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16"/>
  </bookViews>
  <sheets>
    <sheet name="付玉宝A" sheetId="1" r:id="rId1"/>
    <sheet name="付玉波B" sheetId="2" r:id="rId2"/>
    <sheet name="付刚C" sheetId="3" r:id="rId3"/>
    <sheet name="王桂群D" sheetId="5" r:id="rId4"/>
    <sheet name="栗玉山E" sheetId="4" r:id="rId5"/>
    <sheet name="付清忠F" sheetId="6" r:id="rId6"/>
    <sheet name="付树峰G" sheetId="7" r:id="rId7"/>
    <sheet name="栗洪斌H" sheetId="8" r:id="rId8"/>
    <sheet name="赵希臣I" sheetId="9" r:id="rId9"/>
    <sheet name="刘银山J" sheetId="10" r:id="rId10"/>
    <sheet name="赵希利K" sheetId="11" r:id="rId11"/>
    <sheet name="赵恩友L" sheetId="12" r:id="rId12"/>
    <sheet name="赵玉峰M" sheetId="13" r:id="rId13"/>
    <sheet name="赵恩宝N" sheetId="14" r:id="rId14"/>
    <sheet name="栗洪涛O" sheetId="15" r:id="rId15"/>
    <sheet name="崔红星P" sheetId="16" r:id="rId16"/>
    <sheet name="赵恩涛Q" sheetId="17" r:id="rId17"/>
    <sheet name="付清帅R" sheetId="18" r:id="rId18"/>
    <sheet name="孟凡斌S" sheetId="19" r:id="rId19"/>
    <sheet name="栗洪国T" sheetId="20" r:id="rId20"/>
    <sheet name="付清斌U" sheetId="21" r:id="rId21"/>
    <sheet name="付清泉V" sheetId="22" r:id="rId22"/>
    <sheet name="栗玉涛W" sheetId="23" r:id="rId23"/>
    <sheet name="孟祥玉X" sheetId="24" r:id="rId24"/>
    <sheet name="付清波Y" sheetId="25" r:id="rId25"/>
    <sheet name="栗洪才Z" sheetId="26" r:id="rId26"/>
    <sheet name="冯超东1" sheetId="34" r:id="rId27"/>
    <sheet name="孙金龙3" sheetId="27" r:id="rId28"/>
    <sheet name="刘春义4" sheetId="28" r:id="rId29"/>
    <sheet name="魏友忠5" sheetId="29" r:id="rId30"/>
    <sheet name="陆志才6" sheetId="30" r:id="rId31"/>
    <sheet name="孙华丽7" sheetId="31" r:id="rId32"/>
    <sheet name="冯超峰8" sheetId="32" r:id="rId33"/>
    <sheet name="孙兰亭9" sheetId="33" r:id="rId34"/>
  </sheets>
  <calcPr calcId="152511"/>
</workbook>
</file>

<file path=xl/calcChain.xml><?xml version="1.0" encoding="utf-8"?>
<calcChain xmlns="http://schemas.openxmlformats.org/spreadsheetml/2006/main">
  <c r="AB8" i="1"/>
  <c r="AB7"/>
  <c r="AB6"/>
  <c r="AB5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AD5" i="2"/>
  <c r="AD8"/>
  <c r="AD7"/>
  <c r="AD6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D7" i="3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D7" i="5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D5" i="4"/>
  <c r="AD4"/>
  <c r="AD7"/>
  <c r="AD6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A8" i="6"/>
  <c r="AA7"/>
  <c r="AA6"/>
  <c r="AA5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AD7" i="7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7" i="8"/>
  <c r="AB6"/>
  <c r="AB5"/>
  <c r="AB4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Y2" i="9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80"/>
  <c r="Y81"/>
  <c r="Y82"/>
  <c r="Y83"/>
  <c r="Y84"/>
  <c r="Y85"/>
  <c r="Y86"/>
  <c r="Y87"/>
  <c r="Y88"/>
  <c r="Y89"/>
  <c r="Y90"/>
  <c r="Y91"/>
  <c r="Y92"/>
  <c r="Y93"/>
  <c r="AA7" i="10"/>
  <c r="AA6"/>
  <c r="AA5"/>
  <c r="AA4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6"/>
  <c r="Y97"/>
  <c r="Y98"/>
  <c r="Y99"/>
  <c r="Y100"/>
  <c r="Y101"/>
  <c r="Y102"/>
  <c r="Y103"/>
  <c r="Z2" i="1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4"/>
  <c r="Z85"/>
  <c r="Z86"/>
  <c r="Z87"/>
  <c r="Z88"/>
  <c r="Z89"/>
  <c r="Z90"/>
  <c r="Z91"/>
  <c r="Z93"/>
  <c r="Z94"/>
  <c r="Z96"/>
  <c r="Z97"/>
  <c r="Z100"/>
  <c r="Z102"/>
  <c r="Z104"/>
  <c r="AA2" i="1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C7" i="13"/>
  <c r="AC6"/>
  <c r="AC5"/>
  <c r="AC4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C7" i="14"/>
  <c r="AC6"/>
  <c r="AC5"/>
  <c r="AC4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C7" i="15"/>
  <c r="AC6"/>
  <c r="AC5"/>
  <c r="AC4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C6" i="16"/>
  <c r="AC5"/>
  <c r="AC4"/>
  <c r="AC3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C7" i="17"/>
  <c r="AC6"/>
  <c r="AC5"/>
  <c r="AC4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Y2" i="18" l="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Z7" i="19"/>
  <c r="Z6"/>
  <c r="Z5"/>
  <c r="Z4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8"/>
  <c r="X109"/>
  <c r="X110"/>
  <c r="X111"/>
  <c r="X112"/>
  <c r="X113"/>
  <c r="AA9" i="20"/>
  <c r="AA8"/>
  <c r="AA7"/>
  <c r="AA6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AA7" i="22"/>
  <c r="AA6"/>
  <c r="AA5"/>
  <c r="AA4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AB7" i="23"/>
  <c r="AB6"/>
  <c r="AB5"/>
  <c r="AB4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W2" i="24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AA4" i="25"/>
  <c r="AA7"/>
  <c r="AA6"/>
  <c r="AA5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AB5" i="26"/>
  <c r="AB7"/>
  <c r="AB6"/>
  <c r="AB4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AA2" i="34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D4" i="27"/>
  <c r="AD7"/>
  <c r="AD6"/>
  <c r="AD5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A7" i="28"/>
  <c r="AA5"/>
  <c r="AA4"/>
  <c r="AA6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Z7" i="29"/>
  <c r="Z6"/>
  <c r="Z5"/>
  <c r="Z4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AD7" i="30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D7" i="31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D7" i="32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D7" i="33"/>
  <c r="AD6"/>
  <c r="AD5"/>
  <c r="AD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V102" i="11" l="1"/>
  <c r="V101"/>
  <c r="V100"/>
  <c r="V96"/>
  <c r="V95"/>
  <c r="V94"/>
  <c r="V93"/>
  <c r="V92"/>
  <c r="V91"/>
  <c r="V88"/>
  <c r="V87"/>
  <c r="V84"/>
  <c r="V83"/>
  <c r="V77"/>
  <c r="V76"/>
  <c r="V75"/>
  <c r="V74"/>
  <c r="V72"/>
  <c r="V71"/>
  <c r="V68"/>
  <c r="V66"/>
  <c r="V65"/>
  <c r="V64"/>
  <c r="V62"/>
  <c r="V60"/>
  <c r="V59"/>
  <c r="V58"/>
  <c r="V57"/>
  <c r="V56"/>
  <c r="V54"/>
  <c r="V51"/>
  <c r="V50"/>
  <c r="V49"/>
  <c r="V47"/>
  <c r="V46"/>
  <c r="V45"/>
  <c r="V43"/>
  <c r="V42"/>
  <c r="V37"/>
  <c r="V35"/>
  <c r="V33"/>
  <c r="V31"/>
  <c r="V30"/>
  <c r="V29"/>
  <c r="V28"/>
  <c r="V27"/>
  <c r="V25"/>
  <c r="V23"/>
  <c r="V22"/>
  <c r="V20"/>
  <c r="V19"/>
  <c r="V18"/>
  <c r="V17"/>
  <c r="V16"/>
  <c r="V15"/>
  <c r="V14"/>
  <c r="V12"/>
  <c r="V11"/>
  <c r="V9"/>
  <c r="V7"/>
  <c r="V6"/>
  <c r="V5"/>
  <c r="V4"/>
  <c r="V3"/>
  <c r="U101" i="10"/>
  <c r="U100"/>
  <c r="U97"/>
  <c r="U95"/>
  <c r="U94"/>
  <c r="U93"/>
  <c r="U92"/>
  <c r="U91"/>
  <c r="U90"/>
  <c r="U89"/>
  <c r="U88"/>
  <c r="U87"/>
  <c r="U84"/>
  <c r="U83"/>
  <c r="U82"/>
  <c r="U81"/>
  <c r="U79"/>
  <c r="U78"/>
  <c r="U77"/>
  <c r="U76"/>
  <c r="U75"/>
  <c r="U73"/>
  <c r="U72"/>
  <c r="U71"/>
  <c r="U70"/>
  <c r="U69"/>
  <c r="U68"/>
  <c r="U67"/>
  <c r="U66"/>
  <c r="U63"/>
  <c r="U62"/>
  <c r="U61"/>
  <c r="U60"/>
  <c r="U59"/>
  <c r="U58"/>
  <c r="U57"/>
  <c r="U56"/>
  <c r="U55"/>
  <c r="U54"/>
  <c r="U53"/>
  <c r="U52"/>
  <c r="U51"/>
  <c r="U50"/>
  <c r="U49"/>
  <c r="U48"/>
  <c r="U47"/>
  <c r="U45"/>
  <c r="U44"/>
  <c r="U43"/>
  <c r="U42"/>
  <c r="U41"/>
  <c r="U40"/>
  <c r="U39"/>
  <c r="U38"/>
  <c r="U37"/>
  <c r="U36"/>
  <c r="U35"/>
  <c r="U34"/>
  <c r="U33"/>
  <c r="U32"/>
  <c r="U31"/>
  <c r="U30"/>
  <c r="U29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93" i="9"/>
  <c r="U92"/>
  <c r="U91"/>
  <c r="U90"/>
  <c r="U89"/>
  <c r="U88"/>
  <c r="U87"/>
  <c r="U86"/>
  <c r="U85"/>
  <c r="U84"/>
  <c r="U83"/>
  <c r="U82"/>
  <c r="U81"/>
  <c r="U80"/>
  <c r="U78"/>
  <c r="U77"/>
  <c r="U76"/>
  <c r="U75"/>
  <c r="U72"/>
  <c r="U71"/>
  <c r="U70"/>
  <c r="U69"/>
  <c r="U68"/>
  <c r="U66"/>
  <c r="U65"/>
  <c r="U64"/>
  <c r="U63"/>
  <c r="U61"/>
  <c r="U57"/>
  <c r="U56"/>
  <c r="U55"/>
  <c r="U53"/>
  <c r="U52"/>
  <c r="U51"/>
  <c r="U49"/>
  <c r="U48"/>
  <c r="U47"/>
  <c r="U46"/>
  <c r="U45"/>
  <c r="U44"/>
  <c r="U43"/>
  <c r="U42"/>
  <c r="U41"/>
  <c r="U40"/>
  <c r="U39"/>
  <c r="U38"/>
  <c r="U37"/>
  <c r="U34"/>
  <c r="U32"/>
  <c r="U31"/>
  <c r="U30"/>
  <c r="U29"/>
  <c r="U26"/>
  <c r="U25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03" i="6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03" i="1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2" i="8" l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AA7" i="18"/>
  <c r="AA6"/>
  <c r="AA5"/>
  <c r="AA4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2" i="2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S2" i="25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T2" i="26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2" i="28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V2" i="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2" i="5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2" i="4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2" i="7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U24" i="9"/>
  <c r="U27"/>
  <c r="U28"/>
  <c r="U33"/>
  <c r="U35"/>
  <c r="U36"/>
  <c r="U50"/>
  <c r="U54"/>
  <c r="U58"/>
  <c r="U59"/>
  <c r="U60"/>
  <c r="U62"/>
  <c r="U67"/>
  <c r="U73"/>
  <c r="U74"/>
  <c r="U79"/>
  <c r="U2" i="10"/>
  <c r="U28"/>
  <c r="U46"/>
  <c r="U64"/>
  <c r="U65"/>
  <c r="U74"/>
  <c r="U80"/>
  <c r="U85"/>
  <c r="U86"/>
  <c r="U96"/>
  <c r="U98"/>
  <c r="U99"/>
  <c r="U102"/>
  <c r="U103"/>
  <c r="AB7" i="11"/>
  <c r="AB6"/>
  <c r="AB5"/>
  <c r="AB4"/>
  <c r="V2"/>
  <c r="V8"/>
  <c r="V10"/>
  <c r="V13"/>
  <c r="V21"/>
  <c r="V24"/>
  <c r="V26"/>
  <c r="V32"/>
  <c r="V36"/>
  <c r="V38"/>
  <c r="V39"/>
  <c r="V40"/>
  <c r="V41"/>
  <c r="V44"/>
  <c r="V48"/>
  <c r="V52"/>
  <c r="V53"/>
  <c r="V55"/>
  <c r="V61"/>
  <c r="V63"/>
  <c r="V67"/>
  <c r="V69"/>
  <c r="V70"/>
  <c r="V73"/>
  <c r="V78"/>
  <c r="V79"/>
  <c r="V80"/>
  <c r="V81"/>
  <c r="V82"/>
  <c r="V85"/>
  <c r="V86"/>
  <c r="V89"/>
  <c r="V90"/>
  <c r="V97"/>
  <c r="V98"/>
  <c r="V99"/>
  <c r="V103"/>
  <c r="V104"/>
  <c r="U2" i="1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2" i="1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2" i="14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2" i="15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2" i="16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2" i="17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T2" i="19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2" i="2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U2" i="2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S2" i="24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AC6" i="34"/>
  <c r="AC5"/>
  <c r="AC4"/>
  <c r="AC3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2" i="27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T2" i="29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V2" i="30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2" i="3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2" i="3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2" i="3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Q2" i="34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2" i="2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2" i="30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2" i="3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2" i="3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2" i="3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Y7" i="24"/>
  <c r="Y6"/>
  <c r="Y5"/>
  <c r="Y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2" i="29" l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O2" i="28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2" i="2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N2" i="2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O2" i="2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2" i="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2" i="20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2" i="19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O2" i="18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P2" i="1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2" i="16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2" i="15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2" i="1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2" i="1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2" i="1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2" i="1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O2" i="10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AA7" i="9"/>
  <c r="AA6"/>
  <c r="AA5"/>
  <c r="AA4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2" i="8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Q2" i="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O2" i="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Q2" i="4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2" i="5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2" i="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2" i="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O2" i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J2" i="24" l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3" i="29"/>
  <c r="J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M2" i="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2" i="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2" i="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2" i="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K2" i="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AC7" i="12"/>
  <c r="AC6"/>
  <c r="AC5"/>
  <c r="AC4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2" i="1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2" i="1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2" i="1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2" i="16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2" i="1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K2" i="1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J2" i="1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2" i="2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K2" i="2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2" i="2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J2" i="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K2" i="2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M2" i="3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2" i="2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K2" i="2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M2" i="30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2" i="3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2" i="3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2" i="3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L2" i="11" l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K2" i="1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2" i="9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2" i="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F2" i="34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3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3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3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3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1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2" i="1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2" i="1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2" i="1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2" i="1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2" i="1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2" i="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2" i="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2" i="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F2" i="8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2" i="1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G2" i="2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F2" i="2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2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2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AB4" i="21" l="1"/>
  <c r="AB7"/>
  <c r="AB6"/>
  <c r="AB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2" i="2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2" i="1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G2" i="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2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3" i="1" l="1"/>
  <c r="F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 i="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 i="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</calcChain>
</file>

<file path=xl/sharedStrings.xml><?xml version="1.0" encoding="utf-8"?>
<sst xmlns="http://schemas.openxmlformats.org/spreadsheetml/2006/main" count="2857" uniqueCount="2667">
  <si>
    <t>代号</t>
    <phoneticPr fontId="1" type="noConversion"/>
  </si>
  <si>
    <t xml:space="preserve"> </t>
    <phoneticPr fontId="1" type="noConversion"/>
  </si>
  <si>
    <r>
      <rPr>
        <sz val="11"/>
        <color theme="1"/>
        <rFont val="宋体"/>
        <family val="3"/>
        <charset val="134"/>
      </rPr>
      <t>代号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</si>
  <si>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</si>
  <si>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</si>
  <si>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</si>
  <si>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</si>
  <si>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</si>
  <si>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</si>
  <si>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</si>
  <si>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</si>
  <si>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</si>
  <si>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</si>
  <si>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</si>
  <si>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</si>
  <si>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</si>
  <si>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</si>
  <si>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t>6K73</t>
    <phoneticPr fontId="1" type="noConversion"/>
  </si>
  <si>
    <t>6K73</t>
    <phoneticPr fontId="1" type="noConversion"/>
  </si>
  <si>
    <t>7Z00</t>
    <phoneticPr fontId="1" type="noConversion"/>
  </si>
  <si>
    <t>7Z01</t>
    <phoneticPr fontId="1" type="noConversion"/>
  </si>
  <si>
    <t>7Z02</t>
  </si>
  <si>
    <t>7Z03</t>
  </si>
  <si>
    <t>7Z04</t>
  </si>
  <si>
    <t>7Z05</t>
  </si>
  <si>
    <t>7Z06</t>
  </si>
  <si>
    <t>7Z07</t>
  </si>
  <si>
    <t>7Z08</t>
  </si>
  <si>
    <t>7Z09</t>
  </si>
  <si>
    <t>7Z10</t>
  </si>
  <si>
    <t>7Z11</t>
  </si>
  <si>
    <t>7Z12</t>
  </si>
  <si>
    <t>7Z13</t>
  </si>
  <si>
    <t>7Z14</t>
  </si>
  <si>
    <t>7Z15</t>
  </si>
  <si>
    <t>7Z16</t>
  </si>
  <si>
    <t>7Z17</t>
  </si>
  <si>
    <t>7Z18</t>
  </si>
  <si>
    <t>7Z19</t>
  </si>
  <si>
    <t>7Z20</t>
  </si>
  <si>
    <t>7Z21</t>
  </si>
  <si>
    <t>7Z22</t>
  </si>
  <si>
    <t>7Z23</t>
  </si>
  <si>
    <t>7Z24</t>
  </si>
  <si>
    <t>7Z25</t>
  </si>
  <si>
    <t>7Z26</t>
  </si>
  <si>
    <t>7Z27</t>
  </si>
  <si>
    <t>7Z28</t>
  </si>
  <si>
    <t>7Z29</t>
  </si>
  <si>
    <t>7Z30</t>
  </si>
  <si>
    <t>7Z31</t>
  </si>
  <si>
    <t>7Z32</t>
  </si>
  <si>
    <t>7Z33</t>
  </si>
  <si>
    <t>7Z34</t>
  </si>
  <si>
    <t>7Z35</t>
  </si>
  <si>
    <t>7Z36</t>
  </si>
  <si>
    <t>7Z37</t>
  </si>
  <si>
    <t>7Z38</t>
  </si>
  <si>
    <t>7Z39</t>
  </si>
  <si>
    <t>7Z40</t>
  </si>
  <si>
    <t>7Z41</t>
  </si>
  <si>
    <t>7Z42</t>
  </si>
  <si>
    <t>7Z43</t>
  </si>
  <si>
    <t>7Z44</t>
  </si>
  <si>
    <t>7Z45</t>
  </si>
  <si>
    <t>7Z46</t>
  </si>
  <si>
    <t>7Z47</t>
  </si>
  <si>
    <t>7Z48</t>
  </si>
  <si>
    <t>7Z49</t>
  </si>
  <si>
    <t>7Z50</t>
  </si>
  <si>
    <t>7Z51</t>
  </si>
  <si>
    <t>7Z52</t>
  </si>
  <si>
    <t>7Z53</t>
  </si>
  <si>
    <t>7Z54</t>
  </si>
  <si>
    <t>7Z55</t>
  </si>
  <si>
    <t>7Z56</t>
  </si>
  <si>
    <t>7Z57</t>
  </si>
  <si>
    <t>7Z58</t>
  </si>
  <si>
    <t>7Z59</t>
  </si>
  <si>
    <t>7Z60</t>
  </si>
  <si>
    <t>7Z61</t>
  </si>
  <si>
    <t>7Z62</t>
  </si>
  <si>
    <t>7Z63</t>
  </si>
  <si>
    <t>7Z64</t>
  </si>
  <si>
    <t>7Z65</t>
  </si>
  <si>
    <t>7Z66</t>
  </si>
  <si>
    <t>7Z67</t>
  </si>
  <si>
    <t>7Z68</t>
  </si>
  <si>
    <t>7Z69</t>
  </si>
  <si>
    <t>7Z70</t>
  </si>
  <si>
    <t>7Z71</t>
  </si>
  <si>
    <t>7Z72</t>
  </si>
  <si>
    <t>7Z73</t>
  </si>
  <si>
    <t>7Z74</t>
  </si>
  <si>
    <t>7Z75</t>
  </si>
  <si>
    <t>7Z76</t>
  </si>
  <si>
    <t>7Z77</t>
  </si>
  <si>
    <t>7Z78</t>
  </si>
  <si>
    <t>7Z79</t>
  </si>
  <si>
    <t>7Z80</t>
  </si>
  <si>
    <t>7Z81</t>
  </si>
  <si>
    <t>7Z82</t>
  </si>
  <si>
    <t>7Z83</t>
  </si>
  <si>
    <t>7Z84</t>
  </si>
  <si>
    <t>7Z85</t>
  </si>
  <si>
    <t>7Z86</t>
  </si>
  <si>
    <t>7Z87</t>
  </si>
  <si>
    <t>7Z88</t>
  </si>
  <si>
    <t>7Z89</t>
  </si>
  <si>
    <t>7Z90</t>
  </si>
  <si>
    <t>7Z91</t>
  </si>
  <si>
    <t>7Z92</t>
  </si>
  <si>
    <t>7Z93</t>
  </si>
  <si>
    <t>7Z94</t>
  </si>
  <si>
    <t>7Z95</t>
  </si>
  <si>
    <t>7Z96</t>
  </si>
  <si>
    <t>7Z97</t>
  </si>
  <si>
    <t>7Z98</t>
  </si>
  <si>
    <t>7Z99</t>
  </si>
  <si>
    <t>7Y00</t>
    <phoneticPr fontId="1" type="noConversion"/>
  </si>
  <si>
    <t>7Y01</t>
    <phoneticPr fontId="1" type="noConversion"/>
  </si>
  <si>
    <t>7Y02</t>
  </si>
  <si>
    <t>7Y03</t>
  </si>
  <si>
    <t>7Y04</t>
  </si>
  <si>
    <t>7Y05</t>
  </si>
  <si>
    <t>7Y06</t>
  </si>
  <si>
    <t>7Y07</t>
  </si>
  <si>
    <t>7Y08</t>
  </si>
  <si>
    <t>7Y09</t>
  </si>
  <si>
    <t>7Y10</t>
  </si>
  <si>
    <t>7Y11</t>
  </si>
  <si>
    <t>7Y12</t>
  </si>
  <si>
    <t>7Y13</t>
  </si>
  <si>
    <t>7Y14</t>
  </si>
  <si>
    <t>7Y15</t>
  </si>
  <si>
    <t>7Y16</t>
  </si>
  <si>
    <t>7Y17</t>
  </si>
  <si>
    <t>7Y18</t>
  </si>
  <si>
    <t>7Y19</t>
  </si>
  <si>
    <t>7Y20</t>
  </si>
  <si>
    <t>7Y21</t>
  </si>
  <si>
    <t>7Y22</t>
  </si>
  <si>
    <t>7Y23</t>
  </si>
  <si>
    <t>7Y24</t>
  </si>
  <si>
    <t>7Y25</t>
  </si>
  <si>
    <t>7Y26</t>
  </si>
  <si>
    <t>7Y27</t>
  </si>
  <si>
    <t>7Y28</t>
  </si>
  <si>
    <t>7Y29</t>
  </si>
  <si>
    <t>7Y30</t>
  </si>
  <si>
    <t>7Y31</t>
  </si>
  <si>
    <t>7Y32</t>
  </si>
  <si>
    <t>7Y33</t>
  </si>
  <si>
    <t>7Y34</t>
  </si>
  <si>
    <t>7Y35</t>
  </si>
  <si>
    <t>7Y36</t>
  </si>
  <si>
    <t>7Y37</t>
  </si>
  <si>
    <t>7Y38</t>
  </si>
  <si>
    <t>7Y39</t>
  </si>
  <si>
    <t>7Y40</t>
  </si>
  <si>
    <t>7Y41</t>
  </si>
  <si>
    <t>7Y42</t>
  </si>
  <si>
    <t>7Y43</t>
  </si>
  <si>
    <t>7Y44</t>
  </si>
  <si>
    <t>7Y45</t>
  </si>
  <si>
    <t>7Y46</t>
  </si>
  <si>
    <t>7Y47</t>
  </si>
  <si>
    <t>7Y48</t>
  </si>
  <si>
    <t>7Y49</t>
  </si>
  <si>
    <t>7Y50</t>
  </si>
  <si>
    <t>7Y51</t>
  </si>
  <si>
    <t>7Y52</t>
  </si>
  <si>
    <t>7Y53</t>
  </si>
  <si>
    <t>7Y54</t>
  </si>
  <si>
    <t>7Y55</t>
  </si>
  <si>
    <t>7Y56</t>
  </si>
  <si>
    <t>7Y57</t>
  </si>
  <si>
    <t>7Y58</t>
  </si>
  <si>
    <t>7Y59</t>
  </si>
  <si>
    <t>7Y60</t>
  </si>
  <si>
    <t>7Y61</t>
  </si>
  <si>
    <t>7Y62</t>
  </si>
  <si>
    <t>7Y63</t>
  </si>
  <si>
    <t>7Y64</t>
  </si>
  <si>
    <t>7Y65</t>
  </si>
  <si>
    <t>7Y66</t>
  </si>
  <si>
    <t>7Y67</t>
  </si>
  <si>
    <t>7Y68</t>
  </si>
  <si>
    <t>7Y69</t>
  </si>
  <si>
    <t>7Y70</t>
  </si>
  <si>
    <t>7Y71</t>
  </si>
  <si>
    <t>7Y72</t>
  </si>
  <si>
    <t>7Y73</t>
  </si>
  <si>
    <t>7Y74</t>
  </si>
  <si>
    <t>7Y75</t>
  </si>
  <si>
    <t>7Y76</t>
  </si>
  <si>
    <t>7Y77</t>
  </si>
  <si>
    <t>7Y78</t>
  </si>
  <si>
    <t>7Y79</t>
  </si>
  <si>
    <t>7Y80</t>
  </si>
  <si>
    <t>7Y81</t>
  </si>
  <si>
    <t>7Y82</t>
  </si>
  <si>
    <t>7Y83</t>
  </si>
  <si>
    <t>7Y84</t>
  </si>
  <si>
    <t>7Y85</t>
  </si>
  <si>
    <t>7Y86</t>
  </si>
  <si>
    <t>7Y87</t>
  </si>
  <si>
    <t>7Y88</t>
  </si>
  <si>
    <t>7Y89</t>
  </si>
  <si>
    <t>7Y90</t>
  </si>
  <si>
    <t>7Y91</t>
  </si>
  <si>
    <t>7Y92</t>
  </si>
  <si>
    <t>7Y93</t>
  </si>
  <si>
    <t>7Y94</t>
  </si>
  <si>
    <t>7Y95</t>
  </si>
  <si>
    <t>7Y96</t>
  </si>
  <si>
    <t>7Y97</t>
  </si>
  <si>
    <t>7Y98</t>
  </si>
  <si>
    <t>7Y99</t>
  </si>
  <si>
    <t>7X00</t>
  </si>
  <si>
    <t>7X01</t>
  </si>
  <si>
    <t>7X02</t>
  </si>
  <si>
    <t>7X03</t>
  </si>
  <si>
    <t>7X04</t>
  </si>
  <si>
    <t>7X05</t>
  </si>
  <si>
    <t>7X06</t>
  </si>
  <si>
    <t>7X07</t>
  </si>
  <si>
    <t>7X08</t>
  </si>
  <si>
    <t>7X09</t>
  </si>
  <si>
    <t>7X10</t>
  </si>
  <si>
    <t>7X12</t>
  </si>
  <si>
    <t>7X13</t>
  </si>
  <si>
    <t>7X14</t>
  </si>
  <si>
    <t>7X15</t>
  </si>
  <si>
    <t>7X16</t>
  </si>
  <si>
    <t>7X17</t>
  </si>
  <si>
    <t>7X18</t>
  </si>
  <si>
    <t>7X19</t>
  </si>
  <si>
    <t>7X20</t>
  </si>
  <si>
    <t>7X21</t>
  </si>
  <si>
    <t>7X22</t>
  </si>
  <si>
    <t>7X23</t>
  </si>
  <si>
    <t>7X24</t>
  </si>
  <si>
    <t>7X25</t>
  </si>
  <si>
    <t>7X26</t>
  </si>
  <si>
    <t>7X27</t>
  </si>
  <si>
    <t>7X28</t>
  </si>
  <si>
    <t>7X29</t>
  </si>
  <si>
    <t>7X30</t>
  </si>
  <si>
    <t>7X31</t>
  </si>
  <si>
    <t>7X32</t>
  </si>
  <si>
    <t>7X33</t>
  </si>
  <si>
    <t>7X34</t>
  </si>
  <si>
    <t>7X35</t>
  </si>
  <si>
    <t>7X36</t>
  </si>
  <si>
    <t>7X37</t>
  </si>
  <si>
    <t>7X38</t>
  </si>
  <si>
    <t>7X39</t>
  </si>
  <si>
    <t>7X40</t>
  </si>
  <si>
    <t>7X41</t>
  </si>
  <si>
    <t>7X42</t>
  </si>
  <si>
    <t>7X43</t>
  </si>
  <si>
    <t>7X44</t>
  </si>
  <si>
    <t>7X45</t>
  </si>
  <si>
    <t>7X46</t>
  </si>
  <si>
    <t>7X47</t>
  </si>
  <si>
    <t>7X48</t>
  </si>
  <si>
    <t>7X49</t>
  </si>
  <si>
    <t>7X50</t>
  </si>
  <si>
    <t>7X51</t>
  </si>
  <si>
    <t>7X52</t>
  </si>
  <si>
    <t>7X53</t>
  </si>
  <si>
    <t>7X54</t>
  </si>
  <si>
    <t>7X55</t>
  </si>
  <si>
    <t>7X56</t>
  </si>
  <si>
    <t>7X57</t>
  </si>
  <si>
    <t>7X58</t>
  </si>
  <si>
    <t>7X59</t>
  </si>
  <si>
    <t>7X60</t>
  </si>
  <si>
    <t>7X61</t>
  </si>
  <si>
    <t>7X62</t>
  </si>
  <si>
    <t>7X63</t>
  </si>
  <si>
    <t>7X64</t>
  </si>
  <si>
    <t>7X65</t>
  </si>
  <si>
    <t>7X66</t>
  </si>
  <si>
    <t>7X67</t>
  </si>
  <si>
    <t>7X68</t>
  </si>
  <si>
    <t>7X69</t>
  </si>
  <si>
    <t>7X70</t>
  </si>
  <si>
    <t>7X71</t>
  </si>
  <si>
    <t>7X72</t>
  </si>
  <si>
    <t>7X73</t>
  </si>
  <si>
    <t>7X74</t>
  </si>
  <si>
    <t>7X75</t>
  </si>
  <si>
    <t>7X76</t>
  </si>
  <si>
    <t>7X77</t>
  </si>
  <si>
    <t>7X78</t>
  </si>
  <si>
    <t>7X79</t>
  </si>
  <si>
    <t>7X80</t>
  </si>
  <si>
    <t>7X81</t>
  </si>
  <si>
    <t>7X82</t>
  </si>
  <si>
    <t>7X83</t>
  </si>
  <si>
    <t>7X84</t>
  </si>
  <si>
    <t>7X85</t>
  </si>
  <si>
    <t>7X86</t>
  </si>
  <si>
    <t>7X87</t>
  </si>
  <si>
    <t>7X88</t>
  </si>
  <si>
    <t>7X89</t>
  </si>
  <si>
    <t>7X90</t>
  </si>
  <si>
    <t>7X91</t>
  </si>
  <si>
    <t>7X92</t>
  </si>
  <si>
    <t>7X93</t>
  </si>
  <si>
    <t>7X94</t>
  </si>
  <si>
    <t>7X95</t>
  </si>
  <si>
    <t>7X96</t>
  </si>
  <si>
    <t>7X97</t>
  </si>
  <si>
    <t>7X98</t>
  </si>
  <si>
    <t>7X99</t>
  </si>
  <si>
    <t>7W00</t>
  </si>
  <si>
    <t>7W01</t>
  </si>
  <si>
    <t>7W02</t>
  </si>
  <si>
    <t>7W03</t>
  </si>
  <si>
    <t>7W04</t>
  </si>
  <si>
    <t>7W05</t>
  </si>
  <si>
    <t>7W06</t>
  </si>
  <si>
    <t>7W07</t>
  </si>
  <si>
    <t>7W08</t>
  </si>
  <si>
    <t>7W09</t>
  </si>
  <si>
    <t>7W10</t>
  </si>
  <si>
    <t>7W11</t>
  </si>
  <si>
    <t>7W12</t>
  </si>
  <si>
    <t>7W13</t>
  </si>
  <si>
    <t>7W14</t>
  </si>
  <si>
    <t>7W15</t>
  </si>
  <si>
    <t>7W16</t>
  </si>
  <si>
    <t>7W17</t>
  </si>
  <si>
    <t>7W18</t>
  </si>
  <si>
    <t>7W19</t>
  </si>
  <si>
    <t>7W20</t>
  </si>
  <si>
    <t>7W21</t>
  </si>
  <si>
    <t>7W22</t>
  </si>
  <si>
    <t>7W23</t>
  </si>
  <si>
    <t>7W24</t>
  </si>
  <si>
    <t>7W25</t>
  </si>
  <si>
    <t>7W26</t>
  </si>
  <si>
    <t>7W27</t>
  </si>
  <si>
    <t>7W28</t>
  </si>
  <si>
    <t>7W29</t>
  </si>
  <si>
    <t>7W30</t>
  </si>
  <si>
    <t>7W31</t>
  </si>
  <si>
    <t>7W32</t>
  </si>
  <si>
    <t>7W33</t>
  </si>
  <si>
    <t>7W34</t>
  </si>
  <si>
    <t>7W35</t>
  </si>
  <si>
    <t>7W36</t>
  </si>
  <si>
    <t>7W37</t>
  </si>
  <si>
    <t>7W38</t>
  </si>
  <si>
    <t>7W39</t>
  </si>
  <si>
    <t>7W40</t>
  </si>
  <si>
    <t>7W41</t>
  </si>
  <si>
    <t>7W42</t>
  </si>
  <si>
    <t>7W43</t>
  </si>
  <si>
    <t>7W44</t>
  </si>
  <si>
    <t>7W45</t>
  </si>
  <si>
    <t>7W46</t>
  </si>
  <si>
    <t>7W47</t>
  </si>
  <si>
    <t>7W48</t>
  </si>
  <si>
    <t>7W49</t>
  </si>
  <si>
    <t>7W50</t>
  </si>
  <si>
    <t>7W51</t>
  </si>
  <si>
    <t>7W52</t>
  </si>
  <si>
    <t>7W53</t>
  </si>
  <si>
    <t>7W54</t>
  </si>
  <si>
    <t>7W55</t>
  </si>
  <si>
    <t>7W56</t>
  </si>
  <si>
    <t>7W57</t>
  </si>
  <si>
    <t>7W58</t>
  </si>
  <si>
    <t>7W59</t>
  </si>
  <si>
    <t>7W60</t>
  </si>
  <si>
    <t>7W61</t>
  </si>
  <si>
    <t>7W62</t>
  </si>
  <si>
    <t>7W63</t>
  </si>
  <si>
    <t>7W64</t>
  </si>
  <si>
    <t>7W65</t>
  </si>
  <si>
    <t>7W66</t>
  </si>
  <si>
    <t>7W67</t>
  </si>
  <si>
    <t>7W68</t>
  </si>
  <si>
    <t>7W69</t>
  </si>
  <si>
    <t>7W70</t>
  </si>
  <si>
    <t>7W71</t>
  </si>
  <si>
    <t>7W72</t>
  </si>
  <si>
    <t>7W73</t>
  </si>
  <si>
    <t>7W74</t>
  </si>
  <si>
    <t>7W75</t>
  </si>
  <si>
    <t>7W76</t>
  </si>
  <si>
    <t>7W77</t>
  </si>
  <si>
    <t>7W78</t>
  </si>
  <si>
    <t>7W79</t>
  </si>
  <si>
    <t>7W80</t>
  </si>
  <si>
    <t>7W81</t>
  </si>
  <si>
    <t>7W82</t>
  </si>
  <si>
    <t>7W83</t>
  </si>
  <si>
    <t>7W84</t>
  </si>
  <si>
    <t>7W85</t>
  </si>
  <si>
    <t>7W86</t>
  </si>
  <si>
    <t>7W87</t>
  </si>
  <si>
    <t>7W88</t>
  </si>
  <si>
    <t>7W89</t>
  </si>
  <si>
    <t>7U000</t>
  </si>
  <si>
    <t>7U001</t>
  </si>
  <si>
    <t>7U002</t>
  </si>
  <si>
    <t>7U003</t>
  </si>
  <si>
    <t>7U004</t>
  </si>
  <si>
    <t>7U005</t>
  </si>
  <si>
    <t>7U006</t>
  </si>
  <si>
    <t>7U007</t>
  </si>
  <si>
    <t>7U008</t>
  </si>
  <si>
    <t>7U009</t>
  </si>
  <si>
    <t>7U010</t>
  </si>
  <si>
    <t>7U011</t>
  </si>
  <si>
    <t>7U012</t>
  </si>
  <si>
    <t>7U013</t>
  </si>
  <si>
    <t>7U014</t>
  </si>
  <si>
    <t>7U015</t>
  </si>
  <si>
    <t>7U016</t>
  </si>
  <si>
    <t>7U017</t>
  </si>
  <si>
    <t>7U018</t>
  </si>
  <si>
    <t>7U019</t>
  </si>
  <si>
    <t>7U020</t>
  </si>
  <si>
    <t>7U021</t>
  </si>
  <si>
    <t>7U022</t>
  </si>
  <si>
    <t>7U023</t>
  </si>
  <si>
    <t>7U024</t>
  </si>
  <si>
    <t>7U025</t>
  </si>
  <si>
    <t>7U026</t>
  </si>
  <si>
    <t>7U027</t>
  </si>
  <si>
    <t>7U028</t>
  </si>
  <si>
    <t>7U029</t>
  </si>
  <si>
    <t>7U030</t>
  </si>
  <si>
    <t>7U031</t>
  </si>
  <si>
    <t>7U032</t>
  </si>
  <si>
    <t>7U033</t>
  </si>
  <si>
    <t>7U034</t>
  </si>
  <si>
    <t>7U035</t>
  </si>
  <si>
    <t>7U036</t>
  </si>
  <si>
    <t>7U037</t>
  </si>
  <si>
    <t>7U038</t>
  </si>
  <si>
    <t>7U039</t>
  </si>
  <si>
    <t>7U040</t>
  </si>
  <si>
    <t>7U041</t>
  </si>
  <si>
    <t>7U042</t>
  </si>
  <si>
    <t>7U043</t>
  </si>
  <si>
    <t>7U044</t>
  </si>
  <si>
    <t>7U045</t>
  </si>
  <si>
    <t>7U046</t>
  </si>
  <si>
    <t>7U047</t>
  </si>
  <si>
    <t>7U048</t>
  </si>
  <si>
    <t>7U049</t>
  </si>
  <si>
    <t>7U050</t>
  </si>
  <si>
    <t>7U051</t>
  </si>
  <si>
    <t>7U052</t>
  </si>
  <si>
    <t>7U053</t>
  </si>
  <si>
    <t>7U054</t>
  </si>
  <si>
    <t>7U055</t>
  </si>
  <si>
    <t>7U056</t>
  </si>
  <si>
    <t>7U057</t>
  </si>
  <si>
    <t>7U058</t>
  </si>
  <si>
    <t>7U059</t>
  </si>
  <si>
    <t>7U060</t>
  </si>
  <si>
    <t>7U061</t>
  </si>
  <si>
    <t>7U062</t>
  </si>
  <si>
    <t>7U063</t>
  </si>
  <si>
    <t>7U064</t>
  </si>
  <si>
    <t>7U065</t>
  </si>
  <si>
    <t>7U066</t>
  </si>
  <si>
    <t>7U067</t>
  </si>
  <si>
    <t>7U068</t>
  </si>
  <si>
    <t>7U069</t>
  </si>
  <si>
    <t>7U070</t>
  </si>
  <si>
    <t>7U071</t>
  </si>
  <si>
    <t>7U072</t>
  </si>
  <si>
    <t>7U073</t>
  </si>
  <si>
    <t>7U074</t>
  </si>
  <si>
    <t>7U075</t>
  </si>
  <si>
    <t>7U076</t>
  </si>
  <si>
    <t>7U077</t>
  </si>
  <si>
    <t>7U078</t>
  </si>
  <si>
    <t>7U079</t>
  </si>
  <si>
    <t>7U080</t>
  </si>
  <si>
    <t>7U081</t>
  </si>
  <si>
    <t>7U082</t>
  </si>
  <si>
    <t>7U083</t>
  </si>
  <si>
    <t>7U084</t>
  </si>
  <si>
    <t>7U085</t>
  </si>
  <si>
    <t>7U086</t>
  </si>
  <si>
    <t>7U087</t>
  </si>
  <si>
    <t>7U088</t>
  </si>
  <si>
    <t>7U089</t>
  </si>
  <si>
    <t>7U090</t>
  </si>
  <si>
    <t>7U091</t>
  </si>
  <si>
    <t>7U092</t>
  </si>
  <si>
    <t>7U093</t>
  </si>
  <si>
    <t>7U094</t>
  </si>
  <si>
    <t>7U095</t>
  </si>
  <si>
    <t>7U096</t>
  </si>
  <si>
    <t>7U097</t>
  </si>
  <si>
    <t>7U098</t>
  </si>
  <si>
    <t>7U099</t>
  </si>
  <si>
    <t>7U100</t>
  </si>
  <si>
    <t>7U101</t>
  </si>
  <si>
    <t>7U102</t>
  </si>
  <si>
    <t>7U103</t>
  </si>
  <si>
    <t>7U104</t>
  </si>
  <si>
    <t>7U105</t>
  </si>
  <si>
    <t>7U106</t>
  </si>
  <si>
    <t>7U107</t>
  </si>
  <si>
    <t>7U108</t>
  </si>
  <si>
    <t>7U109</t>
  </si>
  <si>
    <t>7U110</t>
  </si>
  <si>
    <t>7U111</t>
  </si>
  <si>
    <t>7U112</t>
  </si>
  <si>
    <t>7U113</t>
  </si>
  <si>
    <t>7U114</t>
  </si>
  <si>
    <t>7U115</t>
  </si>
  <si>
    <t>7U116</t>
  </si>
  <si>
    <t>7U117</t>
  </si>
  <si>
    <t>7U118</t>
  </si>
  <si>
    <t>7U119</t>
  </si>
  <si>
    <t>7T00</t>
  </si>
  <si>
    <t>7T02</t>
  </si>
  <si>
    <t>7T03</t>
  </si>
  <si>
    <t>7T04</t>
  </si>
  <si>
    <t>7T05</t>
  </si>
  <si>
    <t>7T06</t>
  </si>
  <si>
    <t>7T07</t>
  </si>
  <si>
    <t>7T08</t>
  </si>
  <si>
    <t>7T09</t>
  </si>
  <si>
    <t>7T10</t>
  </si>
  <si>
    <t>7T11</t>
  </si>
  <si>
    <t>7T12</t>
  </si>
  <si>
    <t>7T13</t>
  </si>
  <si>
    <t>7T14</t>
  </si>
  <si>
    <t>7T15</t>
  </si>
  <si>
    <t>7T16</t>
  </si>
  <si>
    <t>7T17</t>
  </si>
  <si>
    <t>7T18</t>
  </si>
  <si>
    <t>7T19</t>
  </si>
  <si>
    <t>7T20</t>
  </si>
  <si>
    <t>7T21</t>
  </si>
  <si>
    <t>7T22</t>
  </si>
  <si>
    <t>7T23</t>
  </si>
  <si>
    <t>7T24</t>
  </si>
  <si>
    <t>7T25</t>
  </si>
  <si>
    <t>7T26</t>
  </si>
  <si>
    <t>7T27</t>
  </si>
  <si>
    <t>7T28</t>
  </si>
  <si>
    <t>7T29</t>
  </si>
  <si>
    <t>7T30</t>
  </si>
  <si>
    <t>7T31</t>
  </si>
  <si>
    <t>7T32</t>
  </si>
  <si>
    <t>7T33</t>
  </si>
  <si>
    <t>7T34</t>
  </si>
  <si>
    <t>7T35</t>
  </si>
  <si>
    <t>7T36</t>
  </si>
  <si>
    <t>7T37</t>
  </si>
  <si>
    <t>7T38</t>
  </si>
  <si>
    <t>7T39</t>
  </si>
  <si>
    <t>7T40</t>
  </si>
  <si>
    <t>7T41</t>
  </si>
  <si>
    <t>7T42</t>
  </si>
  <si>
    <t>7T43</t>
  </si>
  <si>
    <t>7T44</t>
  </si>
  <si>
    <t>7T45</t>
  </si>
  <si>
    <t>7T46</t>
  </si>
  <si>
    <t>7T47</t>
  </si>
  <si>
    <t>7T48</t>
  </si>
  <si>
    <t>7T49</t>
  </si>
  <si>
    <t>7T50</t>
  </si>
  <si>
    <t>7T51</t>
  </si>
  <si>
    <t>7T52</t>
  </si>
  <si>
    <t>7T53</t>
  </si>
  <si>
    <t>7T54</t>
  </si>
  <si>
    <t>7T55</t>
  </si>
  <si>
    <t>7T56</t>
  </si>
  <si>
    <t>7T57</t>
  </si>
  <si>
    <t>7T58</t>
  </si>
  <si>
    <t>7T59</t>
  </si>
  <si>
    <t>7T60</t>
  </si>
  <si>
    <t>7T61</t>
  </si>
  <si>
    <t>7T62</t>
  </si>
  <si>
    <t>7T63</t>
  </si>
  <si>
    <t>7T64</t>
  </si>
  <si>
    <t>7T65</t>
  </si>
  <si>
    <t>7T66</t>
  </si>
  <si>
    <t>7T67</t>
  </si>
  <si>
    <t>7T68</t>
  </si>
  <si>
    <t>7T69</t>
  </si>
  <si>
    <t>7T70</t>
  </si>
  <si>
    <t>7T71</t>
  </si>
  <si>
    <t>7T72</t>
  </si>
  <si>
    <t>7T73</t>
  </si>
  <si>
    <t>7T74</t>
  </si>
  <si>
    <t>7T75</t>
  </si>
  <si>
    <t>7T76</t>
  </si>
  <si>
    <t>7T77</t>
  </si>
  <si>
    <t>7T78</t>
  </si>
  <si>
    <t>7T79</t>
  </si>
  <si>
    <t>7T80</t>
  </si>
  <si>
    <t>7T81</t>
  </si>
  <si>
    <t>7T82</t>
  </si>
  <si>
    <t>7T83</t>
  </si>
  <si>
    <t>7T84</t>
  </si>
  <si>
    <t>7T85</t>
  </si>
  <si>
    <t>7T86</t>
  </si>
  <si>
    <t>7T87</t>
  </si>
  <si>
    <t>7T88</t>
  </si>
  <si>
    <t>7T89</t>
  </si>
  <si>
    <t>7R00</t>
  </si>
  <si>
    <t>7R01</t>
  </si>
  <si>
    <t>7R02</t>
  </si>
  <si>
    <t>7R03</t>
  </si>
  <si>
    <t>7R04</t>
  </si>
  <si>
    <t>7R05</t>
  </si>
  <si>
    <t>7R06</t>
  </si>
  <si>
    <t>7R07</t>
  </si>
  <si>
    <t>7R08</t>
  </si>
  <si>
    <t>7R09</t>
  </si>
  <si>
    <t>7R10</t>
  </si>
  <si>
    <t>7R11</t>
  </si>
  <si>
    <t>7R12</t>
  </si>
  <si>
    <t>7R13</t>
  </si>
  <si>
    <t>7R14</t>
  </si>
  <si>
    <t>7R15</t>
  </si>
  <si>
    <t>7R16</t>
  </si>
  <si>
    <t>7R17</t>
  </si>
  <si>
    <t>7R18</t>
  </si>
  <si>
    <t>7R19</t>
  </si>
  <si>
    <t>7R20</t>
  </si>
  <si>
    <t>7R21</t>
  </si>
  <si>
    <t>7R22</t>
  </si>
  <si>
    <t>7R23</t>
  </si>
  <si>
    <t>7R24</t>
  </si>
  <si>
    <t>7R25</t>
  </si>
  <si>
    <t>7R26</t>
  </si>
  <si>
    <t>7R27</t>
  </si>
  <si>
    <t>7R28</t>
  </si>
  <si>
    <t>7R29</t>
  </si>
  <si>
    <t>7R30</t>
  </si>
  <si>
    <t>7R31</t>
  </si>
  <si>
    <t>7R32</t>
  </si>
  <si>
    <t>7R33</t>
  </si>
  <si>
    <t>7R34</t>
  </si>
  <si>
    <t>7R35</t>
  </si>
  <si>
    <t>7R36</t>
  </si>
  <si>
    <t>7R37</t>
  </si>
  <si>
    <t>7R38</t>
  </si>
  <si>
    <t>7R39</t>
  </si>
  <si>
    <t>7R40</t>
  </si>
  <si>
    <t>7R41</t>
  </si>
  <si>
    <t>7R42</t>
  </si>
  <si>
    <t>7R43</t>
  </si>
  <si>
    <t>7R44</t>
  </si>
  <si>
    <t>7R45</t>
  </si>
  <si>
    <t>7R46</t>
  </si>
  <si>
    <t>7R47</t>
  </si>
  <si>
    <t>7R48</t>
  </si>
  <si>
    <t>7R49</t>
  </si>
  <si>
    <t>7R50</t>
  </si>
  <si>
    <t>7R51</t>
  </si>
  <si>
    <t>7R52</t>
  </si>
  <si>
    <t>7R53</t>
  </si>
  <si>
    <t>7R54</t>
  </si>
  <si>
    <t>7R55</t>
  </si>
  <si>
    <t>7R56</t>
  </si>
  <si>
    <t>7R57</t>
  </si>
  <si>
    <t>7R58</t>
  </si>
  <si>
    <t>7R59</t>
  </si>
  <si>
    <t>7R60</t>
  </si>
  <si>
    <t>7R61</t>
  </si>
  <si>
    <t>7R62</t>
  </si>
  <si>
    <t>7R63</t>
  </si>
  <si>
    <t>7R64</t>
  </si>
  <si>
    <t>7R65</t>
  </si>
  <si>
    <t>7R66</t>
  </si>
  <si>
    <t>7R67</t>
  </si>
  <si>
    <t>7R68</t>
  </si>
  <si>
    <t>7R69</t>
  </si>
  <si>
    <t>7R70</t>
  </si>
  <si>
    <t>7R71</t>
  </si>
  <si>
    <t>7R72</t>
  </si>
  <si>
    <t>7R73</t>
  </si>
  <si>
    <t>7R74</t>
  </si>
  <si>
    <t>7R75</t>
  </si>
  <si>
    <t>7R76</t>
  </si>
  <si>
    <t>7R77</t>
  </si>
  <si>
    <t>7R78</t>
  </si>
  <si>
    <t>7R79</t>
  </si>
  <si>
    <t>7R80</t>
  </si>
  <si>
    <t>7R81</t>
  </si>
  <si>
    <t>7R82</t>
  </si>
  <si>
    <t>7R83</t>
  </si>
  <si>
    <t>7R84</t>
  </si>
  <si>
    <t>7R85</t>
  </si>
  <si>
    <t>7R86</t>
  </si>
  <si>
    <t>7R87</t>
  </si>
  <si>
    <t>7R88</t>
  </si>
  <si>
    <t>7R89</t>
  </si>
  <si>
    <t>7Q00</t>
  </si>
  <si>
    <t>7Q01</t>
  </si>
  <si>
    <t>7Q02</t>
  </si>
  <si>
    <t>7Q03</t>
  </si>
  <si>
    <t>7Q04</t>
  </si>
  <si>
    <t>7Q05</t>
  </si>
  <si>
    <t>7Q06</t>
  </si>
  <si>
    <t>7Q07</t>
  </si>
  <si>
    <t>7Q08</t>
  </si>
  <si>
    <t>7Q09</t>
  </si>
  <si>
    <t>7Q10</t>
  </si>
  <si>
    <t>7Q11</t>
  </si>
  <si>
    <t>7Q12</t>
  </si>
  <si>
    <t>7Q13</t>
  </si>
  <si>
    <t>7Q14</t>
  </si>
  <si>
    <t>7Q15</t>
  </si>
  <si>
    <t>7Q16</t>
  </si>
  <si>
    <t>7Q17</t>
  </si>
  <si>
    <t>7Q18</t>
  </si>
  <si>
    <t>7Q20</t>
  </si>
  <si>
    <t>7Q21</t>
  </si>
  <si>
    <t>7Q22</t>
  </si>
  <si>
    <t>7Q23</t>
  </si>
  <si>
    <t>7Q24</t>
  </si>
  <si>
    <t>7Q25</t>
  </si>
  <si>
    <t>7Q26</t>
  </si>
  <si>
    <t>7Q27</t>
  </si>
  <si>
    <t>7Q28</t>
  </si>
  <si>
    <t>7Q29</t>
  </si>
  <si>
    <t>7Q30</t>
  </si>
  <si>
    <t>7Q31</t>
  </si>
  <si>
    <t>7Q32</t>
  </si>
  <si>
    <t>7Q33</t>
  </si>
  <si>
    <t>7Q34</t>
  </si>
  <si>
    <t>7Q35</t>
  </si>
  <si>
    <t>7Q36</t>
  </si>
  <si>
    <t>7Q37</t>
  </si>
  <si>
    <t>7Q38</t>
  </si>
  <si>
    <t>7Q39</t>
  </si>
  <si>
    <t>7Q40</t>
  </si>
  <si>
    <t>7Q41</t>
  </si>
  <si>
    <t>7Q42</t>
  </si>
  <si>
    <t>7Q43</t>
  </si>
  <si>
    <t>7Q44</t>
  </si>
  <si>
    <t>7Q45</t>
  </si>
  <si>
    <t>7Q46</t>
  </si>
  <si>
    <t>7Q47</t>
  </si>
  <si>
    <t>7Q48</t>
  </si>
  <si>
    <t>7Q49</t>
  </si>
  <si>
    <t>7Q50</t>
  </si>
  <si>
    <t>7Q51</t>
  </si>
  <si>
    <t>7Q52</t>
  </si>
  <si>
    <t>7Q53</t>
  </si>
  <si>
    <t>7Q54</t>
  </si>
  <si>
    <t>7Q55</t>
  </si>
  <si>
    <t>7Q56</t>
  </si>
  <si>
    <t>7Q57</t>
  </si>
  <si>
    <t>7Q58</t>
  </si>
  <si>
    <t>7Q59</t>
  </si>
  <si>
    <t>7Q60</t>
  </si>
  <si>
    <t>7Q61</t>
  </si>
  <si>
    <t>7Q62</t>
  </si>
  <si>
    <t>7Q63</t>
  </si>
  <si>
    <t>7Q64</t>
  </si>
  <si>
    <t>7Q65</t>
  </si>
  <si>
    <t>7Q66</t>
  </si>
  <si>
    <t>7Q67</t>
  </si>
  <si>
    <t>7Q68</t>
  </si>
  <si>
    <t>7Q69</t>
  </si>
  <si>
    <t>7Q70</t>
  </si>
  <si>
    <t>7Q71</t>
  </si>
  <si>
    <t>7Q72</t>
  </si>
  <si>
    <t>7Q73</t>
  </si>
  <si>
    <t>7Q74</t>
  </si>
  <si>
    <t>7Q75</t>
  </si>
  <si>
    <t>7Q76</t>
  </si>
  <si>
    <t>7Q77</t>
  </si>
  <si>
    <t>7Q78</t>
  </si>
  <si>
    <t>7Q79</t>
  </si>
  <si>
    <t>7Q80</t>
  </si>
  <si>
    <t>7Q81</t>
  </si>
  <si>
    <t>7Q82</t>
  </si>
  <si>
    <t>7Q83</t>
  </si>
  <si>
    <t>7Q84</t>
  </si>
  <si>
    <t>7Q85</t>
  </si>
  <si>
    <t>7Q86</t>
  </si>
  <si>
    <t>7Q87</t>
  </si>
  <si>
    <t>7Q88</t>
  </si>
  <si>
    <t>7Q89</t>
  </si>
  <si>
    <t>7P00</t>
  </si>
  <si>
    <t>7P01</t>
  </si>
  <si>
    <t>7P02</t>
  </si>
  <si>
    <t>7P03</t>
  </si>
  <si>
    <t>7P04</t>
  </si>
  <si>
    <t>7P05</t>
  </si>
  <si>
    <t>7P06</t>
  </si>
  <si>
    <t>7P07</t>
  </si>
  <si>
    <t>7P08</t>
  </si>
  <si>
    <t>7P09</t>
  </si>
  <si>
    <t>7P10</t>
  </si>
  <si>
    <t>7P11</t>
  </si>
  <si>
    <t>7P12</t>
  </si>
  <si>
    <t>7P13</t>
  </si>
  <si>
    <t>7P14</t>
  </si>
  <si>
    <t>7P15</t>
  </si>
  <si>
    <t>7P16</t>
  </si>
  <si>
    <t>7P17</t>
  </si>
  <si>
    <t>7P18</t>
  </si>
  <si>
    <t>7P19</t>
  </si>
  <si>
    <t>7P20</t>
  </si>
  <si>
    <t>7P21</t>
  </si>
  <si>
    <t>7P22</t>
  </si>
  <si>
    <t>7P23</t>
  </si>
  <si>
    <t>7P24</t>
  </si>
  <si>
    <t>7P25</t>
  </si>
  <si>
    <t>7P26</t>
  </si>
  <si>
    <t>7P27</t>
  </si>
  <si>
    <t>7P28</t>
  </si>
  <si>
    <t>7P29</t>
  </si>
  <si>
    <t>7P30</t>
  </si>
  <si>
    <t>7P31</t>
  </si>
  <si>
    <t>7P32</t>
  </si>
  <si>
    <t>7P33</t>
  </si>
  <si>
    <t>7P34</t>
  </si>
  <si>
    <t>7P35</t>
  </si>
  <si>
    <t>7P36</t>
  </si>
  <si>
    <t>7P37</t>
  </si>
  <si>
    <t>7P38</t>
  </si>
  <si>
    <t>7P39</t>
  </si>
  <si>
    <t>7P40</t>
  </si>
  <si>
    <t>7P41</t>
  </si>
  <si>
    <t>7P42</t>
  </si>
  <si>
    <t>7P43</t>
  </si>
  <si>
    <t>7P44</t>
  </si>
  <si>
    <t>7P45</t>
  </si>
  <si>
    <t>7P46</t>
  </si>
  <si>
    <t>7P47</t>
  </si>
  <si>
    <t>7P48</t>
  </si>
  <si>
    <t>7P49</t>
  </si>
  <si>
    <t>7P50</t>
  </si>
  <si>
    <t>7P51</t>
  </si>
  <si>
    <t>7P52</t>
  </si>
  <si>
    <t>7P53</t>
  </si>
  <si>
    <t>7P54</t>
  </si>
  <si>
    <t>7P55</t>
  </si>
  <si>
    <t>7P56</t>
  </si>
  <si>
    <t>7P57</t>
  </si>
  <si>
    <t>7P58</t>
  </si>
  <si>
    <t>7P59</t>
  </si>
  <si>
    <t>7P60</t>
  </si>
  <si>
    <t>7P61</t>
  </si>
  <si>
    <t>7P62</t>
  </si>
  <si>
    <t>7P63</t>
  </si>
  <si>
    <t>7P64</t>
  </si>
  <si>
    <t>7P65</t>
  </si>
  <si>
    <t>7P66</t>
  </si>
  <si>
    <t>7P67</t>
  </si>
  <si>
    <t>7P68</t>
  </si>
  <si>
    <t>7P69</t>
  </si>
  <si>
    <t>7P70</t>
  </si>
  <si>
    <t>7P71</t>
  </si>
  <si>
    <t>7P72</t>
  </si>
  <si>
    <t>7P73</t>
  </si>
  <si>
    <t>7P74</t>
  </si>
  <si>
    <t>7P75</t>
  </si>
  <si>
    <t>7P76</t>
  </si>
  <si>
    <t>7P77</t>
  </si>
  <si>
    <t>7P78</t>
  </si>
  <si>
    <t>7P79</t>
  </si>
  <si>
    <t>7P80</t>
  </si>
  <si>
    <t>7P81</t>
  </si>
  <si>
    <t>7P82</t>
  </si>
  <si>
    <t>7P83</t>
  </si>
  <si>
    <t>7P84</t>
  </si>
  <si>
    <t>7P85</t>
  </si>
  <si>
    <t>7P86</t>
  </si>
  <si>
    <t>7P87</t>
  </si>
  <si>
    <t>7P88</t>
  </si>
  <si>
    <t>7P89</t>
  </si>
  <si>
    <t>7O00</t>
  </si>
  <si>
    <t>7O01</t>
  </si>
  <si>
    <t>7O02</t>
  </si>
  <si>
    <t>7O03</t>
  </si>
  <si>
    <t>7O04</t>
  </si>
  <si>
    <t>7O05</t>
  </si>
  <si>
    <t>7O06</t>
  </si>
  <si>
    <t>7O07</t>
  </si>
  <si>
    <t>7O08</t>
  </si>
  <si>
    <t>7O09</t>
  </si>
  <si>
    <t>7O10</t>
  </si>
  <si>
    <t>7O11</t>
  </si>
  <si>
    <t>7O12</t>
  </si>
  <si>
    <t>7O13</t>
  </si>
  <si>
    <t>7O14</t>
  </si>
  <si>
    <t>7O15</t>
  </si>
  <si>
    <t>7O16</t>
  </si>
  <si>
    <t>7O17</t>
  </si>
  <si>
    <t>7O18</t>
  </si>
  <si>
    <t>7O19</t>
  </si>
  <si>
    <t>7O20</t>
  </si>
  <si>
    <t>7O21</t>
  </si>
  <si>
    <t>7O22</t>
  </si>
  <si>
    <t>7O23</t>
  </si>
  <si>
    <t>7O24</t>
  </si>
  <si>
    <t>7O25</t>
  </si>
  <si>
    <t>7O26</t>
  </si>
  <si>
    <t>7O27</t>
  </si>
  <si>
    <t>7O28</t>
  </si>
  <si>
    <t>7O29</t>
  </si>
  <si>
    <t>7O30</t>
  </si>
  <si>
    <t>7O31</t>
  </si>
  <si>
    <t>7O32</t>
  </si>
  <si>
    <t>7O33</t>
  </si>
  <si>
    <t>7O34</t>
  </si>
  <si>
    <t>7O35</t>
  </si>
  <si>
    <t>7O36</t>
  </si>
  <si>
    <t>7O37</t>
  </si>
  <si>
    <t>7O38</t>
  </si>
  <si>
    <t>7O39</t>
  </si>
  <si>
    <t>7O40</t>
  </si>
  <si>
    <t>7O41</t>
  </si>
  <si>
    <t>7O42</t>
  </si>
  <si>
    <t>7O43</t>
  </si>
  <si>
    <t>7O44</t>
  </si>
  <si>
    <t>7O45</t>
  </si>
  <si>
    <t>7O46</t>
  </si>
  <si>
    <t>7O47</t>
  </si>
  <si>
    <t>7O48</t>
  </si>
  <si>
    <t>7O49</t>
  </si>
  <si>
    <t>7O50</t>
  </si>
  <si>
    <t>7O51</t>
  </si>
  <si>
    <t>7O52</t>
  </si>
  <si>
    <t>7O53</t>
  </si>
  <si>
    <t>7O54</t>
  </si>
  <si>
    <t>7O55</t>
  </si>
  <si>
    <t>7O56</t>
  </si>
  <si>
    <t>7O57</t>
  </si>
  <si>
    <t>7O58</t>
  </si>
  <si>
    <t>7O59</t>
  </si>
  <si>
    <t>7O60</t>
  </si>
  <si>
    <t>7O61</t>
  </si>
  <si>
    <t>7O62</t>
  </si>
  <si>
    <t>7O63</t>
  </si>
  <si>
    <t>7O64</t>
  </si>
  <si>
    <t>7O65</t>
  </si>
  <si>
    <t>7O66</t>
  </si>
  <si>
    <t>7O67</t>
  </si>
  <si>
    <t>7O68</t>
  </si>
  <si>
    <t>7O69</t>
  </si>
  <si>
    <t>7O70</t>
  </si>
  <si>
    <t>7O71</t>
  </si>
  <si>
    <t>7O72</t>
  </si>
  <si>
    <t>7O73</t>
  </si>
  <si>
    <t>7O74</t>
  </si>
  <si>
    <t>7O75</t>
  </si>
  <si>
    <t>7O76</t>
  </si>
  <si>
    <t>7O77</t>
  </si>
  <si>
    <t>7O78</t>
  </si>
  <si>
    <t>7O79</t>
  </si>
  <si>
    <t>7O80</t>
  </si>
  <si>
    <t>7O81</t>
  </si>
  <si>
    <t>7O82</t>
  </si>
  <si>
    <t>7O83</t>
  </si>
  <si>
    <t>7O84</t>
  </si>
  <si>
    <t>7O85</t>
  </si>
  <si>
    <t>7O86</t>
  </si>
  <si>
    <t>7O87</t>
  </si>
  <si>
    <t>7O88</t>
  </si>
  <si>
    <t>7O89</t>
  </si>
  <si>
    <t>7N00</t>
  </si>
  <si>
    <t>7N01</t>
  </si>
  <si>
    <t>7N02</t>
  </si>
  <si>
    <t>7N03</t>
  </si>
  <si>
    <t>7N04</t>
  </si>
  <si>
    <t>7N05</t>
  </si>
  <si>
    <t>7N06</t>
  </si>
  <si>
    <t>7N07</t>
  </si>
  <si>
    <t>7N08</t>
  </si>
  <si>
    <t>7N09</t>
  </si>
  <si>
    <t>7N10</t>
  </si>
  <si>
    <t>7N11</t>
  </si>
  <si>
    <t>7N12</t>
  </si>
  <si>
    <t>7N13</t>
  </si>
  <si>
    <t>7N14</t>
  </si>
  <si>
    <t>7N15</t>
  </si>
  <si>
    <t>7N16</t>
  </si>
  <si>
    <t>7N17</t>
  </si>
  <si>
    <t>7N18</t>
  </si>
  <si>
    <t>7N19</t>
  </si>
  <si>
    <t>7N20</t>
  </si>
  <si>
    <t>7N21</t>
  </si>
  <si>
    <t>7N22</t>
  </si>
  <si>
    <t>7N23</t>
  </si>
  <si>
    <t>7N24</t>
  </si>
  <si>
    <t>7N25</t>
  </si>
  <si>
    <t>7N27</t>
  </si>
  <si>
    <t>7N28</t>
  </si>
  <si>
    <t>7N29</t>
  </si>
  <si>
    <t>7N30</t>
  </si>
  <si>
    <t>7N31</t>
  </si>
  <si>
    <t>7N32</t>
  </si>
  <si>
    <t>7N33</t>
  </si>
  <si>
    <t>7N34</t>
  </si>
  <si>
    <t>7N35</t>
  </si>
  <si>
    <t>7N36</t>
  </si>
  <si>
    <t>7N37</t>
  </si>
  <si>
    <t>7N38</t>
  </si>
  <si>
    <t>7N39</t>
  </si>
  <si>
    <t>7N40</t>
  </si>
  <si>
    <t>7N41</t>
  </si>
  <si>
    <t>7N42</t>
  </si>
  <si>
    <t>7N43</t>
  </si>
  <si>
    <t>7N44</t>
  </si>
  <si>
    <t>7N45</t>
  </si>
  <si>
    <t>7N46</t>
  </si>
  <si>
    <t>7N47</t>
  </si>
  <si>
    <t>7N48</t>
  </si>
  <si>
    <t>7N49</t>
  </si>
  <si>
    <t>7N50</t>
  </si>
  <si>
    <t>7N51</t>
  </si>
  <si>
    <t>7N52</t>
  </si>
  <si>
    <t>7N53</t>
  </si>
  <si>
    <t>7N54</t>
  </si>
  <si>
    <t>7N55</t>
  </si>
  <si>
    <t>7N56</t>
  </si>
  <si>
    <t>7N57</t>
  </si>
  <si>
    <t>7N58</t>
  </si>
  <si>
    <t>7N59</t>
  </si>
  <si>
    <t>7N60</t>
  </si>
  <si>
    <t>7N61</t>
  </si>
  <si>
    <t>7N62</t>
  </si>
  <si>
    <t>7N63</t>
  </si>
  <si>
    <t>7N64</t>
  </si>
  <si>
    <t>7N65</t>
  </si>
  <si>
    <t>7N66</t>
  </si>
  <si>
    <t>7N67</t>
  </si>
  <si>
    <t>7N68</t>
  </si>
  <si>
    <t>7N69</t>
  </si>
  <si>
    <t>7N70</t>
  </si>
  <si>
    <t>7N71</t>
  </si>
  <si>
    <t>7N72</t>
  </si>
  <si>
    <t>7N73</t>
  </si>
  <si>
    <t>7N74</t>
  </si>
  <si>
    <t>7N75</t>
  </si>
  <si>
    <t>7N76</t>
  </si>
  <si>
    <t>7N77</t>
  </si>
  <si>
    <t>7N78</t>
  </si>
  <si>
    <t>7N79</t>
  </si>
  <si>
    <t>7N80</t>
  </si>
  <si>
    <t>7N81</t>
  </si>
  <si>
    <t>7N82</t>
  </si>
  <si>
    <t>7N83</t>
  </si>
  <si>
    <t>7N84</t>
  </si>
  <si>
    <t>7N85</t>
  </si>
  <si>
    <t>7N86</t>
  </si>
  <si>
    <t>7N87</t>
  </si>
  <si>
    <t>7N88</t>
  </si>
  <si>
    <t>7N89</t>
  </si>
  <si>
    <t>7M00</t>
  </si>
  <si>
    <t>7M01</t>
  </si>
  <si>
    <t>7M02</t>
  </si>
  <si>
    <t>7M03</t>
  </si>
  <si>
    <t>7M04</t>
  </si>
  <si>
    <t>7M05</t>
  </si>
  <si>
    <t>7M06</t>
  </si>
  <si>
    <t>7M07</t>
  </si>
  <si>
    <t>7M08</t>
  </si>
  <si>
    <t>7M09</t>
  </si>
  <si>
    <t>7M10</t>
  </si>
  <si>
    <t>7M11</t>
  </si>
  <si>
    <t>7M12</t>
  </si>
  <si>
    <t>7M13</t>
  </si>
  <si>
    <t>7M14</t>
  </si>
  <si>
    <t>7M15</t>
  </si>
  <si>
    <t>7M16</t>
  </si>
  <si>
    <t>7M17</t>
  </si>
  <si>
    <t>7M18</t>
  </si>
  <si>
    <t>7M19</t>
  </si>
  <si>
    <t>7M20</t>
  </si>
  <si>
    <t>7M21</t>
  </si>
  <si>
    <t>7M22</t>
  </si>
  <si>
    <t>7M23</t>
  </si>
  <si>
    <t>7M24</t>
  </si>
  <si>
    <t>7M25</t>
  </si>
  <si>
    <t>7M26</t>
  </si>
  <si>
    <t>7M27</t>
  </si>
  <si>
    <t>7M28</t>
  </si>
  <si>
    <t>7M29</t>
  </si>
  <si>
    <t>7M30</t>
  </si>
  <si>
    <t>7M31</t>
  </si>
  <si>
    <t>7M32</t>
  </si>
  <si>
    <t>7M33</t>
  </si>
  <si>
    <t>7M34</t>
  </si>
  <si>
    <t>7M35</t>
  </si>
  <si>
    <t>7M36</t>
  </si>
  <si>
    <t>7M37</t>
  </si>
  <si>
    <t>7M38</t>
  </si>
  <si>
    <t>7M39</t>
  </si>
  <si>
    <t>7M40</t>
  </si>
  <si>
    <t>7M41</t>
  </si>
  <si>
    <t>7M42</t>
  </si>
  <si>
    <t>7M43</t>
  </si>
  <si>
    <t>7M44</t>
  </si>
  <si>
    <t>7M45</t>
  </si>
  <si>
    <t>7M46</t>
  </si>
  <si>
    <t>7M47</t>
  </si>
  <si>
    <t>7M48</t>
  </si>
  <si>
    <t>7M49</t>
  </si>
  <si>
    <t>7M50</t>
  </si>
  <si>
    <t>7M51</t>
  </si>
  <si>
    <t>7M52</t>
  </si>
  <si>
    <t>7M53</t>
  </si>
  <si>
    <t>7M54</t>
  </si>
  <si>
    <t>7M55</t>
  </si>
  <si>
    <t>7M56</t>
  </si>
  <si>
    <t>7M57</t>
  </si>
  <si>
    <t>7M58</t>
  </si>
  <si>
    <t>7M59</t>
  </si>
  <si>
    <t>7M60</t>
  </si>
  <si>
    <t>7M61</t>
  </si>
  <si>
    <t>7M62</t>
  </si>
  <si>
    <t>7M63</t>
  </si>
  <si>
    <t>7M64</t>
  </si>
  <si>
    <t>7M65</t>
  </si>
  <si>
    <t>7M66</t>
  </si>
  <si>
    <t>7M67</t>
  </si>
  <si>
    <t>7M68</t>
  </si>
  <si>
    <t>7M69</t>
  </si>
  <si>
    <t>7M70</t>
  </si>
  <si>
    <t>7M71</t>
  </si>
  <si>
    <t>7M72</t>
  </si>
  <si>
    <t>7M73</t>
  </si>
  <si>
    <t>7M74</t>
  </si>
  <si>
    <t>7M75</t>
  </si>
  <si>
    <t>7M76</t>
  </si>
  <si>
    <t>7M77</t>
  </si>
  <si>
    <t>7M78</t>
  </si>
  <si>
    <t>7M79</t>
  </si>
  <si>
    <t>7M80</t>
  </si>
  <si>
    <t>7M81</t>
  </si>
  <si>
    <t>7M82</t>
  </si>
  <si>
    <t>7M83</t>
  </si>
  <si>
    <t>7M84</t>
  </si>
  <si>
    <t>7M85</t>
  </si>
  <si>
    <t>7M86</t>
  </si>
  <si>
    <t>7M87</t>
  </si>
  <si>
    <t>7M88</t>
  </si>
  <si>
    <t>7M89</t>
  </si>
  <si>
    <t>7L00</t>
  </si>
  <si>
    <t>7L01</t>
  </si>
  <si>
    <t>7L02</t>
  </si>
  <si>
    <t>7L03</t>
  </si>
  <si>
    <t>7L04</t>
  </si>
  <si>
    <t>7L05</t>
  </si>
  <si>
    <t>7L06</t>
  </si>
  <si>
    <t>7L07</t>
  </si>
  <si>
    <t>7L08</t>
  </si>
  <si>
    <t>7L09</t>
  </si>
  <si>
    <t>7L10</t>
  </si>
  <si>
    <t>7L11</t>
  </si>
  <si>
    <t>7L12</t>
  </si>
  <si>
    <t>7L13</t>
  </si>
  <si>
    <t>7L14</t>
  </si>
  <si>
    <t>7L15</t>
  </si>
  <si>
    <t>7L16</t>
  </si>
  <si>
    <t>7L17</t>
  </si>
  <si>
    <t>7L18</t>
  </si>
  <si>
    <t>7L19</t>
  </si>
  <si>
    <t>7L20</t>
  </si>
  <si>
    <t>7L21</t>
  </si>
  <si>
    <t>7L22</t>
  </si>
  <si>
    <t>7L23</t>
  </si>
  <si>
    <t>7L24</t>
  </si>
  <si>
    <t>7L25</t>
  </si>
  <si>
    <t>7L26</t>
  </si>
  <si>
    <t>7L27</t>
  </si>
  <si>
    <t>7L28</t>
  </si>
  <si>
    <t>7L29</t>
  </si>
  <si>
    <t>7L30</t>
  </si>
  <si>
    <t>7L31</t>
  </si>
  <si>
    <t>7L32</t>
  </si>
  <si>
    <t>7L33</t>
  </si>
  <si>
    <t>7L34</t>
  </si>
  <si>
    <t>7L35</t>
  </si>
  <si>
    <t>7L36</t>
  </si>
  <si>
    <t>7L37</t>
  </si>
  <si>
    <t>7L38</t>
  </si>
  <si>
    <t>7L39</t>
  </si>
  <si>
    <t>7L40</t>
  </si>
  <si>
    <t>7L41</t>
  </si>
  <si>
    <t>7L42</t>
  </si>
  <si>
    <t>7L43</t>
  </si>
  <si>
    <t>7L44</t>
  </si>
  <si>
    <t>7L45</t>
  </si>
  <si>
    <t>7L46</t>
  </si>
  <si>
    <t>7L47</t>
  </si>
  <si>
    <t>7L48</t>
  </si>
  <si>
    <t>7L49</t>
  </si>
  <si>
    <t>7L50</t>
  </si>
  <si>
    <t>7L51</t>
  </si>
  <si>
    <t>7L52</t>
  </si>
  <si>
    <t>7L53</t>
  </si>
  <si>
    <t>7L54</t>
  </si>
  <si>
    <t>7L55</t>
  </si>
  <si>
    <t>7L56</t>
  </si>
  <si>
    <t>7L57</t>
  </si>
  <si>
    <t>7L58</t>
  </si>
  <si>
    <t>7L59</t>
  </si>
  <si>
    <t>7L60</t>
  </si>
  <si>
    <t>7L61</t>
  </si>
  <si>
    <t>7L62</t>
  </si>
  <si>
    <t>7L63</t>
  </si>
  <si>
    <t>7L64</t>
  </si>
  <si>
    <t>7L65</t>
  </si>
  <si>
    <t>7L66</t>
  </si>
  <si>
    <t>7L67</t>
  </si>
  <si>
    <t>7L68</t>
  </si>
  <si>
    <t>7L69</t>
  </si>
  <si>
    <t>7L70</t>
  </si>
  <si>
    <t>7L71</t>
  </si>
  <si>
    <t>7L72</t>
  </si>
  <si>
    <t>7L73</t>
  </si>
  <si>
    <t>7L74</t>
  </si>
  <si>
    <t>7L75</t>
  </si>
  <si>
    <t>7L76</t>
  </si>
  <si>
    <t>7L77</t>
  </si>
  <si>
    <t>7L78</t>
  </si>
  <si>
    <t>7L79</t>
  </si>
  <si>
    <t>7L80</t>
  </si>
  <si>
    <t>7L81</t>
  </si>
  <si>
    <t>7L82</t>
  </si>
  <si>
    <t>7L83</t>
  </si>
  <si>
    <t>7L84</t>
  </si>
  <si>
    <t>7L85</t>
  </si>
  <si>
    <t>7L86</t>
  </si>
  <si>
    <t>7L87</t>
  </si>
  <si>
    <t>7L88</t>
  </si>
  <si>
    <t>7L89</t>
  </si>
  <si>
    <t>7J00</t>
  </si>
  <si>
    <t>7J01</t>
  </si>
  <si>
    <t>7J02</t>
  </si>
  <si>
    <t>7J03</t>
  </si>
  <si>
    <t>7J04</t>
  </si>
  <si>
    <t>7J05</t>
  </si>
  <si>
    <t>7J06</t>
  </si>
  <si>
    <t>7J07</t>
  </si>
  <si>
    <t>7J08</t>
  </si>
  <si>
    <t>7J09</t>
  </si>
  <si>
    <t>7J10</t>
  </si>
  <si>
    <t>7J11</t>
  </si>
  <si>
    <t>7J12</t>
  </si>
  <si>
    <t>7J13</t>
  </si>
  <si>
    <t>7J14</t>
  </si>
  <si>
    <t>7J15</t>
  </si>
  <si>
    <t>7J16</t>
  </si>
  <si>
    <t>7J17</t>
  </si>
  <si>
    <t>7J18</t>
  </si>
  <si>
    <t>7J19</t>
  </si>
  <si>
    <t>7J20</t>
  </si>
  <si>
    <t>7J21</t>
  </si>
  <si>
    <t>7J22</t>
  </si>
  <si>
    <t>7J23</t>
  </si>
  <si>
    <t>7J24</t>
  </si>
  <si>
    <t>7J25</t>
  </si>
  <si>
    <t>7J26</t>
  </si>
  <si>
    <t>7J27</t>
  </si>
  <si>
    <t>7J28</t>
  </si>
  <si>
    <t>7J29</t>
  </si>
  <si>
    <t>7J30</t>
  </si>
  <si>
    <t>7J31</t>
  </si>
  <si>
    <t>7J32</t>
  </si>
  <si>
    <t>7J33</t>
  </si>
  <si>
    <t>7J34</t>
  </si>
  <si>
    <t>7J35</t>
  </si>
  <si>
    <t>7J36</t>
  </si>
  <si>
    <t>7J37</t>
  </si>
  <si>
    <t>7J38</t>
  </si>
  <si>
    <t>7J39</t>
  </si>
  <si>
    <t>7J40</t>
  </si>
  <si>
    <t>7J41</t>
  </si>
  <si>
    <t>7J42</t>
  </si>
  <si>
    <t>7J43</t>
  </si>
  <si>
    <t>7J44</t>
  </si>
  <si>
    <t>7J45</t>
  </si>
  <si>
    <t>7J46</t>
  </si>
  <si>
    <t>7J47</t>
  </si>
  <si>
    <t>7J48</t>
  </si>
  <si>
    <t>7J49</t>
  </si>
  <si>
    <t>7J50</t>
  </si>
  <si>
    <t>7J51</t>
  </si>
  <si>
    <t>7J52</t>
  </si>
  <si>
    <t>7J53</t>
  </si>
  <si>
    <t>7J54</t>
  </si>
  <si>
    <t>7J55</t>
  </si>
  <si>
    <t>7J56</t>
  </si>
  <si>
    <t>7J57</t>
  </si>
  <si>
    <t>7J58</t>
  </si>
  <si>
    <t>7J59</t>
  </si>
  <si>
    <t>7J60</t>
  </si>
  <si>
    <t>7J61</t>
  </si>
  <si>
    <t>7J62</t>
  </si>
  <si>
    <t>7J63</t>
  </si>
  <si>
    <t>7J64</t>
  </si>
  <si>
    <t>7J65</t>
  </si>
  <si>
    <t>7J66</t>
  </si>
  <si>
    <t>7J67</t>
  </si>
  <si>
    <t>7J68</t>
  </si>
  <si>
    <t>7J69</t>
  </si>
  <si>
    <t>7J70</t>
  </si>
  <si>
    <t>7J71</t>
  </si>
  <si>
    <t>7J72</t>
  </si>
  <si>
    <t>7J73</t>
  </si>
  <si>
    <t>7J74</t>
  </si>
  <si>
    <t>7J75</t>
  </si>
  <si>
    <t>7J76</t>
  </si>
  <si>
    <t>7J77</t>
  </si>
  <si>
    <t>7J78</t>
  </si>
  <si>
    <t>7J79</t>
  </si>
  <si>
    <t>7J80</t>
  </si>
  <si>
    <t>7J81</t>
  </si>
  <si>
    <t>7J82</t>
  </si>
  <si>
    <t>7J83</t>
  </si>
  <si>
    <t>7J84</t>
  </si>
  <si>
    <t>7J85</t>
  </si>
  <si>
    <t>7J86</t>
  </si>
  <si>
    <t>7J87</t>
  </si>
  <si>
    <t>7J88</t>
  </si>
  <si>
    <t>7J89</t>
  </si>
  <si>
    <t>7J90</t>
  </si>
  <si>
    <t>7J91</t>
  </si>
  <si>
    <t>7J92</t>
  </si>
  <si>
    <t>7J93</t>
  </si>
  <si>
    <t>7J94</t>
  </si>
  <si>
    <t>7J95</t>
  </si>
  <si>
    <t>7J96</t>
  </si>
  <si>
    <t>7J97</t>
  </si>
  <si>
    <t>7J98</t>
  </si>
  <si>
    <t>7J99</t>
  </si>
  <si>
    <t>7I00</t>
  </si>
  <si>
    <t>7I01</t>
  </si>
  <si>
    <t>7I02</t>
  </si>
  <si>
    <t>7I03</t>
  </si>
  <si>
    <t>7I04</t>
  </si>
  <si>
    <t>7I05</t>
  </si>
  <si>
    <t>7I06</t>
  </si>
  <si>
    <t>7I07</t>
  </si>
  <si>
    <t>7I08</t>
  </si>
  <si>
    <t>7I09</t>
  </si>
  <si>
    <t>7I10</t>
  </si>
  <si>
    <t>7I11</t>
  </si>
  <si>
    <t>7I12</t>
  </si>
  <si>
    <t>7I13</t>
  </si>
  <si>
    <t>7I14</t>
  </si>
  <si>
    <t>7I15</t>
  </si>
  <si>
    <t>7I16</t>
  </si>
  <si>
    <t>7I17</t>
  </si>
  <si>
    <t>7I18</t>
  </si>
  <si>
    <t>7I19</t>
  </si>
  <si>
    <t>7I20</t>
  </si>
  <si>
    <t>7I21</t>
  </si>
  <si>
    <t>7I22</t>
  </si>
  <si>
    <t>7I23</t>
  </si>
  <si>
    <t>7I24</t>
  </si>
  <si>
    <t>7I25</t>
  </si>
  <si>
    <t>7I26</t>
  </si>
  <si>
    <t>7I27</t>
  </si>
  <si>
    <t>7I28</t>
  </si>
  <si>
    <t>7I29</t>
  </si>
  <si>
    <t>7I30</t>
  </si>
  <si>
    <t>7I31</t>
  </si>
  <si>
    <t>7I32</t>
  </si>
  <si>
    <t>7I33</t>
  </si>
  <si>
    <t>7I34</t>
  </si>
  <si>
    <t>7I35</t>
  </si>
  <si>
    <t>7I36</t>
  </si>
  <si>
    <t>7I37</t>
  </si>
  <si>
    <t>7I38</t>
  </si>
  <si>
    <t>7I39</t>
  </si>
  <si>
    <t>7I40</t>
  </si>
  <si>
    <t>7I41</t>
  </si>
  <si>
    <t>7I42</t>
  </si>
  <si>
    <t>7I43</t>
  </si>
  <si>
    <t>7I44</t>
  </si>
  <si>
    <t>7I45</t>
  </si>
  <si>
    <t>7I46</t>
  </si>
  <si>
    <t>7I47</t>
  </si>
  <si>
    <t>7I48</t>
  </si>
  <si>
    <t>7I49</t>
  </si>
  <si>
    <t>7I50</t>
  </si>
  <si>
    <t>7I51</t>
  </si>
  <si>
    <t>7I52</t>
  </si>
  <si>
    <t>7I53</t>
  </si>
  <si>
    <t>7I54</t>
  </si>
  <si>
    <t>7I55</t>
  </si>
  <si>
    <t>7I56</t>
  </si>
  <si>
    <t>7I57</t>
  </si>
  <si>
    <t>7I58</t>
  </si>
  <si>
    <t>7I59</t>
  </si>
  <si>
    <t>7I60</t>
  </si>
  <si>
    <t>7I61</t>
  </si>
  <si>
    <t>7I62</t>
  </si>
  <si>
    <t>7I63</t>
  </si>
  <si>
    <t>7I64</t>
  </si>
  <si>
    <t>7I65</t>
  </si>
  <si>
    <t>7I66</t>
  </si>
  <si>
    <t>7I67</t>
  </si>
  <si>
    <t>7I68</t>
  </si>
  <si>
    <t>7I69</t>
  </si>
  <si>
    <t>7I70</t>
  </si>
  <si>
    <t>7I71</t>
  </si>
  <si>
    <t>7I72</t>
  </si>
  <si>
    <t>7I73</t>
  </si>
  <si>
    <t>7I74</t>
  </si>
  <si>
    <t>7I75</t>
  </si>
  <si>
    <t>7I76</t>
  </si>
  <si>
    <t>7I77</t>
  </si>
  <si>
    <t>7I78</t>
  </si>
  <si>
    <t>7I79</t>
  </si>
  <si>
    <t>7I80</t>
  </si>
  <si>
    <t>7I81</t>
  </si>
  <si>
    <t>7I82</t>
  </si>
  <si>
    <t>7I83</t>
  </si>
  <si>
    <t>7I84</t>
  </si>
  <si>
    <t>7I85</t>
  </si>
  <si>
    <t>7I86</t>
  </si>
  <si>
    <t>7I87</t>
  </si>
  <si>
    <t>7I88</t>
  </si>
  <si>
    <t>7I89</t>
  </si>
  <si>
    <t>7H00</t>
  </si>
  <si>
    <t>7H01</t>
  </si>
  <si>
    <t>7H02</t>
  </si>
  <si>
    <t>7H03</t>
  </si>
  <si>
    <t>7H04</t>
  </si>
  <si>
    <t>7H05</t>
  </si>
  <si>
    <t>7H06</t>
  </si>
  <si>
    <t>7H07</t>
  </si>
  <si>
    <t>7H08</t>
  </si>
  <si>
    <t>7H09</t>
  </si>
  <si>
    <t>7H10</t>
  </si>
  <si>
    <t>7H11</t>
  </si>
  <si>
    <t>7H12</t>
  </si>
  <si>
    <t>7H13</t>
  </si>
  <si>
    <t>7H14</t>
  </si>
  <si>
    <t>7H15</t>
  </si>
  <si>
    <t>7H16</t>
  </si>
  <si>
    <t>7H17</t>
  </si>
  <si>
    <t>7H18</t>
  </si>
  <si>
    <t>7H19</t>
  </si>
  <si>
    <t>7H20</t>
  </si>
  <si>
    <t>7H21</t>
  </si>
  <si>
    <t>7H22</t>
  </si>
  <si>
    <t>7H23</t>
  </si>
  <si>
    <t>7H24</t>
  </si>
  <si>
    <t>7H25</t>
  </si>
  <si>
    <t>7H26</t>
  </si>
  <si>
    <t>7H27</t>
  </si>
  <si>
    <t>7H28</t>
  </si>
  <si>
    <t>7H29</t>
  </si>
  <si>
    <t>7H30</t>
  </si>
  <si>
    <t>7H31</t>
  </si>
  <si>
    <t>7H32</t>
  </si>
  <si>
    <t>7H33</t>
  </si>
  <si>
    <t>7H34</t>
  </si>
  <si>
    <t>7H35</t>
  </si>
  <si>
    <t>7H36</t>
  </si>
  <si>
    <t>7H37</t>
  </si>
  <si>
    <t>7H38</t>
  </si>
  <si>
    <t>7H39</t>
  </si>
  <si>
    <t>7H40</t>
  </si>
  <si>
    <t>7H41</t>
  </si>
  <si>
    <t>7H42</t>
  </si>
  <si>
    <t>7H43</t>
  </si>
  <si>
    <t>7H44</t>
  </si>
  <si>
    <t>7H45</t>
  </si>
  <si>
    <t>7H46</t>
  </si>
  <si>
    <t>7H47</t>
  </si>
  <si>
    <t>7H48</t>
  </si>
  <si>
    <t>7H49</t>
  </si>
  <si>
    <t>7H50</t>
  </si>
  <si>
    <t>7H51</t>
  </si>
  <si>
    <t>7H52</t>
  </si>
  <si>
    <t>7H53</t>
  </si>
  <si>
    <t>7H54</t>
  </si>
  <si>
    <t>7H55</t>
  </si>
  <si>
    <t>7H56</t>
  </si>
  <si>
    <t>7H57</t>
  </si>
  <si>
    <t>7H58</t>
  </si>
  <si>
    <t>7H59</t>
  </si>
  <si>
    <t>7H60</t>
  </si>
  <si>
    <t>7H61</t>
  </si>
  <si>
    <t>7H62</t>
  </si>
  <si>
    <t>7H63</t>
  </si>
  <si>
    <t>7H64</t>
  </si>
  <si>
    <t>7H65</t>
  </si>
  <si>
    <t>7H66</t>
  </si>
  <si>
    <t>7H67</t>
  </si>
  <si>
    <t>7H68</t>
  </si>
  <si>
    <t>7H69</t>
  </si>
  <si>
    <t>7H70</t>
  </si>
  <si>
    <t>7H71</t>
  </si>
  <si>
    <t>7H72</t>
  </si>
  <si>
    <t>7H73</t>
  </si>
  <si>
    <t>7H74</t>
  </si>
  <si>
    <t>7H75</t>
  </si>
  <si>
    <t>7H76</t>
  </si>
  <si>
    <t>7H77</t>
  </si>
  <si>
    <t>7H78</t>
  </si>
  <si>
    <t>7H79</t>
  </si>
  <si>
    <t>7A00</t>
  </si>
  <si>
    <t>7A01</t>
  </si>
  <si>
    <t>7A02</t>
  </si>
  <si>
    <t>7A03</t>
  </si>
  <si>
    <t>7A04</t>
  </si>
  <si>
    <t>7A05</t>
  </si>
  <si>
    <t>7A06</t>
  </si>
  <si>
    <t>7A07</t>
  </si>
  <si>
    <t>7A08</t>
  </si>
  <si>
    <t>7A09</t>
  </si>
  <si>
    <t>7A10</t>
  </si>
  <si>
    <t>7A11</t>
  </si>
  <si>
    <t>7A12</t>
  </si>
  <si>
    <t>7A13</t>
  </si>
  <si>
    <t>7A14</t>
  </si>
  <si>
    <t>7A15</t>
  </si>
  <si>
    <t>7A16</t>
  </si>
  <si>
    <t>7A17</t>
  </si>
  <si>
    <t>7A18</t>
  </si>
  <si>
    <t>7A19</t>
  </si>
  <si>
    <t>7A20</t>
  </si>
  <si>
    <t>7A21</t>
  </si>
  <si>
    <t>7A22</t>
  </si>
  <si>
    <t>7A23</t>
  </si>
  <si>
    <t>7A24</t>
  </si>
  <si>
    <t>7A25</t>
  </si>
  <si>
    <t>7A26</t>
  </si>
  <si>
    <t>7A27</t>
  </si>
  <si>
    <t>7A28</t>
  </si>
  <si>
    <t>7A29</t>
  </si>
  <si>
    <t>7A30</t>
  </si>
  <si>
    <t>7A31</t>
  </si>
  <si>
    <t>7A32</t>
  </si>
  <si>
    <t>7A33</t>
  </si>
  <si>
    <t>7A34</t>
  </si>
  <si>
    <t>7A35</t>
  </si>
  <si>
    <t>7A36</t>
  </si>
  <si>
    <t>7A37</t>
  </si>
  <si>
    <t>7A38</t>
  </si>
  <si>
    <t>7A39</t>
  </si>
  <si>
    <t>7A40</t>
  </si>
  <si>
    <t>7A41</t>
  </si>
  <si>
    <t>7A42</t>
  </si>
  <si>
    <t>7A43</t>
  </si>
  <si>
    <t>7A44</t>
  </si>
  <si>
    <t>7A45</t>
  </si>
  <si>
    <t>7A46</t>
  </si>
  <si>
    <t>7A47</t>
  </si>
  <si>
    <t>7A48</t>
  </si>
  <si>
    <t>7A49</t>
  </si>
  <si>
    <t>7A50</t>
  </si>
  <si>
    <t>7A51</t>
  </si>
  <si>
    <t>7A52</t>
  </si>
  <si>
    <t>7A53</t>
  </si>
  <si>
    <t>7A54</t>
  </si>
  <si>
    <t>7A55</t>
  </si>
  <si>
    <t>7A56</t>
  </si>
  <si>
    <t>7A57</t>
  </si>
  <si>
    <t>7A58</t>
  </si>
  <si>
    <t>7A59</t>
  </si>
  <si>
    <t>7A60</t>
  </si>
  <si>
    <t>7A61</t>
  </si>
  <si>
    <t>7A62</t>
  </si>
  <si>
    <t>7A63</t>
  </si>
  <si>
    <t>7A64</t>
  </si>
  <si>
    <t>7A65</t>
  </si>
  <si>
    <t>7A66</t>
  </si>
  <si>
    <t>7A67</t>
  </si>
  <si>
    <t>7A68</t>
  </si>
  <si>
    <t>7A69</t>
  </si>
  <si>
    <t>7A70</t>
  </si>
  <si>
    <t>7A71</t>
  </si>
  <si>
    <t>7A72</t>
  </si>
  <si>
    <t>7A73</t>
  </si>
  <si>
    <t>7A74</t>
  </si>
  <si>
    <t>7A75</t>
  </si>
  <si>
    <t>7A76</t>
  </si>
  <si>
    <t>7A77</t>
  </si>
  <si>
    <t>7A78</t>
  </si>
  <si>
    <t>7A79</t>
  </si>
  <si>
    <t>7A80</t>
  </si>
  <si>
    <t>7A81</t>
  </si>
  <si>
    <t>7A82</t>
  </si>
  <si>
    <t>7A83</t>
  </si>
  <si>
    <t>7A84</t>
  </si>
  <si>
    <t>7A85</t>
  </si>
  <si>
    <t>7A86</t>
  </si>
  <si>
    <t>7A87</t>
  </si>
  <si>
    <t>7A88</t>
  </si>
  <si>
    <t>7A89</t>
  </si>
  <si>
    <t>7A90</t>
  </si>
  <si>
    <t>7A91</t>
  </si>
  <si>
    <t>7A92</t>
  </si>
  <si>
    <t>7A93</t>
  </si>
  <si>
    <t>7A94</t>
  </si>
  <si>
    <t>7A95</t>
  </si>
  <si>
    <t>7A96</t>
  </si>
  <si>
    <t>7A97</t>
  </si>
  <si>
    <t>7A98</t>
  </si>
  <si>
    <t>7A99</t>
  </si>
  <si>
    <t>7C000</t>
  </si>
  <si>
    <t>7C001</t>
  </si>
  <si>
    <t>7C002</t>
  </si>
  <si>
    <t>7C003</t>
  </si>
  <si>
    <t>7C004</t>
  </si>
  <si>
    <t>7C005</t>
  </si>
  <si>
    <t>7C006</t>
  </si>
  <si>
    <t>7C007</t>
  </si>
  <si>
    <t>7C008</t>
  </si>
  <si>
    <t>7C009</t>
  </si>
  <si>
    <t>7C010</t>
  </si>
  <si>
    <t>7C011</t>
  </si>
  <si>
    <t>7C012</t>
  </si>
  <si>
    <t>7C013</t>
  </si>
  <si>
    <t>7C014</t>
  </si>
  <si>
    <t>7C015</t>
  </si>
  <si>
    <t>7C016</t>
  </si>
  <si>
    <t>7C017</t>
  </si>
  <si>
    <t>7C018</t>
  </si>
  <si>
    <t>7C019</t>
  </si>
  <si>
    <t>7C020</t>
  </si>
  <si>
    <t>7C021</t>
  </si>
  <si>
    <t>7C022</t>
  </si>
  <si>
    <t>7C023</t>
  </si>
  <si>
    <t>7C024</t>
  </si>
  <si>
    <t>7C025</t>
  </si>
  <si>
    <t>7C026</t>
  </si>
  <si>
    <t>7C027</t>
  </si>
  <si>
    <t>7C028</t>
  </si>
  <si>
    <t>7C029</t>
  </si>
  <si>
    <t>7C030</t>
  </si>
  <si>
    <t>7C031</t>
  </si>
  <si>
    <t>7C032</t>
  </si>
  <si>
    <t>7C033</t>
  </si>
  <si>
    <t>7C034</t>
  </si>
  <si>
    <t>7C035</t>
  </si>
  <si>
    <t>7C036</t>
  </si>
  <si>
    <t>7C037</t>
  </si>
  <si>
    <t>7C038</t>
  </si>
  <si>
    <t>7C039</t>
  </si>
  <si>
    <t>7C040</t>
  </si>
  <si>
    <t>7C041</t>
  </si>
  <si>
    <t>7C042</t>
  </si>
  <si>
    <t>7C043</t>
  </si>
  <si>
    <t>7C044</t>
  </si>
  <si>
    <t>7C045</t>
  </si>
  <si>
    <t>7C046</t>
  </si>
  <si>
    <t>7C047</t>
  </si>
  <si>
    <t>7C048</t>
  </si>
  <si>
    <t>7C049</t>
  </si>
  <si>
    <t>7C050</t>
  </si>
  <si>
    <t>7C051</t>
  </si>
  <si>
    <t>7C052</t>
  </si>
  <si>
    <t>7C053</t>
  </si>
  <si>
    <t>7C054</t>
  </si>
  <si>
    <t>7C055</t>
  </si>
  <si>
    <t>7C056</t>
  </si>
  <si>
    <t>7C057</t>
  </si>
  <si>
    <t>7C058</t>
  </si>
  <si>
    <t>7C059</t>
  </si>
  <si>
    <t>7C060</t>
  </si>
  <si>
    <t>7C061</t>
  </si>
  <si>
    <t>7C062</t>
  </si>
  <si>
    <t>7C063</t>
  </si>
  <si>
    <t>7C064</t>
  </si>
  <si>
    <t>7C065</t>
  </si>
  <si>
    <t>7C066</t>
  </si>
  <si>
    <t>7C067</t>
  </si>
  <si>
    <t>7C068</t>
  </si>
  <si>
    <t>7C069</t>
  </si>
  <si>
    <t>7C070</t>
  </si>
  <si>
    <t>7C071</t>
  </si>
  <si>
    <t>7C072</t>
  </si>
  <si>
    <t>7C073</t>
  </si>
  <si>
    <t>7C074</t>
  </si>
  <si>
    <t>7C075</t>
  </si>
  <si>
    <t>7C076</t>
  </si>
  <si>
    <t>7C077</t>
  </si>
  <si>
    <t>7C078</t>
  </si>
  <si>
    <t>7C079</t>
  </si>
  <si>
    <t>7C080</t>
  </si>
  <si>
    <t>7C081</t>
  </si>
  <si>
    <t>7C082</t>
  </si>
  <si>
    <t>7C083</t>
  </si>
  <si>
    <t>7C084</t>
  </si>
  <si>
    <t>7C085</t>
  </si>
  <si>
    <t>7C086</t>
  </si>
  <si>
    <t>7C087</t>
  </si>
  <si>
    <t>7C088</t>
  </si>
  <si>
    <t>7C089</t>
  </si>
  <si>
    <t>7C090</t>
  </si>
  <si>
    <t>7C091</t>
  </si>
  <si>
    <t>7C092</t>
  </si>
  <si>
    <t>7C093</t>
  </si>
  <si>
    <t>7C094</t>
  </si>
  <si>
    <t>7C095</t>
  </si>
  <si>
    <t>7C096</t>
  </si>
  <si>
    <t>7C097</t>
  </si>
  <si>
    <t>7C098</t>
  </si>
  <si>
    <t>7C099</t>
  </si>
  <si>
    <t>7C100</t>
  </si>
  <si>
    <t>7C101</t>
  </si>
  <si>
    <t>7C102</t>
  </si>
  <si>
    <t>7C103</t>
  </si>
  <si>
    <t>7C104</t>
  </si>
  <si>
    <t>7C105</t>
  </si>
  <si>
    <t>7C106</t>
  </si>
  <si>
    <t>7C107</t>
  </si>
  <si>
    <t>7C108</t>
  </si>
  <si>
    <t>7C109</t>
  </si>
  <si>
    <t>7C110</t>
  </si>
  <si>
    <t>7C111</t>
  </si>
  <si>
    <t>7C112</t>
  </si>
  <si>
    <t>7C113</t>
  </si>
  <si>
    <t>7C114</t>
  </si>
  <si>
    <t>7C115</t>
  </si>
  <si>
    <t>7C116</t>
  </si>
  <si>
    <t>7C117</t>
  </si>
  <si>
    <t>7C118</t>
  </si>
  <si>
    <t>7C119</t>
  </si>
  <si>
    <t>7D00</t>
  </si>
  <si>
    <t>7D01</t>
  </si>
  <si>
    <t>7D02</t>
  </si>
  <si>
    <t>7D03</t>
  </si>
  <si>
    <t>7D04</t>
  </si>
  <si>
    <t>7D05</t>
  </si>
  <si>
    <t>7D06</t>
  </si>
  <si>
    <t>7D07</t>
  </si>
  <si>
    <t>7D08</t>
  </si>
  <si>
    <t>7D09</t>
  </si>
  <si>
    <t>7D10</t>
  </si>
  <si>
    <t>7D11</t>
  </si>
  <si>
    <t>7D12</t>
  </si>
  <si>
    <t>7D13</t>
  </si>
  <si>
    <t>7D14</t>
  </si>
  <si>
    <t>7D15</t>
  </si>
  <si>
    <t>7D16</t>
  </si>
  <si>
    <t>7D17</t>
  </si>
  <si>
    <t>7D18</t>
  </si>
  <si>
    <t>7D19</t>
  </si>
  <si>
    <t>7D20</t>
  </si>
  <si>
    <t>7D21</t>
  </si>
  <si>
    <t>7D22</t>
  </si>
  <si>
    <t>7D23</t>
  </si>
  <si>
    <t>7D24</t>
  </si>
  <si>
    <t>7D25</t>
  </si>
  <si>
    <t>7D26</t>
  </si>
  <si>
    <t>7D27</t>
  </si>
  <si>
    <t>7D28</t>
  </si>
  <si>
    <t>7D29</t>
  </si>
  <si>
    <t>7D30</t>
  </si>
  <si>
    <t>7D31</t>
  </si>
  <si>
    <t>7D32</t>
  </si>
  <si>
    <t>7D33</t>
  </si>
  <si>
    <t>7D34</t>
  </si>
  <si>
    <t>7D35</t>
  </si>
  <si>
    <t>7D36</t>
  </si>
  <si>
    <t>7D37</t>
  </si>
  <si>
    <t>7D38</t>
  </si>
  <si>
    <t>7D39</t>
  </si>
  <si>
    <t>7D40</t>
  </si>
  <si>
    <t>7D41</t>
  </si>
  <si>
    <t>7D42</t>
  </si>
  <si>
    <t>7D43</t>
  </si>
  <si>
    <t>7D44</t>
  </si>
  <si>
    <t>7D45</t>
  </si>
  <si>
    <t>7D46</t>
  </si>
  <si>
    <t>7D47</t>
  </si>
  <si>
    <t>7D48</t>
  </si>
  <si>
    <t>7D49</t>
  </si>
  <si>
    <t>7D50</t>
  </si>
  <si>
    <t>7D51</t>
  </si>
  <si>
    <t>7D52</t>
  </si>
  <si>
    <t>7D53</t>
  </si>
  <si>
    <t>7D54</t>
  </si>
  <si>
    <t>7D55</t>
  </si>
  <si>
    <t>7D56</t>
  </si>
  <si>
    <t>7D57</t>
  </si>
  <si>
    <t>7D58</t>
  </si>
  <si>
    <t>7D59</t>
  </si>
  <si>
    <t>7D60</t>
  </si>
  <si>
    <t>7D61</t>
  </si>
  <si>
    <t>7D62</t>
  </si>
  <si>
    <t>7D63</t>
  </si>
  <si>
    <t>7D64</t>
  </si>
  <si>
    <t>7D65</t>
  </si>
  <si>
    <t>7D66</t>
  </si>
  <si>
    <t>7D67</t>
  </si>
  <si>
    <t>7D68</t>
  </si>
  <si>
    <t>7D69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</si>
  <si>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</si>
  <si>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</si>
  <si>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</si>
  <si>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</si>
  <si>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</si>
  <si>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</si>
  <si>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</si>
  <si>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</si>
  <si>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</si>
  <si>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</si>
  <si>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</si>
  <si>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</si>
  <si>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</si>
  <si>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</si>
  <si>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</si>
  <si>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</si>
  <si>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</si>
  <si>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</si>
  <si>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</si>
  <si>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</si>
  <si>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</si>
  <si>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</si>
  <si>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</si>
  <si>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</si>
  <si>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</si>
  <si>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</si>
  <si>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</si>
  <si>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</si>
  <si>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</si>
  <si>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</si>
  <si>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7E 000</t>
  </si>
  <si>
    <t>7E 001</t>
  </si>
  <si>
    <t>7E 002</t>
  </si>
  <si>
    <t>7E 003</t>
  </si>
  <si>
    <t>7E 004</t>
  </si>
  <si>
    <t>7E 005</t>
  </si>
  <si>
    <t>7E 006</t>
  </si>
  <si>
    <t>7E 007</t>
  </si>
  <si>
    <t>7E 008</t>
  </si>
  <si>
    <t>7E 009</t>
  </si>
  <si>
    <t>7E 010</t>
  </si>
  <si>
    <t>7E 011</t>
  </si>
  <si>
    <t>7E 012</t>
  </si>
  <si>
    <t>7E 013</t>
  </si>
  <si>
    <t>7E 014</t>
  </si>
  <si>
    <t>7E 015</t>
  </si>
  <si>
    <t>7E 016</t>
  </si>
  <si>
    <t>7E 017</t>
  </si>
  <si>
    <t>7E 018</t>
  </si>
  <si>
    <t>7E 019</t>
  </si>
  <si>
    <t>7E 020</t>
  </si>
  <si>
    <t>7E 021</t>
  </si>
  <si>
    <t>7E 022</t>
  </si>
  <si>
    <t>7E 023</t>
  </si>
  <si>
    <t>7E 024</t>
  </si>
  <si>
    <t>7E 025</t>
  </si>
  <si>
    <t>7E 026</t>
  </si>
  <si>
    <t>7E 027</t>
  </si>
  <si>
    <t>7E 028</t>
  </si>
  <si>
    <t>7E 029</t>
  </si>
  <si>
    <t>7E 030</t>
  </si>
  <si>
    <t>7E 031</t>
  </si>
  <si>
    <t>7E 032</t>
  </si>
  <si>
    <t>7E 033</t>
  </si>
  <si>
    <t>7E 034</t>
  </si>
  <si>
    <t>7E 035</t>
  </si>
  <si>
    <t>7E 036</t>
  </si>
  <si>
    <t>7E 037</t>
  </si>
  <si>
    <t>7E 038</t>
  </si>
  <si>
    <t>7E 039</t>
  </si>
  <si>
    <t>7E 040</t>
  </si>
  <si>
    <t>7E 041</t>
  </si>
  <si>
    <t>7E 042</t>
  </si>
  <si>
    <t>7E 043</t>
  </si>
  <si>
    <t>7E 044</t>
  </si>
  <si>
    <t>7E 045</t>
  </si>
  <si>
    <t>7E 046</t>
  </si>
  <si>
    <t>7E 047</t>
  </si>
  <si>
    <t>7E 048</t>
  </si>
  <si>
    <t>7E 049</t>
  </si>
  <si>
    <t>7E 050</t>
  </si>
  <si>
    <t>7E 051</t>
  </si>
  <si>
    <t>7E 052</t>
  </si>
  <si>
    <t>7E 053</t>
  </si>
  <si>
    <t>7E 054</t>
  </si>
  <si>
    <t>7E 055</t>
  </si>
  <si>
    <t>7E 056</t>
  </si>
  <si>
    <t>7E 057</t>
  </si>
  <si>
    <t>7E 058</t>
  </si>
  <si>
    <t>7E 059</t>
  </si>
  <si>
    <t>7E 060</t>
  </si>
  <si>
    <t>7E 061</t>
  </si>
  <si>
    <t>7E 062</t>
  </si>
  <si>
    <t>7E 063</t>
  </si>
  <si>
    <t>7E 064</t>
  </si>
  <si>
    <t>7E 065</t>
  </si>
  <si>
    <t>7E 066</t>
  </si>
  <si>
    <t>7E 067</t>
  </si>
  <si>
    <t>7E 068</t>
  </si>
  <si>
    <t>7E 069</t>
  </si>
  <si>
    <t>7E 070</t>
  </si>
  <si>
    <t>7E 071</t>
  </si>
  <si>
    <t>7E 072</t>
  </si>
  <si>
    <t>7E 073</t>
  </si>
  <si>
    <t>7E 074</t>
  </si>
  <si>
    <t>7E 075</t>
  </si>
  <si>
    <t>7E 076</t>
  </si>
  <si>
    <t>7E 077</t>
  </si>
  <si>
    <t>7E 078</t>
  </si>
  <si>
    <t>7E 079</t>
  </si>
  <si>
    <t>7E 080</t>
  </si>
  <si>
    <t>7E 081</t>
  </si>
  <si>
    <t>7E 082</t>
  </si>
  <si>
    <t>7E 083</t>
  </si>
  <si>
    <t>7E 084</t>
  </si>
  <si>
    <t>7E 085</t>
  </si>
  <si>
    <t>7E 086</t>
  </si>
  <si>
    <t>7E 087</t>
  </si>
  <si>
    <t>7E 088</t>
  </si>
  <si>
    <t>7E 089</t>
  </si>
  <si>
    <t>7E 090</t>
  </si>
  <si>
    <t>7E 091</t>
  </si>
  <si>
    <t>7E 092</t>
  </si>
  <si>
    <t>7E 093</t>
  </si>
  <si>
    <t>7E 094</t>
  </si>
  <si>
    <t>7E 095</t>
  </si>
  <si>
    <t>7E 096</t>
  </si>
  <si>
    <t>7E 097</t>
  </si>
  <si>
    <t>7E 098</t>
  </si>
  <si>
    <t>7E 099</t>
  </si>
  <si>
    <t>7E 100</t>
  </si>
  <si>
    <t>7E 101</t>
  </si>
  <si>
    <t>7E 102</t>
  </si>
  <si>
    <t>7E 103</t>
  </si>
  <si>
    <t>7E 104</t>
  </si>
  <si>
    <t>7E 105</t>
  </si>
  <si>
    <t>7E 106</t>
  </si>
  <si>
    <t>7E 107</t>
  </si>
  <si>
    <t>7E 108</t>
  </si>
  <si>
    <t>7E 109</t>
  </si>
  <si>
    <t>7F00</t>
  </si>
  <si>
    <t>7F01</t>
  </si>
  <si>
    <t>7F02</t>
  </si>
  <si>
    <t>7F03</t>
  </si>
  <si>
    <t>7F04</t>
  </si>
  <si>
    <t>7F05</t>
  </si>
  <si>
    <t>7F06</t>
  </si>
  <si>
    <t>7F07</t>
  </si>
  <si>
    <t>7F08</t>
  </si>
  <si>
    <t>7F09</t>
  </si>
  <si>
    <t>7F10</t>
  </si>
  <si>
    <t>7F11</t>
  </si>
  <si>
    <t>7F12</t>
  </si>
  <si>
    <t>7F13</t>
  </si>
  <si>
    <t>7F14</t>
  </si>
  <si>
    <t>7F15</t>
  </si>
  <si>
    <t>7F16</t>
  </si>
  <si>
    <t>7F17</t>
  </si>
  <si>
    <t>7F18</t>
  </si>
  <si>
    <t>7F19</t>
  </si>
  <si>
    <t>7F20</t>
  </si>
  <si>
    <t>7F21</t>
  </si>
  <si>
    <t>7F22</t>
  </si>
  <si>
    <t>7F23</t>
  </si>
  <si>
    <t>7F24</t>
  </si>
  <si>
    <t>7F25</t>
  </si>
  <si>
    <t>7F26</t>
  </si>
  <si>
    <t>7F27</t>
  </si>
  <si>
    <t>7F28</t>
  </si>
  <si>
    <t>7F29</t>
  </si>
  <si>
    <t>7F30</t>
  </si>
  <si>
    <t>7F31</t>
  </si>
  <si>
    <t>7F32</t>
  </si>
  <si>
    <t>7F33</t>
  </si>
  <si>
    <t>7F34</t>
  </si>
  <si>
    <t>7F35</t>
  </si>
  <si>
    <t>7F36</t>
  </si>
  <si>
    <t>7F37</t>
  </si>
  <si>
    <t>7F38</t>
  </si>
  <si>
    <t>7F39</t>
  </si>
  <si>
    <t>7F40</t>
  </si>
  <si>
    <t>7F41</t>
  </si>
  <si>
    <t>7F42</t>
  </si>
  <si>
    <t>7F43</t>
  </si>
  <si>
    <t>7F44</t>
  </si>
  <si>
    <t>7F45</t>
  </si>
  <si>
    <t>7F46</t>
  </si>
  <si>
    <t>7F47</t>
  </si>
  <si>
    <t>7F48</t>
  </si>
  <si>
    <t>7F49</t>
  </si>
  <si>
    <t>7F50</t>
  </si>
  <si>
    <t>7F51</t>
  </si>
  <si>
    <t>7F52</t>
  </si>
  <si>
    <t>7F53</t>
  </si>
  <si>
    <t>7F54</t>
  </si>
  <si>
    <t>7F55</t>
  </si>
  <si>
    <t>7F56</t>
  </si>
  <si>
    <t>7F57</t>
  </si>
  <si>
    <t>7F58</t>
  </si>
  <si>
    <t>7F59</t>
  </si>
  <si>
    <t>7F60</t>
  </si>
  <si>
    <t>7F61</t>
  </si>
  <si>
    <t>7F62</t>
  </si>
  <si>
    <t>7F63</t>
  </si>
  <si>
    <t>7F64</t>
  </si>
  <si>
    <t>7F65</t>
  </si>
  <si>
    <t>7F66</t>
  </si>
  <si>
    <t>7F67</t>
  </si>
  <si>
    <t>7F68</t>
  </si>
  <si>
    <t>7F69</t>
  </si>
  <si>
    <t>7F70</t>
  </si>
  <si>
    <t>7F71</t>
  </si>
  <si>
    <t>7F72</t>
  </si>
  <si>
    <t>7F73</t>
  </si>
  <si>
    <t>7F74</t>
  </si>
  <si>
    <t>7F75</t>
  </si>
  <si>
    <t>7F76</t>
  </si>
  <si>
    <t>7F77</t>
  </si>
  <si>
    <t>7F78</t>
  </si>
  <si>
    <t>7F79</t>
  </si>
  <si>
    <t>7F80</t>
  </si>
  <si>
    <t>7F81</t>
  </si>
  <si>
    <t>7F82</t>
  </si>
  <si>
    <t>7F83</t>
  </si>
  <si>
    <t>7F84</t>
  </si>
  <si>
    <t>7F85</t>
  </si>
  <si>
    <t>7F86</t>
  </si>
  <si>
    <t>7F87</t>
  </si>
  <si>
    <t>7F88</t>
  </si>
  <si>
    <t>7F89</t>
  </si>
  <si>
    <t>7F90</t>
  </si>
  <si>
    <t>7F91</t>
  </si>
  <si>
    <t>7F92</t>
  </si>
  <si>
    <t>7F93</t>
  </si>
  <si>
    <t>7F94</t>
  </si>
  <si>
    <t>7F95</t>
  </si>
  <si>
    <t>7F96</t>
  </si>
  <si>
    <t>7F97</t>
  </si>
  <si>
    <t>7F98</t>
  </si>
  <si>
    <t>7F99</t>
  </si>
  <si>
    <t>6Y63</t>
    <phoneticPr fontId="1" type="noConversion"/>
  </si>
  <si>
    <t>7B100</t>
  </si>
  <si>
    <t>7B101</t>
  </si>
  <si>
    <t>7B102</t>
  </si>
  <si>
    <t>7B103</t>
  </si>
  <si>
    <t>7B104</t>
  </si>
  <si>
    <t>7B105</t>
  </si>
  <si>
    <t>7B106</t>
  </si>
  <si>
    <t>7B107</t>
  </si>
  <si>
    <t>7B108</t>
  </si>
  <si>
    <t>7B109</t>
  </si>
  <si>
    <t>7B110</t>
  </si>
  <si>
    <t>7B111</t>
  </si>
  <si>
    <t>7B112</t>
  </si>
  <si>
    <t>7B113</t>
  </si>
  <si>
    <t>7B114</t>
  </si>
  <si>
    <t>7B115</t>
  </si>
  <si>
    <t>7B116</t>
  </si>
  <si>
    <t>7B117</t>
  </si>
  <si>
    <t>7B118</t>
  </si>
  <si>
    <t>7B119</t>
  </si>
  <si>
    <t>6K73</t>
    <phoneticPr fontId="1" type="noConversion"/>
  </si>
  <si>
    <t>6Y63</t>
    <phoneticPr fontId="1" type="noConversion"/>
  </si>
  <si>
    <t>7E 110</t>
  </si>
  <si>
    <t>7E 111</t>
  </si>
  <si>
    <t>7E 112</t>
  </si>
  <si>
    <t>7E 113</t>
  </si>
  <si>
    <t>7E 114</t>
  </si>
  <si>
    <t>7E 115</t>
  </si>
  <si>
    <t>7E 116</t>
  </si>
  <si>
    <t>7E 117</t>
  </si>
  <si>
    <t>7E 118</t>
  </si>
  <si>
    <t>7E 119</t>
  </si>
  <si>
    <t>7G100</t>
  </si>
  <si>
    <t>7G101</t>
  </si>
  <si>
    <t>7G102</t>
  </si>
  <si>
    <t>7G103</t>
  </si>
  <si>
    <t>7G104</t>
  </si>
  <si>
    <t>7G105</t>
  </si>
  <si>
    <t>7G106</t>
  </si>
  <si>
    <t>7G107</t>
  </si>
  <si>
    <t>7G108</t>
  </si>
  <si>
    <t>7G109</t>
  </si>
  <si>
    <t>7G110</t>
  </si>
  <si>
    <t>6K73</t>
    <phoneticPr fontId="1" type="noConversion"/>
  </si>
  <si>
    <t>7K100</t>
  </si>
  <si>
    <t>6S06</t>
    <phoneticPr fontId="1" type="noConversion"/>
  </si>
  <si>
    <t>7L90</t>
  </si>
  <si>
    <t>7L91</t>
  </si>
  <si>
    <t>7L92</t>
  </si>
  <si>
    <t>7L93</t>
  </si>
  <si>
    <t>7L94</t>
  </si>
  <si>
    <t>7L95</t>
  </si>
  <si>
    <t>7L96</t>
  </si>
  <si>
    <t>7L97</t>
  </si>
  <si>
    <t>7L98</t>
  </si>
  <si>
    <t>7L99</t>
  </si>
  <si>
    <t>7M90</t>
  </si>
  <si>
    <t>7M91</t>
  </si>
  <si>
    <t>7M92</t>
  </si>
  <si>
    <t>6S06</t>
    <phoneticPr fontId="1" type="noConversion"/>
  </si>
  <si>
    <t>7N26</t>
  </si>
  <si>
    <t>7N90</t>
  </si>
  <si>
    <t>7N91</t>
  </si>
  <si>
    <t>7N92</t>
  </si>
  <si>
    <t>7O90</t>
  </si>
  <si>
    <t>7O91</t>
  </si>
  <si>
    <t>7O92</t>
  </si>
  <si>
    <t>7P90</t>
  </si>
  <si>
    <t>7P91</t>
  </si>
  <si>
    <t>7P92</t>
  </si>
  <si>
    <t>7Q19</t>
  </si>
  <si>
    <t>7Q90</t>
  </si>
  <si>
    <t>7Q91</t>
  </si>
  <si>
    <t>7Q92</t>
  </si>
  <si>
    <t>6Y63</t>
    <phoneticPr fontId="1" type="noConversion"/>
  </si>
  <si>
    <t>7R90</t>
  </si>
  <si>
    <t>7R91</t>
  </si>
  <si>
    <t>7S100</t>
  </si>
  <si>
    <t>7S101</t>
  </si>
  <si>
    <t>7S102</t>
  </si>
  <si>
    <t>7S103</t>
  </si>
  <si>
    <t>7S104</t>
  </si>
  <si>
    <t>7S105</t>
  </si>
  <si>
    <t>7S106</t>
  </si>
  <si>
    <t>7S107</t>
  </si>
  <si>
    <t>7S108</t>
  </si>
  <si>
    <t>7S109</t>
  </si>
  <si>
    <t>7S099</t>
    <phoneticPr fontId="1" type="noConversion"/>
  </si>
  <si>
    <t>7S001</t>
  </si>
  <si>
    <t>7S002</t>
  </si>
  <si>
    <t>7S003</t>
  </si>
  <si>
    <t>7S004</t>
  </si>
  <si>
    <t>7S005</t>
  </si>
  <si>
    <t>7S006</t>
  </si>
  <si>
    <t>7S007</t>
  </si>
  <si>
    <t>7S008</t>
  </si>
  <si>
    <t>7S009</t>
  </si>
  <si>
    <t>7S010</t>
  </si>
  <si>
    <t>7S011</t>
  </si>
  <si>
    <t>7S012</t>
  </si>
  <si>
    <t>7S013</t>
  </si>
  <si>
    <t>7S014</t>
  </si>
  <si>
    <t>7S015</t>
  </si>
  <si>
    <t>7S016</t>
  </si>
  <si>
    <t>7S017</t>
  </si>
  <si>
    <t>7S018</t>
  </si>
  <si>
    <t>7S019</t>
  </si>
  <si>
    <t>7S020</t>
  </si>
  <si>
    <t>7S021</t>
  </si>
  <si>
    <t>7S022</t>
  </si>
  <si>
    <t>7S023</t>
  </si>
  <si>
    <t>7S024</t>
  </si>
  <si>
    <t>7S025</t>
  </si>
  <si>
    <t>7S026</t>
  </si>
  <si>
    <t>7S027</t>
  </si>
  <si>
    <t>7S028</t>
  </si>
  <si>
    <t>7S029</t>
  </si>
  <si>
    <t>7S030</t>
  </si>
  <si>
    <t>7S031</t>
  </si>
  <si>
    <t>7S032</t>
  </si>
  <si>
    <t>7S033</t>
  </si>
  <si>
    <t>7S034</t>
  </si>
  <si>
    <t>7S035</t>
  </si>
  <si>
    <t>7S036</t>
  </si>
  <si>
    <t>7S037</t>
  </si>
  <si>
    <t>7S038</t>
  </si>
  <si>
    <t>7S039</t>
  </si>
  <si>
    <t>7S040</t>
  </si>
  <si>
    <t>7S041</t>
  </si>
  <si>
    <t>7S042</t>
  </si>
  <si>
    <t>7S043</t>
  </si>
  <si>
    <t>7S044</t>
  </si>
  <si>
    <t>7S045</t>
  </si>
  <si>
    <t>7S046</t>
  </si>
  <si>
    <t>7S047</t>
  </si>
  <si>
    <t>7S048</t>
  </si>
  <si>
    <t>7S049</t>
  </si>
  <si>
    <t>7S050</t>
  </si>
  <si>
    <t>7S051</t>
  </si>
  <si>
    <t>7S052</t>
  </si>
  <si>
    <t>7S053</t>
  </si>
  <si>
    <t>7S054</t>
  </si>
  <si>
    <t>7S055</t>
  </si>
  <si>
    <t>7S056</t>
  </si>
  <si>
    <t>7S057</t>
  </si>
  <si>
    <t>7S058</t>
  </si>
  <si>
    <t>7S059</t>
  </si>
  <si>
    <t>7S060</t>
  </si>
  <si>
    <t>7S061</t>
  </si>
  <si>
    <t>7S062</t>
  </si>
  <si>
    <t>7S063</t>
  </si>
  <si>
    <t>7S064</t>
  </si>
  <si>
    <t>7S065</t>
  </si>
  <si>
    <t>7S066</t>
  </si>
  <si>
    <t>7S067</t>
  </si>
  <si>
    <t>7S068</t>
  </si>
  <si>
    <t>7S069</t>
  </si>
  <si>
    <t>7S070</t>
  </si>
  <si>
    <t>7S071</t>
  </si>
  <si>
    <t>7S072</t>
  </si>
  <si>
    <t>7S073</t>
  </si>
  <si>
    <t>7S074</t>
  </si>
  <si>
    <t>7S075</t>
  </si>
  <si>
    <t>7S076</t>
  </si>
  <si>
    <t>7S077</t>
  </si>
  <si>
    <t>7S078</t>
  </si>
  <si>
    <t>7S079</t>
  </si>
  <si>
    <t>7S080</t>
  </si>
  <si>
    <t>7S081</t>
  </si>
  <si>
    <t>7S082</t>
  </si>
  <si>
    <t>7S083</t>
  </si>
  <si>
    <t>7S084</t>
  </si>
  <si>
    <t>7S085</t>
  </si>
  <si>
    <t>7S086</t>
  </si>
  <si>
    <t>7S087</t>
  </si>
  <si>
    <t>7S088</t>
  </si>
  <si>
    <t>7S089</t>
  </si>
  <si>
    <t>7S090</t>
  </si>
  <si>
    <t>7S091</t>
  </si>
  <si>
    <t>7S092</t>
  </si>
  <si>
    <t>7S093</t>
  </si>
  <si>
    <t>7S094</t>
  </si>
  <si>
    <t>7S095</t>
  </si>
  <si>
    <t>7S096</t>
  </si>
  <si>
    <t>7S097</t>
  </si>
  <si>
    <t>7S098</t>
  </si>
  <si>
    <t>7S000</t>
  </si>
  <si>
    <t>6S06</t>
    <phoneticPr fontId="1" type="noConversion"/>
  </si>
  <si>
    <t>7T01</t>
  </si>
  <si>
    <t>7T90</t>
  </si>
  <si>
    <t>7T91</t>
  </si>
  <si>
    <t>7V100</t>
  </si>
  <si>
    <t>7V101</t>
  </si>
  <si>
    <t>7V102</t>
  </si>
  <si>
    <t>7V103</t>
  </si>
  <si>
    <t>7V104</t>
  </si>
  <si>
    <t>7V105</t>
  </si>
  <si>
    <t>7V106</t>
  </si>
  <si>
    <t>7V107</t>
  </si>
  <si>
    <t>7V108</t>
  </si>
  <si>
    <t>7V109</t>
  </si>
  <si>
    <t>7V099</t>
    <phoneticPr fontId="1" type="noConversion"/>
  </si>
  <si>
    <t>7V000</t>
  </si>
  <si>
    <t>7V001</t>
  </si>
  <si>
    <t>7V002</t>
  </si>
  <si>
    <t>7V003</t>
  </si>
  <si>
    <t>7V004</t>
  </si>
  <si>
    <t>7V005</t>
  </si>
  <si>
    <t>7V006</t>
  </si>
  <si>
    <t>7V007</t>
  </si>
  <si>
    <t>7V008</t>
  </si>
  <si>
    <t>7V009</t>
  </si>
  <si>
    <t>7V010</t>
  </si>
  <si>
    <t>7V011</t>
  </si>
  <si>
    <t>7V012</t>
  </si>
  <si>
    <t>7V013</t>
  </si>
  <si>
    <t>7V014</t>
  </si>
  <si>
    <t>7V015</t>
  </si>
  <si>
    <t>7V016</t>
  </si>
  <si>
    <t>7V017</t>
  </si>
  <si>
    <t>7V018</t>
  </si>
  <si>
    <t>7V019</t>
  </si>
  <si>
    <t>7V020</t>
  </si>
  <si>
    <t>7V021</t>
  </si>
  <si>
    <t>7V022</t>
  </si>
  <si>
    <t>7V023</t>
  </si>
  <si>
    <t>7V024</t>
  </si>
  <si>
    <t>7V025</t>
  </si>
  <si>
    <t>7V026</t>
  </si>
  <si>
    <t>7V027</t>
  </si>
  <si>
    <t>7V028</t>
  </si>
  <si>
    <t>7V029</t>
  </si>
  <si>
    <t>7V030</t>
  </si>
  <si>
    <t>7V031</t>
  </si>
  <si>
    <t>7V032</t>
  </si>
  <si>
    <t>7V033</t>
  </si>
  <si>
    <t>7V034</t>
  </si>
  <si>
    <t>7V035</t>
  </si>
  <si>
    <t>7V036</t>
  </si>
  <si>
    <t>7V037</t>
  </si>
  <si>
    <t>7V038</t>
  </si>
  <si>
    <t>7V039</t>
  </si>
  <si>
    <t>7V040</t>
  </si>
  <si>
    <t>7V041</t>
  </si>
  <si>
    <t>7V042</t>
  </si>
  <si>
    <t>7V043</t>
  </si>
  <si>
    <t>7V044</t>
  </si>
  <si>
    <t>7V045</t>
  </si>
  <si>
    <t>7V046</t>
  </si>
  <si>
    <t>7V047</t>
  </si>
  <si>
    <t>7V048</t>
  </si>
  <si>
    <t>7V049</t>
  </si>
  <si>
    <t>7V050</t>
  </si>
  <si>
    <t>7V051</t>
  </si>
  <si>
    <t>7V052</t>
  </si>
  <si>
    <t>7V053</t>
  </si>
  <si>
    <t>7V054</t>
  </si>
  <si>
    <t>7V055</t>
  </si>
  <si>
    <t>7V056</t>
  </si>
  <si>
    <t>7V057</t>
  </si>
  <si>
    <t>7V058</t>
  </si>
  <si>
    <t>7V059</t>
  </si>
  <si>
    <t>7V060</t>
  </si>
  <si>
    <t>7V061</t>
  </si>
  <si>
    <t>7V062</t>
  </si>
  <si>
    <t>7V063</t>
  </si>
  <si>
    <t>7V064</t>
  </si>
  <si>
    <t>7V065</t>
  </si>
  <si>
    <t>7V066</t>
  </si>
  <si>
    <t>7V067</t>
  </si>
  <si>
    <t>7V068</t>
  </si>
  <si>
    <t>7V069</t>
  </si>
  <si>
    <t>7V070</t>
  </si>
  <si>
    <t>7V071</t>
  </si>
  <si>
    <t>7V072</t>
  </si>
  <si>
    <t>7V073</t>
  </si>
  <si>
    <t>7V074</t>
  </si>
  <si>
    <t>7V075</t>
  </si>
  <si>
    <t>7V076</t>
  </si>
  <si>
    <t>7V077</t>
  </si>
  <si>
    <t>7V078</t>
  </si>
  <si>
    <t>7V079</t>
  </si>
  <si>
    <t>7V080</t>
  </si>
  <si>
    <t>7V081</t>
  </si>
  <si>
    <t>7V082</t>
  </si>
  <si>
    <t>7V083</t>
  </si>
  <si>
    <t>7V084</t>
  </si>
  <si>
    <t>7V085</t>
  </si>
  <si>
    <t>7V086</t>
  </si>
  <si>
    <t>7V087</t>
  </si>
  <si>
    <t>7V088</t>
  </si>
  <si>
    <t>7V089</t>
  </si>
  <si>
    <t>7V090</t>
  </si>
  <si>
    <t>7V091</t>
  </si>
  <si>
    <t>7V092</t>
  </si>
  <si>
    <t>7V093</t>
  </si>
  <si>
    <t>7V094</t>
  </si>
  <si>
    <t>7V095</t>
  </si>
  <si>
    <t>7V096</t>
  </si>
  <si>
    <t>7V097</t>
  </si>
  <si>
    <t>7V098</t>
  </si>
  <si>
    <t>7W90</t>
  </si>
  <si>
    <t>7W91</t>
  </si>
  <si>
    <t>7W92</t>
  </si>
  <si>
    <t>7W93</t>
  </si>
  <si>
    <t>7W94</t>
  </si>
  <si>
    <t>7W95</t>
  </si>
  <si>
    <t>7W96</t>
  </si>
  <si>
    <t>7W97</t>
  </si>
  <si>
    <t>7W98</t>
  </si>
  <si>
    <t>7W99</t>
  </si>
  <si>
    <t>7X11</t>
  </si>
  <si>
    <t>6Y63</t>
    <phoneticPr fontId="1" type="noConversion"/>
  </si>
  <si>
    <t>6K74</t>
    <phoneticPr fontId="1" type="noConversion"/>
  </si>
  <si>
    <t>7P974</t>
    <phoneticPr fontId="1" type="noConversion"/>
  </si>
  <si>
    <r>
      <t>12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</si>
  <si>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t>7B000</t>
    <phoneticPr fontId="1" type="noConversion"/>
  </si>
  <si>
    <t>7B001</t>
    <phoneticPr fontId="1" type="noConversion"/>
  </si>
  <si>
    <t>7B002</t>
    <phoneticPr fontId="1" type="noConversion"/>
  </si>
  <si>
    <t>7B003</t>
    <phoneticPr fontId="1" type="noConversion"/>
  </si>
  <si>
    <t>7B004</t>
    <phoneticPr fontId="1" type="noConversion"/>
  </si>
  <si>
    <t>7B005</t>
    <phoneticPr fontId="1" type="noConversion"/>
  </si>
  <si>
    <t>7B006</t>
    <phoneticPr fontId="1" type="noConversion"/>
  </si>
  <si>
    <t>7B007</t>
    <phoneticPr fontId="1" type="noConversion"/>
  </si>
  <si>
    <t>7B008</t>
    <phoneticPr fontId="1" type="noConversion"/>
  </si>
  <si>
    <t>7B009</t>
    <phoneticPr fontId="1" type="noConversion"/>
  </si>
  <si>
    <t>7B010</t>
    <phoneticPr fontId="1" type="noConversion"/>
  </si>
  <si>
    <t>7B011</t>
    <phoneticPr fontId="1" type="noConversion"/>
  </si>
  <si>
    <t>7B012</t>
    <phoneticPr fontId="1" type="noConversion"/>
  </si>
  <si>
    <t>7B013</t>
    <phoneticPr fontId="1" type="noConversion"/>
  </si>
  <si>
    <t>7B014</t>
  </si>
  <si>
    <t>7B015</t>
  </si>
  <si>
    <t>7B016</t>
  </si>
  <si>
    <t>7B017</t>
  </si>
  <si>
    <t>7B018</t>
  </si>
  <si>
    <t>7B019</t>
  </si>
  <si>
    <t>7B020</t>
  </si>
  <si>
    <t>7B021</t>
  </si>
  <si>
    <t>7B022</t>
  </si>
  <si>
    <t>7B023</t>
  </si>
  <si>
    <t>7B024</t>
  </si>
  <si>
    <t>7B025</t>
  </si>
  <si>
    <t>7B026</t>
  </si>
  <si>
    <t>7B027</t>
  </si>
  <si>
    <t>7B028</t>
  </si>
  <si>
    <t>7B029</t>
  </si>
  <si>
    <t>7B030</t>
  </si>
  <si>
    <t>7B031</t>
  </si>
  <si>
    <t>7B032</t>
  </si>
  <si>
    <t>7B033</t>
  </si>
  <si>
    <t>7B034</t>
  </si>
  <si>
    <t>7B035</t>
  </si>
  <si>
    <t>7B036</t>
  </si>
  <si>
    <t>7B037</t>
  </si>
  <si>
    <t>7B038</t>
  </si>
  <si>
    <t>7B039</t>
  </si>
  <si>
    <t>7B040</t>
  </si>
  <si>
    <t>7B041</t>
  </si>
  <si>
    <t>7B042</t>
  </si>
  <si>
    <t>7B043</t>
  </si>
  <si>
    <t>7B044</t>
  </si>
  <si>
    <t>7B045</t>
  </si>
  <si>
    <t>7B046</t>
  </si>
  <si>
    <t>7B047</t>
  </si>
  <si>
    <t>7B048</t>
  </si>
  <si>
    <t>7B049</t>
  </si>
  <si>
    <t>7B050</t>
  </si>
  <si>
    <t>7B051</t>
  </si>
  <si>
    <t>7B052</t>
  </si>
  <si>
    <t>7B053</t>
  </si>
  <si>
    <t>7B054</t>
  </si>
  <si>
    <t>7B055</t>
  </si>
  <si>
    <t>7B056</t>
  </si>
  <si>
    <t>7B057</t>
  </si>
  <si>
    <t>7B058</t>
  </si>
  <si>
    <t>7B059</t>
  </si>
  <si>
    <t>7B060</t>
  </si>
  <si>
    <t>7B061</t>
  </si>
  <si>
    <t>7B062</t>
  </si>
  <si>
    <t>7B063</t>
  </si>
  <si>
    <t>7B064</t>
  </si>
  <si>
    <t>7B065</t>
  </si>
  <si>
    <t>7B066</t>
  </si>
  <si>
    <t>7B067</t>
  </si>
  <si>
    <t>7B068</t>
  </si>
  <si>
    <t>7B069</t>
  </si>
  <si>
    <t>7B070</t>
  </si>
  <si>
    <t>7B071</t>
  </si>
  <si>
    <t>7B072</t>
  </si>
  <si>
    <t>7B073</t>
  </si>
  <si>
    <t>7B074</t>
  </si>
  <si>
    <t>7B075</t>
  </si>
  <si>
    <t>7B076</t>
  </si>
  <si>
    <t>7B077</t>
  </si>
  <si>
    <t>7B078</t>
  </si>
  <si>
    <t>7B079</t>
  </si>
  <si>
    <t>7B080</t>
  </si>
  <si>
    <t>7B081</t>
  </si>
  <si>
    <t>7B082</t>
  </si>
  <si>
    <t>7B083</t>
  </si>
  <si>
    <t>7B084</t>
  </si>
  <si>
    <t>7B085</t>
  </si>
  <si>
    <t>7B086</t>
  </si>
  <si>
    <t>7B087</t>
  </si>
  <si>
    <t>7B088</t>
  </si>
  <si>
    <t>7B089</t>
  </si>
  <si>
    <t>7B090</t>
  </si>
  <si>
    <t>7B091</t>
  </si>
  <si>
    <t>7B092</t>
  </si>
  <si>
    <t>7B093</t>
  </si>
  <si>
    <t>7B094</t>
  </si>
  <si>
    <t>7B095</t>
  </si>
  <si>
    <t>7B096</t>
  </si>
  <si>
    <t>7B097</t>
  </si>
  <si>
    <t>7B098</t>
  </si>
  <si>
    <t>7B099</t>
  </si>
  <si>
    <t>7G000</t>
    <phoneticPr fontId="1" type="noConversion"/>
  </si>
  <si>
    <t>7G001</t>
    <phoneticPr fontId="1" type="noConversion"/>
  </si>
  <si>
    <t>7G002</t>
  </si>
  <si>
    <t>7G003</t>
  </si>
  <si>
    <t>7G004</t>
  </si>
  <si>
    <t>7G005</t>
  </si>
  <si>
    <t>7G006</t>
  </si>
  <si>
    <t>7G007</t>
  </si>
  <si>
    <t>7G008</t>
  </si>
  <si>
    <t>7G009</t>
  </si>
  <si>
    <t>7G010</t>
  </si>
  <si>
    <t>7G011</t>
    <phoneticPr fontId="1" type="noConversion"/>
  </si>
  <si>
    <t>7G012</t>
    <phoneticPr fontId="1" type="noConversion"/>
  </si>
  <si>
    <t>7G013</t>
    <phoneticPr fontId="1" type="noConversion"/>
  </si>
  <si>
    <t>7G014</t>
  </si>
  <si>
    <t>7G015</t>
  </si>
  <si>
    <t>7G016</t>
  </si>
  <si>
    <t>7G017</t>
  </si>
  <si>
    <t>7G018</t>
  </si>
  <si>
    <t>7G019</t>
  </si>
  <si>
    <t>7G020</t>
  </si>
  <si>
    <t>7G021</t>
  </si>
  <si>
    <t>7G022</t>
  </si>
  <si>
    <t>7G023</t>
  </si>
  <si>
    <t>7G024</t>
  </si>
  <si>
    <t>7G025</t>
  </si>
  <si>
    <t>7G026</t>
  </si>
  <si>
    <t>7G027</t>
  </si>
  <si>
    <t>7G028</t>
  </si>
  <si>
    <t>7G029</t>
  </si>
  <si>
    <t>7G030</t>
  </si>
  <si>
    <t>7G031</t>
  </si>
  <si>
    <t>7G032</t>
  </si>
  <si>
    <t>7G033</t>
  </si>
  <si>
    <t>7G034</t>
  </si>
  <si>
    <t>7G035</t>
  </si>
  <si>
    <t>7G036</t>
  </si>
  <si>
    <t>7G037</t>
  </si>
  <si>
    <t>7G038</t>
  </si>
  <si>
    <t>7G039</t>
  </si>
  <si>
    <t>7G040</t>
  </si>
  <si>
    <t>7G041</t>
  </si>
  <si>
    <t>7G042</t>
  </si>
  <si>
    <t>7G043</t>
  </si>
  <si>
    <t>7G044</t>
  </si>
  <si>
    <t>7G045</t>
  </si>
  <si>
    <t>7G046</t>
  </si>
  <si>
    <t>7G047</t>
  </si>
  <si>
    <t>7G048</t>
  </si>
  <si>
    <t>7G049</t>
  </si>
  <si>
    <t>7G050</t>
  </si>
  <si>
    <t>7G051</t>
  </si>
  <si>
    <t>7G052</t>
  </si>
  <si>
    <t>7G053</t>
  </si>
  <si>
    <t>7G054</t>
  </si>
  <si>
    <t>7G055</t>
  </si>
  <si>
    <t>7G056</t>
  </si>
  <si>
    <t>7G057</t>
  </si>
  <si>
    <t>7G058</t>
  </si>
  <si>
    <t>7G059</t>
  </si>
  <si>
    <t>7G060</t>
  </si>
  <si>
    <t>7G061</t>
  </si>
  <si>
    <t>7G062</t>
  </si>
  <si>
    <t>7G063</t>
  </si>
  <si>
    <t>7G064</t>
  </si>
  <si>
    <t>7G065</t>
  </si>
  <si>
    <t>7G066</t>
  </si>
  <si>
    <t>7G067</t>
  </si>
  <si>
    <t>7G068</t>
  </si>
  <si>
    <t>7G069</t>
  </si>
  <si>
    <t>7G070</t>
  </si>
  <si>
    <t>7G071</t>
  </si>
  <si>
    <t>7G072</t>
  </si>
  <si>
    <t>7G073</t>
  </si>
  <si>
    <t>7G074</t>
  </si>
  <si>
    <t>7G075</t>
  </si>
  <si>
    <t>7G076</t>
  </si>
  <si>
    <t>7G077</t>
  </si>
  <si>
    <t>7G078</t>
  </si>
  <si>
    <t>7G079</t>
  </si>
  <si>
    <t>7G080</t>
  </si>
  <si>
    <t>7G081</t>
  </si>
  <si>
    <t>7G082</t>
  </si>
  <si>
    <t>7G083</t>
  </si>
  <si>
    <t>7G084</t>
  </si>
  <si>
    <t>7G085</t>
  </si>
  <si>
    <t>7G086</t>
  </si>
  <si>
    <t>7G087</t>
  </si>
  <si>
    <t>7G088</t>
  </si>
  <si>
    <t>7G089</t>
  </si>
  <si>
    <t>7G090</t>
  </si>
  <si>
    <t>7G091</t>
  </si>
  <si>
    <t>7G092</t>
  </si>
  <si>
    <t>7G093</t>
  </si>
  <si>
    <t>7G094</t>
  </si>
  <si>
    <t>7G095</t>
  </si>
  <si>
    <t>7G096</t>
  </si>
  <si>
    <t>7G097</t>
  </si>
  <si>
    <t>7G098</t>
  </si>
  <si>
    <t>7G099</t>
  </si>
  <si>
    <t>7K010</t>
    <phoneticPr fontId="1" type="noConversion"/>
  </si>
  <si>
    <t>7K009</t>
    <phoneticPr fontId="1" type="noConversion"/>
  </si>
  <si>
    <t>7K000</t>
  </si>
  <si>
    <t>7K001</t>
  </si>
  <si>
    <t>7K002</t>
  </si>
  <si>
    <t>7K003</t>
  </si>
  <si>
    <t>7K004</t>
  </si>
  <si>
    <t>7K005</t>
  </si>
  <si>
    <t>7K006</t>
  </si>
  <si>
    <t>7K007</t>
  </si>
  <si>
    <t>7K008</t>
  </si>
  <si>
    <t>7K011</t>
    <phoneticPr fontId="1" type="noConversion"/>
  </si>
  <si>
    <t>7K012</t>
    <phoneticPr fontId="1" type="noConversion"/>
  </si>
  <si>
    <t>7K013</t>
  </si>
  <si>
    <t>7K014</t>
  </si>
  <si>
    <t>7K015</t>
  </si>
  <si>
    <t>7K016</t>
  </si>
  <si>
    <t>7K017</t>
  </si>
  <si>
    <t>7K018</t>
  </si>
  <si>
    <t>7K019</t>
  </si>
  <si>
    <t>7K020</t>
  </si>
  <si>
    <t>7K021</t>
  </si>
  <si>
    <t>7K022</t>
  </si>
  <si>
    <t>7K023</t>
  </si>
  <si>
    <t>7K024</t>
  </si>
  <si>
    <t>7K025</t>
  </si>
  <si>
    <t>7K026</t>
  </si>
  <si>
    <t>7K027</t>
  </si>
  <si>
    <t>7K028</t>
  </si>
  <si>
    <t>7K029</t>
  </si>
  <si>
    <t>7K030</t>
  </si>
  <si>
    <t>7K031</t>
  </si>
  <si>
    <t>7K032</t>
  </si>
  <si>
    <t>7K033</t>
  </si>
  <si>
    <t>7K034</t>
  </si>
  <si>
    <t>7K035</t>
  </si>
  <si>
    <t>7K036</t>
  </si>
  <si>
    <t>7K037</t>
  </si>
  <si>
    <t>7K038</t>
  </si>
  <si>
    <t>7K039</t>
  </si>
  <si>
    <t>7K040</t>
  </si>
  <si>
    <t>7K041</t>
  </si>
  <si>
    <t>7K042</t>
  </si>
  <si>
    <t>7K043</t>
  </si>
  <si>
    <t>7K044</t>
  </si>
  <si>
    <t>7K045</t>
  </si>
  <si>
    <t>7K046</t>
  </si>
  <si>
    <t>7K047</t>
  </si>
  <si>
    <t>7K048</t>
  </si>
  <si>
    <t>7K049</t>
  </si>
  <si>
    <t>7K050</t>
  </si>
  <si>
    <t>7K051</t>
  </si>
  <si>
    <t>7K052</t>
  </si>
  <si>
    <t>7K053</t>
  </si>
  <si>
    <t>7K054</t>
  </si>
  <si>
    <t>7K055</t>
  </si>
  <si>
    <t>7K056</t>
  </si>
  <si>
    <t>7K057</t>
  </si>
  <si>
    <t>7K058</t>
  </si>
  <si>
    <t>7K059</t>
  </si>
  <si>
    <t>7K060</t>
  </si>
  <si>
    <t>7K061</t>
  </si>
  <si>
    <t>7K062</t>
  </si>
  <si>
    <t>7K063</t>
  </si>
  <si>
    <t>7K064</t>
  </si>
  <si>
    <t>7K065</t>
  </si>
  <si>
    <t>7K066</t>
  </si>
  <si>
    <t>7K067</t>
  </si>
  <si>
    <t>7K068</t>
  </si>
  <si>
    <t>7K069</t>
  </si>
  <si>
    <t>7K070</t>
  </si>
  <si>
    <t>7K071</t>
  </si>
  <si>
    <t>7K072</t>
  </si>
  <si>
    <t>7K073</t>
  </si>
  <si>
    <t>7K074</t>
  </si>
  <si>
    <t>7K075</t>
  </si>
  <si>
    <t>7K076</t>
  </si>
  <si>
    <t>7K077</t>
  </si>
  <si>
    <t>7K078</t>
  </si>
  <si>
    <t>7K079</t>
  </si>
  <si>
    <t>7K080</t>
  </si>
  <si>
    <t>7K081</t>
  </si>
  <si>
    <t>7K082</t>
  </si>
  <si>
    <t>7K083</t>
  </si>
  <si>
    <t>7K084</t>
  </si>
  <si>
    <t>7K085</t>
  </si>
  <si>
    <t>7K086</t>
  </si>
  <si>
    <t>7K087</t>
  </si>
  <si>
    <t>7K088</t>
  </si>
  <si>
    <t>7K089</t>
  </si>
  <si>
    <t>7K090</t>
  </si>
  <si>
    <t>7K091</t>
  </si>
  <si>
    <t>7K092</t>
  </si>
  <si>
    <t>7K093</t>
  </si>
  <si>
    <t>7K094</t>
  </si>
  <si>
    <t>7K095</t>
  </si>
  <si>
    <t>7K096</t>
  </si>
  <si>
    <t>7K097</t>
  </si>
  <si>
    <t>7K098</t>
  </si>
  <si>
    <t>7K099</t>
  </si>
  <si>
    <r>
      <t>1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</si>
  <si>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</si>
  <si>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</si>
  <si>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月吴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</si>
  <si>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月吴</t>
    </r>
    <phoneticPr fontId="1" type="noConversion"/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</si>
</sst>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;__xd909_"/>
    <numFmt numFmtId="178" formatCode="0.0;_긆"/>
    <numFmt numFmtId="179" formatCode="0.0;_؄"/>
    <numFmt numFmtId="180" formatCode="0.0;_䈃"/>
    <numFmt numFmtId="181" formatCode="0.0;_Ͽ"/>
    <numFmt numFmtId="182" formatCode="0.0;_䇿"/>
    <numFmt numFmtId="183" formatCode="0.0;_ÿ"/>
    <numFmt numFmtId="184" formatCode="0.0;_냿"/>
    <numFmt numFmtId="185" formatCode="0.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5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>
      <alignment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>
      <alignment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58" fontId="2" fillId="0" borderId="0" xfId="0" applyNumberFormat="1" applyFont="1">
      <alignment vertical="center"/>
    </xf>
    <xf numFmtId="184" fontId="2" fillId="0" borderId="0" xfId="0" applyNumberFormat="1" applyFont="1" applyFill="1" applyAlignment="1">
      <alignment horizontal="center" vertical="center"/>
    </xf>
    <xf numFmtId="182" fontId="2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181" fontId="2" fillId="0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183" fontId="2" fillId="0" borderId="0" xfId="0" applyNumberFormat="1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185" fontId="2" fillId="0" borderId="0" xfId="0" applyNumberFormat="1" applyFont="1" applyFill="1" applyAlignment="1">
      <alignment horizontal="center" vertical="center"/>
    </xf>
    <xf numFmtId="185" fontId="2" fillId="2" borderId="0" xfId="0" applyNumberFormat="1" applyFont="1" applyFill="1" applyAlignment="1">
      <alignment horizontal="center" vertical="center"/>
    </xf>
    <xf numFmtId="185" fontId="2" fillId="3" borderId="0" xfId="0" applyNumberFormat="1" applyFont="1" applyFill="1" applyAlignment="1">
      <alignment horizontal="center" vertical="center"/>
    </xf>
    <xf numFmtId="185" fontId="2" fillId="4" borderId="0" xfId="0" applyNumberFormat="1" applyFont="1" applyFill="1" applyAlignment="1">
      <alignment horizontal="center" vertical="center"/>
    </xf>
    <xf numFmtId="185" fontId="2" fillId="5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8" fontId="2" fillId="6" borderId="0" xfId="0" applyNumberFormat="1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78" fontId="2" fillId="5" borderId="0" xfId="0" applyNumberFormat="1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185" fontId="2" fillId="6" borderId="0" xfId="0" applyNumberFormat="1" applyFont="1" applyFill="1" applyAlignment="1">
      <alignment horizontal="center" vertical="center"/>
    </xf>
    <xf numFmtId="179" fontId="4" fillId="2" borderId="0" xfId="0" applyNumberFormat="1" applyFont="1" applyFill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179" fontId="4" fillId="3" borderId="0" xfId="0" applyNumberFormat="1" applyFont="1" applyFill="1" applyAlignment="1">
      <alignment horizontal="center" vertical="center"/>
    </xf>
    <xf numFmtId="179" fontId="2" fillId="4" borderId="0" xfId="0" applyNumberFormat="1" applyFont="1" applyFill="1" applyAlignment="1">
      <alignment horizontal="center" vertical="center"/>
    </xf>
    <xf numFmtId="179" fontId="2" fillId="5" borderId="0" xfId="0" applyNumberFormat="1" applyFont="1" applyFill="1" applyAlignment="1">
      <alignment horizontal="center" vertical="center"/>
    </xf>
    <xf numFmtId="179" fontId="4" fillId="5" borderId="0" xfId="0" applyNumberFormat="1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  <xf numFmtId="180" fontId="2" fillId="4" borderId="0" xfId="0" applyNumberFormat="1" applyFont="1" applyFill="1" applyAlignment="1">
      <alignment horizontal="center" vertical="center"/>
    </xf>
    <xf numFmtId="180" fontId="2" fillId="5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83" fontId="2" fillId="2" borderId="0" xfId="0" applyNumberFormat="1" applyFont="1" applyFill="1" applyAlignment="1">
      <alignment horizontal="center" vertical="center"/>
    </xf>
    <xf numFmtId="183" fontId="2" fillId="3" borderId="0" xfId="0" applyNumberFormat="1" applyFont="1" applyFill="1" applyAlignment="1">
      <alignment horizontal="center" vertical="center"/>
    </xf>
    <xf numFmtId="183" fontId="2" fillId="4" borderId="0" xfId="0" applyNumberFormat="1" applyFont="1" applyFill="1" applyAlignment="1">
      <alignment horizontal="center" vertical="center"/>
    </xf>
    <xf numFmtId="183" fontId="2" fillId="5" borderId="0" xfId="0" applyNumberFormat="1" applyFont="1" applyFill="1" applyAlignment="1">
      <alignment horizontal="center" vertical="center"/>
    </xf>
    <xf numFmtId="181" fontId="2" fillId="6" borderId="0" xfId="0" applyNumberFormat="1" applyFont="1" applyFill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181" fontId="2" fillId="3" borderId="0" xfId="0" applyNumberFormat="1" applyFont="1" applyFill="1" applyAlignment="1">
      <alignment horizontal="center" vertical="center"/>
    </xf>
    <xf numFmtId="181" fontId="2" fillId="4" borderId="0" xfId="0" applyNumberFormat="1" applyFont="1" applyFill="1" applyAlignment="1">
      <alignment horizontal="center" vertical="center"/>
    </xf>
    <xf numFmtId="181" fontId="2" fillId="5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84" fontId="2" fillId="2" borderId="0" xfId="0" applyNumberFormat="1" applyFont="1" applyFill="1" applyAlignment="1">
      <alignment horizontal="center" vertical="center"/>
    </xf>
    <xf numFmtId="184" fontId="2" fillId="3" borderId="0" xfId="0" applyNumberFormat="1" applyFont="1" applyFill="1" applyAlignment="1">
      <alignment horizontal="center" vertical="center"/>
    </xf>
    <xf numFmtId="184" fontId="2" fillId="4" borderId="0" xfId="0" applyNumberFormat="1" applyFont="1" applyFill="1" applyAlignment="1">
      <alignment horizontal="center" vertical="center"/>
    </xf>
    <xf numFmtId="184" fontId="2" fillId="5" borderId="0" xfId="0" applyNumberFormat="1" applyFont="1" applyFill="1" applyAlignment="1">
      <alignment horizontal="center" vertical="center"/>
    </xf>
    <xf numFmtId="184" fontId="2" fillId="6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5"/>
  <cols>
    <col min="1" max="1" width="5.5" style="1" bestFit="1" customWidth="1"/>
    <col min="2" max="2" width="7.875" style="7" bestFit="1" customWidth="1"/>
    <col min="3" max="4" width="8.75" style="7" bestFit="1" customWidth="1"/>
    <col min="5" max="5" width="8.75" style="5" bestFit="1" customWidth="1"/>
    <col min="6" max="7" width="7" style="7" bestFit="1" customWidth="1"/>
    <col min="8" max="9" width="7.875" style="7" bestFit="1" customWidth="1"/>
    <col min="10" max="10" width="7.875" style="5" bestFit="1" customWidth="1"/>
    <col min="11" max="11" width="6.125" style="5" bestFit="1" customWidth="1"/>
    <col min="12" max="13" width="7" style="4" bestFit="1" customWidth="1"/>
    <col min="14" max="14" width="7.875" style="4" bestFit="1" customWidth="1"/>
    <col min="15" max="15" width="6.125" style="4" customWidth="1"/>
    <col min="16" max="17" width="7" style="4" bestFit="1" customWidth="1"/>
    <col min="18" max="20" width="7.875" style="4" bestFit="1" customWidth="1"/>
    <col min="21" max="21" width="6.125" style="4" customWidth="1"/>
    <col min="22" max="22" width="7" style="4" bestFit="1" customWidth="1"/>
    <col min="23" max="25" width="7.875" style="4" bestFit="1" customWidth="1"/>
    <col min="26" max="26" width="6.125" style="4" customWidth="1"/>
    <col min="27" max="27" width="9" style="4"/>
    <col min="28" max="28" width="5.875" style="1" bestFit="1" customWidth="1"/>
    <col min="29" max="16384" width="9" style="1"/>
  </cols>
  <sheetData>
    <row r="1" spans="1:28">
      <c r="A1" s="1" t="s">
        <v>0</v>
      </c>
      <c r="B1" s="9">
        <v>43078</v>
      </c>
      <c r="C1" s="9">
        <v>43084</v>
      </c>
      <c r="D1" s="9">
        <v>43090</v>
      </c>
      <c r="E1" s="9">
        <v>43096</v>
      </c>
      <c r="F1" s="9" t="s">
        <v>3</v>
      </c>
      <c r="G1" s="9">
        <v>43108</v>
      </c>
      <c r="H1" s="9">
        <v>43114</v>
      </c>
      <c r="I1" s="9">
        <v>43120</v>
      </c>
      <c r="J1" s="9">
        <v>43126</v>
      </c>
      <c r="K1" s="9" t="s">
        <v>5</v>
      </c>
      <c r="L1" s="2">
        <v>43132</v>
      </c>
      <c r="M1" s="2">
        <v>43138</v>
      </c>
      <c r="N1" s="2">
        <v>43154</v>
      </c>
      <c r="O1" s="4" t="s">
        <v>9</v>
      </c>
      <c r="P1" s="2">
        <v>43160</v>
      </c>
      <c r="Q1" s="2">
        <v>43166</v>
      </c>
      <c r="R1" s="2">
        <v>43172</v>
      </c>
      <c r="S1" s="2">
        <v>43178</v>
      </c>
      <c r="T1" s="2">
        <v>43190</v>
      </c>
      <c r="U1" s="2" t="s">
        <v>14</v>
      </c>
      <c r="V1" s="2">
        <v>43196</v>
      </c>
      <c r="W1" s="2">
        <v>43202</v>
      </c>
      <c r="X1" s="2">
        <v>43210</v>
      </c>
      <c r="Y1" s="2">
        <v>43214</v>
      </c>
      <c r="Z1" s="2" t="s">
        <v>16</v>
      </c>
    </row>
    <row r="2" spans="1:28" s="4" customFormat="1">
      <c r="A2" s="1" t="s">
        <v>18</v>
      </c>
      <c r="B2" s="7">
        <v>6</v>
      </c>
      <c r="C2" s="7">
        <v>9</v>
      </c>
      <c r="D2" s="7">
        <v>7</v>
      </c>
      <c r="E2" s="5">
        <v>7</v>
      </c>
      <c r="F2" s="35">
        <f t="shared" ref="F2:F33" si="0">AVERAGE(B2:E2)</f>
        <v>7.25</v>
      </c>
      <c r="G2" s="7">
        <v>8</v>
      </c>
      <c r="H2" s="7">
        <v>8</v>
      </c>
      <c r="I2" s="7">
        <v>7</v>
      </c>
      <c r="J2" s="5">
        <v>7</v>
      </c>
      <c r="K2" s="30">
        <f t="shared" ref="K2:K33" si="1">AVERAGE(G2:J2)</f>
        <v>7.5</v>
      </c>
      <c r="L2" s="5">
        <v>7</v>
      </c>
      <c r="M2" s="5">
        <v>7</v>
      </c>
      <c r="N2" s="5">
        <v>7</v>
      </c>
      <c r="O2" s="31">
        <f t="shared" ref="O2:O33" si="2">AVERAGE(L2:N2)</f>
        <v>7</v>
      </c>
      <c r="P2" s="5">
        <v>7</v>
      </c>
      <c r="Q2" s="5">
        <v>6</v>
      </c>
      <c r="R2" s="5"/>
      <c r="S2" s="5">
        <v>6</v>
      </c>
      <c r="T2" s="5">
        <v>7</v>
      </c>
      <c r="U2" s="31">
        <f t="shared" ref="U2:U33" si="3">AVERAGE(P2:T2)</f>
        <v>6.5</v>
      </c>
      <c r="V2" s="5">
        <v>7</v>
      </c>
      <c r="W2" s="5">
        <v>7</v>
      </c>
      <c r="X2" s="5">
        <v>7</v>
      </c>
      <c r="Y2" s="5">
        <v>7</v>
      </c>
      <c r="Z2" s="30">
        <f t="shared" ref="Z2:Z33" si="4">AVERAGE(V2:Y2)</f>
        <v>7</v>
      </c>
    </row>
    <row r="3" spans="1:28">
      <c r="A3" s="5" t="s">
        <v>2359</v>
      </c>
      <c r="B3" s="5">
        <v>6</v>
      </c>
      <c r="C3" s="5">
        <v>8</v>
      </c>
      <c r="D3" s="5">
        <v>7</v>
      </c>
      <c r="E3" s="5">
        <v>8</v>
      </c>
      <c r="F3" s="35">
        <f t="shared" si="0"/>
        <v>7.25</v>
      </c>
      <c r="G3" s="5">
        <v>7</v>
      </c>
      <c r="H3" s="5">
        <v>8</v>
      </c>
      <c r="I3" s="5">
        <v>8</v>
      </c>
      <c r="J3" s="5">
        <v>6</v>
      </c>
      <c r="K3" s="30">
        <f t="shared" si="1"/>
        <v>7.25</v>
      </c>
      <c r="L3" s="4">
        <v>6</v>
      </c>
      <c r="M3" s="4">
        <v>8</v>
      </c>
      <c r="N3" s="4">
        <v>6</v>
      </c>
      <c r="O3" s="32">
        <f t="shared" si="2"/>
        <v>6.666666666666667</v>
      </c>
      <c r="P3" s="4">
        <v>7</v>
      </c>
      <c r="Q3" s="4">
        <v>6</v>
      </c>
      <c r="R3" s="4">
        <v>7</v>
      </c>
      <c r="S3" s="4">
        <v>7</v>
      </c>
      <c r="T3" s="4">
        <v>7</v>
      </c>
      <c r="U3" s="31">
        <f t="shared" si="3"/>
        <v>6.8</v>
      </c>
      <c r="V3" s="4">
        <v>6</v>
      </c>
      <c r="W3" s="4">
        <v>6</v>
      </c>
      <c r="X3" s="4">
        <v>7</v>
      </c>
      <c r="Y3" s="4">
        <v>7</v>
      </c>
      <c r="Z3" s="31">
        <f t="shared" si="4"/>
        <v>6.5</v>
      </c>
    </row>
    <row r="4" spans="1:28">
      <c r="A4" s="1" t="s">
        <v>1515</v>
      </c>
      <c r="B4" s="7">
        <v>6</v>
      </c>
      <c r="C4" s="7">
        <v>7</v>
      </c>
      <c r="D4" s="7">
        <v>6</v>
      </c>
      <c r="E4" s="5">
        <v>7</v>
      </c>
      <c r="F4" s="38">
        <f t="shared" si="0"/>
        <v>6.5</v>
      </c>
      <c r="G4" s="7">
        <v>7</v>
      </c>
      <c r="H4" s="7">
        <v>6</v>
      </c>
      <c r="I4" s="7">
        <v>4</v>
      </c>
      <c r="J4" s="5">
        <v>4</v>
      </c>
      <c r="K4" s="8">
        <f t="shared" si="1"/>
        <v>5.25</v>
      </c>
      <c r="L4" s="5">
        <v>4</v>
      </c>
      <c r="M4" s="5">
        <v>6</v>
      </c>
      <c r="N4" s="5">
        <v>6</v>
      </c>
      <c r="O4" s="8">
        <f t="shared" si="2"/>
        <v>5.333333333333333</v>
      </c>
      <c r="P4" s="5">
        <v>5</v>
      </c>
      <c r="Q4" s="5">
        <v>4</v>
      </c>
      <c r="R4" s="5">
        <v>5</v>
      </c>
      <c r="S4" s="5">
        <v>5</v>
      </c>
      <c r="T4" s="5">
        <v>6</v>
      </c>
      <c r="U4" s="8">
        <f t="shared" si="3"/>
        <v>5</v>
      </c>
      <c r="V4" s="5">
        <v>6</v>
      </c>
      <c r="W4" s="5">
        <v>4</v>
      </c>
      <c r="X4" s="5">
        <v>7</v>
      </c>
      <c r="Y4" s="5">
        <v>5</v>
      </c>
      <c r="Z4" s="8">
        <f t="shared" si="4"/>
        <v>5.5</v>
      </c>
    </row>
    <row r="5" spans="1:28">
      <c r="A5" s="1" t="s">
        <v>1516</v>
      </c>
      <c r="B5" s="7">
        <v>7</v>
      </c>
      <c r="C5" s="7">
        <v>8</v>
      </c>
      <c r="D5" s="7">
        <v>8</v>
      </c>
      <c r="E5" s="5">
        <v>5</v>
      </c>
      <c r="F5" s="37">
        <f t="shared" si="0"/>
        <v>7</v>
      </c>
      <c r="G5" s="7">
        <v>6</v>
      </c>
      <c r="H5" s="7">
        <v>7</v>
      </c>
      <c r="I5" s="7">
        <v>8</v>
      </c>
      <c r="J5" s="5">
        <v>7</v>
      </c>
      <c r="K5" s="31">
        <f t="shared" si="1"/>
        <v>7</v>
      </c>
      <c r="L5" s="5">
        <v>7</v>
      </c>
      <c r="M5" s="5">
        <v>8</v>
      </c>
      <c r="N5" s="5">
        <v>8</v>
      </c>
      <c r="O5" s="30">
        <f t="shared" si="2"/>
        <v>7.666666666666667</v>
      </c>
      <c r="P5" s="5">
        <v>7</v>
      </c>
      <c r="Q5" s="5">
        <v>7</v>
      </c>
      <c r="R5" s="5">
        <v>5</v>
      </c>
      <c r="S5" s="5">
        <v>5</v>
      </c>
      <c r="T5" s="5">
        <v>8</v>
      </c>
      <c r="U5" s="32">
        <f t="shared" si="3"/>
        <v>6.4</v>
      </c>
      <c r="V5" s="5">
        <v>7</v>
      </c>
      <c r="W5" s="5">
        <v>5</v>
      </c>
      <c r="X5" s="5">
        <v>6</v>
      </c>
      <c r="Y5" s="5">
        <v>6</v>
      </c>
      <c r="Z5" s="33">
        <f t="shared" si="4"/>
        <v>6</v>
      </c>
      <c r="AB5" s="6">
        <f>7.3*0.95</f>
        <v>6.9349999999999996</v>
      </c>
    </row>
    <row r="6" spans="1:28">
      <c r="A6" s="1" t="s">
        <v>1517</v>
      </c>
      <c r="B6" s="7">
        <v>6</v>
      </c>
      <c r="C6" s="7">
        <v>7</v>
      </c>
      <c r="D6" s="7">
        <v>7</v>
      </c>
      <c r="E6" s="5">
        <v>5</v>
      </c>
      <c r="F6" s="14">
        <f t="shared" si="0"/>
        <v>6.25</v>
      </c>
      <c r="G6" s="7">
        <v>4</v>
      </c>
      <c r="H6" s="7">
        <v>5</v>
      </c>
      <c r="I6" s="7">
        <v>6</v>
      </c>
      <c r="J6" s="5">
        <v>4</v>
      </c>
      <c r="K6" s="8">
        <f t="shared" si="1"/>
        <v>4.75</v>
      </c>
      <c r="L6" s="5">
        <v>3</v>
      </c>
      <c r="M6" s="5">
        <v>6</v>
      </c>
      <c r="N6" s="5">
        <v>6</v>
      </c>
      <c r="O6" s="8">
        <f t="shared" si="2"/>
        <v>5</v>
      </c>
      <c r="P6" s="5">
        <v>3</v>
      </c>
      <c r="Q6" s="5">
        <v>6</v>
      </c>
      <c r="R6" s="5">
        <v>4</v>
      </c>
      <c r="S6" s="5">
        <v>4</v>
      </c>
      <c r="T6" s="5">
        <v>6</v>
      </c>
      <c r="U6" s="8">
        <f t="shared" si="3"/>
        <v>4.5999999999999996</v>
      </c>
      <c r="V6" s="5">
        <v>6</v>
      </c>
      <c r="W6" s="5">
        <v>4</v>
      </c>
      <c r="X6" s="5">
        <v>5</v>
      </c>
      <c r="Y6" s="5">
        <v>4</v>
      </c>
      <c r="Z6" s="8">
        <f t="shared" si="4"/>
        <v>4.75</v>
      </c>
      <c r="AB6" s="6">
        <f>7.3*0.9</f>
        <v>6.57</v>
      </c>
    </row>
    <row r="7" spans="1:28">
      <c r="A7" s="1" t="s">
        <v>1518</v>
      </c>
      <c r="B7" s="7">
        <v>5</v>
      </c>
      <c r="C7" s="7">
        <v>7</v>
      </c>
      <c r="D7" s="7">
        <v>6</v>
      </c>
      <c r="E7" s="5">
        <v>8</v>
      </c>
      <c r="F7" s="38">
        <f t="shared" si="0"/>
        <v>6.5</v>
      </c>
      <c r="G7" s="7">
        <v>6</v>
      </c>
      <c r="H7" s="7">
        <v>6</v>
      </c>
      <c r="I7" s="7">
        <v>6</v>
      </c>
      <c r="J7" s="5">
        <v>6</v>
      </c>
      <c r="K7" s="33">
        <f t="shared" si="1"/>
        <v>6</v>
      </c>
      <c r="L7" s="5">
        <v>6</v>
      </c>
      <c r="M7" s="5">
        <v>7</v>
      </c>
      <c r="N7" s="5">
        <v>5</v>
      </c>
      <c r="O7" s="8">
        <f t="shared" si="2"/>
        <v>6</v>
      </c>
      <c r="P7" s="5">
        <v>5</v>
      </c>
      <c r="Q7" s="5">
        <v>4</v>
      </c>
      <c r="R7" s="5">
        <v>4</v>
      </c>
      <c r="S7" s="5">
        <v>6</v>
      </c>
      <c r="T7" s="5">
        <v>6</v>
      </c>
      <c r="U7" s="8">
        <f t="shared" si="3"/>
        <v>5</v>
      </c>
      <c r="V7" s="5">
        <v>6</v>
      </c>
      <c r="W7" s="5">
        <v>5</v>
      </c>
      <c r="X7" s="5">
        <v>5</v>
      </c>
      <c r="Y7" s="5">
        <v>5</v>
      </c>
      <c r="Z7" s="8">
        <f t="shared" si="4"/>
        <v>5.25</v>
      </c>
      <c r="AB7" s="6">
        <f>7.3*0.85</f>
        <v>6.2050000000000001</v>
      </c>
    </row>
    <row r="8" spans="1:28">
      <c r="A8" s="1" t="s">
        <v>1519</v>
      </c>
      <c r="B8" s="7">
        <v>7</v>
      </c>
      <c r="C8" s="7">
        <v>4</v>
      </c>
      <c r="D8" s="7">
        <v>4</v>
      </c>
      <c r="E8" s="5">
        <v>5</v>
      </c>
      <c r="F8" s="14">
        <f t="shared" si="0"/>
        <v>5</v>
      </c>
      <c r="G8" s="7">
        <v>5</v>
      </c>
      <c r="H8" s="7">
        <v>4</v>
      </c>
      <c r="I8" s="7">
        <v>4</v>
      </c>
      <c r="J8" s="5">
        <v>5</v>
      </c>
      <c r="K8" s="8">
        <f t="shared" si="1"/>
        <v>4.5</v>
      </c>
      <c r="L8" s="5">
        <v>3</v>
      </c>
      <c r="M8" s="5">
        <v>5</v>
      </c>
      <c r="N8" s="5">
        <v>3</v>
      </c>
      <c r="O8" s="8">
        <f t="shared" si="2"/>
        <v>3.6666666666666665</v>
      </c>
      <c r="P8" s="5">
        <v>4</v>
      </c>
      <c r="Q8" s="5">
        <v>4</v>
      </c>
      <c r="R8" s="5">
        <v>6</v>
      </c>
      <c r="S8" s="5">
        <v>7</v>
      </c>
      <c r="T8" s="5">
        <v>4</v>
      </c>
      <c r="U8" s="8">
        <f t="shared" si="3"/>
        <v>5</v>
      </c>
      <c r="V8" s="5">
        <v>5</v>
      </c>
      <c r="W8" s="5">
        <v>3</v>
      </c>
      <c r="X8" s="5">
        <v>6</v>
      </c>
      <c r="Y8" s="5">
        <v>4</v>
      </c>
      <c r="Z8" s="8">
        <f t="shared" si="4"/>
        <v>4.5</v>
      </c>
      <c r="AB8" s="6">
        <f>7.3*0.8</f>
        <v>5.84</v>
      </c>
    </row>
    <row r="9" spans="1:28">
      <c r="A9" s="1" t="s">
        <v>1520</v>
      </c>
      <c r="B9" s="7">
        <v>8</v>
      </c>
      <c r="C9" s="7">
        <v>8</v>
      </c>
      <c r="D9" s="7">
        <v>6</v>
      </c>
      <c r="E9" s="5">
        <v>4</v>
      </c>
      <c r="F9" s="38">
        <f t="shared" si="0"/>
        <v>6.5</v>
      </c>
      <c r="G9" s="7">
        <v>6</v>
      </c>
      <c r="H9" s="7">
        <v>7</v>
      </c>
      <c r="I9" s="7">
        <v>6</v>
      </c>
      <c r="J9" s="5">
        <v>5</v>
      </c>
      <c r="K9" s="33">
        <f t="shared" si="1"/>
        <v>6</v>
      </c>
      <c r="L9" s="5">
        <v>5</v>
      </c>
      <c r="M9" s="5">
        <v>7</v>
      </c>
      <c r="N9" s="5">
        <v>7</v>
      </c>
      <c r="O9" s="33">
        <f t="shared" si="2"/>
        <v>6.333333333333333</v>
      </c>
      <c r="P9" s="5">
        <v>6</v>
      </c>
      <c r="Q9" s="5">
        <v>7</v>
      </c>
      <c r="R9" s="5">
        <v>6</v>
      </c>
      <c r="S9" s="5">
        <v>4</v>
      </c>
      <c r="T9" s="5">
        <v>7</v>
      </c>
      <c r="U9" s="33">
        <f t="shared" si="3"/>
        <v>6</v>
      </c>
      <c r="V9" s="5">
        <v>5</v>
      </c>
      <c r="W9" s="5">
        <v>5</v>
      </c>
      <c r="X9" s="5">
        <v>3</v>
      </c>
      <c r="Y9" s="5">
        <v>6</v>
      </c>
      <c r="Z9" s="8">
        <f t="shared" si="4"/>
        <v>4.75</v>
      </c>
    </row>
    <row r="10" spans="1:28">
      <c r="A10" s="1" t="s">
        <v>1521</v>
      </c>
      <c r="B10" s="7">
        <v>8</v>
      </c>
      <c r="C10" s="7">
        <v>7</v>
      </c>
      <c r="D10" s="7">
        <v>7</v>
      </c>
      <c r="E10" s="5">
        <v>7</v>
      </c>
      <c r="F10" s="35">
        <f t="shared" si="0"/>
        <v>7.25</v>
      </c>
      <c r="G10" s="7">
        <v>6</v>
      </c>
      <c r="H10" s="7">
        <v>7</v>
      </c>
      <c r="I10" s="7">
        <v>6</v>
      </c>
      <c r="J10" s="5">
        <v>6</v>
      </c>
      <c r="K10" s="32">
        <f t="shared" si="1"/>
        <v>6.25</v>
      </c>
      <c r="L10" s="5">
        <v>6</v>
      </c>
      <c r="M10" s="5">
        <v>6</v>
      </c>
      <c r="N10" s="5">
        <v>6</v>
      </c>
      <c r="O10" s="8">
        <f t="shared" si="2"/>
        <v>6</v>
      </c>
      <c r="P10" s="5">
        <v>6</v>
      </c>
      <c r="Q10" s="5">
        <v>5</v>
      </c>
      <c r="R10" s="5">
        <v>5</v>
      </c>
      <c r="S10" s="5">
        <v>6</v>
      </c>
      <c r="T10" s="5">
        <v>7</v>
      </c>
      <c r="U10" s="33">
        <f t="shared" si="3"/>
        <v>5.8</v>
      </c>
      <c r="V10" s="5">
        <v>4</v>
      </c>
      <c r="W10" s="5">
        <v>7</v>
      </c>
      <c r="X10" s="5">
        <v>7</v>
      </c>
      <c r="Y10" s="5">
        <v>6</v>
      </c>
      <c r="Z10" s="33">
        <f t="shared" si="4"/>
        <v>6</v>
      </c>
    </row>
    <row r="11" spans="1:28">
      <c r="A11" s="1" t="s">
        <v>1522</v>
      </c>
      <c r="B11" s="7">
        <v>8</v>
      </c>
      <c r="C11" s="7">
        <v>9</v>
      </c>
      <c r="D11" s="7">
        <v>8</v>
      </c>
      <c r="E11" s="5">
        <v>6</v>
      </c>
      <c r="F11" s="36">
        <f t="shared" si="0"/>
        <v>7.75</v>
      </c>
      <c r="G11" s="7">
        <v>7</v>
      </c>
      <c r="H11" s="7">
        <v>6</v>
      </c>
      <c r="I11" s="7">
        <v>7</v>
      </c>
      <c r="J11" s="5">
        <v>5</v>
      </c>
      <c r="K11" s="32">
        <f t="shared" si="1"/>
        <v>6.25</v>
      </c>
      <c r="L11" s="5">
        <v>6</v>
      </c>
      <c r="M11" s="5">
        <v>7</v>
      </c>
      <c r="N11" s="5">
        <v>4</v>
      </c>
      <c r="O11" s="8">
        <f t="shared" si="2"/>
        <v>5.666666666666667</v>
      </c>
      <c r="P11" s="5">
        <v>6</v>
      </c>
      <c r="Q11" s="5">
        <v>7</v>
      </c>
      <c r="R11" s="5">
        <v>7</v>
      </c>
      <c r="S11" s="5">
        <v>4</v>
      </c>
      <c r="T11" s="5">
        <v>6</v>
      </c>
      <c r="U11" s="33">
        <f t="shared" si="3"/>
        <v>6</v>
      </c>
      <c r="V11" s="5">
        <v>7</v>
      </c>
      <c r="W11" s="5">
        <v>7</v>
      </c>
      <c r="X11" s="5">
        <v>5</v>
      </c>
      <c r="Y11" s="5">
        <v>7</v>
      </c>
      <c r="Z11" s="31">
        <f t="shared" si="4"/>
        <v>6.5</v>
      </c>
    </row>
    <row r="12" spans="1:28">
      <c r="A12" s="1" t="s">
        <v>1523</v>
      </c>
      <c r="B12" s="7">
        <v>7</v>
      </c>
      <c r="C12" s="7">
        <v>8</v>
      </c>
      <c r="D12" s="7">
        <v>8</v>
      </c>
      <c r="E12" s="5">
        <v>7</v>
      </c>
      <c r="F12" s="35">
        <f t="shared" si="0"/>
        <v>7.5</v>
      </c>
      <c r="G12" s="7">
        <v>6</v>
      </c>
      <c r="H12" s="7">
        <v>7</v>
      </c>
      <c r="I12" s="7">
        <v>7</v>
      </c>
      <c r="J12" s="5">
        <v>7</v>
      </c>
      <c r="K12" s="31">
        <f t="shared" si="1"/>
        <v>6.75</v>
      </c>
      <c r="L12" s="5">
        <v>8</v>
      </c>
      <c r="M12" s="5">
        <v>7</v>
      </c>
      <c r="N12" s="5">
        <v>8</v>
      </c>
      <c r="O12" s="30">
        <f t="shared" si="2"/>
        <v>7.666666666666667</v>
      </c>
      <c r="P12" s="5">
        <v>7</v>
      </c>
      <c r="Q12" s="5">
        <v>7</v>
      </c>
      <c r="R12" s="5">
        <v>7</v>
      </c>
      <c r="S12" s="5">
        <v>6</v>
      </c>
      <c r="T12" s="5">
        <v>4</v>
      </c>
      <c r="U12" s="32">
        <f t="shared" si="3"/>
        <v>6.2</v>
      </c>
      <c r="V12" s="5">
        <v>6</v>
      </c>
      <c r="W12" s="5">
        <v>8</v>
      </c>
      <c r="X12" s="5">
        <v>6</v>
      </c>
      <c r="Y12" s="5">
        <v>7</v>
      </c>
      <c r="Z12" s="31">
        <f t="shared" si="4"/>
        <v>6.75</v>
      </c>
    </row>
    <row r="13" spans="1:28">
      <c r="A13" s="1" t="s">
        <v>1524</v>
      </c>
      <c r="B13" s="7">
        <v>7</v>
      </c>
      <c r="C13" s="7">
        <v>8</v>
      </c>
      <c r="D13" s="7">
        <v>7</v>
      </c>
      <c r="E13" s="5">
        <v>6</v>
      </c>
      <c r="F13" s="37">
        <f t="shared" si="0"/>
        <v>7</v>
      </c>
      <c r="G13" s="7">
        <v>6</v>
      </c>
      <c r="H13" s="7">
        <v>7</v>
      </c>
      <c r="I13" s="7">
        <v>7</v>
      </c>
      <c r="J13" s="5">
        <v>6</v>
      </c>
      <c r="K13" s="32">
        <f t="shared" si="1"/>
        <v>6.5</v>
      </c>
      <c r="L13" s="5">
        <v>7</v>
      </c>
      <c r="M13" s="5">
        <v>7</v>
      </c>
      <c r="N13" s="5">
        <v>6</v>
      </c>
      <c r="O13" s="32">
        <f t="shared" si="2"/>
        <v>6.666666666666667</v>
      </c>
      <c r="P13" s="5">
        <v>6</v>
      </c>
      <c r="Q13" s="5">
        <v>4</v>
      </c>
      <c r="R13" s="5">
        <v>6</v>
      </c>
      <c r="S13" s="5">
        <v>4</v>
      </c>
      <c r="T13" s="5">
        <v>4</v>
      </c>
      <c r="U13" s="8">
        <f t="shared" si="3"/>
        <v>4.8</v>
      </c>
      <c r="V13" s="5">
        <v>5</v>
      </c>
      <c r="W13" s="5">
        <v>4</v>
      </c>
      <c r="X13" s="5">
        <v>6</v>
      </c>
      <c r="Y13" s="5">
        <v>6</v>
      </c>
      <c r="Z13" s="8">
        <f t="shared" si="4"/>
        <v>5.25</v>
      </c>
    </row>
    <row r="14" spans="1:28">
      <c r="A14" s="1" t="s">
        <v>1525</v>
      </c>
      <c r="B14" s="7">
        <v>6</v>
      </c>
      <c r="C14" s="7">
        <v>8</v>
      </c>
      <c r="D14" s="7">
        <v>8</v>
      </c>
      <c r="E14" s="5">
        <v>4</v>
      </c>
      <c r="F14" s="38">
        <f t="shared" si="0"/>
        <v>6.5</v>
      </c>
      <c r="G14" s="7">
        <v>6</v>
      </c>
      <c r="H14" s="7">
        <v>5</v>
      </c>
      <c r="I14" s="7">
        <v>6</v>
      </c>
      <c r="J14" s="5">
        <v>4</v>
      </c>
      <c r="K14" s="8">
        <f t="shared" si="1"/>
        <v>5.25</v>
      </c>
      <c r="L14" s="5">
        <v>7</v>
      </c>
      <c r="M14" s="5">
        <v>5</v>
      </c>
      <c r="N14" s="5">
        <v>7</v>
      </c>
      <c r="O14" s="33">
        <f t="shared" si="2"/>
        <v>6.333333333333333</v>
      </c>
      <c r="P14" s="5">
        <v>6</v>
      </c>
      <c r="Q14" s="5">
        <v>7</v>
      </c>
      <c r="R14" s="5">
        <v>6</v>
      </c>
      <c r="S14" s="5">
        <v>6</v>
      </c>
      <c r="T14" s="5">
        <v>7</v>
      </c>
      <c r="U14" s="32">
        <f t="shared" si="3"/>
        <v>6.4</v>
      </c>
      <c r="V14" s="5">
        <v>8</v>
      </c>
      <c r="W14" s="5">
        <v>7</v>
      </c>
      <c r="X14" s="5">
        <v>5</v>
      </c>
      <c r="Y14" s="5">
        <v>4</v>
      </c>
      <c r="Z14" s="33">
        <f t="shared" si="4"/>
        <v>6</v>
      </c>
    </row>
    <row r="15" spans="1:28">
      <c r="A15" s="1" t="s">
        <v>1526</v>
      </c>
      <c r="B15" s="7">
        <v>6</v>
      </c>
      <c r="C15" s="7">
        <v>9</v>
      </c>
      <c r="D15" s="7">
        <v>9</v>
      </c>
      <c r="E15" s="5">
        <v>8</v>
      </c>
      <c r="F15" s="36">
        <f t="shared" si="0"/>
        <v>8</v>
      </c>
      <c r="G15" s="7">
        <v>7</v>
      </c>
      <c r="H15" s="7">
        <v>7</v>
      </c>
      <c r="I15" s="7">
        <v>7</v>
      </c>
      <c r="J15" s="5">
        <v>8</v>
      </c>
      <c r="K15" s="30">
        <f t="shared" si="1"/>
        <v>7.25</v>
      </c>
      <c r="L15" s="5">
        <v>7</v>
      </c>
      <c r="M15" s="5">
        <v>7</v>
      </c>
      <c r="N15" s="5">
        <v>6</v>
      </c>
      <c r="O15" s="32">
        <f t="shared" si="2"/>
        <v>6.666666666666667</v>
      </c>
      <c r="P15" s="5">
        <v>5</v>
      </c>
      <c r="Q15" s="5">
        <v>4</v>
      </c>
      <c r="R15" s="5">
        <v>6</v>
      </c>
      <c r="S15" s="5">
        <v>7</v>
      </c>
      <c r="T15" s="5">
        <v>8</v>
      </c>
      <c r="U15" s="33">
        <f t="shared" si="3"/>
        <v>6</v>
      </c>
      <c r="V15" s="5">
        <v>7</v>
      </c>
      <c r="W15" s="5">
        <v>7</v>
      </c>
      <c r="X15" s="5">
        <v>5</v>
      </c>
      <c r="Y15" s="5">
        <v>7</v>
      </c>
      <c r="Z15" s="31">
        <f t="shared" si="4"/>
        <v>6.5</v>
      </c>
    </row>
    <row r="16" spans="1:28">
      <c r="A16" s="1" t="s">
        <v>1527</v>
      </c>
      <c r="B16" s="7">
        <v>6</v>
      </c>
      <c r="C16" s="7">
        <v>7</v>
      </c>
      <c r="D16" s="7">
        <v>8</v>
      </c>
      <c r="E16" s="5">
        <v>7</v>
      </c>
      <c r="F16" s="37">
        <f t="shared" si="0"/>
        <v>7</v>
      </c>
      <c r="G16" s="7">
        <v>6</v>
      </c>
      <c r="H16" s="7">
        <v>7</v>
      </c>
      <c r="I16" s="7">
        <v>7</v>
      </c>
      <c r="J16" s="5">
        <v>4</v>
      </c>
      <c r="K16" s="33">
        <f t="shared" si="1"/>
        <v>6</v>
      </c>
      <c r="L16" s="5">
        <v>7</v>
      </c>
      <c r="M16" s="5">
        <v>7</v>
      </c>
      <c r="N16" s="5">
        <v>6</v>
      </c>
      <c r="O16" s="32">
        <f t="shared" si="2"/>
        <v>6.666666666666667</v>
      </c>
      <c r="P16" s="5">
        <v>6</v>
      </c>
      <c r="Q16" s="5">
        <v>6</v>
      </c>
      <c r="R16" s="5">
        <v>7</v>
      </c>
      <c r="S16" s="5">
        <v>7</v>
      </c>
      <c r="T16" s="5">
        <v>8</v>
      </c>
      <c r="U16" s="31">
        <f t="shared" si="3"/>
        <v>6.8</v>
      </c>
      <c r="V16" s="5">
        <v>8</v>
      </c>
      <c r="W16" s="5">
        <v>7</v>
      </c>
      <c r="X16" s="5">
        <v>7</v>
      </c>
      <c r="Y16" s="5">
        <v>7</v>
      </c>
      <c r="Z16" s="30">
        <f t="shared" si="4"/>
        <v>7.25</v>
      </c>
    </row>
    <row r="17" spans="1:26">
      <c r="A17" s="1" t="s">
        <v>1528</v>
      </c>
      <c r="B17" s="7">
        <v>6</v>
      </c>
      <c r="C17" s="7">
        <v>6</v>
      </c>
      <c r="D17" s="7">
        <v>9</v>
      </c>
      <c r="E17" s="5">
        <v>7</v>
      </c>
      <c r="F17" s="37">
        <f t="shared" si="0"/>
        <v>7</v>
      </c>
      <c r="G17" s="7">
        <v>7</v>
      </c>
      <c r="H17" s="7">
        <v>8</v>
      </c>
      <c r="I17" s="7">
        <v>6</v>
      </c>
      <c r="J17" s="5">
        <v>4</v>
      </c>
      <c r="K17" s="32">
        <f t="shared" si="1"/>
        <v>6.25</v>
      </c>
      <c r="L17" s="5">
        <v>4</v>
      </c>
      <c r="M17" s="5">
        <v>6</v>
      </c>
      <c r="N17" s="5">
        <v>5</v>
      </c>
      <c r="O17" s="8">
        <f t="shared" si="2"/>
        <v>5</v>
      </c>
      <c r="P17" s="5">
        <v>6</v>
      </c>
      <c r="Q17" s="5">
        <v>7</v>
      </c>
      <c r="R17" s="5">
        <v>6</v>
      </c>
      <c r="S17" s="5">
        <v>7</v>
      </c>
      <c r="T17" s="5">
        <v>8</v>
      </c>
      <c r="U17" s="31">
        <f t="shared" si="3"/>
        <v>6.8</v>
      </c>
      <c r="V17" s="5">
        <v>7</v>
      </c>
      <c r="W17" s="5">
        <v>7</v>
      </c>
      <c r="X17" s="5">
        <v>6</v>
      </c>
      <c r="Y17" s="5">
        <v>5</v>
      </c>
      <c r="Z17" s="32">
        <f t="shared" si="4"/>
        <v>6.25</v>
      </c>
    </row>
    <row r="18" spans="1:26">
      <c r="A18" s="1" t="s">
        <v>1529</v>
      </c>
      <c r="B18" s="7">
        <v>6</v>
      </c>
      <c r="C18" s="7">
        <v>5</v>
      </c>
      <c r="D18" s="7">
        <v>7</v>
      </c>
      <c r="E18" s="5">
        <v>7</v>
      </c>
      <c r="F18" s="14">
        <f t="shared" si="0"/>
        <v>6.25</v>
      </c>
      <c r="G18" s="7">
        <v>7</v>
      </c>
      <c r="H18" s="7">
        <v>6</v>
      </c>
      <c r="I18" s="7">
        <v>5</v>
      </c>
      <c r="J18" s="5">
        <v>7</v>
      </c>
      <c r="K18" s="32">
        <f t="shared" si="1"/>
        <v>6.25</v>
      </c>
      <c r="L18" s="5">
        <v>6</v>
      </c>
      <c r="M18" s="5">
        <v>4</v>
      </c>
      <c r="N18" s="5">
        <v>6</v>
      </c>
      <c r="O18" s="8">
        <f t="shared" si="2"/>
        <v>5.333333333333333</v>
      </c>
      <c r="P18" s="5">
        <v>6</v>
      </c>
      <c r="Q18" s="5">
        <v>5</v>
      </c>
      <c r="R18" s="5">
        <v>5</v>
      </c>
      <c r="S18" s="5">
        <v>6</v>
      </c>
      <c r="T18" s="5">
        <v>7</v>
      </c>
      <c r="U18" s="33">
        <f t="shared" si="3"/>
        <v>5.8</v>
      </c>
      <c r="V18" s="5">
        <v>8</v>
      </c>
      <c r="W18" s="5">
        <v>4</v>
      </c>
      <c r="X18" s="5">
        <v>7</v>
      </c>
      <c r="Y18" s="5">
        <v>7</v>
      </c>
      <c r="Z18" s="31">
        <f t="shared" si="4"/>
        <v>6.5</v>
      </c>
    </row>
    <row r="19" spans="1:26">
      <c r="A19" s="1" t="s">
        <v>1530</v>
      </c>
      <c r="B19" s="7">
        <v>8</v>
      </c>
      <c r="C19" s="7">
        <v>7</v>
      </c>
      <c r="D19" s="7">
        <v>8</v>
      </c>
      <c r="E19" s="5">
        <v>7</v>
      </c>
      <c r="F19" s="35">
        <f t="shared" si="0"/>
        <v>7.5</v>
      </c>
      <c r="G19" s="7">
        <v>7</v>
      </c>
      <c r="H19" s="7">
        <v>7</v>
      </c>
      <c r="I19" s="7">
        <v>6</v>
      </c>
      <c r="J19" s="5">
        <v>6</v>
      </c>
      <c r="K19" s="32">
        <f t="shared" si="1"/>
        <v>6.5</v>
      </c>
      <c r="L19" s="5">
        <v>6</v>
      </c>
      <c r="M19" s="5">
        <v>7</v>
      </c>
      <c r="N19" s="5">
        <v>6</v>
      </c>
      <c r="O19" s="33">
        <f t="shared" si="2"/>
        <v>6.333333333333333</v>
      </c>
      <c r="P19" s="5">
        <v>5</v>
      </c>
      <c r="Q19" s="5">
        <v>4</v>
      </c>
      <c r="R19" s="5">
        <v>7</v>
      </c>
      <c r="S19" s="5">
        <v>4</v>
      </c>
      <c r="T19" s="5">
        <v>4</v>
      </c>
      <c r="U19" s="8">
        <f t="shared" si="3"/>
        <v>4.8</v>
      </c>
      <c r="V19" s="5">
        <v>7</v>
      </c>
      <c r="W19" s="5">
        <v>6</v>
      </c>
      <c r="X19" s="5">
        <v>6</v>
      </c>
      <c r="Y19" s="5">
        <v>5</v>
      </c>
      <c r="Z19" s="33">
        <f t="shared" si="4"/>
        <v>6</v>
      </c>
    </row>
    <row r="20" spans="1:26">
      <c r="A20" s="1" t="s">
        <v>1531</v>
      </c>
      <c r="B20" s="7">
        <v>8</v>
      </c>
      <c r="C20" s="7">
        <v>8</v>
      </c>
      <c r="D20" s="7">
        <v>7</v>
      </c>
      <c r="E20" s="5">
        <v>8</v>
      </c>
      <c r="F20" s="36">
        <f t="shared" si="0"/>
        <v>7.75</v>
      </c>
      <c r="G20" s="7">
        <v>6</v>
      </c>
      <c r="H20" s="7">
        <v>7</v>
      </c>
      <c r="I20" s="7">
        <v>7</v>
      </c>
      <c r="J20" s="5">
        <v>7</v>
      </c>
      <c r="K20" s="31">
        <f t="shared" si="1"/>
        <v>6.75</v>
      </c>
      <c r="L20" s="5">
        <v>7</v>
      </c>
      <c r="M20" s="5">
        <v>7</v>
      </c>
      <c r="N20" s="5">
        <v>7</v>
      </c>
      <c r="O20" s="31">
        <f t="shared" si="2"/>
        <v>7</v>
      </c>
      <c r="P20" s="5">
        <v>6</v>
      </c>
      <c r="Q20" s="5">
        <v>6</v>
      </c>
      <c r="R20" s="5">
        <v>4</v>
      </c>
      <c r="S20" s="5">
        <v>4</v>
      </c>
      <c r="T20" s="5">
        <v>7</v>
      </c>
      <c r="U20" s="8">
        <f t="shared" si="3"/>
        <v>5.4</v>
      </c>
      <c r="V20" s="5">
        <v>3</v>
      </c>
      <c r="W20" s="5">
        <v>4</v>
      </c>
      <c r="X20" s="5">
        <v>5</v>
      </c>
      <c r="Y20" s="5">
        <v>5</v>
      </c>
      <c r="Z20" s="8">
        <f t="shared" si="4"/>
        <v>4.25</v>
      </c>
    </row>
    <row r="21" spans="1:26">
      <c r="A21" s="1" t="s">
        <v>1532</v>
      </c>
      <c r="B21" s="7">
        <v>7</v>
      </c>
      <c r="C21" s="7">
        <v>7</v>
      </c>
      <c r="D21" s="7">
        <v>7</v>
      </c>
      <c r="E21" s="5">
        <v>8</v>
      </c>
      <c r="F21" s="35">
        <f t="shared" si="0"/>
        <v>7.25</v>
      </c>
      <c r="G21" s="7">
        <v>7</v>
      </c>
      <c r="H21" s="7">
        <v>6</v>
      </c>
      <c r="I21" s="7">
        <v>6</v>
      </c>
      <c r="J21" s="5">
        <v>6</v>
      </c>
      <c r="K21" s="32">
        <f t="shared" si="1"/>
        <v>6.25</v>
      </c>
      <c r="L21" s="5">
        <v>6</v>
      </c>
      <c r="M21" s="5">
        <v>6</v>
      </c>
      <c r="N21" s="5">
        <v>6</v>
      </c>
      <c r="O21" s="8">
        <f t="shared" si="2"/>
        <v>6</v>
      </c>
      <c r="P21" s="5">
        <v>4</v>
      </c>
      <c r="Q21" s="5">
        <v>7</v>
      </c>
      <c r="R21" s="5">
        <v>6</v>
      </c>
      <c r="S21" s="5">
        <v>6</v>
      </c>
      <c r="T21" s="5">
        <v>5</v>
      </c>
      <c r="U21" s="8">
        <f t="shared" si="3"/>
        <v>5.6</v>
      </c>
      <c r="V21" s="5">
        <v>6</v>
      </c>
      <c r="W21" s="5">
        <v>5</v>
      </c>
      <c r="X21" s="5">
        <v>5</v>
      </c>
      <c r="Y21" s="5">
        <v>4</v>
      </c>
      <c r="Z21" s="8">
        <f t="shared" si="4"/>
        <v>5</v>
      </c>
    </row>
    <row r="22" spans="1:26">
      <c r="A22" s="1" t="s">
        <v>1533</v>
      </c>
      <c r="B22" s="7">
        <v>5</v>
      </c>
      <c r="C22" s="7">
        <v>8</v>
      </c>
      <c r="D22" s="7">
        <v>7</v>
      </c>
      <c r="E22" s="5">
        <v>7</v>
      </c>
      <c r="F22" s="37">
        <f t="shared" si="0"/>
        <v>6.75</v>
      </c>
      <c r="G22" s="7">
        <v>6</v>
      </c>
      <c r="H22" s="7">
        <v>4</v>
      </c>
      <c r="I22" s="7">
        <v>5</v>
      </c>
      <c r="J22" s="5">
        <v>6</v>
      </c>
      <c r="K22" s="8">
        <f t="shared" si="1"/>
        <v>5.25</v>
      </c>
      <c r="L22" s="5">
        <v>4</v>
      </c>
      <c r="M22" s="5">
        <v>6</v>
      </c>
      <c r="N22" s="5">
        <v>7</v>
      </c>
      <c r="O22" s="8">
        <f t="shared" si="2"/>
        <v>5.666666666666667</v>
      </c>
      <c r="P22" s="5">
        <v>5</v>
      </c>
      <c r="Q22" s="5">
        <v>4</v>
      </c>
      <c r="R22" s="5">
        <v>4</v>
      </c>
      <c r="S22" s="5">
        <v>7</v>
      </c>
      <c r="T22" s="5">
        <v>6</v>
      </c>
      <c r="U22" s="8">
        <f t="shared" si="3"/>
        <v>5.2</v>
      </c>
      <c r="V22" s="5">
        <v>4</v>
      </c>
      <c r="W22" s="5">
        <v>6</v>
      </c>
      <c r="X22" s="5">
        <v>6</v>
      </c>
      <c r="Y22" s="5">
        <v>4</v>
      </c>
      <c r="Z22" s="8">
        <f t="shared" si="4"/>
        <v>5</v>
      </c>
    </row>
    <row r="23" spans="1:26">
      <c r="A23" s="1" t="s">
        <v>1534</v>
      </c>
      <c r="B23" s="7">
        <v>6</v>
      </c>
      <c r="C23" s="7">
        <v>6</v>
      </c>
      <c r="D23" s="7">
        <v>6</v>
      </c>
      <c r="E23" s="5">
        <v>5</v>
      </c>
      <c r="F23" s="14">
        <f t="shared" si="0"/>
        <v>5.75</v>
      </c>
      <c r="G23" s="7">
        <v>7</v>
      </c>
      <c r="H23" s="7">
        <v>7</v>
      </c>
      <c r="I23" s="7">
        <v>7</v>
      </c>
      <c r="J23" s="5">
        <v>7</v>
      </c>
      <c r="K23" s="31">
        <f t="shared" si="1"/>
        <v>7</v>
      </c>
      <c r="L23" s="5">
        <v>7</v>
      </c>
      <c r="M23" s="5">
        <v>8</v>
      </c>
      <c r="N23" s="5">
        <v>6</v>
      </c>
      <c r="O23" s="31">
        <f t="shared" si="2"/>
        <v>7</v>
      </c>
      <c r="P23" s="5">
        <v>4</v>
      </c>
      <c r="Q23" s="5">
        <v>7</v>
      </c>
      <c r="R23" s="5">
        <v>6</v>
      </c>
      <c r="S23" s="5">
        <v>5</v>
      </c>
      <c r="T23" s="5">
        <v>4</v>
      </c>
      <c r="U23" s="8">
        <f t="shared" si="3"/>
        <v>5.2</v>
      </c>
      <c r="V23" s="5">
        <v>7</v>
      </c>
      <c r="W23" s="5">
        <v>5</v>
      </c>
      <c r="X23" s="5">
        <v>6</v>
      </c>
      <c r="Y23" s="5">
        <v>5</v>
      </c>
      <c r="Z23" s="33">
        <f t="shared" si="4"/>
        <v>5.75</v>
      </c>
    </row>
    <row r="24" spans="1:26">
      <c r="A24" s="1" t="s">
        <v>1535</v>
      </c>
      <c r="B24" s="7">
        <v>5</v>
      </c>
      <c r="C24" s="7">
        <v>8</v>
      </c>
      <c r="D24" s="7">
        <v>7</v>
      </c>
      <c r="E24" s="5">
        <v>6</v>
      </c>
      <c r="F24" s="38">
        <f t="shared" si="0"/>
        <v>6.5</v>
      </c>
      <c r="G24" s="7">
        <v>7</v>
      </c>
      <c r="H24" s="7">
        <v>6</v>
      </c>
      <c r="I24" s="7">
        <v>6</v>
      </c>
      <c r="J24" s="5">
        <v>7</v>
      </c>
      <c r="K24" s="32">
        <f t="shared" si="1"/>
        <v>6.5</v>
      </c>
      <c r="L24" s="5">
        <v>7</v>
      </c>
      <c r="M24" s="5">
        <v>6</v>
      </c>
      <c r="N24" s="5">
        <v>6</v>
      </c>
      <c r="O24" s="33">
        <f t="shared" si="2"/>
        <v>6.333333333333333</v>
      </c>
      <c r="P24" s="5">
        <v>6</v>
      </c>
      <c r="Q24" s="5">
        <v>5</v>
      </c>
      <c r="R24" s="5">
        <v>7</v>
      </c>
      <c r="S24" s="5">
        <v>6</v>
      </c>
      <c r="T24" s="5">
        <v>6</v>
      </c>
      <c r="U24" s="33">
        <f t="shared" si="3"/>
        <v>6</v>
      </c>
      <c r="V24" s="5">
        <v>6</v>
      </c>
      <c r="W24" s="5">
        <v>7</v>
      </c>
      <c r="X24" s="5">
        <v>7</v>
      </c>
      <c r="Y24" s="5">
        <v>6</v>
      </c>
      <c r="Z24" s="31">
        <f t="shared" si="4"/>
        <v>6.5</v>
      </c>
    </row>
    <row r="25" spans="1:26">
      <c r="A25" s="1" t="s">
        <v>1536</v>
      </c>
      <c r="C25" s="7">
        <v>4</v>
      </c>
      <c r="D25" s="7">
        <v>4</v>
      </c>
      <c r="E25" s="5">
        <v>4</v>
      </c>
      <c r="F25" s="14">
        <f t="shared" si="0"/>
        <v>4</v>
      </c>
      <c r="G25" s="7">
        <v>4</v>
      </c>
      <c r="H25" s="7">
        <v>6</v>
      </c>
      <c r="I25" s="7">
        <v>7</v>
      </c>
      <c r="J25" s="5">
        <v>7</v>
      </c>
      <c r="K25" s="33">
        <f t="shared" si="1"/>
        <v>6</v>
      </c>
      <c r="L25" s="5">
        <v>7</v>
      </c>
      <c r="M25" s="5">
        <v>8</v>
      </c>
      <c r="N25" s="5">
        <v>6</v>
      </c>
      <c r="O25" s="31">
        <f t="shared" si="2"/>
        <v>7</v>
      </c>
      <c r="P25" s="5">
        <v>6</v>
      </c>
      <c r="Q25" s="5">
        <v>4</v>
      </c>
      <c r="R25" s="5">
        <v>6</v>
      </c>
      <c r="S25" s="5">
        <v>5</v>
      </c>
      <c r="T25" s="5">
        <v>7</v>
      </c>
      <c r="U25" s="8">
        <f t="shared" si="3"/>
        <v>5.6</v>
      </c>
      <c r="V25" s="5">
        <v>5</v>
      </c>
      <c r="W25" s="5">
        <v>5</v>
      </c>
      <c r="X25" s="5">
        <v>7</v>
      </c>
      <c r="Y25" s="5">
        <v>4</v>
      </c>
      <c r="Z25" s="8">
        <f t="shared" si="4"/>
        <v>5.25</v>
      </c>
    </row>
    <row r="26" spans="1:26">
      <c r="A26" s="1" t="s">
        <v>1537</v>
      </c>
      <c r="C26" s="7">
        <v>6</v>
      </c>
      <c r="D26" s="7">
        <v>4</v>
      </c>
      <c r="E26" s="5">
        <v>5</v>
      </c>
      <c r="F26" s="14">
        <f t="shared" si="0"/>
        <v>5</v>
      </c>
      <c r="G26" s="7">
        <v>7</v>
      </c>
      <c r="H26" s="7">
        <v>5</v>
      </c>
      <c r="I26" s="7">
        <v>6</v>
      </c>
      <c r="J26" s="5">
        <v>5</v>
      </c>
      <c r="K26" s="8">
        <f t="shared" si="1"/>
        <v>5.75</v>
      </c>
      <c r="L26" s="5">
        <v>7</v>
      </c>
      <c r="M26" s="5">
        <v>5</v>
      </c>
      <c r="N26" s="5">
        <v>5</v>
      </c>
      <c r="O26" s="8">
        <f t="shared" si="2"/>
        <v>5.666666666666667</v>
      </c>
      <c r="P26" s="5">
        <v>7</v>
      </c>
      <c r="Q26" s="5">
        <v>7</v>
      </c>
      <c r="R26" s="5">
        <v>4</v>
      </c>
      <c r="S26" s="5">
        <v>6</v>
      </c>
      <c r="T26" s="5">
        <v>7</v>
      </c>
      <c r="U26" s="32">
        <f t="shared" si="3"/>
        <v>6.2</v>
      </c>
      <c r="V26" s="5">
        <v>6</v>
      </c>
      <c r="W26" s="5">
        <v>7</v>
      </c>
      <c r="X26" s="5">
        <v>6</v>
      </c>
      <c r="Y26" s="5">
        <v>5</v>
      </c>
      <c r="Z26" s="33">
        <f t="shared" si="4"/>
        <v>6</v>
      </c>
    </row>
    <row r="27" spans="1:26">
      <c r="A27" s="1" t="s">
        <v>1538</v>
      </c>
      <c r="B27" s="7">
        <v>6</v>
      </c>
      <c r="C27" s="7">
        <v>7</v>
      </c>
      <c r="D27" s="7">
        <v>6</v>
      </c>
      <c r="E27" s="5">
        <v>7</v>
      </c>
      <c r="F27" s="38">
        <f t="shared" si="0"/>
        <v>6.5</v>
      </c>
      <c r="G27" s="7">
        <v>7</v>
      </c>
      <c r="H27" s="7">
        <v>7</v>
      </c>
      <c r="I27" s="7">
        <v>8</v>
      </c>
      <c r="J27" s="5">
        <v>8</v>
      </c>
      <c r="K27" s="30">
        <f t="shared" si="1"/>
        <v>7.5</v>
      </c>
      <c r="L27" s="5">
        <v>7</v>
      </c>
      <c r="M27" s="5">
        <v>4</v>
      </c>
      <c r="N27" s="5">
        <v>7</v>
      </c>
      <c r="O27" s="8">
        <f t="shared" si="2"/>
        <v>6</v>
      </c>
      <c r="P27" s="5">
        <v>7</v>
      </c>
      <c r="Q27" s="5">
        <v>7</v>
      </c>
      <c r="R27" s="5">
        <v>6</v>
      </c>
      <c r="S27" s="5">
        <v>8</v>
      </c>
      <c r="T27" s="5">
        <v>7</v>
      </c>
      <c r="U27" s="30">
        <f t="shared" si="3"/>
        <v>7</v>
      </c>
      <c r="V27" s="5">
        <v>6</v>
      </c>
      <c r="W27" s="5">
        <v>7</v>
      </c>
      <c r="X27" s="5">
        <v>4</v>
      </c>
      <c r="Y27" s="5">
        <v>6</v>
      </c>
      <c r="Z27" s="33">
        <f t="shared" si="4"/>
        <v>5.75</v>
      </c>
    </row>
    <row r="28" spans="1:26">
      <c r="A28" s="1" t="s">
        <v>1539</v>
      </c>
      <c r="B28" s="7">
        <v>7</v>
      </c>
      <c r="C28" s="7">
        <v>7</v>
      </c>
      <c r="D28" s="7">
        <v>6</v>
      </c>
      <c r="E28" s="5">
        <v>6</v>
      </c>
      <c r="F28" s="38">
        <f t="shared" si="0"/>
        <v>6.5</v>
      </c>
      <c r="G28" s="7">
        <v>6</v>
      </c>
      <c r="H28" s="7">
        <v>7</v>
      </c>
      <c r="I28" s="7">
        <v>7</v>
      </c>
      <c r="J28" s="5">
        <v>5</v>
      </c>
      <c r="K28" s="32">
        <f t="shared" si="1"/>
        <v>6.25</v>
      </c>
      <c r="L28" s="5">
        <v>6</v>
      </c>
      <c r="M28" s="5">
        <v>6</v>
      </c>
      <c r="N28" s="5">
        <v>7</v>
      </c>
      <c r="O28" s="33">
        <f t="shared" si="2"/>
        <v>6.333333333333333</v>
      </c>
      <c r="P28" s="5">
        <v>5</v>
      </c>
      <c r="Q28" s="5">
        <v>7</v>
      </c>
      <c r="R28" s="5">
        <v>5</v>
      </c>
      <c r="S28" s="5">
        <v>5</v>
      </c>
      <c r="T28" s="5">
        <v>4</v>
      </c>
      <c r="U28" s="8">
        <f t="shared" si="3"/>
        <v>5.2</v>
      </c>
      <c r="V28" s="5">
        <v>5</v>
      </c>
      <c r="W28" s="5">
        <v>7</v>
      </c>
      <c r="X28" s="5">
        <v>5</v>
      </c>
      <c r="Y28" s="5">
        <v>6</v>
      </c>
      <c r="Z28" s="33">
        <f t="shared" si="4"/>
        <v>5.75</v>
      </c>
    </row>
    <row r="29" spans="1:26">
      <c r="A29" s="1" t="s">
        <v>1540</v>
      </c>
      <c r="B29" s="7">
        <v>5</v>
      </c>
      <c r="C29" s="7">
        <v>6</v>
      </c>
      <c r="D29" s="7">
        <v>8</v>
      </c>
      <c r="E29" s="5">
        <v>4</v>
      </c>
      <c r="F29" s="14">
        <f t="shared" si="0"/>
        <v>5.75</v>
      </c>
      <c r="G29" s="7">
        <v>5</v>
      </c>
      <c r="H29" s="7">
        <v>6</v>
      </c>
      <c r="I29" s="7">
        <v>5</v>
      </c>
      <c r="J29" s="5">
        <v>6</v>
      </c>
      <c r="K29" s="8">
        <f t="shared" si="1"/>
        <v>5.5</v>
      </c>
      <c r="L29" s="5">
        <v>5</v>
      </c>
      <c r="M29" s="5">
        <v>6</v>
      </c>
      <c r="N29" s="5">
        <v>4</v>
      </c>
      <c r="O29" s="8">
        <f t="shared" si="2"/>
        <v>5</v>
      </c>
      <c r="P29" s="5">
        <v>5</v>
      </c>
      <c r="Q29" s="5">
        <v>6</v>
      </c>
      <c r="R29" s="5">
        <v>4</v>
      </c>
      <c r="S29" s="5">
        <v>4</v>
      </c>
      <c r="T29" s="5">
        <v>4</v>
      </c>
      <c r="U29" s="8">
        <f t="shared" si="3"/>
        <v>4.5999999999999996</v>
      </c>
      <c r="V29" s="5">
        <v>4</v>
      </c>
      <c r="W29" s="5">
        <v>6</v>
      </c>
      <c r="X29" s="5">
        <v>5</v>
      </c>
      <c r="Y29" s="5">
        <v>5</v>
      </c>
      <c r="Z29" s="8">
        <f t="shared" si="4"/>
        <v>5</v>
      </c>
    </row>
    <row r="30" spans="1:26">
      <c r="A30" s="1" t="s">
        <v>1541</v>
      </c>
      <c r="B30" s="7">
        <v>5</v>
      </c>
      <c r="C30" s="7">
        <v>7</v>
      </c>
      <c r="D30" s="7">
        <v>6</v>
      </c>
      <c r="E30" s="5">
        <v>5</v>
      </c>
      <c r="F30" s="14">
        <f t="shared" si="0"/>
        <v>5.75</v>
      </c>
      <c r="G30" s="7">
        <v>6</v>
      </c>
      <c r="H30" s="7">
        <v>6</v>
      </c>
      <c r="I30" s="7">
        <v>6</v>
      </c>
      <c r="J30" s="5">
        <v>7</v>
      </c>
      <c r="K30" s="32">
        <f t="shared" si="1"/>
        <v>6.25</v>
      </c>
      <c r="L30" s="5">
        <v>7</v>
      </c>
      <c r="M30" s="5">
        <v>6</v>
      </c>
      <c r="N30" s="5">
        <v>7</v>
      </c>
      <c r="O30" s="32">
        <f t="shared" si="2"/>
        <v>6.666666666666667</v>
      </c>
      <c r="P30" s="5">
        <v>5</v>
      </c>
      <c r="Q30" s="5">
        <v>5</v>
      </c>
      <c r="R30" s="5">
        <v>6</v>
      </c>
      <c r="S30" s="5">
        <v>4</v>
      </c>
      <c r="T30" s="5">
        <v>4</v>
      </c>
      <c r="U30" s="8">
        <f t="shared" si="3"/>
        <v>4.8</v>
      </c>
      <c r="V30" s="5">
        <v>7</v>
      </c>
      <c r="W30" s="5">
        <v>7</v>
      </c>
      <c r="X30" s="5">
        <v>3</v>
      </c>
      <c r="Y30" s="5">
        <v>6</v>
      </c>
      <c r="Z30" s="33">
        <f t="shared" si="4"/>
        <v>5.75</v>
      </c>
    </row>
    <row r="31" spans="1:26">
      <c r="A31" s="1" t="s">
        <v>1542</v>
      </c>
      <c r="B31" s="7">
        <v>6</v>
      </c>
      <c r="C31" s="7">
        <v>7</v>
      </c>
      <c r="D31" s="7">
        <v>7</v>
      </c>
      <c r="E31" s="5">
        <v>5</v>
      </c>
      <c r="F31" s="14">
        <f t="shared" si="0"/>
        <v>6.25</v>
      </c>
      <c r="G31" s="7">
        <v>6</v>
      </c>
      <c r="H31" s="7">
        <v>6</v>
      </c>
      <c r="I31" s="7">
        <v>5</v>
      </c>
      <c r="J31" s="5">
        <v>5</v>
      </c>
      <c r="K31" s="8">
        <f t="shared" si="1"/>
        <v>5.5</v>
      </c>
      <c r="L31" s="5">
        <v>6</v>
      </c>
      <c r="M31" s="5">
        <v>4</v>
      </c>
      <c r="N31" s="5">
        <v>5</v>
      </c>
      <c r="O31" s="8">
        <f t="shared" si="2"/>
        <v>5</v>
      </c>
      <c r="P31" s="5">
        <v>4</v>
      </c>
      <c r="Q31" s="5">
        <v>5</v>
      </c>
      <c r="R31" s="5">
        <v>5</v>
      </c>
      <c r="S31" s="5">
        <v>4</v>
      </c>
      <c r="T31" s="5">
        <v>5</v>
      </c>
      <c r="U31" s="8">
        <f t="shared" si="3"/>
        <v>4.5999999999999996</v>
      </c>
      <c r="V31" s="5">
        <v>5</v>
      </c>
      <c r="W31" s="5">
        <v>5</v>
      </c>
      <c r="X31" s="5">
        <v>6</v>
      </c>
      <c r="Y31" s="5">
        <v>5</v>
      </c>
      <c r="Z31" s="8">
        <f t="shared" si="4"/>
        <v>5.25</v>
      </c>
    </row>
    <row r="32" spans="1:26">
      <c r="A32" s="1" t="s">
        <v>1543</v>
      </c>
      <c r="B32" s="7">
        <v>8</v>
      </c>
      <c r="C32" s="7">
        <v>8</v>
      </c>
      <c r="D32" s="7">
        <v>7</v>
      </c>
      <c r="E32" s="5">
        <v>7</v>
      </c>
      <c r="F32" s="35">
        <f t="shared" si="0"/>
        <v>7.5</v>
      </c>
      <c r="G32" s="7">
        <v>7</v>
      </c>
      <c r="H32" s="7">
        <v>8</v>
      </c>
      <c r="I32" s="7">
        <v>6</v>
      </c>
      <c r="J32" s="5">
        <v>6</v>
      </c>
      <c r="K32" s="31">
        <f t="shared" si="1"/>
        <v>6.75</v>
      </c>
      <c r="L32" s="5">
        <v>6</v>
      </c>
      <c r="M32" s="5">
        <v>4</v>
      </c>
      <c r="N32" s="5">
        <v>5</v>
      </c>
      <c r="O32" s="8">
        <f t="shared" si="2"/>
        <v>5</v>
      </c>
      <c r="P32" s="5">
        <v>4</v>
      </c>
      <c r="Q32" s="5">
        <v>8</v>
      </c>
      <c r="R32" s="5">
        <v>8</v>
      </c>
      <c r="S32" s="5">
        <v>7</v>
      </c>
      <c r="T32" s="5">
        <v>7</v>
      </c>
      <c r="U32" s="31">
        <f t="shared" si="3"/>
        <v>6.8</v>
      </c>
      <c r="V32" s="5">
        <v>6</v>
      </c>
      <c r="W32" s="5">
        <v>4</v>
      </c>
      <c r="X32" s="5">
        <v>7</v>
      </c>
      <c r="Y32" s="5">
        <v>3</v>
      </c>
      <c r="Z32" s="8">
        <f t="shared" si="4"/>
        <v>5</v>
      </c>
    </row>
    <row r="33" spans="1:26">
      <c r="A33" s="1" t="s">
        <v>1544</v>
      </c>
      <c r="B33" s="7">
        <v>7</v>
      </c>
      <c r="C33" s="7">
        <v>9</v>
      </c>
      <c r="D33" s="7">
        <v>8</v>
      </c>
      <c r="E33" s="5">
        <v>8</v>
      </c>
      <c r="F33" s="36">
        <f t="shared" si="0"/>
        <v>8</v>
      </c>
      <c r="G33" s="7">
        <v>7</v>
      </c>
      <c r="H33" s="7">
        <v>8</v>
      </c>
      <c r="I33" s="7">
        <v>8</v>
      </c>
      <c r="J33" s="5">
        <v>7</v>
      </c>
      <c r="K33" s="30">
        <f t="shared" si="1"/>
        <v>7.5</v>
      </c>
      <c r="L33" s="5">
        <v>7</v>
      </c>
      <c r="M33" s="5">
        <v>5</v>
      </c>
      <c r="N33" s="5">
        <v>6</v>
      </c>
      <c r="O33" s="8">
        <f t="shared" si="2"/>
        <v>6</v>
      </c>
      <c r="P33" s="5">
        <v>4</v>
      </c>
      <c r="Q33" s="5">
        <v>8</v>
      </c>
      <c r="R33" s="5">
        <v>6</v>
      </c>
      <c r="S33" s="5">
        <v>8</v>
      </c>
      <c r="T33" s="5">
        <v>8</v>
      </c>
      <c r="U33" s="31">
        <f t="shared" si="3"/>
        <v>6.8</v>
      </c>
      <c r="V33" s="5">
        <v>7</v>
      </c>
      <c r="W33" s="5">
        <v>4</v>
      </c>
      <c r="X33" s="5">
        <v>6</v>
      </c>
      <c r="Y33" s="5">
        <v>6</v>
      </c>
      <c r="Z33" s="33">
        <f t="shared" si="4"/>
        <v>5.75</v>
      </c>
    </row>
    <row r="34" spans="1:26">
      <c r="A34" s="1" t="s">
        <v>1545</v>
      </c>
      <c r="B34" s="7">
        <v>8</v>
      </c>
      <c r="C34" s="7">
        <v>7</v>
      </c>
      <c r="D34" s="7">
        <v>8</v>
      </c>
      <c r="E34" s="5">
        <v>7</v>
      </c>
      <c r="F34" s="35">
        <f t="shared" ref="F34:F65" si="5">AVERAGE(B34:E34)</f>
        <v>7.5</v>
      </c>
      <c r="G34" s="7">
        <v>8</v>
      </c>
      <c r="H34" s="7">
        <v>5</v>
      </c>
      <c r="I34" s="7">
        <v>7</v>
      </c>
      <c r="J34" s="5">
        <v>7</v>
      </c>
      <c r="K34" s="31">
        <f t="shared" ref="K34:K65" si="6">AVERAGE(G34:J34)</f>
        <v>6.75</v>
      </c>
      <c r="L34" s="5">
        <v>6</v>
      </c>
      <c r="M34" s="5">
        <v>5</v>
      </c>
      <c r="N34" s="5">
        <v>6</v>
      </c>
      <c r="O34" s="8">
        <f t="shared" ref="O34:O65" si="7">AVERAGE(L34:N34)</f>
        <v>5.666666666666667</v>
      </c>
      <c r="P34" s="5">
        <v>4</v>
      </c>
      <c r="Q34" s="5">
        <v>6</v>
      </c>
      <c r="R34" s="5">
        <v>4</v>
      </c>
      <c r="S34" s="5">
        <v>6</v>
      </c>
      <c r="T34" s="5">
        <v>5</v>
      </c>
      <c r="U34" s="8">
        <f t="shared" ref="U34:U65" si="8">AVERAGE(P34:T34)</f>
        <v>5</v>
      </c>
      <c r="V34" s="5">
        <v>4</v>
      </c>
      <c r="W34" s="5">
        <v>6</v>
      </c>
      <c r="X34" s="5">
        <v>5</v>
      </c>
      <c r="Y34" s="5">
        <v>6</v>
      </c>
      <c r="Z34" s="8">
        <f t="shared" ref="Z34:Z65" si="9">AVERAGE(V34:Y34)</f>
        <v>5.25</v>
      </c>
    </row>
    <row r="35" spans="1:26">
      <c r="A35" s="1" t="s">
        <v>1546</v>
      </c>
      <c r="B35" s="7">
        <v>8</v>
      </c>
      <c r="C35" s="7">
        <v>8</v>
      </c>
      <c r="D35" s="7">
        <v>7</v>
      </c>
      <c r="E35" s="5">
        <v>7</v>
      </c>
      <c r="F35" s="35">
        <f t="shared" si="5"/>
        <v>7.5</v>
      </c>
      <c r="G35" s="7">
        <v>7</v>
      </c>
      <c r="H35" s="7">
        <v>7</v>
      </c>
      <c r="I35" s="7">
        <v>7</v>
      </c>
      <c r="J35" s="5">
        <v>7</v>
      </c>
      <c r="K35" s="31">
        <f t="shared" si="6"/>
        <v>7</v>
      </c>
      <c r="L35" s="5">
        <v>6</v>
      </c>
      <c r="M35" s="5">
        <v>6</v>
      </c>
      <c r="N35" s="5">
        <v>8</v>
      </c>
      <c r="O35" s="32">
        <f t="shared" si="7"/>
        <v>6.666666666666667</v>
      </c>
      <c r="P35" s="5">
        <v>6</v>
      </c>
      <c r="Q35" s="5">
        <v>5</v>
      </c>
      <c r="R35" s="5">
        <v>3</v>
      </c>
      <c r="S35" s="5">
        <v>7</v>
      </c>
      <c r="T35" s="5">
        <v>6</v>
      </c>
      <c r="U35" s="8">
        <f t="shared" si="8"/>
        <v>5.4</v>
      </c>
      <c r="V35" s="5">
        <v>5</v>
      </c>
      <c r="W35" s="5">
        <v>7</v>
      </c>
      <c r="X35" s="5">
        <v>6</v>
      </c>
      <c r="Y35" s="5">
        <v>5</v>
      </c>
      <c r="Z35" s="33">
        <f t="shared" si="9"/>
        <v>5.75</v>
      </c>
    </row>
    <row r="36" spans="1:26">
      <c r="A36" s="1" t="s">
        <v>1547</v>
      </c>
      <c r="B36" s="7">
        <v>6</v>
      </c>
      <c r="C36" s="7">
        <v>4</v>
      </c>
      <c r="D36" s="7">
        <v>7</v>
      </c>
      <c r="E36" s="5">
        <v>7</v>
      </c>
      <c r="F36" s="14">
        <f t="shared" si="5"/>
        <v>6</v>
      </c>
      <c r="G36" s="7">
        <v>6</v>
      </c>
      <c r="H36" s="7">
        <v>7</v>
      </c>
      <c r="I36" s="7">
        <v>5</v>
      </c>
      <c r="J36" s="5">
        <v>7</v>
      </c>
      <c r="K36" s="32">
        <f t="shared" si="6"/>
        <v>6.25</v>
      </c>
      <c r="L36" s="5">
        <v>7</v>
      </c>
      <c r="M36" s="5">
        <v>6</v>
      </c>
      <c r="N36" s="5">
        <v>7</v>
      </c>
      <c r="O36" s="32">
        <f t="shared" si="7"/>
        <v>6.666666666666667</v>
      </c>
      <c r="P36" s="5">
        <v>4</v>
      </c>
      <c r="Q36" s="5">
        <v>5</v>
      </c>
      <c r="R36" s="5">
        <v>6</v>
      </c>
      <c r="S36" s="5">
        <v>6</v>
      </c>
      <c r="T36" s="5">
        <v>8</v>
      </c>
      <c r="U36" s="33">
        <f t="shared" si="8"/>
        <v>5.8</v>
      </c>
      <c r="V36" s="5">
        <v>4</v>
      </c>
      <c r="W36" s="5">
        <v>5</v>
      </c>
      <c r="X36" s="5">
        <v>6</v>
      </c>
      <c r="Y36" s="5">
        <v>6</v>
      </c>
      <c r="Z36" s="8">
        <f t="shared" si="9"/>
        <v>5.25</v>
      </c>
    </row>
    <row r="37" spans="1:26">
      <c r="A37" s="1" t="s">
        <v>1548</v>
      </c>
      <c r="B37" s="7">
        <v>7</v>
      </c>
      <c r="C37" s="7">
        <v>6</v>
      </c>
      <c r="D37" s="7">
        <v>7</v>
      </c>
      <c r="E37" s="5">
        <v>6</v>
      </c>
      <c r="F37" s="38">
        <f t="shared" si="5"/>
        <v>6.5</v>
      </c>
      <c r="G37" s="7">
        <v>6</v>
      </c>
      <c r="H37" s="7">
        <v>6</v>
      </c>
      <c r="I37" s="7">
        <v>7</v>
      </c>
      <c r="J37" s="5">
        <v>7</v>
      </c>
      <c r="K37" s="32">
        <f t="shared" si="6"/>
        <v>6.5</v>
      </c>
      <c r="L37" s="5">
        <v>6</v>
      </c>
      <c r="M37" s="5">
        <v>6</v>
      </c>
      <c r="N37" s="5">
        <v>7</v>
      </c>
      <c r="O37" s="33">
        <f t="shared" si="7"/>
        <v>6.333333333333333</v>
      </c>
      <c r="P37" s="5">
        <v>6</v>
      </c>
      <c r="Q37" s="5">
        <v>5</v>
      </c>
      <c r="R37" s="5">
        <v>6</v>
      </c>
      <c r="S37" s="5">
        <v>4</v>
      </c>
      <c r="T37" s="5">
        <v>6</v>
      </c>
      <c r="U37" s="8">
        <f t="shared" si="8"/>
        <v>5.4</v>
      </c>
      <c r="V37" s="5">
        <v>3</v>
      </c>
      <c r="W37" s="5">
        <v>5</v>
      </c>
      <c r="X37" s="5">
        <v>6</v>
      </c>
      <c r="Y37" s="5">
        <v>5</v>
      </c>
      <c r="Z37" s="8">
        <f t="shared" si="9"/>
        <v>4.75</v>
      </c>
    </row>
    <row r="38" spans="1:26">
      <c r="A38" s="1" t="s">
        <v>1549</v>
      </c>
      <c r="B38" s="7">
        <v>7</v>
      </c>
      <c r="C38" s="7">
        <v>6</v>
      </c>
      <c r="D38" s="7">
        <v>4</v>
      </c>
      <c r="E38" s="5">
        <v>4</v>
      </c>
      <c r="F38" s="14">
        <f t="shared" si="5"/>
        <v>5.25</v>
      </c>
      <c r="G38" s="7">
        <v>6</v>
      </c>
      <c r="H38" s="7">
        <v>4</v>
      </c>
      <c r="I38" s="7">
        <v>7</v>
      </c>
      <c r="J38" s="5">
        <v>7</v>
      </c>
      <c r="K38" s="33">
        <f t="shared" si="6"/>
        <v>6</v>
      </c>
      <c r="L38" s="5">
        <v>7</v>
      </c>
      <c r="M38" s="5">
        <v>4</v>
      </c>
      <c r="N38" s="5">
        <v>6</v>
      </c>
      <c r="O38" s="8">
        <f t="shared" si="7"/>
        <v>5.666666666666667</v>
      </c>
      <c r="P38" s="5">
        <v>4</v>
      </c>
      <c r="Q38" s="5">
        <v>5</v>
      </c>
      <c r="R38" s="5">
        <v>6</v>
      </c>
      <c r="S38" s="5">
        <v>7</v>
      </c>
      <c r="T38" s="5">
        <v>5</v>
      </c>
      <c r="U38" s="8">
        <f t="shared" si="8"/>
        <v>5.4</v>
      </c>
      <c r="V38" s="5">
        <v>6</v>
      </c>
      <c r="W38" s="5">
        <v>6</v>
      </c>
      <c r="X38" s="5">
        <v>5</v>
      </c>
      <c r="Y38" s="5">
        <v>5</v>
      </c>
      <c r="Z38" s="8">
        <f t="shared" si="9"/>
        <v>5.5</v>
      </c>
    </row>
    <row r="39" spans="1:26">
      <c r="A39" s="1" t="s">
        <v>1550</v>
      </c>
      <c r="B39" s="7">
        <v>8</v>
      </c>
      <c r="C39" s="7">
        <v>6</v>
      </c>
      <c r="D39" s="7">
        <v>5</v>
      </c>
      <c r="E39" s="5">
        <v>7</v>
      </c>
      <c r="F39" s="38">
        <f t="shared" si="5"/>
        <v>6.5</v>
      </c>
      <c r="G39" s="7">
        <v>5</v>
      </c>
      <c r="H39" s="7">
        <v>6</v>
      </c>
      <c r="I39" s="7">
        <v>7</v>
      </c>
      <c r="J39" s="5">
        <v>6</v>
      </c>
      <c r="K39" s="33">
        <f t="shared" si="6"/>
        <v>6</v>
      </c>
      <c r="L39" s="5">
        <v>5</v>
      </c>
      <c r="M39" s="5">
        <v>5</v>
      </c>
      <c r="N39" s="5">
        <v>7</v>
      </c>
      <c r="O39" s="8">
        <f t="shared" si="7"/>
        <v>5.666666666666667</v>
      </c>
      <c r="P39" s="5">
        <v>6</v>
      </c>
      <c r="Q39" s="5">
        <v>6</v>
      </c>
      <c r="R39" s="5">
        <v>5</v>
      </c>
      <c r="S39" s="5">
        <v>6</v>
      </c>
      <c r="T39" s="5">
        <v>5</v>
      </c>
      <c r="U39" s="8">
        <f t="shared" si="8"/>
        <v>5.6</v>
      </c>
      <c r="V39" s="5">
        <v>7</v>
      </c>
      <c r="W39" s="5">
        <v>6</v>
      </c>
      <c r="X39" s="5">
        <v>5</v>
      </c>
      <c r="Y39" s="5">
        <v>5</v>
      </c>
      <c r="Z39" s="33">
        <f t="shared" si="9"/>
        <v>5.75</v>
      </c>
    </row>
    <row r="40" spans="1:26">
      <c r="A40" s="1" t="s">
        <v>1551</v>
      </c>
      <c r="B40" s="7">
        <v>7</v>
      </c>
      <c r="C40" s="7">
        <v>7</v>
      </c>
      <c r="D40" s="7">
        <v>7</v>
      </c>
      <c r="E40" s="5">
        <v>6</v>
      </c>
      <c r="F40" s="37">
        <f t="shared" si="5"/>
        <v>6.75</v>
      </c>
      <c r="G40" s="7">
        <v>4</v>
      </c>
      <c r="H40" s="7">
        <v>8</v>
      </c>
      <c r="I40" s="7">
        <v>6</v>
      </c>
      <c r="J40" s="5">
        <v>8</v>
      </c>
      <c r="K40" s="32">
        <f t="shared" si="6"/>
        <v>6.5</v>
      </c>
      <c r="L40" s="5">
        <v>7</v>
      </c>
      <c r="M40" s="5">
        <v>7</v>
      </c>
      <c r="N40" s="5">
        <v>7</v>
      </c>
      <c r="O40" s="31">
        <f t="shared" si="7"/>
        <v>7</v>
      </c>
      <c r="P40" s="5">
        <v>7</v>
      </c>
      <c r="Q40" s="5">
        <v>7</v>
      </c>
      <c r="R40" s="5">
        <v>7</v>
      </c>
      <c r="S40" s="5"/>
      <c r="T40" s="5">
        <v>4</v>
      </c>
      <c r="U40" s="32">
        <f t="shared" si="8"/>
        <v>6.25</v>
      </c>
      <c r="V40" s="5">
        <v>6</v>
      </c>
      <c r="W40" s="5">
        <v>7</v>
      </c>
      <c r="X40" s="5">
        <v>6</v>
      </c>
      <c r="Y40" s="5">
        <v>4</v>
      </c>
      <c r="Z40" s="33">
        <f t="shared" si="9"/>
        <v>5.75</v>
      </c>
    </row>
    <row r="41" spans="1:26">
      <c r="A41" s="1" t="s">
        <v>1552</v>
      </c>
      <c r="B41" s="7">
        <v>5</v>
      </c>
      <c r="C41" s="7">
        <v>7</v>
      </c>
      <c r="D41" s="7">
        <v>6</v>
      </c>
      <c r="E41" s="5">
        <v>5</v>
      </c>
      <c r="F41" s="14">
        <f t="shared" si="5"/>
        <v>5.75</v>
      </c>
      <c r="G41" s="7">
        <v>5</v>
      </c>
      <c r="H41" s="7">
        <v>6</v>
      </c>
      <c r="I41" s="7">
        <v>5</v>
      </c>
      <c r="J41" s="5">
        <v>6</v>
      </c>
      <c r="K41" s="8">
        <f t="shared" si="6"/>
        <v>5.5</v>
      </c>
      <c r="L41" s="5">
        <v>6</v>
      </c>
      <c r="M41" s="5">
        <v>6</v>
      </c>
      <c r="N41" s="5">
        <v>7</v>
      </c>
      <c r="O41" s="33">
        <f t="shared" si="7"/>
        <v>6.333333333333333</v>
      </c>
      <c r="P41" s="5">
        <v>6</v>
      </c>
      <c r="Q41" s="5">
        <v>7</v>
      </c>
      <c r="R41" s="5">
        <v>6</v>
      </c>
      <c r="S41" s="5">
        <v>6</v>
      </c>
      <c r="T41" s="5">
        <v>6</v>
      </c>
      <c r="U41" s="32">
        <f t="shared" si="8"/>
        <v>6.2</v>
      </c>
      <c r="V41" s="5">
        <v>6</v>
      </c>
      <c r="W41" s="5">
        <v>6</v>
      </c>
      <c r="X41" s="5">
        <v>6</v>
      </c>
      <c r="Y41" s="5">
        <v>6</v>
      </c>
      <c r="Z41" s="33">
        <f t="shared" si="9"/>
        <v>6</v>
      </c>
    </row>
    <row r="42" spans="1:26">
      <c r="A42" s="1" t="s">
        <v>1553</v>
      </c>
      <c r="B42" s="7">
        <v>6</v>
      </c>
      <c r="C42" s="7">
        <v>7</v>
      </c>
      <c r="D42" s="7">
        <v>7</v>
      </c>
      <c r="E42" s="5">
        <v>4</v>
      </c>
      <c r="F42" s="14">
        <f t="shared" si="5"/>
        <v>6</v>
      </c>
      <c r="G42" s="7">
        <v>5</v>
      </c>
      <c r="H42" s="7">
        <v>7</v>
      </c>
      <c r="I42" s="7">
        <v>7</v>
      </c>
      <c r="J42" s="5">
        <v>6</v>
      </c>
      <c r="K42" s="32">
        <f t="shared" si="6"/>
        <v>6.25</v>
      </c>
      <c r="L42" s="5">
        <v>5</v>
      </c>
      <c r="M42" s="5">
        <v>8</v>
      </c>
      <c r="N42" s="5">
        <v>6</v>
      </c>
      <c r="O42" s="33">
        <f t="shared" si="7"/>
        <v>6.333333333333333</v>
      </c>
      <c r="P42" s="5">
        <v>4</v>
      </c>
      <c r="Q42" s="5">
        <v>6</v>
      </c>
      <c r="R42" s="5">
        <v>4</v>
      </c>
      <c r="S42" s="5">
        <v>4</v>
      </c>
      <c r="T42" s="5">
        <v>7</v>
      </c>
      <c r="U42" s="8">
        <f t="shared" si="8"/>
        <v>5</v>
      </c>
      <c r="V42" s="5">
        <v>5</v>
      </c>
      <c r="W42" s="5">
        <v>5</v>
      </c>
      <c r="X42" s="5">
        <v>6</v>
      </c>
      <c r="Y42" s="5">
        <v>5</v>
      </c>
      <c r="Z42" s="8">
        <f t="shared" si="9"/>
        <v>5.25</v>
      </c>
    </row>
    <row r="43" spans="1:26">
      <c r="A43" s="1" t="s">
        <v>1554</v>
      </c>
      <c r="B43" s="7">
        <v>7</v>
      </c>
      <c r="C43" s="7">
        <v>7</v>
      </c>
      <c r="D43" s="7">
        <v>8</v>
      </c>
      <c r="E43" s="5">
        <v>3</v>
      </c>
      <c r="F43" s="14">
        <f t="shared" si="5"/>
        <v>6.25</v>
      </c>
      <c r="G43" s="7">
        <v>6</v>
      </c>
      <c r="H43" s="7">
        <v>7</v>
      </c>
      <c r="I43" s="7">
        <v>7</v>
      </c>
      <c r="J43" s="5">
        <v>7</v>
      </c>
      <c r="K43" s="31">
        <f t="shared" si="6"/>
        <v>6.75</v>
      </c>
      <c r="L43" s="5">
        <v>7</v>
      </c>
      <c r="M43" s="5">
        <v>6</v>
      </c>
      <c r="N43" s="5">
        <v>5</v>
      </c>
      <c r="O43" s="8">
        <f t="shared" si="7"/>
        <v>6</v>
      </c>
      <c r="P43" s="5">
        <v>7</v>
      </c>
      <c r="Q43" s="5">
        <v>7</v>
      </c>
      <c r="R43" s="5">
        <v>7</v>
      </c>
      <c r="S43" s="5">
        <v>5</v>
      </c>
      <c r="T43" s="5">
        <v>4</v>
      </c>
      <c r="U43" s="33">
        <f t="shared" si="8"/>
        <v>6</v>
      </c>
      <c r="V43" s="5">
        <v>5</v>
      </c>
      <c r="W43" s="5">
        <v>6</v>
      </c>
      <c r="X43" s="5">
        <v>7</v>
      </c>
      <c r="Y43" s="5">
        <v>5</v>
      </c>
      <c r="Z43" s="33">
        <f t="shared" si="9"/>
        <v>5.75</v>
      </c>
    </row>
    <row r="44" spans="1:26">
      <c r="A44" s="1" t="s">
        <v>1555</v>
      </c>
      <c r="B44" s="7">
        <v>4</v>
      </c>
      <c r="C44" s="7">
        <v>6</v>
      </c>
      <c r="D44" s="7">
        <v>7</v>
      </c>
      <c r="E44" s="5">
        <v>4</v>
      </c>
      <c r="F44" s="14">
        <f t="shared" si="5"/>
        <v>5.25</v>
      </c>
      <c r="G44" s="7">
        <v>6</v>
      </c>
      <c r="H44" s="7">
        <v>8</v>
      </c>
      <c r="I44" s="7">
        <v>7</v>
      </c>
      <c r="J44" s="5">
        <v>7</v>
      </c>
      <c r="K44" s="31">
        <f t="shared" si="6"/>
        <v>7</v>
      </c>
      <c r="L44" s="5">
        <v>7</v>
      </c>
      <c r="M44" s="5">
        <v>6</v>
      </c>
      <c r="N44" s="5">
        <v>7</v>
      </c>
      <c r="O44" s="32">
        <f t="shared" si="7"/>
        <v>6.666666666666667</v>
      </c>
      <c r="P44" s="5">
        <v>4</v>
      </c>
      <c r="Q44" s="5">
        <v>5</v>
      </c>
      <c r="R44" s="5">
        <v>5</v>
      </c>
      <c r="S44" s="5">
        <v>6</v>
      </c>
      <c r="T44" s="5">
        <v>3</v>
      </c>
      <c r="U44" s="8">
        <f t="shared" si="8"/>
        <v>4.5999999999999996</v>
      </c>
      <c r="V44" s="5">
        <v>5</v>
      </c>
      <c r="W44" s="5">
        <v>7</v>
      </c>
      <c r="X44" s="5">
        <v>5</v>
      </c>
      <c r="Y44" s="5">
        <v>5</v>
      </c>
      <c r="Z44" s="8">
        <f t="shared" si="9"/>
        <v>5.5</v>
      </c>
    </row>
    <row r="45" spans="1:26">
      <c r="A45" s="1" t="s">
        <v>1556</v>
      </c>
      <c r="B45" s="7">
        <v>7</v>
      </c>
      <c r="C45" s="7">
        <v>7</v>
      </c>
      <c r="D45" s="7">
        <v>7</v>
      </c>
      <c r="E45" s="5">
        <v>4</v>
      </c>
      <c r="F45" s="14">
        <f t="shared" si="5"/>
        <v>6.25</v>
      </c>
      <c r="G45" s="7">
        <v>5</v>
      </c>
      <c r="H45" s="7">
        <v>7</v>
      </c>
      <c r="I45" s="7">
        <v>8</v>
      </c>
      <c r="J45" s="5">
        <v>6</v>
      </c>
      <c r="K45" s="32">
        <f t="shared" si="6"/>
        <v>6.5</v>
      </c>
      <c r="L45" s="5">
        <v>6</v>
      </c>
      <c r="M45" s="5">
        <v>6</v>
      </c>
      <c r="N45" s="5">
        <v>6</v>
      </c>
      <c r="O45" s="8">
        <f t="shared" si="7"/>
        <v>6</v>
      </c>
      <c r="P45" s="5">
        <v>4</v>
      </c>
      <c r="Q45" s="5">
        <v>3</v>
      </c>
      <c r="R45" s="5">
        <v>6</v>
      </c>
      <c r="S45" s="5">
        <v>4</v>
      </c>
      <c r="T45" s="5">
        <v>5</v>
      </c>
      <c r="U45" s="8">
        <f t="shared" si="8"/>
        <v>4.4000000000000004</v>
      </c>
      <c r="V45" s="5">
        <v>3</v>
      </c>
      <c r="W45" s="5">
        <v>5</v>
      </c>
      <c r="X45" s="5">
        <v>6</v>
      </c>
      <c r="Y45" s="5">
        <v>4</v>
      </c>
      <c r="Z45" s="8">
        <f t="shared" si="9"/>
        <v>4.5</v>
      </c>
    </row>
    <row r="46" spans="1:26">
      <c r="A46" s="1" t="s">
        <v>1557</v>
      </c>
      <c r="B46" s="7">
        <v>7</v>
      </c>
      <c r="C46" s="7">
        <v>7</v>
      </c>
      <c r="D46" s="7">
        <v>7</v>
      </c>
      <c r="E46" s="5">
        <v>4</v>
      </c>
      <c r="F46" s="14">
        <f t="shared" si="5"/>
        <v>6.25</v>
      </c>
      <c r="G46" s="7">
        <v>7</v>
      </c>
      <c r="H46" s="7">
        <v>6</v>
      </c>
      <c r="I46" s="7">
        <v>6</v>
      </c>
      <c r="J46" s="5">
        <v>6</v>
      </c>
      <c r="K46" s="32">
        <f t="shared" si="6"/>
        <v>6.25</v>
      </c>
      <c r="L46" s="5">
        <v>7</v>
      </c>
      <c r="M46" s="5">
        <v>8</v>
      </c>
      <c r="N46" s="5">
        <v>5</v>
      </c>
      <c r="O46" s="32">
        <f t="shared" si="7"/>
        <v>6.666666666666667</v>
      </c>
      <c r="P46" s="5">
        <v>7</v>
      </c>
      <c r="Q46" s="5">
        <v>7</v>
      </c>
      <c r="R46" s="5">
        <v>4</v>
      </c>
      <c r="S46" s="5">
        <v>6</v>
      </c>
      <c r="T46" s="5">
        <v>5</v>
      </c>
      <c r="U46" s="33">
        <f t="shared" si="8"/>
        <v>5.8</v>
      </c>
      <c r="V46" s="5">
        <v>6</v>
      </c>
      <c r="W46" s="5">
        <v>7</v>
      </c>
      <c r="X46" s="5">
        <v>5</v>
      </c>
      <c r="Y46" s="5">
        <v>4</v>
      </c>
      <c r="Z46" s="8">
        <f t="shared" si="9"/>
        <v>5.5</v>
      </c>
    </row>
    <row r="47" spans="1:26">
      <c r="A47" s="1" t="s">
        <v>1558</v>
      </c>
      <c r="B47" s="7">
        <v>7</v>
      </c>
      <c r="C47" s="7">
        <v>7</v>
      </c>
      <c r="D47" s="7">
        <v>6</v>
      </c>
      <c r="E47" s="5">
        <v>6</v>
      </c>
      <c r="F47" s="38">
        <f t="shared" si="5"/>
        <v>6.5</v>
      </c>
      <c r="G47" s="7">
        <v>7</v>
      </c>
      <c r="H47" s="7">
        <v>5</v>
      </c>
      <c r="I47" s="7">
        <v>6</v>
      </c>
      <c r="J47" s="5">
        <v>8</v>
      </c>
      <c r="K47" s="32">
        <f t="shared" si="6"/>
        <v>6.5</v>
      </c>
      <c r="L47" s="5">
        <v>6</v>
      </c>
      <c r="M47" s="5">
        <v>7</v>
      </c>
      <c r="N47" s="5">
        <v>7</v>
      </c>
      <c r="O47" s="32">
        <f t="shared" si="7"/>
        <v>6.666666666666667</v>
      </c>
      <c r="P47" s="5">
        <v>7</v>
      </c>
      <c r="Q47" s="5">
        <v>5</v>
      </c>
      <c r="R47" s="5">
        <v>4</v>
      </c>
      <c r="S47" s="5">
        <v>6</v>
      </c>
      <c r="T47" s="5">
        <v>7</v>
      </c>
      <c r="U47" s="33">
        <f t="shared" si="8"/>
        <v>5.8</v>
      </c>
      <c r="V47" s="5">
        <v>7</v>
      </c>
      <c r="W47" s="5">
        <v>6</v>
      </c>
      <c r="X47" s="5">
        <v>4</v>
      </c>
      <c r="Y47" s="5">
        <v>5</v>
      </c>
      <c r="Z47" s="8">
        <f t="shared" si="9"/>
        <v>5.5</v>
      </c>
    </row>
    <row r="48" spans="1:26">
      <c r="A48" s="1" t="s">
        <v>1559</v>
      </c>
      <c r="B48" s="7">
        <v>8</v>
      </c>
      <c r="C48" s="7">
        <v>6</v>
      </c>
      <c r="D48" s="7">
        <v>7</v>
      </c>
      <c r="E48" s="5">
        <v>9</v>
      </c>
      <c r="F48" s="35">
        <f t="shared" si="5"/>
        <v>7.5</v>
      </c>
      <c r="G48" s="7">
        <v>5</v>
      </c>
      <c r="H48" s="7">
        <v>4</v>
      </c>
      <c r="I48" s="7">
        <v>4</v>
      </c>
      <c r="J48" s="5">
        <v>4</v>
      </c>
      <c r="K48" s="8">
        <f t="shared" si="6"/>
        <v>4.25</v>
      </c>
      <c r="L48" s="5">
        <v>4</v>
      </c>
      <c r="M48" s="5">
        <v>5</v>
      </c>
      <c r="N48" s="5">
        <v>5</v>
      </c>
      <c r="O48" s="8">
        <f t="shared" si="7"/>
        <v>4.666666666666667</v>
      </c>
      <c r="P48" s="5">
        <v>6</v>
      </c>
      <c r="Q48" s="5">
        <v>5</v>
      </c>
      <c r="R48" s="5">
        <v>6</v>
      </c>
      <c r="S48" s="5">
        <v>5</v>
      </c>
      <c r="T48" s="5">
        <v>4</v>
      </c>
      <c r="U48" s="8">
        <f t="shared" si="8"/>
        <v>5.2</v>
      </c>
      <c r="V48" s="5">
        <v>6</v>
      </c>
      <c r="W48" s="5">
        <v>3</v>
      </c>
      <c r="X48" s="5">
        <v>4</v>
      </c>
      <c r="Y48" s="5">
        <v>4</v>
      </c>
      <c r="Z48" s="8">
        <f t="shared" si="9"/>
        <v>4.25</v>
      </c>
    </row>
    <row r="49" spans="1:26">
      <c r="A49" s="1" t="s">
        <v>1560</v>
      </c>
      <c r="B49" s="7">
        <v>6</v>
      </c>
      <c r="C49" s="7">
        <v>7</v>
      </c>
      <c r="D49" s="7">
        <v>6</v>
      </c>
      <c r="E49" s="5">
        <v>7</v>
      </c>
      <c r="F49" s="38">
        <f t="shared" si="5"/>
        <v>6.5</v>
      </c>
      <c r="G49" s="7">
        <v>7</v>
      </c>
      <c r="H49" s="7">
        <v>8</v>
      </c>
      <c r="I49" s="7">
        <v>7</v>
      </c>
      <c r="J49" s="5">
        <v>5</v>
      </c>
      <c r="K49" s="31">
        <f t="shared" si="6"/>
        <v>6.75</v>
      </c>
      <c r="L49" s="5">
        <v>6</v>
      </c>
      <c r="M49" s="5">
        <v>6</v>
      </c>
      <c r="N49" s="5">
        <v>4</v>
      </c>
      <c r="O49" s="8">
        <f t="shared" si="7"/>
        <v>5.333333333333333</v>
      </c>
      <c r="P49" s="5">
        <v>6</v>
      </c>
      <c r="Q49" s="5">
        <v>7</v>
      </c>
      <c r="R49" s="5">
        <v>5</v>
      </c>
      <c r="S49" s="5">
        <v>6</v>
      </c>
      <c r="T49" s="5">
        <v>7</v>
      </c>
      <c r="U49" s="32">
        <f t="shared" si="8"/>
        <v>6.2</v>
      </c>
      <c r="V49" s="5">
        <v>6</v>
      </c>
      <c r="W49" s="5">
        <v>7</v>
      </c>
      <c r="X49" s="5">
        <v>5</v>
      </c>
      <c r="Y49" s="5">
        <v>7</v>
      </c>
      <c r="Z49" s="32">
        <f t="shared" si="9"/>
        <v>6.25</v>
      </c>
    </row>
    <row r="50" spans="1:26">
      <c r="A50" s="1" t="s">
        <v>1561</v>
      </c>
      <c r="B50" s="7">
        <v>7</v>
      </c>
      <c r="C50" s="7">
        <v>7</v>
      </c>
      <c r="D50" s="7">
        <v>7</v>
      </c>
      <c r="E50" s="5">
        <v>5</v>
      </c>
      <c r="F50" s="38">
        <f t="shared" si="5"/>
        <v>6.5</v>
      </c>
      <c r="G50" s="7">
        <v>7</v>
      </c>
      <c r="H50" s="7">
        <v>7</v>
      </c>
      <c r="I50" s="7">
        <v>6</v>
      </c>
      <c r="J50" s="5">
        <v>6</v>
      </c>
      <c r="K50" s="32">
        <f t="shared" si="6"/>
        <v>6.5</v>
      </c>
      <c r="L50" s="5">
        <v>6</v>
      </c>
      <c r="M50" s="5">
        <v>7</v>
      </c>
      <c r="N50" s="5">
        <v>6</v>
      </c>
      <c r="O50" s="33">
        <f t="shared" si="7"/>
        <v>6.333333333333333</v>
      </c>
      <c r="P50" s="5">
        <v>6</v>
      </c>
      <c r="Q50" s="5">
        <v>8</v>
      </c>
      <c r="R50" s="5">
        <v>5</v>
      </c>
      <c r="S50" s="5">
        <v>5</v>
      </c>
      <c r="T50" s="5">
        <v>5</v>
      </c>
      <c r="U50" s="33">
        <f t="shared" si="8"/>
        <v>5.8</v>
      </c>
      <c r="V50" s="5">
        <v>6</v>
      </c>
      <c r="W50" s="5">
        <v>6</v>
      </c>
      <c r="X50" s="5">
        <v>5</v>
      </c>
      <c r="Y50" s="5">
        <v>4</v>
      </c>
      <c r="Z50" s="8">
        <f t="shared" si="9"/>
        <v>5.25</v>
      </c>
    </row>
    <row r="51" spans="1:26">
      <c r="A51" s="1" t="s">
        <v>1562</v>
      </c>
      <c r="B51" s="7">
        <v>6</v>
      </c>
      <c r="C51" s="7">
        <v>7</v>
      </c>
      <c r="D51" s="7">
        <v>6</v>
      </c>
      <c r="E51" s="5">
        <v>5</v>
      </c>
      <c r="F51" s="14">
        <f t="shared" si="5"/>
        <v>6</v>
      </c>
      <c r="G51" s="7">
        <v>8</v>
      </c>
      <c r="H51" s="7">
        <v>7</v>
      </c>
      <c r="I51" s="7">
        <v>6</v>
      </c>
      <c r="J51" s="5">
        <v>7</v>
      </c>
      <c r="K51" s="31">
        <f t="shared" si="6"/>
        <v>7</v>
      </c>
      <c r="L51" s="5">
        <v>4</v>
      </c>
      <c r="M51" s="5">
        <v>7</v>
      </c>
      <c r="N51" s="5">
        <v>6</v>
      </c>
      <c r="O51" s="8">
        <f t="shared" si="7"/>
        <v>5.666666666666667</v>
      </c>
      <c r="P51" s="5">
        <v>4</v>
      </c>
      <c r="Q51" s="5">
        <v>6</v>
      </c>
      <c r="R51" s="5">
        <v>4</v>
      </c>
      <c r="S51" s="5">
        <v>5</v>
      </c>
      <c r="T51" s="5">
        <v>6</v>
      </c>
      <c r="U51" s="8">
        <f t="shared" si="8"/>
        <v>5</v>
      </c>
      <c r="V51" s="5">
        <v>4</v>
      </c>
      <c r="W51" s="5">
        <v>4</v>
      </c>
      <c r="X51" s="5">
        <v>3</v>
      </c>
      <c r="Y51" s="5">
        <v>5</v>
      </c>
      <c r="Z51" s="8">
        <f t="shared" si="9"/>
        <v>4</v>
      </c>
    </row>
    <row r="52" spans="1:26">
      <c r="A52" s="1" t="s">
        <v>1563</v>
      </c>
      <c r="C52" s="7">
        <v>4</v>
      </c>
      <c r="D52" s="7">
        <v>6</v>
      </c>
      <c r="E52" s="5">
        <v>7</v>
      </c>
      <c r="F52" s="14">
        <f t="shared" si="5"/>
        <v>5.666666666666667</v>
      </c>
      <c r="G52" s="7">
        <v>7</v>
      </c>
      <c r="H52" s="7">
        <v>4</v>
      </c>
      <c r="I52" s="7">
        <v>6</v>
      </c>
      <c r="J52" s="5">
        <v>4</v>
      </c>
      <c r="K52" s="8">
        <f t="shared" si="6"/>
        <v>5.25</v>
      </c>
      <c r="L52" s="5">
        <v>4</v>
      </c>
      <c r="M52" s="5">
        <v>4</v>
      </c>
      <c r="N52" s="5">
        <v>4</v>
      </c>
      <c r="O52" s="8">
        <f t="shared" si="7"/>
        <v>4</v>
      </c>
      <c r="P52" s="5">
        <v>4</v>
      </c>
      <c r="Q52" s="5">
        <v>7</v>
      </c>
      <c r="R52" s="5">
        <v>8</v>
      </c>
      <c r="S52" s="5">
        <v>7</v>
      </c>
      <c r="T52" s="5">
        <v>7</v>
      </c>
      <c r="U52" s="31">
        <f t="shared" si="8"/>
        <v>6.6</v>
      </c>
      <c r="V52" s="5">
        <v>6</v>
      </c>
      <c r="W52" s="5">
        <v>6</v>
      </c>
      <c r="X52" s="5">
        <v>5</v>
      </c>
      <c r="Y52" s="5">
        <v>4</v>
      </c>
      <c r="Z52" s="8">
        <f t="shared" si="9"/>
        <v>5.25</v>
      </c>
    </row>
    <row r="53" spans="1:26">
      <c r="A53" s="1" t="s">
        <v>1564</v>
      </c>
      <c r="B53" s="7">
        <v>4</v>
      </c>
      <c r="C53" s="7">
        <v>8</v>
      </c>
      <c r="D53" s="7">
        <v>7</v>
      </c>
      <c r="E53" s="5">
        <v>4</v>
      </c>
      <c r="F53" s="14">
        <f t="shared" si="5"/>
        <v>5.75</v>
      </c>
      <c r="G53" s="7">
        <v>6</v>
      </c>
      <c r="H53" s="7">
        <v>6</v>
      </c>
      <c r="I53" s="7">
        <v>7</v>
      </c>
      <c r="J53" s="5">
        <v>5</v>
      </c>
      <c r="K53" s="33">
        <f t="shared" si="6"/>
        <v>6</v>
      </c>
      <c r="L53" s="5">
        <v>6</v>
      </c>
      <c r="M53" s="5">
        <v>7</v>
      </c>
      <c r="N53" s="5">
        <v>5</v>
      </c>
      <c r="O53" s="8">
        <f t="shared" si="7"/>
        <v>6</v>
      </c>
      <c r="P53" s="5">
        <v>6</v>
      </c>
      <c r="Q53" s="5">
        <v>7</v>
      </c>
      <c r="R53" s="5">
        <v>7</v>
      </c>
      <c r="S53" s="5">
        <v>7</v>
      </c>
      <c r="T53" s="5">
        <v>8</v>
      </c>
      <c r="U53" s="30">
        <f t="shared" si="8"/>
        <v>7</v>
      </c>
      <c r="V53" s="5">
        <v>6</v>
      </c>
      <c r="W53" s="5">
        <v>6</v>
      </c>
      <c r="X53" s="5">
        <v>5</v>
      </c>
      <c r="Y53" s="5">
        <v>4</v>
      </c>
      <c r="Z53" s="8">
        <f t="shared" si="9"/>
        <v>5.25</v>
      </c>
    </row>
    <row r="54" spans="1:26">
      <c r="A54" s="1" t="s">
        <v>1565</v>
      </c>
      <c r="B54" s="7">
        <v>5</v>
      </c>
      <c r="C54" s="7">
        <v>7</v>
      </c>
      <c r="D54" s="7">
        <v>6</v>
      </c>
      <c r="E54" s="5">
        <v>4</v>
      </c>
      <c r="F54" s="14">
        <f t="shared" si="5"/>
        <v>5.5</v>
      </c>
      <c r="G54" s="7">
        <v>8</v>
      </c>
      <c r="H54" s="7">
        <v>5</v>
      </c>
      <c r="I54" s="7">
        <v>6</v>
      </c>
      <c r="J54" s="5">
        <v>6</v>
      </c>
      <c r="K54" s="32">
        <f t="shared" si="6"/>
        <v>6.25</v>
      </c>
      <c r="L54" s="5">
        <v>6</v>
      </c>
      <c r="M54" s="5">
        <v>6</v>
      </c>
      <c r="N54" s="5">
        <v>4</v>
      </c>
      <c r="O54" s="8">
        <f t="shared" si="7"/>
        <v>5.333333333333333</v>
      </c>
      <c r="P54" s="5">
        <v>4</v>
      </c>
      <c r="Q54" s="5">
        <v>7</v>
      </c>
      <c r="R54" s="5">
        <v>6</v>
      </c>
      <c r="S54" s="5">
        <v>6</v>
      </c>
      <c r="T54" s="5">
        <v>7</v>
      </c>
      <c r="U54" s="33">
        <f t="shared" si="8"/>
        <v>6</v>
      </c>
      <c r="V54" s="5">
        <v>6</v>
      </c>
      <c r="W54" s="5">
        <v>4</v>
      </c>
      <c r="X54" s="5">
        <v>5</v>
      </c>
      <c r="Y54" s="5">
        <v>4</v>
      </c>
      <c r="Z54" s="8">
        <f t="shared" si="9"/>
        <v>4.75</v>
      </c>
    </row>
    <row r="55" spans="1:26">
      <c r="A55" s="1" t="s">
        <v>1566</v>
      </c>
      <c r="B55" s="7">
        <v>7</v>
      </c>
      <c r="C55" s="7">
        <v>6</v>
      </c>
      <c r="D55" s="7">
        <v>6</v>
      </c>
      <c r="E55" s="5">
        <v>4</v>
      </c>
      <c r="F55" s="14">
        <f t="shared" si="5"/>
        <v>5.75</v>
      </c>
      <c r="G55" s="7">
        <v>7</v>
      </c>
      <c r="H55" s="7">
        <v>6</v>
      </c>
      <c r="I55" s="7">
        <v>7</v>
      </c>
      <c r="J55" s="5">
        <v>8</v>
      </c>
      <c r="K55" s="31">
        <f t="shared" si="6"/>
        <v>7</v>
      </c>
      <c r="L55" s="5">
        <v>7</v>
      </c>
      <c r="M55" s="5">
        <v>8</v>
      </c>
      <c r="N55" s="5">
        <v>8</v>
      </c>
      <c r="O55" s="30">
        <f t="shared" si="7"/>
        <v>7.666666666666667</v>
      </c>
      <c r="P55" s="5">
        <v>5</v>
      </c>
      <c r="Q55" s="5">
        <v>6</v>
      </c>
      <c r="R55" s="5">
        <v>8</v>
      </c>
      <c r="S55" s="5">
        <v>7</v>
      </c>
      <c r="T55" s="5">
        <v>6</v>
      </c>
      <c r="U55" s="32">
        <f t="shared" si="8"/>
        <v>6.4</v>
      </c>
      <c r="V55" s="5">
        <v>7</v>
      </c>
      <c r="W55" s="5">
        <v>6</v>
      </c>
      <c r="X55" s="5">
        <v>7</v>
      </c>
      <c r="Y55" s="5">
        <v>5</v>
      </c>
      <c r="Z55" s="32">
        <f t="shared" si="9"/>
        <v>6.25</v>
      </c>
    </row>
    <row r="56" spans="1:26">
      <c r="A56" s="1" t="s">
        <v>1567</v>
      </c>
      <c r="B56" s="7">
        <v>6</v>
      </c>
      <c r="C56" s="7">
        <v>4</v>
      </c>
      <c r="D56" s="7">
        <v>5</v>
      </c>
      <c r="E56" s="5">
        <v>5</v>
      </c>
      <c r="F56" s="14">
        <f t="shared" si="5"/>
        <v>5</v>
      </c>
      <c r="G56" s="7">
        <v>7</v>
      </c>
      <c r="H56" s="7">
        <v>6</v>
      </c>
      <c r="I56" s="7">
        <v>6</v>
      </c>
      <c r="J56" s="5">
        <v>7</v>
      </c>
      <c r="K56" s="32">
        <f t="shared" si="6"/>
        <v>6.5</v>
      </c>
      <c r="L56" s="5">
        <v>8</v>
      </c>
      <c r="M56" s="5">
        <v>6</v>
      </c>
      <c r="N56" s="5">
        <v>6</v>
      </c>
      <c r="O56" s="32">
        <f t="shared" si="7"/>
        <v>6.666666666666667</v>
      </c>
      <c r="P56" s="5">
        <v>7</v>
      </c>
      <c r="Q56" s="5">
        <v>4</v>
      </c>
      <c r="R56" s="5">
        <v>7</v>
      </c>
      <c r="S56" s="5">
        <v>6</v>
      </c>
      <c r="T56" s="5">
        <v>6</v>
      </c>
      <c r="U56" s="33">
        <f t="shared" si="8"/>
        <v>6</v>
      </c>
      <c r="V56" s="5">
        <v>7</v>
      </c>
      <c r="W56" s="5">
        <v>8</v>
      </c>
      <c r="X56" s="5">
        <v>5</v>
      </c>
      <c r="Y56" s="5">
        <v>3</v>
      </c>
      <c r="Z56" s="33">
        <f t="shared" si="9"/>
        <v>5.75</v>
      </c>
    </row>
    <row r="57" spans="1:26">
      <c r="A57" s="1" t="s">
        <v>1568</v>
      </c>
      <c r="B57" s="7">
        <v>7</v>
      </c>
      <c r="C57" s="7">
        <v>5</v>
      </c>
      <c r="D57" s="7">
        <v>4</v>
      </c>
      <c r="E57" s="5">
        <v>5</v>
      </c>
      <c r="F57" s="14">
        <f t="shared" si="5"/>
        <v>5.25</v>
      </c>
      <c r="G57" s="7">
        <v>6</v>
      </c>
      <c r="H57" s="7">
        <v>5</v>
      </c>
      <c r="I57" s="7">
        <v>6</v>
      </c>
      <c r="J57" s="5">
        <v>7</v>
      </c>
      <c r="K57" s="33">
        <f t="shared" si="6"/>
        <v>6</v>
      </c>
      <c r="L57" s="5">
        <v>6</v>
      </c>
      <c r="M57" s="5">
        <v>5</v>
      </c>
      <c r="N57" s="5">
        <v>6</v>
      </c>
      <c r="O57" s="8">
        <f t="shared" si="7"/>
        <v>5.666666666666667</v>
      </c>
      <c r="P57" s="5">
        <v>6</v>
      </c>
      <c r="Q57" s="5">
        <v>5</v>
      </c>
      <c r="R57" s="5">
        <v>5</v>
      </c>
      <c r="S57" s="5">
        <v>5</v>
      </c>
      <c r="T57" s="5">
        <v>4</v>
      </c>
      <c r="U57" s="8">
        <f t="shared" si="8"/>
        <v>5</v>
      </c>
      <c r="V57" s="5">
        <v>5</v>
      </c>
      <c r="W57" s="5">
        <v>5</v>
      </c>
      <c r="X57" s="5">
        <v>3</v>
      </c>
      <c r="Y57" s="5">
        <v>6</v>
      </c>
      <c r="Z57" s="8">
        <f t="shared" si="9"/>
        <v>4.75</v>
      </c>
    </row>
    <row r="58" spans="1:26">
      <c r="A58" s="1" t="s">
        <v>1569</v>
      </c>
      <c r="B58" s="7">
        <v>8</v>
      </c>
      <c r="C58" s="7">
        <v>7</v>
      </c>
      <c r="D58" s="7">
        <v>7</v>
      </c>
      <c r="E58" s="5">
        <v>8</v>
      </c>
      <c r="F58" s="35">
        <f t="shared" si="5"/>
        <v>7.5</v>
      </c>
      <c r="G58" s="7">
        <v>6</v>
      </c>
      <c r="H58" s="7">
        <v>7</v>
      </c>
      <c r="I58" s="7">
        <v>7</v>
      </c>
      <c r="J58" s="5">
        <v>6</v>
      </c>
      <c r="K58" s="32">
        <f t="shared" si="6"/>
        <v>6.5</v>
      </c>
      <c r="L58" s="5">
        <v>6</v>
      </c>
      <c r="M58" s="5">
        <v>6</v>
      </c>
      <c r="N58" s="5">
        <v>4</v>
      </c>
      <c r="O58" s="8">
        <f t="shared" si="7"/>
        <v>5.333333333333333</v>
      </c>
      <c r="P58" s="5">
        <v>4</v>
      </c>
      <c r="Q58" s="5">
        <v>7</v>
      </c>
      <c r="R58" s="5">
        <v>6</v>
      </c>
      <c r="S58" s="5">
        <v>7</v>
      </c>
      <c r="T58" s="5">
        <v>5</v>
      </c>
      <c r="U58" s="33">
        <f t="shared" si="8"/>
        <v>5.8</v>
      </c>
      <c r="V58" s="5">
        <v>6</v>
      </c>
      <c r="W58" s="5">
        <v>6</v>
      </c>
      <c r="X58" s="5">
        <v>5</v>
      </c>
      <c r="Y58" s="5">
        <v>4</v>
      </c>
      <c r="Z58" s="8">
        <f t="shared" si="9"/>
        <v>5.25</v>
      </c>
    </row>
    <row r="59" spans="1:26">
      <c r="A59" s="1" t="s">
        <v>1570</v>
      </c>
      <c r="B59" s="7">
        <v>8</v>
      </c>
      <c r="C59" s="7">
        <v>6</v>
      </c>
      <c r="D59" s="7">
        <v>6</v>
      </c>
      <c r="E59" s="5">
        <v>6</v>
      </c>
      <c r="F59" s="38">
        <f t="shared" si="5"/>
        <v>6.5</v>
      </c>
      <c r="G59" s="7">
        <v>6</v>
      </c>
      <c r="H59" s="7">
        <v>6</v>
      </c>
      <c r="I59" s="7">
        <v>5</v>
      </c>
      <c r="J59" s="5">
        <v>5</v>
      </c>
      <c r="K59" s="8">
        <f t="shared" si="6"/>
        <v>5.5</v>
      </c>
      <c r="L59" s="5">
        <v>4</v>
      </c>
      <c r="M59" s="5">
        <v>5</v>
      </c>
      <c r="N59" s="5">
        <v>3</v>
      </c>
      <c r="O59" s="8">
        <f t="shared" si="7"/>
        <v>4</v>
      </c>
      <c r="P59" s="5">
        <v>7</v>
      </c>
      <c r="Q59" s="5">
        <v>5</v>
      </c>
      <c r="R59" s="5">
        <v>5</v>
      </c>
      <c r="S59" s="5">
        <v>5</v>
      </c>
      <c r="T59" s="5">
        <v>5</v>
      </c>
      <c r="U59" s="8">
        <f t="shared" si="8"/>
        <v>5.4</v>
      </c>
      <c r="V59" s="5">
        <v>5</v>
      </c>
      <c r="W59" s="5">
        <v>3</v>
      </c>
      <c r="X59" s="5">
        <v>3</v>
      </c>
      <c r="Y59" s="5">
        <v>5</v>
      </c>
      <c r="Z59" s="8">
        <f t="shared" si="9"/>
        <v>4</v>
      </c>
    </row>
    <row r="60" spans="1:26">
      <c r="A60" s="1" t="s">
        <v>1571</v>
      </c>
      <c r="B60" s="7">
        <v>8</v>
      </c>
      <c r="C60" s="7">
        <v>6</v>
      </c>
      <c r="D60" s="7">
        <v>7</v>
      </c>
      <c r="E60" s="5">
        <v>5</v>
      </c>
      <c r="F60" s="38">
        <f t="shared" si="5"/>
        <v>6.5</v>
      </c>
      <c r="G60" s="7">
        <v>6</v>
      </c>
      <c r="H60" s="7">
        <v>6</v>
      </c>
      <c r="I60" s="7">
        <v>6</v>
      </c>
      <c r="J60" s="5">
        <v>5</v>
      </c>
      <c r="K60" s="8">
        <f t="shared" si="6"/>
        <v>5.75</v>
      </c>
      <c r="L60" s="5">
        <v>6</v>
      </c>
      <c r="M60" s="5">
        <v>6</v>
      </c>
      <c r="N60" s="5">
        <v>4</v>
      </c>
      <c r="O60" s="8">
        <f t="shared" si="7"/>
        <v>5.333333333333333</v>
      </c>
      <c r="P60" s="5">
        <v>4</v>
      </c>
      <c r="Q60" s="5">
        <v>6</v>
      </c>
      <c r="R60" s="5">
        <v>6</v>
      </c>
      <c r="S60" s="5">
        <v>6</v>
      </c>
      <c r="T60" s="5">
        <v>5</v>
      </c>
      <c r="U60" s="8">
        <f t="shared" si="8"/>
        <v>5.4</v>
      </c>
      <c r="V60" s="5">
        <v>6</v>
      </c>
      <c r="W60" s="5">
        <v>3</v>
      </c>
      <c r="X60" s="5">
        <v>6</v>
      </c>
      <c r="Y60" s="5">
        <v>3</v>
      </c>
      <c r="Z60" s="8">
        <f t="shared" si="9"/>
        <v>4.5</v>
      </c>
    </row>
    <row r="61" spans="1:26">
      <c r="A61" s="1" t="s">
        <v>1572</v>
      </c>
      <c r="B61" s="7">
        <v>7</v>
      </c>
      <c r="C61" s="7">
        <v>7</v>
      </c>
      <c r="D61" s="7">
        <v>7</v>
      </c>
      <c r="E61" s="5">
        <v>7</v>
      </c>
      <c r="F61" s="37">
        <f t="shared" si="5"/>
        <v>7</v>
      </c>
      <c r="G61" s="7">
        <v>6</v>
      </c>
      <c r="H61" s="7">
        <v>7</v>
      </c>
      <c r="I61" s="7">
        <v>6</v>
      </c>
      <c r="J61" s="5">
        <v>6</v>
      </c>
      <c r="K61" s="32">
        <f t="shared" si="6"/>
        <v>6.25</v>
      </c>
      <c r="L61" s="5">
        <v>6</v>
      </c>
      <c r="M61" s="5">
        <v>6</v>
      </c>
      <c r="N61" s="5">
        <v>5</v>
      </c>
      <c r="O61" s="8">
        <f t="shared" si="7"/>
        <v>5.666666666666667</v>
      </c>
      <c r="P61" s="5">
        <v>5</v>
      </c>
      <c r="Q61" s="5">
        <v>5</v>
      </c>
      <c r="R61" s="5">
        <v>7</v>
      </c>
      <c r="S61" s="5">
        <v>7</v>
      </c>
      <c r="T61" s="5">
        <v>7</v>
      </c>
      <c r="U61" s="32">
        <f t="shared" si="8"/>
        <v>6.2</v>
      </c>
      <c r="V61" s="5">
        <v>6</v>
      </c>
      <c r="W61" s="5">
        <v>7</v>
      </c>
      <c r="X61" s="5">
        <v>5</v>
      </c>
      <c r="Y61" s="5">
        <v>5</v>
      </c>
      <c r="Z61" s="33">
        <f t="shared" si="9"/>
        <v>5.75</v>
      </c>
    </row>
    <row r="62" spans="1:26">
      <c r="A62" s="1" t="s">
        <v>1573</v>
      </c>
      <c r="B62" s="7">
        <v>6</v>
      </c>
      <c r="C62" s="7">
        <v>7</v>
      </c>
      <c r="D62" s="7">
        <v>7</v>
      </c>
      <c r="E62" s="5">
        <v>7</v>
      </c>
      <c r="F62" s="37">
        <f t="shared" si="5"/>
        <v>6.75</v>
      </c>
      <c r="G62" s="7">
        <v>6</v>
      </c>
      <c r="H62" s="7">
        <v>8</v>
      </c>
      <c r="I62" s="7">
        <v>6</v>
      </c>
      <c r="J62" s="5">
        <v>6</v>
      </c>
      <c r="K62" s="32">
        <f t="shared" si="6"/>
        <v>6.5</v>
      </c>
      <c r="L62" s="5">
        <v>7</v>
      </c>
      <c r="M62" s="5">
        <v>7</v>
      </c>
      <c r="N62" s="5">
        <v>6</v>
      </c>
      <c r="O62" s="32">
        <f t="shared" si="7"/>
        <v>6.666666666666667</v>
      </c>
      <c r="P62" s="5">
        <v>4</v>
      </c>
      <c r="Q62" s="5">
        <v>6</v>
      </c>
      <c r="R62" s="5">
        <v>5</v>
      </c>
      <c r="S62" s="5">
        <v>7</v>
      </c>
      <c r="T62" s="5">
        <v>6</v>
      </c>
      <c r="U62" s="8">
        <f t="shared" si="8"/>
        <v>5.6</v>
      </c>
      <c r="V62" s="5">
        <v>5</v>
      </c>
      <c r="W62" s="5">
        <v>5</v>
      </c>
      <c r="X62" s="5">
        <v>5</v>
      </c>
      <c r="Y62" s="5">
        <v>6</v>
      </c>
      <c r="Z62" s="8">
        <f t="shared" si="9"/>
        <v>5.25</v>
      </c>
    </row>
    <row r="63" spans="1:26">
      <c r="A63" s="1" t="s">
        <v>1574</v>
      </c>
      <c r="B63" s="7">
        <v>7</v>
      </c>
      <c r="C63" s="7">
        <v>8</v>
      </c>
      <c r="D63" s="7">
        <v>9</v>
      </c>
      <c r="E63" s="5">
        <v>7</v>
      </c>
      <c r="F63" s="36">
        <f t="shared" si="5"/>
        <v>7.75</v>
      </c>
      <c r="G63" s="7">
        <v>7</v>
      </c>
      <c r="H63" s="7">
        <v>7</v>
      </c>
      <c r="I63" s="7">
        <v>7</v>
      </c>
      <c r="J63" s="5">
        <v>7</v>
      </c>
      <c r="K63" s="31">
        <f t="shared" si="6"/>
        <v>7</v>
      </c>
      <c r="L63" s="5">
        <v>6</v>
      </c>
      <c r="M63" s="5">
        <v>6</v>
      </c>
      <c r="N63" s="5">
        <v>5</v>
      </c>
      <c r="O63" s="8">
        <f t="shared" si="7"/>
        <v>5.666666666666667</v>
      </c>
      <c r="P63" s="5">
        <v>5</v>
      </c>
      <c r="Q63" s="5">
        <v>8</v>
      </c>
      <c r="R63" s="5">
        <v>7</v>
      </c>
      <c r="S63" s="5">
        <v>8</v>
      </c>
      <c r="T63" s="5">
        <v>6</v>
      </c>
      <c r="U63" s="31">
        <f t="shared" si="8"/>
        <v>6.8</v>
      </c>
      <c r="V63" s="5">
        <v>6</v>
      </c>
      <c r="W63" s="5">
        <v>5</v>
      </c>
      <c r="X63" s="5">
        <v>7</v>
      </c>
      <c r="Y63" s="5">
        <v>5</v>
      </c>
      <c r="Z63" s="33">
        <f t="shared" si="9"/>
        <v>5.75</v>
      </c>
    </row>
    <row r="64" spans="1:26">
      <c r="A64" s="1" t="s">
        <v>1575</v>
      </c>
      <c r="B64" s="7">
        <v>7</v>
      </c>
      <c r="C64" s="7">
        <v>8</v>
      </c>
      <c r="D64" s="7">
        <v>9</v>
      </c>
      <c r="E64" s="5">
        <v>7</v>
      </c>
      <c r="F64" s="36">
        <f t="shared" si="5"/>
        <v>7.75</v>
      </c>
      <c r="G64" s="7">
        <v>6</v>
      </c>
      <c r="H64" s="7">
        <v>6</v>
      </c>
      <c r="I64" s="7">
        <v>6</v>
      </c>
      <c r="J64" s="5">
        <v>6</v>
      </c>
      <c r="K64" s="33">
        <f t="shared" si="6"/>
        <v>6</v>
      </c>
      <c r="L64" s="5">
        <v>6</v>
      </c>
      <c r="M64" s="5">
        <v>5</v>
      </c>
      <c r="N64" s="5">
        <v>6</v>
      </c>
      <c r="O64" s="8">
        <f t="shared" si="7"/>
        <v>5.666666666666667</v>
      </c>
      <c r="P64" s="5">
        <v>6</v>
      </c>
      <c r="Q64" s="5">
        <v>7</v>
      </c>
      <c r="R64" s="5">
        <v>7</v>
      </c>
      <c r="S64" s="5">
        <v>7</v>
      </c>
      <c r="T64" s="5">
        <v>7</v>
      </c>
      <c r="U64" s="31">
        <f t="shared" si="8"/>
        <v>6.8</v>
      </c>
      <c r="V64" s="5">
        <v>5</v>
      </c>
      <c r="W64" s="5">
        <v>6</v>
      </c>
      <c r="X64" s="5">
        <v>5</v>
      </c>
      <c r="Y64" s="5">
        <v>4</v>
      </c>
      <c r="Z64" s="8">
        <f t="shared" si="9"/>
        <v>5</v>
      </c>
    </row>
    <row r="65" spans="1:26">
      <c r="A65" s="1" t="s">
        <v>1576</v>
      </c>
      <c r="B65" s="7">
        <v>8</v>
      </c>
      <c r="C65" s="7">
        <v>7</v>
      </c>
      <c r="D65" s="7">
        <v>7</v>
      </c>
      <c r="E65" s="5">
        <v>6</v>
      </c>
      <c r="F65" s="37">
        <f t="shared" si="5"/>
        <v>7</v>
      </c>
      <c r="G65" s="7">
        <v>7</v>
      </c>
      <c r="H65" s="7">
        <v>7</v>
      </c>
      <c r="I65" s="7">
        <v>8</v>
      </c>
      <c r="J65" s="5">
        <v>7</v>
      </c>
      <c r="K65" s="30">
        <f t="shared" si="6"/>
        <v>7.25</v>
      </c>
      <c r="L65" s="5">
        <v>7</v>
      </c>
      <c r="M65" s="5">
        <v>7</v>
      </c>
      <c r="N65" s="5">
        <v>7</v>
      </c>
      <c r="O65" s="31">
        <f t="shared" si="7"/>
        <v>7</v>
      </c>
      <c r="P65" s="5">
        <v>5</v>
      </c>
      <c r="Q65" s="5">
        <v>4</v>
      </c>
      <c r="R65" s="5">
        <v>6</v>
      </c>
      <c r="S65" s="5">
        <v>6</v>
      </c>
      <c r="T65" s="5">
        <v>5</v>
      </c>
      <c r="U65" s="8">
        <f t="shared" si="8"/>
        <v>5.2</v>
      </c>
      <c r="V65" s="5">
        <v>5</v>
      </c>
      <c r="W65" s="5">
        <v>6</v>
      </c>
      <c r="X65" s="5">
        <v>7</v>
      </c>
      <c r="Y65" s="5">
        <v>7</v>
      </c>
      <c r="Z65" s="32">
        <f t="shared" si="9"/>
        <v>6.25</v>
      </c>
    </row>
    <row r="66" spans="1:26">
      <c r="A66" s="1" t="s">
        <v>1577</v>
      </c>
      <c r="B66" s="7">
        <v>8</v>
      </c>
      <c r="C66" s="7">
        <v>8</v>
      </c>
      <c r="D66" s="7">
        <v>7</v>
      </c>
      <c r="E66" s="5">
        <v>5</v>
      </c>
      <c r="F66" s="37">
        <f t="shared" ref="F66:F97" si="10">AVERAGE(B66:E66)</f>
        <v>7</v>
      </c>
      <c r="G66" s="7">
        <v>7</v>
      </c>
      <c r="H66" s="7">
        <v>7</v>
      </c>
      <c r="I66" s="7">
        <v>7</v>
      </c>
      <c r="J66" s="5">
        <v>6</v>
      </c>
      <c r="K66" s="31">
        <f t="shared" ref="K66:K97" si="11">AVERAGE(G66:J66)</f>
        <v>6.75</v>
      </c>
      <c r="L66" s="5">
        <v>4</v>
      </c>
      <c r="M66" s="5">
        <v>5</v>
      </c>
      <c r="N66" s="5">
        <v>5</v>
      </c>
      <c r="O66" s="8">
        <f t="shared" ref="O66:O97" si="12">AVERAGE(L66:N66)</f>
        <v>4.666666666666667</v>
      </c>
      <c r="P66" s="5">
        <v>7</v>
      </c>
      <c r="Q66" s="5">
        <v>7</v>
      </c>
      <c r="R66" s="5">
        <v>8</v>
      </c>
      <c r="S66" s="5">
        <v>7</v>
      </c>
      <c r="T66" s="5">
        <v>7</v>
      </c>
      <c r="U66" s="30">
        <f t="shared" ref="U66:U97" si="13">AVERAGE(P66:T66)</f>
        <v>7.2</v>
      </c>
      <c r="V66" s="5">
        <v>5</v>
      </c>
      <c r="W66" s="5">
        <v>7</v>
      </c>
      <c r="X66" s="5">
        <v>6</v>
      </c>
      <c r="Y66" s="5">
        <v>6</v>
      </c>
      <c r="Z66" s="33">
        <f t="shared" ref="Z66:Z97" si="14">AVERAGE(V66:Y66)</f>
        <v>6</v>
      </c>
    </row>
    <row r="67" spans="1:26">
      <c r="A67" s="1" t="s">
        <v>1578</v>
      </c>
      <c r="B67" s="7">
        <v>6</v>
      </c>
      <c r="C67" s="7">
        <v>7</v>
      </c>
      <c r="D67" s="7">
        <v>6</v>
      </c>
      <c r="E67" s="5">
        <v>7</v>
      </c>
      <c r="F67" s="38">
        <f t="shared" si="10"/>
        <v>6.5</v>
      </c>
      <c r="G67" s="7">
        <v>6</v>
      </c>
      <c r="H67" s="7">
        <v>6</v>
      </c>
      <c r="I67" s="7">
        <v>6</v>
      </c>
      <c r="J67" s="5">
        <v>6</v>
      </c>
      <c r="K67" s="33">
        <f t="shared" si="11"/>
        <v>6</v>
      </c>
      <c r="L67" s="5">
        <v>6</v>
      </c>
      <c r="M67" s="5">
        <v>5</v>
      </c>
      <c r="N67" s="5">
        <v>4</v>
      </c>
      <c r="O67" s="8">
        <f t="shared" si="12"/>
        <v>5</v>
      </c>
      <c r="P67" s="5">
        <v>6</v>
      </c>
      <c r="Q67" s="5">
        <v>7</v>
      </c>
      <c r="R67" s="5">
        <v>5</v>
      </c>
      <c r="S67" s="5">
        <v>6</v>
      </c>
      <c r="T67" s="5">
        <v>7</v>
      </c>
      <c r="U67" s="32">
        <f t="shared" si="13"/>
        <v>6.2</v>
      </c>
      <c r="V67" s="5">
        <v>4</v>
      </c>
      <c r="W67" s="5">
        <v>4</v>
      </c>
      <c r="X67" s="5">
        <v>4</v>
      </c>
      <c r="Y67" s="5">
        <v>6</v>
      </c>
      <c r="Z67" s="8">
        <f t="shared" si="14"/>
        <v>4.5</v>
      </c>
    </row>
    <row r="68" spans="1:26">
      <c r="A68" s="1" t="s">
        <v>1579</v>
      </c>
      <c r="B68" s="7">
        <v>6</v>
      </c>
      <c r="C68" s="7">
        <v>8</v>
      </c>
      <c r="D68" s="7">
        <v>8</v>
      </c>
      <c r="E68" s="5">
        <v>6</v>
      </c>
      <c r="F68" s="37">
        <f t="shared" si="10"/>
        <v>7</v>
      </c>
      <c r="G68" s="7">
        <v>7</v>
      </c>
      <c r="H68" s="7">
        <v>7</v>
      </c>
      <c r="I68" s="7">
        <v>7</v>
      </c>
      <c r="J68" s="5">
        <v>7</v>
      </c>
      <c r="K68" s="31">
        <f t="shared" si="11"/>
        <v>7</v>
      </c>
      <c r="L68" s="5">
        <v>6</v>
      </c>
      <c r="M68" s="5">
        <v>7</v>
      </c>
      <c r="N68" s="5">
        <v>7</v>
      </c>
      <c r="O68" s="32">
        <f t="shared" si="12"/>
        <v>6.666666666666667</v>
      </c>
      <c r="P68" s="5">
        <v>7</v>
      </c>
      <c r="Q68" s="5">
        <v>8</v>
      </c>
      <c r="R68" s="5">
        <v>7</v>
      </c>
      <c r="S68" s="5">
        <v>5</v>
      </c>
      <c r="T68" s="5">
        <v>6</v>
      </c>
      <c r="U68" s="31">
        <f t="shared" si="13"/>
        <v>6.6</v>
      </c>
      <c r="V68" s="5">
        <v>6</v>
      </c>
      <c r="W68" s="5">
        <v>5</v>
      </c>
      <c r="X68" s="5">
        <v>6</v>
      </c>
      <c r="Y68" s="5">
        <v>6</v>
      </c>
      <c r="Z68" s="33">
        <f t="shared" si="14"/>
        <v>5.75</v>
      </c>
    </row>
    <row r="69" spans="1:26">
      <c r="A69" s="1" t="s">
        <v>1580</v>
      </c>
      <c r="B69" s="7">
        <v>8</v>
      </c>
      <c r="C69" s="7">
        <v>7</v>
      </c>
      <c r="D69" s="7">
        <v>8</v>
      </c>
      <c r="E69" s="5">
        <v>6</v>
      </c>
      <c r="F69" s="35">
        <f t="shared" si="10"/>
        <v>7.25</v>
      </c>
      <c r="G69" s="7">
        <v>6</v>
      </c>
      <c r="H69" s="7">
        <v>5</v>
      </c>
      <c r="I69" s="7">
        <v>7</v>
      </c>
      <c r="J69" s="5">
        <v>7</v>
      </c>
      <c r="K69" s="32">
        <f t="shared" si="11"/>
        <v>6.25</v>
      </c>
      <c r="L69" s="5">
        <v>7</v>
      </c>
      <c r="M69" s="5">
        <v>7</v>
      </c>
      <c r="N69" s="5">
        <v>6</v>
      </c>
      <c r="O69" s="32">
        <f t="shared" si="12"/>
        <v>6.666666666666667</v>
      </c>
      <c r="P69" s="5">
        <v>4</v>
      </c>
      <c r="Q69" s="5">
        <v>6</v>
      </c>
      <c r="R69" s="5">
        <v>7</v>
      </c>
      <c r="S69" s="5">
        <v>6</v>
      </c>
      <c r="T69" s="5">
        <v>6</v>
      </c>
      <c r="U69" s="33">
        <f t="shared" si="13"/>
        <v>5.8</v>
      </c>
      <c r="V69" s="5">
        <v>5</v>
      </c>
      <c r="W69" s="5">
        <v>6</v>
      </c>
      <c r="X69" s="5">
        <v>5</v>
      </c>
      <c r="Y69" s="5">
        <v>7</v>
      </c>
      <c r="Z69" s="33">
        <f t="shared" si="14"/>
        <v>5.75</v>
      </c>
    </row>
    <row r="70" spans="1:26">
      <c r="A70" s="1" t="s">
        <v>1581</v>
      </c>
      <c r="B70" s="7">
        <v>7</v>
      </c>
      <c r="C70" s="7">
        <v>8</v>
      </c>
      <c r="D70" s="7">
        <v>5</v>
      </c>
      <c r="E70" s="5">
        <v>5</v>
      </c>
      <c r="F70" s="14">
        <f t="shared" si="10"/>
        <v>6.25</v>
      </c>
      <c r="G70" s="7">
        <v>8</v>
      </c>
      <c r="H70" s="7">
        <v>8</v>
      </c>
      <c r="I70" s="7">
        <v>7</v>
      </c>
      <c r="J70" s="5">
        <v>5</v>
      </c>
      <c r="K70" s="31">
        <f t="shared" si="11"/>
        <v>7</v>
      </c>
      <c r="L70" s="5">
        <v>7</v>
      </c>
      <c r="M70" s="5">
        <v>5</v>
      </c>
      <c r="N70" s="5">
        <v>4</v>
      </c>
      <c r="O70" s="8">
        <f t="shared" si="12"/>
        <v>5.333333333333333</v>
      </c>
      <c r="P70" s="5">
        <v>6</v>
      </c>
      <c r="Q70" s="5">
        <v>7</v>
      </c>
      <c r="R70" s="5">
        <v>6</v>
      </c>
      <c r="S70" s="5">
        <v>7</v>
      </c>
      <c r="T70" s="5">
        <v>6</v>
      </c>
      <c r="U70" s="32">
        <f t="shared" si="13"/>
        <v>6.4</v>
      </c>
      <c r="V70" s="5">
        <v>6</v>
      </c>
      <c r="W70" s="5">
        <v>6</v>
      </c>
      <c r="X70" s="5">
        <v>6</v>
      </c>
      <c r="Y70" s="5">
        <v>5</v>
      </c>
      <c r="Z70" s="33">
        <f t="shared" si="14"/>
        <v>5.75</v>
      </c>
    </row>
    <row r="71" spans="1:26">
      <c r="A71" s="1" t="s">
        <v>1582</v>
      </c>
      <c r="B71" s="7">
        <v>8</v>
      </c>
      <c r="C71" s="7">
        <v>7</v>
      </c>
      <c r="D71" s="7">
        <v>4</v>
      </c>
      <c r="E71" s="5">
        <v>4</v>
      </c>
      <c r="F71" s="14">
        <f t="shared" si="10"/>
        <v>5.75</v>
      </c>
      <c r="G71" s="7">
        <v>6</v>
      </c>
      <c r="H71" s="7">
        <v>6</v>
      </c>
      <c r="I71" s="7">
        <v>7</v>
      </c>
      <c r="J71" s="5">
        <v>5</v>
      </c>
      <c r="K71" s="33">
        <f t="shared" si="11"/>
        <v>6</v>
      </c>
      <c r="L71" s="5">
        <v>7</v>
      </c>
      <c r="M71" s="5">
        <v>6</v>
      </c>
      <c r="N71" s="5">
        <v>5</v>
      </c>
      <c r="O71" s="8">
        <f t="shared" si="12"/>
        <v>6</v>
      </c>
      <c r="P71" s="5">
        <v>7</v>
      </c>
      <c r="Q71" s="5">
        <v>7</v>
      </c>
      <c r="R71" s="5">
        <v>5</v>
      </c>
      <c r="S71" s="5">
        <v>4</v>
      </c>
      <c r="T71" s="5">
        <v>6</v>
      </c>
      <c r="U71" s="33">
        <f t="shared" si="13"/>
        <v>5.8</v>
      </c>
      <c r="V71" s="5">
        <v>6</v>
      </c>
      <c r="W71" s="5">
        <v>8</v>
      </c>
      <c r="X71" s="5">
        <v>5</v>
      </c>
      <c r="Y71" s="5">
        <v>5</v>
      </c>
      <c r="Z71" s="33">
        <f t="shared" si="14"/>
        <v>6</v>
      </c>
    </row>
    <row r="72" spans="1:26">
      <c r="A72" s="1" t="s">
        <v>1583</v>
      </c>
      <c r="B72" s="7">
        <v>6</v>
      </c>
      <c r="C72" s="7">
        <v>6</v>
      </c>
      <c r="D72" s="7">
        <v>7</v>
      </c>
      <c r="E72" s="5">
        <v>7</v>
      </c>
      <c r="F72" s="38">
        <f t="shared" si="10"/>
        <v>6.5</v>
      </c>
      <c r="G72" s="7">
        <v>4</v>
      </c>
      <c r="H72" s="7">
        <v>6</v>
      </c>
      <c r="I72" s="7">
        <v>6</v>
      </c>
      <c r="J72" s="5">
        <v>6</v>
      </c>
      <c r="K72" s="8">
        <f t="shared" si="11"/>
        <v>5.5</v>
      </c>
      <c r="L72" s="5">
        <v>4</v>
      </c>
      <c r="M72" s="5">
        <v>4</v>
      </c>
      <c r="N72" s="5">
        <v>5</v>
      </c>
      <c r="O72" s="8">
        <f t="shared" si="12"/>
        <v>4.333333333333333</v>
      </c>
      <c r="P72" s="5">
        <v>5</v>
      </c>
      <c r="Q72" s="5">
        <v>4</v>
      </c>
      <c r="R72" s="5">
        <v>5</v>
      </c>
      <c r="S72" s="5">
        <v>6</v>
      </c>
      <c r="T72" s="5">
        <v>6</v>
      </c>
      <c r="U72" s="8">
        <f t="shared" si="13"/>
        <v>5.2</v>
      </c>
      <c r="V72" s="5">
        <v>6</v>
      </c>
      <c r="W72" s="5">
        <v>7</v>
      </c>
      <c r="X72" s="5">
        <v>5</v>
      </c>
      <c r="Y72" s="5">
        <v>4</v>
      </c>
      <c r="Z72" s="8">
        <f t="shared" si="14"/>
        <v>5.5</v>
      </c>
    </row>
    <row r="73" spans="1:26">
      <c r="A73" s="1" t="s">
        <v>1584</v>
      </c>
      <c r="B73" s="7">
        <v>7</v>
      </c>
      <c r="C73" s="7">
        <v>6</v>
      </c>
      <c r="D73" s="7">
        <v>6</v>
      </c>
      <c r="E73" s="5">
        <v>6</v>
      </c>
      <c r="F73" s="14">
        <f t="shared" si="10"/>
        <v>6.25</v>
      </c>
      <c r="G73" s="7">
        <v>7</v>
      </c>
      <c r="H73" s="7">
        <v>6</v>
      </c>
      <c r="I73" s="7">
        <v>7</v>
      </c>
      <c r="J73" s="5">
        <v>7</v>
      </c>
      <c r="K73" s="31">
        <f t="shared" si="11"/>
        <v>6.75</v>
      </c>
      <c r="L73" s="5">
        <v>7</v>
      </c>
      <c r="M73" s="5">
        <v>5</v>
      </c>
      <c r="N73" s="5">
        <v>4</v>
      </c>
      <c r="O73" s="8">
        <f t="shared" si="12"/>
        <v>5.333333333333333</v>
      </c>
      <c r="P73" s="5">
        <v>4</v>
      </c>
      <c r="Q73" s="5">
        <v>7</v>
      </c>
      <c r="R73" s="5">
        <v>7</v>
      </c>
      <c r="S73" s="5">
        <v>5</v>
      </c>
      <c r="T73" s="5">
        <v>7</v>
      </c>
      <c r="U73" s="33">
        <f t="shared" si="13"/>
        <v>6</v>
      </c>
      <c r="V73" s="5">
        <v>6</v>
      </c>
      <c r="W73" s="5">
        <v>6</v>
      </c>
      <c r="X73" s="5">
        <v>7</v>
      </c>
      <c r="Y73" s="5">
        <v>6</v>
      </c>
      <c r="Z73" s="32">
        <f t="shared" si="14"/>
        <v>6.25</v>
      </c>
    </row>
    <row r="74" spans="1:26">
      <c r="A74" s="1" t="s">
        <v>1585</v>
      </c>
      <c r="B74" s="7">
        <v>7</v>
      </c>
      <c r="C74" s="7">
        <v>7</v>
      </c>
      <c r="D74" s="7">
        <v>7</v>
      </c>
      <c r="E74" s="5">
        <v>6</v>
      </c>
      <c r="F74" s="37">
        <f t="shared" si="10"/>
        <v>6.75</v>
      </c>
      <c r="G74" s="7">
        <v>7</v>
      </c>
      <c r="H74" s="7">
        <v>5</v>
      </c>
      <c r="I74" s="7">
        <v>6</v>
      </c>
      <c r="J74" s="5">
        <v>6</v>
      </c>
      <c r="K74" s="33">
        <f t="shared" si="11"/>
        <v>6</v>
      </c>
      <c r="L74" s="5">
        <v>6</v>
      </c>
      <c r="M74" s="5">
        <v>4</v>
      </c>
      <c r="N74" s="5">
        <v>6</v>
      </c>
      <c r="O74" s="8">
        <f t="shared" si="12"/>
        <v>5.333333333333333</v>
      </c>
      <c r="P74" s="5">
        <v>4</v>
      </c>
      <c r="Q74" s="5">
        <v>4</v>
      </c>
      <c r="R74" s="5">
        <v>5</v>
      </c>
      <c r="S74" s="5">
        <v>5</v>
      </c>
      <c r="T74" s="5">
        <v>6</v>
      </c>
      <c r="U74" s="8">
        <f t="shared" si="13"/>
        <v>4.8</v>
      </c>
      <c r="V74" s="5">
        <v>6</v>
      </c>
      <c r="W74" s="5">
        <v>6</v>
      </c>
      <c r="X74" s="5">
        <v>6</v>
      </c>
      <c r="Y74" s="5">
        <v>4</v>
      </c>
      <c r="Z74" s="8">
        <f t="shared" si="14"/>
        <v>5.5</v>
      </c>
    </row>
    <row r="75" spans="1:26">
      <c r="A75" s="1" t="s">
        <v>1586</v>
      </c>
      <c r="B75" s="7">
        <v>6</v>
      </c>
      <c r="C75" s="7">
        <v>7</v>
      </c>
      <c r="D75" s="7">
        <v>6</v>
      </c>
      <c r="E75" s="5">
        <v>6</v>
      </c>
      <c r="F75" s="14">
        <f t="shared" si="10"/>
        <v>6.25</v>
      </c>
      <c r="G75" s="7">
        <v>6</v>
      </c>
      <c r="H75" s="7">
        <v>8</v>
      </c>
      <c r="I75" s="7">
        <v>6</v>
      </c>
      <c r="J75" s="5">
        <v>6</v>
      </c>
      <c r="K75" s="32">
        <f t="shared" si="11"/>
        <v>6.5</v>
      </c>
      <c r="L75" s="5">
        <v>7</v>
      </c>
      <c r="M75" s="5">
        <v>5</v>
      </c>
      <c r="N75" s="5">
        <v>5</v>
      </c>
      <c r="O75" s="8">
        <f t="shared" si="12"/>
        <v>5.666666666666667</v>
      </c>
      <c r="P75" s="5">
        <v>6</v>
      </c>
      <c r="Q75" s="5">
        <v>7</v>
      </c>
      <c r="R75" s="5">
        <v>4</v>
      </c>
      <c r="S75" s="5">
        <v>4</v>
      </c>
      <c r="T75" s="5">
        <v>5</v>
      </c>
      <c r="U75" s="8">
        <f t="shared" si="13"/>
        <v>5.2</v>
      </c>
      <c r="V75" s="5">
        <v>6</v>
      </c>
      <c r="W75" s="5">
        <v>6</v>
      </c>
      <c r="X75" s="5">
        <v>6</v>
      </c>
      <c r="Y75" s="5">
        <v>4</v>
      </c>
      <c r="Z75" s="8">
        <f t="shared" si="14"/>
        <v>5.5</v>
      </c>
    </row>
    <row r="76" spans="1:26">
      <c r="A76" s="1" t="s">
        <v>1587</v>
      </c>
      <c r="B76" s="7">
        <v>7</v>
      </c>
      <c r="C76" s="7">
        <v>6</v>
      </c>
      <c r="D76" s="7">
        <v>8</v>
      </c>
      <c r="E76" s="5">
        <v>6</v>
      </c>
      <c r="F76" s="37">
        <f t="shared" si="10"/>
        <v>6.75</v>
      </c>
      <c r="G76" s="7">
        <v>6</v>
      </c>
      <c r="H76" s="7">
        <v>4</v>
      </c>
      <c r="I76" s="7">
        <v>6</v>
      </c>
      <c r="J76" s="5">
        <v>4</v>
      </c>
      <c r="K76" s="8">
        <f t="shared" si="11"/>
        <v>5</v>
      </c>
      <c r="L76" s="5">
        <v>3</v>
      </c>
      <c r="M76" s="5">
        <v>4</v>
      </c>
      <c r="N76" s="5">
        <v>6</v>
      </c>
      <c r="O76" s="8">
        <f t="shared" si="12"/>
        <v>4.333333333333333</v>
      </c>
      <c r="P76" s="5">
        <v>7</v>
      </c>
      <c r="Q76" s="5">
        <v>6</v>
      </c>
      <c r="R76" s="5">
        <v>6</v>
      </c>
      <c r="S76" s="5">
        <v>4</v>
      </c>
      <c r="T76" s="5">
        <v>5</v>
      </c>
      <c r="U76" s="8">
        <f t="shared" si="13"/>
        <v>5.6</v>
      </c>
      <c r="V76" s="5">
        <v>3</v>
      </c>
      <c r="W76" s="5">
        <v>4</v>
      </c>
      <c r="X76" s="5">
        <v>5</v>
      </c>
      <c r="Y76" s="5">
        <v>4</v>
      </c>
      <c r="Z76" s="8">
        <f t="shared" si="14"/>
        <v>4</v>
      </c>
    </row>
    <row r="77" spans="1:26">
      <c r="A77" s="1" t="s">
        <v>1588</v>
      </c>
      <c r="B77" s="7">
        <v>5</v>
      </c>
      <c r="C77" s="7">
        <v>6</v>
      </c>
      <c r="D77" s="7">
        <v>7</v>
      </c>
      <c r="E77" s="5">
        <v>5</v>
      </c>
      <c r="F77" s="14">
        <f t="shared" si="10"/>
        <v>5.75</v>
      </c>
      <c r="G77" s="7">
        <v>6</v>
      </c>
      <c r="H77" s="7">
        <v>7</v>
      </c>
      <c r="I77" s="7">
        <v>7</v>
      </c>
      <c r="J77" s="5">
        <v>7</v>
      </c>
      <c r="K77" s="31">
        <f t="shared" si="11"/>
        <v>6.75</v>
      </c>
      <c r="L77" s="5">
        <v>5</v>
      </c>
      <c r="M77" s="5">
        <v>7</v>
      </c>
      <c r="N77" s="5">
        <v>6</v>
      </c>
      <c r="O77" s="8">
        <f t="shared" si="12"/>
        <v>6</v>
      </c>
      <c r="P77" s="5">
        <v>7</v>
      </c>
      <c r="Q77" s="5">
        <v>7</v>
      </c>
      <c r="R77" s="5">
        <v>5</v>
      </c>
      <c r="S77" s="5">
        <v>7</v>
      </c>
      <c r="T77" s="5">
        <v>4</v>
      </c>
      <c r="U77" s="33">
        <f t="shared" si="13"/>
        <v>6</v>
      </c>
      <c r="V77" s="5">
        <v>6</v>
      </c>
      <c r="W77" s="5">
        <v>6</v>
      </c>
      <c r="X77" s="5">
        <v>7</v>
      </c>
      <c r="Y77" s="5">
        <v>6</v>
      </c>
      <c r="Z77" s="32">
        <f t="shared" si="14"/>
        <v>6.25</v>
      </c>
    </row>
    <row r="78" spans="1:26">
      <c r="A78" s="1" t="s">
        <v>1589</v>
      </c>
      <c r="B78" s="7">
        <v>7</v>
      </c>
      <c r="C78" s="7">
        <v>7</v>
      </c>
      <c r="D78" s="7">
        <v>7</v>
      </c>
      <c r="E78" s="5">
        <v>5</v>
      </c>
      <c r="F78" s="38">
        <f t="shared" si="10"/>
        <v>6.5</v>
      </c>
      <c r="G78" s="7">
        <v>7</v>
      </c>
      <c r="H78" s="7">
        <v>7</v>
      </c>
      <c r="I78" s="7">
        <v>6</v>
      </c>
      <c r="J78" s="5">
        <v>4</v>
      </c>
      <c r="K78" s="33">
        <f t="shared" si="11"/>
        <v>6</v>
      </c>
      <c r="L78" s="5">
        <v>6</v>
      </c>
      <c r="M78" s="5">
        <v>7</v>
      </c>
      <c r="N78" s="5">
        <v>6</v>
      </c>
      <c r="O78" s="33">
        <f t="shared" si="12"/>
        <v>6.333333333333333</v>
      </c>
      <c r="P78" s="5">
        <v>5</v>
      </c>
      <c r="Q78" s="5">
        <v>5</v>
      </c>
      <c r="R78" s="5">
        <v>7</v>
      </c>
      <c r="S78" s="5">
        <v>6</v>
      </c>
      <c r="T78" s="5">
        <v>5</v>
      </c>
      <c r="U78" s="8">
        <f t="shared" si="13"/>
        <v>5.6</v>
      </c>
      <c r="V78" s="5">
        <v>4</v>
      </c>
      <c r="W78" s="5">
        <v>4</v>
      </c>
      <c r="X78" s="5">
        <v>6</v>
      </c>
      <c r="Y78" s="5">
        <v>6</v>
      </c>
      <c r="Z78" s="8">
        <f t="shared" si="14"/>
        <v>5</v>
      </c>
    </row>
    <row r="79" spans="1:26">
      <c r="A79" s="1" t="s">
        <v>1590</v>
      </c>
      <c r="B79" s="7">
        <v>6</v>
      </c>
      <c r="C79" s="7">
        <v>7</v>
      </c>
      <c r="D79" s="7">
        <v>5</v>
      </c>
      <c r="E79" s="5">
        <v>6</v>
      </c>
      <c r="F79" s="14">
        <f t="shared" si="10"/>
        <v>6</v>
      </c>
      <c r="G79" s="7">
        <v>6</v>
      </c>
      <c r="H79" s="7">
        <v>6</v>
      </c>
      <c r="I79" s="7">
        <v>6</v>
      </c>
      <c r="J79" s="5">
        <v>4</v>
      </c>
      <c r="K79" s="8">
        <f t="shared" si="11"/>
        <v>5.5</v>
      </c>
      <c r="L79" s="5">
        <v>7</v>
      </c>
      <c r="M79" s="5">
        <v>6</v>
      </c>
      <c r="N79" s="5">
        <v>6</v>
      </c>
      <c r="O79" s="33">
        <f t="shared" si="12"/>
        <v>6.333333333333333</v>
      </c>
      <c r="P79" s="5">
        <v>3</v>
      </c>
      <c r="Q79" s="5">
        <v>6</v>
      </c>
      <c r="R79" s="5">
        <v>4</v>
      </c>
      <c r="S79" s="5">
        <v>6</v>
      </c>
      <c r="T79" s="5">
        <v>5</v>
      </c>
      <c r="U79" s="8">
        <f t="shared" si="13"/>
        <v>4.8</v>
      </c>
      <c r="V79" s="5">
        <v>4</v>
      </c>
      <c r="W79" s="5">
        <v>3</v>
      </c>
      <c r="X79" s="5">
        <v>5</v>
      </c>
      <c r="Y79" s="5">
        <v>6</v>
      </c>
      <c r="Z79" s="8">
        <f t="shared" si="14"/>
        <v>4.5</v>
      </c>
    </row>
    <row r="80" spans="1:26">
      <c r="A80" s="1" t="s">
        <v>1591</v>
      </c>
      <c r="B80" s="7">
        <v>8</v>
      </c>
      <c r="C80" s="7">
        <v>5</v>
      </c>
      <c r="D80" s="7">
        <v>5</v>
      </c>
      <c r="E80" s="5">
        <v>4</v>
      </c>
      <c r="F80" s="14">
        <f t="shared" si="10"/>
        <v>5.5</v>
      </c>
      <c r="G80" s="7">
        <v>7</v>
      </c>
      <c r="H80" s="7">
        <v>6</v>
      </c>
      <c r="I80" s="7">
        <v>5</v>
      </c>
      <c r="J80" s="5">
        <v>6</v>
      </c>
      <c r="K80" s="33">
        <f t="shared" si="11"/>
        <v>6</v>
      </c>
      <c r="L80" s="5">
        <v>6</v>
      </c>
      <c r="M80" s="5">
        <v>4</v>
      </c>
      <c r="N80" s="5">
        <v>4</v>
      </c>
      <c r="O80" s="8">
        <f t="shared" si="12"/>
        <v>4.666666666666667</v>
      </c>
      <c r="P80" s="5">
        <v>5</v>
      </c>
      <c r="Q80" s="5">
        <v>5</v>
      </c>
      <c r="R80" s="5">
        <v>5</v>
      </c>
      <c r="S80" s="5">
        <v>7</v>
      </c>
      <c r="T80" s="5">
        <v>6</v>
      </c>
      <c r="U80" s="8">
        <f t="shared" si="13"/>
        <v>5.6</v>
      </c>
      <c r="V80" s="5">
        <v>3</v>
      </c>
      <c r="W80" s="5">
        <v>6</v>
      </c>
      <c r="X80" s="5">
        <v>4</v>
      </c>
      <c r="Y80" s="5">
        <v>4</v>
      </c>
      <c r="Z80" s="8">
        <f t="shared" si="14"/>
        <v>4.25</v>
      </c>
    </row>
    <row r="81" spans="1:26">
      <c r="A81" s="1" t="s">
        <v>1592</v>
      </c>
      <c r="B81" s="7">
        <v>6</v>
      </c>
      <c r="C81" s="7">
        <v>6</v>
      </c>
      <c r="D81" s="7">
        <v>7</v>
      </c>
      <c r="E81" s="5">
        <v>5</v>
      </c>
      <c r="F81" s="14">
        <f t="shared" si="10"/>
        <v>6</v>
      </c>
      <c r="G81" s="7">
        <v>7</v>
      </c>
      <c r="H81" s="7">
        <v>6</v>
      </c>
      <c r="I81" s="7">
        <v>5</v>
      </c>
      <c r="J81" s="5">
        <v>6</v>
      </c>
      <c r="K81" s="33">
        <f t="shared" si="11"/>
        <v>6</v>
      </c>
      <c r="L81" s="5">
        <v>7</v>
      </c>
      <c r="M81" s="5">
        <v>7</v>
      </c>
      <c r="N81" s="5">
        <v>6</v>
      </c>
      <c r="O81" s="32">
        <f t="shared" si="12"/>
        <v>6.666666666666667</v>
      </c>
      <c r="P81" s="5">
        <v>3</v>
      </c>
      <c r="Q81" s="5">
        <v>7</v>
      </c>
      <c r="R81" s="5">
        <v>8</v>
      </c>
      <c r="S81" s="5">
        <v>8</v>
      </c>
      <c r="T81" s="5">
        <v>7</v>
      </c>
      <c r="U81" s="31">
        <f t="shared" si="13"/>
        <v>6.6</v>
      </c>
      <c r="V81" s="5">
        <v>7</v>
      </c>
      <c r="W81" s="5">
        <v>7</v>
      </c>
      <c r="X81" s="5">
        <v>5</v>
      </c>
      <c r="Y81" s="5">
        <v>6</v>
      </c>
      <c r="Z81" s="32">
        <f t="shared" si="14"/>
        <v>6.25</v>
      </c>
    </row>
    <row r="82" spans="1:26">
      <c r="A82" s="1" t="s">
        <v>1593</v>
      </c>
      <c r="B82" s="7">
        <v>7</v>
      </c>
      <c r="C82" s="7">
        <v>6</v>
      </c>
      <c r="D82" s="7">
        <v>7</v>
      </c>
      <c r="E82" s="5">
        <v>6</v>
      </c>
      <c r="F82" s="38">
        <f t="shared" si="10"/>
        <v>6.5</v>
      </c>
      <c r="G82" s="7">
        <v>8</v>
      </c>
      <c r="H82" s="7">
        <v>7</v>
      </c>
      <c r="I82" s="7">
        <v>6</v>
      </c>
      <c r="J82" s="5">
        <v>5</v>
      </c>
      <c r="K82" s="32">
        <f t="shared" si="11"/>
        <v>6.5</v>
      </c>
      <c r="L82" s="5">
        <v>6</v>
      </c>
      <c r="M82" s="5">
        <v>6</v>
      </c>
      <c r="N82" s="5">
        <v>6</v>
      </c>
      <c r="O82" s="8">
        <f t="shared" si="12"/>
        <v>6</v>
      </c>
      <c r="P82" s="5">
        <v>7</v>
      </c>
      <c r="Q82" s="5">
        <v>6</v>
      </c>
      <c r="R82" s="5">
        <v>6</v>
      </c>
      <c r="S82" s="5">
        <v>7</v>
      </c>
      <c r="T82" s="5">
        <v>6</v>
      </c>
      <c r="U82" s="32">
        <f t="shared" si="13"/>
        <v>6.4</v>
      </c>
      <c r="V82" s="5">
        <v>6</v>
      </c>
      <c r="W82" s="5">
        <v>6</v>
      </c>
      <c r="X82" s="5">
        <v>7</v>
      </c>
      <c r="Y82" s="5">
        <v>6</v>
      </c>
      <c r="Z82" s="32">
        <f t="shared" si="14"/>
        <v>6.25</v>
      </c>
    </row>
    <row r="83" spans="1:26">
      <c r="A83" s="1" t="s">
        <v>1594</v>
      </c>
      <c r="B83" s="7">
        <v>5</v>
      </c>
      <c r="C83" s="7">
        <v>8</v>
      </c>
      <c r="D83" s="7">
        <v>6</v>
      </c>
      <c r="E83" s="5">
        <v>5</v>
      </c>
      <c r="F83" s="14">
        <f t="shared" si="10"/>
        <v>6</v>
      </c>
      <c r="G83" s="7">
        <v>7</v>
      </c>
      <c r="H83" s="7">
        <v>7</v>
      </c>
      <c r="I83" s="7">
        <v>5</v>
      </c>
      <c r="J83" s="5">
        <v>7</v>
      </c>
      <c r="K83" s="32">
        <f t="shared" si="11"/>
        <v>6.5</v>
      </c>
      <c r="L83" s="5">
        <v>7</v>
      </c>
      <c r="M83" s="5">
        <v>6</v>
      </c>
      <c r="N83" s="5">
        <v>6</v>
      </c>
      <c r="O83" s="33">
        <f t="shared" si="12"/>
        <v>6.333333333333333</v>
      </c>
      <c r="P83" s="5">
        <v>6</v>
      </c>
      <c r="Q83" s="5">
        <v>7</v>
      </c>
      <c r="R83" s="5">
        <v>7</v>
      </c>
      <c r="S83" s="5">
        <v>5</v>
      </c>
      <c r="T83" s="5">
        <v>5</v>
      </c>
      <c r="U83" s="33">
        <f t="shared" si="13"/>
        <v>6</v>
      </c>
      <c r="V83" s="5">
        <v>4</v>
      </c>
      <c r="W83" s="5">
        <v>6</v>
      </c>
      <c r="X83" s="5">
        <v>5</v>
      </c>
      <c r="Y83" s="5">
        <v>5</v>
      </c>
      <c r="Z83" s="8">
        <f t="shared" si="14"/>
        <v>5</v>
      </c>
    </row>
    <row r="84" spans="1:26">
      <c r="A84" s="1" t="s">
        <v>1595</v>
      </c>
      <c r="B84" s="7">
        <v>7</v>
      </c>
      <c r="C84" s="7">
        <v>7</v>
      </c>
      <c r="D84" s="7">
        <v>7</v>
      </c>
      <c r="E84" s="5">
        <v>4</v>
      </c>
      <c r="F84" s="14">
        <f t="shared" si="10"/>
        <v>6.25</v>
      </c>
      <c r="G84" s="7">
        <v>7</v>
      </c>
      <c r="H84" s="7">
        <v>6</v>
      </c>
      <c r="I84" s="7">
        <v>6</v>
      </c>
      <c r="J84" s="5">
        <v>7</v>
      </c>
      <c r="K84" s="32">
        <f t="shared" si="11"/>
        <v>6.5</v>
      </c>
      <c r="L84" s="5">
        <v>6</v>
      </c>
      <c r="M84" s="5">
        <v>7</v>
      </c>
      <c r="N84" s="5">
        <v>5</v>
      </c>
      <c r="O84" s="8">
        <f t="shared" si="12"/>
        <v>6</v>
      </c>
      <c r="P84" s="5">
        <v>7</v>
      </c>
      <c r="Q84" s="5">
        <v>7</v>
      </c>
      <c r="R84" s="5">
        <v>7</v>
      </c>
      <c r="S84" s="5">
        <v>6</v>
      </c>
      <c r="T84" s="5">
        <v>3</v>
      </c>
      <c r="U84" s="33">
        <f t="shared" si="13"/>
        <v>6</v>
      </c>
      <c r="V84" s="5">
        <v>4</v>
      </c>
      <c r="W84" s="5">
        <v>5</v>
      </c>
      <c r="X84" s="5">
        <v>5</v>
      </c>
      <c r="Y84" s="5">
        <v>6</v>
      </c>
      <c r="Z84" s="8">
        <f t="shared" si="14"/>
        <v>5</v>
      </c>
    </row>
    <row r="85" spans="1:26">
      <c r="A85" s="1" t="s">
        <v>1596</v>
      </c>
      <c r="B85" s="7">
        <v>9</v>
      </c>
      <c r="C85" s="7">
        <v>8</v>
      </c>
      <c r="D85" s="7">
        <v>7</v>
      </c>
      <c r="E85" s="5">
        <v>7</v>
      </c>
      <c r="F85" s="36">
        <f t="shared" si="10"/>
        <v>7.75</v>
      </c>
      <c r="G85" s="7">
        <v>8</v>
      </c>
      <c r="H85" s="7">
        <v>7</v>
      </c>
      <c r="I85" s="7">
        <v>6</v>
      </c>
      <c r="J85" s="5">
        <v>6</v>
      </c>
      <c r="K85" s="31">
        <f t="shared" si="11"/>
        <v>6.75</v>
      </c>
      <c r="L85" s="5">
        <v>7</v>
      </c>
      <c r="M85" s="5">
        <v>4</v>
      </c>
      <c r="N85" s="5">
        <v>7</v>
      </c>
      <c r="O85" s="8">
        <f t="shared" si="12"/>
        <v>6</v>
      </c>
      <c r="P85" s="5">
        <v>4</v>
      </c>
      <c r="Q85" s="5">
        <v>3</v>
      </c>
      <c r="R85" s="5">
        <v>5</v>
      </c>
      <c r="S85" s="5">
        <v>5</v>
      </c>
      <c r="T85" s="5">
        <v>5</v>
      </c>
      <c r="U85" s="8">
        <f t="shared" si="13"/>
        <v>4.4000000000000004</v>
      </c>
      <c r="V85" s="5">
        <v>3</v>
      </c>
      <c r="W85" s="5">
        <v>6</v>
      </c>
      <c r="X85" s="5">
        <v>5</v>
      </c>
      <c r="Y85" s="5">
        <v>4</v>
      </c>
      <c r="Z85" s="8">
        <f t="shared" si="14"/>
        <v>4.5</v>
      </c>
    </row>
    <row r="86" spans="1:26">
      <c r="A86" s="1" t="s">
        <v>1597</v>
      </c>
      <c r="B86" s="7">
        <v>6</v>
      </c>
      <c r="C86" s="7">
        <v>6</v>
      </c>
      <c r="D86" s="7">
        <v>6</v>
      </c>
      <c r="E86" s="5">
        <v>5</v>
      </c>
      <c r="F86" s="14">
        <f t="shared" si="10"/>
        <v>5.75</v>
      </c>
      <c r="G86" s="7">
        <v>6</v>
      </c>
      <c r="H86" s="7">
        <v>6</v>
      </c>
      <c r="I86" s="7">
        <v>5</v>
      </c>
      <c r="J86" s="5">
        <v>7</v>
      </c>
      <c r="K86" s="33">
        <f t="shared" si="11"/>
        <v>6</v>
      </c>
      <c r="L86" s="5">
        <v>6</v>
      </c>
      <c r="M86" s="5">
        <v>6</v>
      </c>
      <c r="N86" s="5">
        <v>7</v>
      </c>
      <c r="O86" s="33">
        <f t="shared" si="12"/>
        <v>6.333333333333333</v>
      </c>
      <c r="P86" s="5">
        <v>6</v>
      </c>
      <c r="Q86" s="5">
        <v>4</v>
      </c>
      <c r="R86" s="5">
        <v>5</v>
      </c>
      <c r="S86" s="5">
        <v>6</v>
      </c>
      <c r="T86" s="5">
        <v>5</v>
      </c>
      <c r="U86" s="8">
        <f t="shared" si="13"/>
        <v>5.2</v>
      </c>
      <c r="V86" s="5">
        <v>4</v>
      </c>
      <c r="W86" s="5">
        <v>5</v>
      </c>
      <c r="X86" s="5">
        <v>5</v>
      </c>
      <c r="Y86" s="5">
        <v>4</v>
      </c>
      <c r="Z86" s="8">
        <f t="shared" si="14"/>
        <v>4.5</v>
      </c>
    </row>
    <row r="87" spans="1:26">
      <c r="A87" s="1" t="s">
        <v>1598</v>
      </c>
      <c r="B87" s="7">
        <v>7</v>
      </c>
      <c r="C87" s="7">
        <v>9</v>
      </c>
      <c r="D87" s="7">
        <v>7</v>
      </c>
      <c r="E87" s="5">
        <v>6</v>
      </c>
      <c r="F87" s="35">
        <f t="shared" si="10"/>
        <v>7.25</v>
      </c>
      <c r="G87" s="7">
        <v>6</v>
      </c>
      <c r="H87" s="7">
        <v>4</v>
      </c>
      <c r="I87" s="7">
        <v>4</v>
      </c>
      <c r="J87" s="5">
        <v>5</v>
      </c>
      <c r="K87" s="8">
        <f t="shared" si="11"/>
        <v>4.75</v>
      </c>
      <c r="L87" s="5">
        <v>4</v>
      </c>
      <c r="M87" s="5">
        <v>5</v>
      </c>
      <c r="N87" s="5">
        <v>5</v>
      </c>
      <c r="O87" s="8">
        <f t="shared" si="12"/>
        <v>4.666666666666667</v>
      </c>
      <c r="P87" s="5">
        <v>3</v>
      </c>
      <c r="Q87" s="5">
        <v>8</v>
      </c>
      <c r="R87" s="5">
        <v>5</v>
      </c>
      <c r="S87" s="5">
        <v>7</v>
      </c>
      <c r="T87" s="5">
        <v>5</v>
      </c>
      <c r="U87" s="8">
        <f t="shared" si="13"/>
        <v>5.6</v>
      </c>
      <c r="V87" s="5">
        <v>5</v>
      </c>
      <c r="W87" s="5">
        <v>6</v>
      </c>
      <c r="X87" s="5">
        <v>6</v>
      </c>
      <c r="Y87" s="5">
        <v>4</v>
      </c>
      <c r="Z87" s="8">
        <f t="shared" si="14"/>
        <v>5.25</v>
      </c>
    </row>
    <row r="88" spans="1:26">
      <c r="A88" s="1" t="s">
        <v>1599</v>
      </c>
      <c r="B88" s="7">
        <v>6</v>
      </c>
      <c r="C88" s="7">
        <v>6</v>
      </c>
      <c r="D88" s="7">
        <v>6</v>
      </c>
      <c r="E88" s="5">
        <v>6</v>
      </c>
      <c r="F88" s="14">
        <f t="shared" si="10"/>
        <v>6</v>
      </c>
      <c r="G88" s="7">
        <v>6</v>
      </c>
      <c r="H88" s="7">
        <v>6</v>
      </c>
      <c r="I88" s="7">
        <v>4</v>
      </c>
      <c r="J88" s="5">
        <v>6</v>
      </c>
      <c r="K88" s="8">
        <f t="shared" si="11"/>
        <v>5.5</v>
      </c>
      <c r="L88" s="5">
        <v>7</v>
      </c>
      <c r="M88" s="5">
        <v>4</v>
      </c>
      <c r="N88" s="5">
        <v>4</v>
      </c>
      <c r="O88" s="8">
        <f t="shared" si="12"/>
        <v>5</v>
      </c>
      <c r="P88" s="5">
        <v>4</v>
      </c>
      <c r="Q88" s="5">
        <v>3</v>
      </c>
      <c r="R88" s="5">
        <v>4</v>
      </c>
      <c r="S88" s="5">
        <v>4</v>
      </c>
      <c r="T88" s="5">
        <v>7</v>
      </c>
      <c r="U88" s="8">
        <f t="shared" si="13"/>
        <v>4.4000000000000004</v>
      </c>
      <c r="V88" s="5">
        <v>6</v>
      </c>
      <c r="W88" s="5">
        <v>6</v>
      </c>
      <c r="X88" s="5">
        <v>5</v>
      </c>
      <c r="Y88" s="5">
        <v>5</v>
      </c>
      <c r="Z88" s="8">
        <f t="shared" si="14"/>
        <v>5.5</v>
      </c>
    </row>
    <row r="89" spans="1:26">
      <c r="A89" s="1" t="s">
        <v>1600</v>
      </c>
      <c r="B89" s="7">
        <v>8</v>
      </c>
      <c r="C89" s="7">
        <v>7</v>
      </c>
      <c r="D89" s="7">
        <v>7</v>
      </c>
      <c r="E89" s="5">
        <v>8</v>
      </c>
      <c r="F89" s="35">
        <f t="shared" si="10"/>
        <v>7.5</v>
      </c>
      <c r="G89" s="7">
        <v>7</v>
      </c>
      <c r="H89" s="7">
        <v>7</v>
      </c>
      <c r="I89" s="7">
        <v>5</v>
      </c>
      <c r="J89" s="5">
        <v>6</v>
      </c>
      <c r="K89" s="32">
        <f t="shared" si="11"/>
        <v>6.25</v>
      </c>
      <c r="L89" s="5">
        <v>5</v>
      </c>
      <c r="M89" s="5">
        <v>6</v>
      </c>
      <c r="N89" s="5">
        <v>6</v>
      </c>
      <c r="O89" s="8">
        <f t="shared" si="12"/>
        <v>5.666666666666667</v>
      </c>
      <c r="P89" s="5">
        <v>4</v>
      </c>
      <c r="Q89" s="5">
        <v>6</v>
      </c>
      <c r="R89" s="5">
        <v>7</v>
      </c>
      <c r="S89" s="5">
        <v>7</v>
      </c>
      <c r="T89" s="5">
        <v>6</v>
      </c>
      <c r="U89" s="33">
        <f t="shared" si="13"/>
        <v>6</v>
      </c>
      <c r="V89" s="5">
        <v>5</v>
      </c>
      <c r="W89" s="5">
        <v>5</v>
      </c>
      <c r="X89" s="5">
        <v>5</v>
      </c>
      <c r="Y89" s="5">
        <v>5</v>
      </c>
      <c r="Z89" s="8">
        <f t="shared" si="14"/>
        <v>5</v>
      </c>
    </row>
    <row r="90" spans="1:26">
      <c r="A90" s="1" t="s">
        <v>1601</v>
      </c>
      <c r="B90" s="7">
        <v>6</v>
      </c>
      <c r="C90" s="7">
        <v>7</v>
      </c>
      <c r="D90" s="7">
        <v>6</v>
      </c>
      <c r="E90" s="5">
        <v>7</v>
      </c>
      <c r="F90" s="38">
        <f t="shared" si="10"/>
        <v>6.5</v>
      </c>
      <c r="G90" s="7">
        <v>5</v>
      </c>
      <c r="H90" s="7">
        <v>6</v>
      </c>
      <c r="I90" s="7">
        <v>7</v>
      </c>
      <c r="J90" s="5">
        <v>5</v>
      </c>
      <c r="K90" s="8">
        <f t="shared" si="11"/>
        <v>5.75</v>
      </c>
      <c r="L90" s="5">
        <v>5</v>
      </c>
      <c r="M90" s="5">
        <v>4</v>
      </c>
      <c r="N90" s="5">
        <v>4</v>
      </c>
      <c r="O90" s="8">
        <f t="shared" si="12"/>
        <v>4.333333333333333</v>
      </c>
      <c r="P90" s="5">
        <v>4</v>
      </c>
      <c r="Q90" s="5">
        <v>4</v>
      </c>
      <c r="R90" s="5">
        <v>4</v>
      </c>
      <c r="S90" s="5">
        <v>3</v>
      </c>
      <c r="T90" s="5">
        <v>4</v>
      </c>
      <c r="U90" s="8">
        <f t="shared" si="13"/>
        <v>3.8</v>
      </c>
      <c r="V90" s="5">
        <v>3</v>
      </c>
      <c r="W90" s="5">
        <v>5</v>
      </c>
      <c r="X90" s="5">
        <v>4</v>
      </c>
      <c r="Y90" s="5">
        <v>6</v>
      </c>
      <c r="Z90" s="8">
        <f t="shared" si="14"/>
        <v>4.5</v>
      </c>
    </row>
    <row r="91" spans="1:26">
      <c r="A91" s="1" t="s">
        <v>1602</v>
      </c>
      <c r="B91" s="7">
        <v>7</v>
      </c>
      <c r="C91" s="7">
        <v>7</v>
      </c>
      <c r="D91" s="7">
        <v>8</v>
      </c>
      <c r="E91" s="5">
        <v>5</v>
      </c>
      <c r="F91" s="37">
        <f t="shared" si="10"/>
        <v>6.75</v>
      </c>
      <c r="G91" s="7">
        <v>6</v>
      </c>
      <c r="H91" s="7">
        <v>5</v>
      </c>
      <c r="I91" s="7">
        <v>5</v>
      </c>
      <c r="J91" s="5">
        <v>4</v>
      </c>
      <c r="K91" s="8">
        <f t="shared" si="11"/>
        <v>5</v>
      </c>
      <c r="L91" s="5">
        <v>6</v>
      </c>
      <c r="M91" s="5">
        <v>6</v>
      </c>
      <c r="N91" s="5">
        <v>6</v>
      </c>
      <c r="O91" s="8">
        <f t="shared" si="12"/>
        <v>6</v>
      </c>
      <c r="P91" s="5">
        <v>4</v>
      </c>
      <c r="Q91" s="5">
        <v>3</v>
      </c>
      <c r="R91" s="5">
        <v>6</v>
      </c>
      <c r="S91" s="5">
        <v>7</v>
      </c>
      <c r="T91" s="5">
        <v>6</v>
      </c>
      <c r="U91" s="8">
        <f t="shared" si="13"/>
        <v>5.2</v>
      </c>
      <c r="V91" s="5">
        <v>5</v>
      </c>
      <c r="W91" s="5">
        <v>4</v>
      </c>
      <c r="X91" s="5">
        <v>5</v>
      </c>
      <c r="Y91" s="5">
        <v>6</v>
      </c>
      <c r="Z91" s="8">
        <f t="shared" si="14"/>
        <v>5</v>
      </c>
    </row>
    <row r="92" spans="1:26">
      <c r="A92" s="1" t="s">
        <v>1603</v>
      </c>
      <c r="B92" s="7">
        <v>7</v>
      </c>
      <c r="C92" s="7">
        <v>7</v>
      </c>
      <c r="D92" s="7">
        <v>7</v>
      </c>
      <c r="E92" s="5">
        <v>5</v>
      </c>
      <c r="F92" s="38">
        <f t="shared" si="10"/>
        <v>6.5</v>
      </c>
      <c r="G92" s="7">
        <v>7</v>
      </c>
      <c r="H92" s="7">
        <v>5</v>
      </c>
      <c r="I92" s="7">
        <v>5</v>
      </c>
      <c r="J92" s="5">
        <v>6</v>
      </c>
      <c r="K92" s="8">
        <f t="shared" si="11"/>
        <v>5.75</v>
      </c>
      <c r="L92" s="5">
        <v>6</v>
      </c>
      <c r="M92" s="5">
        <v>4</v>
      </c>
      <c r="N92" s="5">
        <v>3</v>
      </c>
      <c r="O92" s="8">
        <f t="shared" si="12"/>
        <v>4.333333333333333</v>
      </c>
      <c r="P92" s="5">
        <v>4</v>
      </c>
      <c r="Q92" s="5">
        <v>5</v>
      </c>
      <c r="R92" s="5">
        <v>6</v>
      </c>
      <c r="S92" s="5">
        <v>6</v>
      </c>
      <c r="T92" s="5">
        <v>4</v>
      </c>
      <c r="U92" s="8">
        <f t="shared" si="13"/>
        <v>5</v>
      </c>
      <c r="V92" s="5">
        <v>3</v>
      </c>
      <c r="W92" s="5">
        <v>4</v>
      </c>
      <c r="X92" s="5">
        <v>4</v>
      </c>
      <c r="Y92" s="5">
        <v>4</v>
      </c>
      <c r="Z92" s="8">
        <f t="shared" si="14"/>
        <v>3.75</v>
      </c>
    </row>
    <row r="93" spans="1:26">
      <c r="A93" s="1" t="s">
        <v>1604</v>
      </c>
      <c r="B93" s="7">
        <v>7</v>
      </c>
      <c r="C93" s="7">
        <v>6</v>
      </c>
      <c r="D93" s="7">
        <v>4</v>
      </c>
      <c r="E93" s="5">
        <v>4</v>
      </c>
      <c r="F93" s="14">
        <f t="shared" si="10"/>
        <v>5.25</v>
      </c>
      <c r="G93" s="7">
        <v>7</v>
      </c>
      <c r="H93" s="7">
        <v>7</v>
      </c>
      <c r="I93" s="7">
        <v>6</v>
      </c>
      <c r="J93" s="5">
        <v>6</v>
      </c>
      <c r="K93" s="32">
        <f t="shared" si="11"/>
        <v>6.5</v>
      </c>
      <c r="L93" s="5">
        <v>6</v>
      </c>
      <c r="M93" s="5">
        <v>4</v>
      </c>
      <c r="N93" s="5">
        <v>4</v>
      </c>
      <c r="O93" s="8">
        <f t="shared" si="12"/>
        <v>4.666666666666667</v>
      </c>
      <c r="P93" s="5">
        <v>7</v>
      </c>
      <c r="Q93" s="5">
        <v>5</v>
      </c>
      <c r="R93" s="5">
        <v>5</v>
      </c>
      <c r="S93" s="5">
        <v>7</v>
      </c>
      <c r="T93" s="5">
        <v>5</v>
      </c>
      <c r="U93" s="33">
        <f t="shared" si="13"/>
        <v>5.8</v>
      </c>
      <c r="V93" s="5">
        <v>4</v>
      </c>
      <c r="W93" s="5"/>
      <c r="X93" s="5">
        <v>4</v>
      </c>
      <c r="Y93" s="5">
        <v>3</v>
      </c>
      <c r="Z93" s="8">
        <f t="shared" si="14"/>
        <v>3.6666666666666665</v>
      </c>
    </row>
    <row r="94" spans="1:26">
      <c r="A94" s="1" t="s">
        <v>1605</v>
      </c>
      <c r="B94" s="7">
        <v>8</v>
      </c>
      <c r="C94" s="7">
        <v>4</v>
      </c>
      <c r="D94" s="7">
        <v>6</v>
      </c>
      <c r="E94" s="5">
        <v>6</v>
      </c>
      <c r="F94" s="14">
        <f t="shared" si="10"/>
        <v>6</v>
      </c>
      <c r="G94" s="7">
        <v>6</v>
      </c>
      <c r="H94" s="7">
        <v>7</v>
      </c>
      <c r="I94" s="7">
        <v>6</v>
      </c>
      <c r="J94" s="5">
        <v>6</v>
      </c>
      <c r="K94" s="32">
        <f t="shared" si="11"/>
        <v>6.25</v>
      </c>
      <c r="L94" s="5">
        <v>6</v>
      </c>
      <c r="M94" s="5">
        <v>4</v>
      </c>
      <c r="N94" s="5">
        <v>5</v>
      </c>
      <c r="O94" s="8">
        <f t="shared" si="12"/>
        <v>5</v>
      </c>
      <c r="P94" s="5">
        <v>3</v>
      </c>
      <c r="Q94" s="5">
        <v>7</v>
      </c>
      <c r="R94" s="5">
        <v>6</v>
      </c>
      <c r="S94" s="5">
        <v>6</v>
      </c>
      <c r="T94" s="5">
        <v>4</v>
      </c>
      <c r="U94" s="8">
        <f t="shared" si="13"/>
        <v>5.2</v>
      </c>
      <c r="V94" s="5">
        <v>4</v>
      </c>
      <c r="W94" s="5">
        <v>4</v>
      </c>
      <c r="X94" s="5">
        <v>3</v>
      </c>
      <c r="Y94" s="5">
        <v>4</v>
      </c>
      <c r="Z94" s="8">
        <f t="shared" si="14"/>
        <v>3.75</v>
      </c>
    </row>
    <row r="95" spans="1:26">
      <c r="A95" s="1" t="s">
        <v>1606</v>
      </c>
      <c r="B95" s="7">
        <v>7</v>
      </c>
      <c r="C95" s="7">
        <v>7</v>
      </c>
      <c r="D95" s="7">
        <v>7</v>
      </c>
      <c r="E95" s="5">
        <v>7</v>
      </c>
      <c r="F95" s="37">
        <f t="shared" si="10"/>
        <v>7</v>
      </c>
      <c r="G95" s="7">
        <v>6</v>
      </c>
      <c r="H95" s="7">
        <v>7</v>
      </c>
      <c r="I95" s="7">
        <v>4</v>
      </c>
      <c r="J95" s="5">
        <v>5</v>
      </c>
      <c r="K95" s="8">
        <f t="shared" si="11"/>
        <v>5.5</v>
      </c>
      <c r="L95" s="5">
        <v>6</v>
      </c>
      <c r="M95" s="5">
        <v>5</v>
      </c>
      <c r="N95" s="5">
        <v>5</v>
      </c>
      <c r="O95" s="8">
        <f t="shared" si="12"/>
        <v>5.333333333333333</v>
      </c>
      <c r="P95" s="5">
        <v>3</v>
      </c>
      <c r="Q95" s="5">
        <v>6</v>
      </c>
      <c r="R95" s="5">
        <v>6</v>
      </c>
      <c r="S95" s="5">
        <v>6</v>
      </c>
      <c r="T95" s="5">
        <v>7</v>
      </c>
      <c r="U95" s="8">
        <f t="shared" si="13"/>
        <v>5.6</v>
      </c>
      <c r="V95" s="5">
        <v>5</v>
      </c>
      <c r="W95" s="5">
        <v>5</v>
      </c>
      <c r="X95" s="5">
        <v>6</v>
      </c>
      <c r="Y95" s="5">
        <v>4</v>
      </c>
      <c r="Z95" s="8">
        <f t="shared" si="14"/>
        <v>5</v>
      </c>
    </row>
    <row r="96" spans="1:26">
      <c r="A96" s="1" t="s">
        <v>1607</v>
      </c>
      <c r="B96" s="7">
        <v>7</v>
      </c>
      <c r="C96" s="7">
        <v>7</v>
      </c>
      <c r="D96" s="7">
        <v>6</v>
      </c>
      <c r="E96" s="5">
        <v>6</v>
      </c>
      <c r="F96" s="38">
        <f t="shared" si="10"/>
        <v>6.5</v>
      </c>
      <c r="G96" s="7">
        <v>6</v>
      </c>
      <c r="H96" s="7">
        <v>7</v>
      </c>
      <c r="I96" s="7">
        <v>7</v>
      </c>
      <c r="J96" s="5">
        <v>6</v>
      </c>
      <c r="K96" s="32">
        <f t="shared" si="11"/>
        <v>6.5</v>
      </c>
      <c r="L96" s="5">
        <v>6</v>
      </c>
      <c r="M96" s="5">
        <v>6</v>
      </c>
      <c r="N96" s="5">
        <v>6</v>
      </c>
      <c r="O96" s="8">
        <f t="shared" si="12"/>
        <v>6</v>
      </c>
      <c r="P96" s="5">
        <v>3</v>
      </c>
      <c r="Q96" s="5">
        <v>6</v>
      </c>
      <c r="R96" s="5">
        <v>5</v>
      </c>
      <c r="S96" s="5">
        <v>6</v>
      </c>
      <c r="T96" s="5">
        <v>6</v>
      </c>
      <c r="U96" s="8">
        <f t="shared" si="13"/>
        <v>5.2</v>
      </c>
      <c r="V96" s="5">
        <v>3</v>
      </c>
      <c r="W96" s="5">
        <v>7</v>
      </c>
      <c r="X96" s="5">
        <v>4</v>
      </c>
      <c r="Y96" s="5">
        <v>4</v>
      </c>
      <c r="Z96" s="8">
        <f t="shared" si="14"/>
        <v>4.5</v>
      </c>
    </row>
    <row r="97" spans="1:26">
      <c r="A97" s="1" t="s">
        <v>1608</v>
      </c>
      <c r="B97" s="7">
        <v>7</v>
      </c>
      <c r="C97" s="7">
        <v>7</v>
      </c>
      <c r="D97" s="7">
        <v>8</v>
      </c>
      <c r="E97" s="5">
        <v>6</v>
      </c>
      <c r="F97" s="37">
        <f t="shared" si="10"/>
        <v>7</v>
      </c>
      <c r="G97" s="7">
        <v>4</v>
      </c>
      <c r="I97" s="7">
        <v>6</v>
      </c>
      <c r="J97" s="5">
        <v>4</v>
      </c>
      <c r="K97" s="8">
        <f t="shared" si="11"/>
        <v>4.666666666666667</v>
      </c>
      <c r="L97" s="5">
        <v>4</v>
      </c>
      <c r="M97" s="5">
        <v>5</v>
      </c>
      <c r="N97" s="5">
        <v>6</v>
      </c>
      <c r="O97" s="8">
        <f t="shared" si="12"/>
        <v>5</v>
      </c>
      <c r="P97" s="5">
        <v>3</v>
      </c>
      <c r="Q97" s="5">
        <v>5</v>
      </c>
      <c r="R97" s="5">
        <v>4</v>
      </c>
      <c r="S97" s="5">
        <v>7</v>
      </c>
      <c r="T97" s="5">
        <v>6</v>
      </c>
      <c r="U97" s="8">
        <f t="shared" si="13"/>
        <v>5</v>
      </c>
      <c r="V97" s="5">
        <v>4</v>
      </c>
      <c r="W97" s="5">
        <v>6</v>
      </c>
      <c r="X97" s="5">
        <v>4</v>
      </c>
      <c r="Y97" s="5">
        <v>5</v>
      </c>
      <c r="Z97" s="8">
        <f t="shared" si="14"/>
        <v>4.75</v>
      </c>
    </row>
    <row r="98" spans="1:26">
      <c r="A98" s="1" t="s">
        <v>1609</v>
      </c>
      <c r="B98" s="7">
        <v>7</v>
      </c>
      <c r="C98" s="7">
        <v>4</v>
      </c>
      <c r="D98" s="7">
        <v>4</v>
      </c>
      <c r="E98" s="5">
        <v>5</v>
      </c>
      <c r="F98" s="14">
        <f t="shared" ref="F98:F103" si="15">AVERAGE(B98:E98)</f>
        <v>5</v>
      </c>
      <c r="G98" s="7">
        <v>4</v>
      </c>
      <c r="H98" s="7">
        <v>7</v>
      </c>
      <c r="I98" s="7">
        <v>7</v>
      </c>
      <c r="J98" s="5">
        <v>6</v>
      </c>
      <c r="K98" s="33">
        <f t="shared" ref="K98:K103" si="16">AVERAGE(G98:J98)</f>
        <v>6</v>
      </c>
      <c r="L98" s="5">
        <v>6</v>
      </c>
      <c r="M98" s="5">
        <v>4</v>
      </c>
      <c r="N98" s="5">
        <v>6</v>
      </c>
      <c r="O98" s="8">
        <f t="shared" ref="O98:O103" si="17">AVERAGE(L98:N98)</f>
        <v>5.333333333333333</v>
      </c>
      <c r="P98" s="5">
        <v>6</v>
      </c>
      <c r="Q98" s="5">
        <v>7</v>
      </c>
      <c r="R98" s="5">
        <v>5</v>
      </c>
      <c r="S98" s="5">
        <v>3</v>
      </c>
      <c r="T98" s="5">
        <v>3</v>
      </c>
      <c r="U98" s="8">
        <f t="shared" ref="U98:U103" si="18">AVERAGE(P98:T98)</f>
        <v>4.8</v>
      </c>
      <c r="V98" s="5">
        <v>3</v>
      </c>
      <c r="W98" s="5">
        <v>4</v>
      </c>
      <c r="X98" s="5"/>
      <c r="Y98" s="5">
        <v>4</v>
      </c>
      <c r="Z98" s="8">
        <f t="shared" ref="Z98:Z103" si="19">AVERAGE(V98:Y98)</f>
        <v>3.6666666666666665</v>
      </c>
    </row>
    <row r="99" spans="1:26">
      <c r="A99" s="1" t="s">
        <v>1610</v>
      </c>
      <c r="B99" s="7">
        <v>6</v>
      </c>
      <c r="C99" s="7">
        <v>6</v>
      </c>
      <c r="D99" s="7">
        <v>4</v>
      </c>
      <c r="E99" s="5">
        <v>4</v>
      </c>
      <c r="F99" s="14">
        <f t="shared" si="15"/>
        <v>5</v>
      </c>
      <c r="G99" s="7">
        <v>4</v>
      </c>
      <c r="H99" s="7">
        <v>4</v>
      </c>
      <c r="I99" s="7">
        <v>4</v>
      </c>
      <c r="J99" s="5">
        <v>4</v>
      </c>
      <c r="K99" s="8">
        <f t="shared" si="16"/>
        <v>4</v>
      </c>
      <c r="L99" s="5">
        <v>5</v>
      </c>
      <c r="M99" s="5">
        <v>3</v>
      </c>
      <c r="N99" s="5">
        <v>4</v>
      </c>
      <c r="O99" s="8">
        <f t="shared" si="17"/>
        <v>4</v>
      </c>
      <c r="P99" s="5">
        <v>6</v>
      </c>
      <c r="Q99" s="5">
        <v>4</v>
      </c>
      <c r="R99" s="5">
        <v>4</v>
      </c>
      <c r="S99" s="5">
        <v>3</v>
      </c>
      <c r="T99" s="5">
        <v>4</v>
      </c>
      <c r="U99" s="8">
        <f t="shared" si="18"/>
        <v>4.2</v>
      </c>
      <c r="V99" s="5">
        <v>4</v>
      </c>
      <c r="W99" s="5">
        <v>5</v>
      </c>
      <c r="X99" s="5">
        <v>5</v>
      </c>
      <c r="Y99" s="5">
        <v>3</v>
      </c>
      <c r="Z99" s="8">
        <f t="shared" si="19"/>
        <v>4.25</v>
      </c>
    </row>
    <row r="100" spans="1:26">
      <c r="A100" s="1" t="s">
        <v>1611</v>
      </c>
      <c r="B100" s="7">
        <v>5</v>
      </c>
      <c r="C100" s="7">
        <v>7</v>
      </c>
      <c r="D100" s="7">
        <v>5</v>
      </c>
      <c r="E100" s="5">
        <v>4</v>
      </c>
      <c r="F100" s="14">
        <f t="shared" si="15"/>
        <v>5.25</v>
      </c>
      <c r="G100" s="7">
        <v>7</v>
      </c>
      <c r="H100" s="7">
        <v>6</v>
      </c>
      <c r="I100" s="7">
        <v>4</v>
      </c>
      <c r="J100" s="5">
        <v>6</v>
      </c>
      <c r="K100" s="8">
        <f t="shared" si="16"/>
        <v>5.75</v>
      </c>
      <c r="L100" s="5">
        <v>7</v>
      </c>
      <c r="M100" s="5">
        <v>6</v>
      </c>
      <c r="N100" s="5">
        <v>5</v>
      </c>
      <c r="O100" s="8">
        <f t="shared" si="17"/>
        <v>6</v>
      </c>
      <c r="P100" s="5">
        <v>4</v>
      </c>
      <c r="Q100" s="5">
        <v>6</v>
      </c>
      <c r="R100" s="5">
        <v>4</v>
      </c>
      <c r="S100" s="5">
        <v>3</v>
      </c>
      <c r="T100" s="5">
        <v>4</v>
      </c>
      <c r="U100" s="8">
        <f t="shared" si="18"/>
        <v>4.2</v>
      </c>
      <c r="V100" s="5">
        <v>4</v>
      </c>
      <c r="W100" s="5">
        <v>3</v>
      </c>
      <c r="X100" s="5">
        <v>4</v>
      </c>
      <c r="Y100" s="5">
        <v>3</v>
      </c>
      <c r="Z100" s="8">
        <f t="shared" si="19"/>
        <v>3.5</v>
      </c>
    </row>
    <row r="101" spans="1:26">
      <c r="A101" s="1" t="s">
        <v>1612</v>
      </c>
      <c r="B101" s="7">
        <v>8</v>
      </c>
      <c r="C101" s="7">
        <v>7</v>
      </c>
      <c r="D101" s="7">
        <v>4</v>
      </c>
      <c r="E101" s="5">
        <v>5</v>
      </c>
      <c r="F101" s="14">
        <f t="shared" si="15"/>
        <v>6</v>
      </c>
      <c r="G101" s="7">
        <v>6</v>
      </c>
      <c r="H101" s="7">
        <v>6</v>
      </c>
      <c r="I101" s="7">
        <v>7</v>
      </c>
      <c r="J101" s="5">
        <v>4</v>
      </c>
      <c r="K101" s="8">
        <f t="shared" si="16"/>
        <v>5.75</v>
      </c>
      <c r="L101" s="5">
        <v>5</v>
      </c>
      <c r="M101" s="5">
        <v>6</v>
      </c>
      <c r="N101" s="5">
        <v>4</v>
      </c>
      <c r="O101" s="8">
        <f t="shared" si="17"/>
        <v>5</v>
      </c>
      <c r="P101" s="5">
        <v>6</v>
      </c>
      <c r="Q101" s="5">
        <v>4</v>
      </c>
      <c r="R101" s="5">
        <v>6</v>
      </c>
      <c r="S101" s="5">
        <v>7</v>
      </c>
      <c r="T101" s="5">
        <v>7</v>
      </c>
      <c r="U101" s="33">
        <f t="shared" si="18"/>
        <v>6</v>
      </c>
      <c r="V101" s="5">
        <v>3</v>
      </c>
      <c r="W101" s="5">
        <v>7</v>
      </c>
      <c r="X101" s="5">
        <v>4</v>
      </c>
      <c r="Y101" s="5">
        <v>6</v>
      </c>
      <c r="Z101" s="8">
        <f t="shared" si="19"/>
        <v>5</v>
      </c>
    </row>
    <row r="102" spans="1:26">
      <c r="A102" s="1" t="s">
        <v>1613</v>
      </c>
      <c r="B102" s="7">
        <v>8</v>
      </c>
      <c r="C102" s="7">
        <v>6</v>
      </c>
      <c r="D102" s="7">
        <v>6</v>
      </c>
      <c r="E102" s="5">
        <v>6</v>
      </c>
      <c r="F102" s="38">
        <f t="shared" si="15"/>
        <v>6.5</v>
      </c>
      <c r="G102" s="7">
        <v>6</v>
      </c>
      <c r="H102" s="7">
        <v>6</v>
      </c>
      <c r="I102" s="7">
        <v>5</v>
      </c>
      <c r="J102" s="5">
        <v>5</v>
      </c>
      <c r="K102" s="8">
        <f t="shared" si="16"/>
        <v>5.5</v>
      </c>
      <c r="L102" s="5">
        <v>4</v>
      </c>
      <c r="M102" s="5">
        <v>6</v>
      </c>
      <c r="N102" s="5">
        <v>4</v>
      </c>
      <c r="O102" s="8">
        <f t="shared" si="17"/>
        <v>4.666666666666667</v>
      </c>
      <c r="P102" s="5">
        <v>5</v>
      </c>
      <c r="Q102" s="5">
        <v>7</v>
      </c>
      <c r="R102" s="5">
        <v>6</v>
      </c>
      <c r="S102" s="5">
        <v>6</v>
      </c>
      <c r="T102" s="5">
        <v>4</v>
      </c>
      <c r="U102" s="8">
        <f t="shared" si="18"/>
        <v>5.6</v>
      </c>
      <c r="V102" s="5">
        <v>3</v>
      </c>
      <c r="W102" s="5">
        <v>4</v>
      </c>
      <c r="X102" s="5">
        <v>3</v>
      </c>
      <c r="Y102" s="5">
        <v>4</v>
      </c>
      <c r="Z102" s="8">
        <f t="shared" si="19"/>
        <v>3.5</v>
      </c>
    </row>
    <row r="103" spans="1:26">
      <c r="A103" s="1" t="s">
        <v>1614</v>
      </c>
      <c r="B103" s="7">
        <v>6</v>
      </c>
      <c r="C103" s="7">
        <v>7</v>
      </c>
      <c r="D103" s="7">
        <v>6</v>
      </c>
      <c r="E103" s="5">
        <v>8</v>
      </c>
      <c r="F103" s="37">
        <f t="shared" si="15"/>
        <v>6.75</v>
      </c>
      <c r="G103" s="7">
        <v>7</v>
      </c>
      <c r="H103" s="7">
        <v>8</v>
      </c>
      <c r="I103" s="7">
        <v>4</v>
      </c>
      <c r="J103" s="5">
        <v>7</v>
      </c>
      <c r="K103" s="32">
        <f t="shared" si="16"/>
        <v>6.5</v>
      </c>
      <c r="L103" s="5">
        <v>6</v>
      </c>
      <c r="M103" s="5">
        <v>5</v>
      </c>
      <c r="N103" s="5">
        <v>5</v>
      </c>
      <c r="O103" s="8">
        <f t="shared" si="17"/>
        <v>5.333333333333333</v>
      </c>
      <c r="P103" s="5">
        <v>4</v>
      </c>
      <c r="Q103" s="5">
        <v>4</v>
      </c>
      <c r="R103" s="5">
        <v>7</v>
      </c>
      <c r="S103" s="5">
        <v>7</v>
      </c>
      <c r="T103" s="5">
        <v>6</v>
      </c>
      <c r="U103" s="8">
        <f t="shared" si="18"/>
        <v>5.6</v>
      </c>
      <c r="V103" s="5">
        <v>5</v>
      </c>
      <c r="W103" s="5">
        <v>3</v>
      </c>
      <c r="X103" s="5">
        <v>6</v>
      </c>
      <c r="Y103" s="5">
        <v>5</v>
      </c>
      <c r="Z103" s="8">
        <f t="shared" si="19"/>
        <v>4.75</v>
      </c>
    </row>
    <row r="104" spans="1:26"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2:26"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2:26"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2:26"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2:26"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2:26"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2:26"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2:26"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</sheetData>
  <sortState ref="A2:Z103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" sqref="V1:X1048576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8" width="7" style="1" hidden="1" customWidth="1"/>
    <col min="9" max="9" width="7.875" style="1" hidden="1" customWidth="1"/>
    <col min="10" max="10" width="7.875" style="4" hidden="1" customWidth="1"/>
    <col min="11" max="11" width="6.125" style="4" bestFit="1" customWidth="1"/>
    <col min="12" max="12" width="7" style="4" hidden="1" customWidth="1"/>
    <col min="13" max="14" width="7.875" style="4" hidden="1" customWidth="1"/>
    <col min="15" max="15" width="6.125" style="4" customWidth="1"/>
    <col min="16" max="16" width="7" style="4" hidden="1" customWidth="1"/>
    <col min="17" max="20" width="7.875" style="4" hidden="1" customWidth="1"/>
    <col min="21" max="21" width="6.125" style="4" customWidth="1"/>
    <col min="22" max="24" width="7.875" style="4" hidden="1" customWidth="1"/>
    <col min="25" max="25" width="6.125" style="4" customWidth="1"/>
    <col min="26" max="26" width="9" style="4"/>
    <col min="27" max="27" width="5" style="1" bestFit="1" customWidth="1"/>
    <col min="28" max="16384" width="9" style="1"/>
  </cols>
  <sheetData>
    <row r="1" spans="1:27">
      <c r="A1" s="1" t="s">
        <v>0</v>
      </c>
      <c r="B1" s="2">
        <v>43078</v>
      </c>
      <c r="C1" s="2">
        <v>43084</v>
      </c>
      <c r="D1" s="2">
        <v>43090</v>
      </c>
      <c r="E1" s="2">
        <v>43096</v>
      </c>
      <c r="F1" s="2" t="s">
        <v>3</v>
      </c>
      <c r="G1" s="2">
        <v>43108</v>
      </c>
      <c r="H1" s="2">
        <v>43114</v>
      </c>
      <c r="I1" s="2">
        <v>43120</v>
      </c>
      <c r="J1" s="2">
        <v>43126</v>
      </c>
      <c r="K1" s="4" t="s">
        <v>6</v>
      </c>
      <c r="L1" s="2">
        <v>43132</v>
      </c>
      <c r="M1" s="2">
        <v>43138</v>
      </c>
      <c r="N1" s="2">
        <v>43154</v>
      </c>
      <c r="O1" s="4" t="s">
        <v>9</v>
      </c>
      <c r="P1" s="2">
        <v>43160</v>
      </c>
      <c r="Q1" s="2">
        <v>43166</v>
      </c>
      <c r="R1" s="2">
        <v>43172</v>
      </c>
      <c r="S1" s="2">
        <v>43178</v>
      </c>
      <c r="T1" s="2">
        <v>43190</v>
      </c>
      <c r="U1" s="4" t="s">
        <v>14</v>
      </c>
      <c r="V1" s="2">
        <v>42837</v>
      </c>
      <c r="W1" s="2">
        <v>43210</v>
      </c>
      <c r="X1" s="2">
        <v>43214</v>
      </c>
      <c r="Y1" s="2" t="s">
        <v>16</v>
      </c>
      <c r="Z1" s="2"/>
    </row>
    <row r="2" spans="1:27" s="4" customFormat="1">
      <c r="A2" s="4">
        <v>6674</v>
      </c>
      <c r="B2" s="4">
        <v>8</v>
      </c>
      <c r="C2" s="4">
        <v>8</v>
      </c>
      <c r="D2" s="4">
        <v>7</v>
      </c>
      <c r="E2" s="4">
        <v>7</v>
      </c>
      <c r="F2" s="31">
        <f t="shared" ref="F2:F33" si="0">AVERAGE(B2:E2)</f>
        <v>7.5</v>
      </c>
      <c r="G2" s="4">
        <v>7</v>
      </c>
      <c r="H2" s="4">
        <v>8</v>
      </c>
      <c r="I2" s="4">
        <v>7</v>
      </c>
      <c r="J2" s="4">
        <v>7</v>
      </c>
      <c r="K2" s="31">
        <f t="shared" ref="K2:K33" si="1">AVERAGE(G2:J2)</f>
        <v>7.25</v>
      </c>
      <c r="L2" s="4">
        <v>7</v>
      </c>
      <c r="M2" s="4">
        <v>5</v>
      </c>
      <c r="N2" s="4">
        <v>6</v>
      </c>
      <c r="O2" s="13">
        <f t="shared" ref="O2:O33" si="2">AVERAGE(L2:N2)</f>
        <v>6</v>
      </c>
      <c r="Q2" s="4">
        <v>6</v>
      </c>
      <c r="S2" s="4">
        <v>7</v>
      </c>
      <c r="T2" s="4">
        <v>6</v>
      </c>
      <c r="U2" s="56">
        <f>AVERAGE(P2:S2)</f>
        <v>6.5</v>
      </c>
      <c r="V2" s="4">
        <v>6</v>
      </c>
      <c r="W2" s="4">
        <v>5</v>
      </c>
      <c r="X2" s="4">
        <v>6</v>
      </c>
      <c r="Y2" s="33">
        <f t="shared" ref="Y2:Y33" si="3">AVERAGE(V2:X2)</f>
        <v>5.666666666666667</v>
      </c>
    </row>
    <row r="3" spans="1:27">
      <c r="A3" s="1" t="s">
        <v>17</v>
      </c>
      <c r="B3" s="7">
        <v>6</v>
      </c>
      <c r="C3" s="7">
        <v>6</v>
      </c>
      <c r="D3" s="7">
        <v>7</v>
      </c>
      <c r="E3" s="7">
        <v>5</v>
      </c>
      <c r="F3" s="8">
        <f t="shared" si="0"/>
        <v>6</v>
      </c>
      <c r="G3" s="7">
        <v>7</v>
      </c>
      <c r="H3" s="7">
        <v>7</v>
      </c>
      <c r="I3" s="7">
        <v>7</v>
      </c>
      <c r="J3" s="5">
        <v>7</v>
      </c>
      <c r="K3" s="32">
        <f t="shared" si="1"/>
        <v>7</v>
      </c>
      <c r="L3" s="5">
        <v>7</v>
      </c>
      <c r="M3" s="5">
        <v>7</v>
      </c>
      <c r="N3" s="5">
        <v>7</v>
      </c>
      <c r="O3" s="32">
        <f t="shared" si="2"/>
        <v>7</v>
      </c>
      <c r="P3" s="5">
        <v>6</v>
      </c>
      <c r="Q3" s="5">
        <v>7</v>
      </c>
      <c r="R3" s="5">
        <v>6</v>
      </c>
      <c r="S3" s="5">
        <v>5</v>
      </c>
      <c r="T3" s="5">
        <v>6</v>
      </c>
      <c r="U3" s="58">
        <f t="shared" ref="U3:U27" si="4">AVERAGE(P3:T3)</f>
        <v>6</v>
      </c>
      <c r="V3" s="5">
        <v>4</v>
      </c>
      <c r="W3" s="5">
        <v>7</v>
      </c>
      <c r="X3" s="5">
        <v>5</v>
      </c>
      <c r="Y3" s="8">
        <f t="shared" si="3"/>
        <v>5.333333333333333</v>
      </c>
    </row>
    <row r="4" spans="1:27">
      <c r="A4" s="1" t="s">
        <v>1245</v>
      </c>
      <c r="B4" s="7">
        <v>7</v>
      </c>
      <c r="C4" s="7">
        <v>4</v>
      </c>
      <c r="D4" s="7">
        <v>7</v>
      </c>
      <c r="E4" s="7">
        <v>6</v>
      </c>
      <c r="F4" s="8">
        <f t="shared" si="0"/>
        <v>6</v>
      </c>
      <c r="G4" s="7">
        <v>6</v>
      </c>
      <c r="H4" s="7">
        <v>6</v>
      </c>
      <c r="I4" s="7">
        <v>4</v>
      </c>
      <c r="J4" s="5">
        <v>5</v>
      </c>
      <c r="K4" s="8">
        <f t="shared" si="1"/>
        <v>5.25</v>
      </c>
      <c r="L4" s="5">
        <v>4</v>
      </c>
      <c r="M4" s="5">
        <v>5</v>
      </c>
      <c r="N4" s="5">
        <v>3</v>
      </c>
      <c r="O4" s="8">
        <f t="shared" si="2"/>
        <v>4</v>
      </c>
      <c r="P4" s="5">
        <v>4</v>
      </c>
      <c r="Q4" s="5">
        <v>3</v>
      </c>
      <c r="R4" s="5">
        <v>5</v>
      </c>
      <c r="S4" s="5">
        <v>3</v>
      </c>
      <c r="T4" s="5">
        <v>5</v>
      </c>
      <c r="U4" s="21">
        <f t="shared" si="4"/>
        <v>4</v>
      </c>
      <c r="V4" s="5">
        <v>4</v>
      </c>
      <c r="W4" s="5">
        <v>3</v>
      </c>
      <c r="X4" s="5">
        <v>4</v>
      </c>
      <c r="Y4" s="8">
        <f t="shared" si="3"/>
        <v>3.6666666666666665</v>
      </c>
      <c r="AA4" s="1">
        <f>7*0.95</f>
        <v>6.6499999999999995</v>
      </c>
    </row>
    <row r="5" spans="1:27">
      <c r="A5" s="1" t="s">
        <v>1246</v>
      </c>
      <c r="B5" s="7">
        <v>8</v>
      </c>
      <c r="C5" s="7">
        <v>7</v>
      </c>
      <c r="D5" s="7">
        <v>8</v>
      </c>
      <c r="E5" s="7">
        <v>8</v>
      </c>
      <c r="F5" s="31">
        <f t="shared" si="0"/>
        <v>7.75</v>
      </c>
      <c r="G5" s="7">
        <v>6</v>
      </c>
      <c r="H5" s="7">
        <v>4</v>
      </c>
      <c r="I5" s="7">
        <v>6</v>
      </c>
      <c r="J5" s="5">
        <v>6</v>
      </c>
      <c r="K5" s="8">
        <f t="shared" si="1"/>
        <v>5.5</v>
      </c>
      <c r="L5" s="5">
        <v>7</v>
      </c>
      <c r="M5" s="5">
        <v>5</v>
      </c>
      <c r="N5" s="5">
        <v>3</v>
      </c>
      <c r="O5" s="8">
        <f t="shared" si="2"/>
        <v>5</v>
      </c>
      <c r="P5" s="5">
        <v>4</v>
      </c>
      <c r="Q5" s="5">
        <v>6</v>
      </c>
      <c r="R5" s="5">
        <v>3</v>
      </c>
      <c r="S5" s="5">
        <v>4</v>
      </c>
      <c r="T5" s="5">
        <v>6</v>
      </c>
      <c r="U5" s="21">
        <f t="shared" si="4"/>
        <v>4.5999999999999996</v>
      </c>
      <c r="V5" s="5">
        <v>4</v>
      </c>
      <c r="W5" s="5">
        <v>6</v>
      </c>
      <c r="X5" s="5">
        <v>3</v>
      </c>
      <c r="Y5" s="8">
        <f t="shared" si="3"/>
        <v>4.333333333333333</v>
      </c>
      <c r="AA5" s="1">
        <f>7*0.9</f>
        <v>6.3</v>
      </c>
    </row>
    <row r="6" spans="1:27">
      <c r="A6" s="1" t="s">
        <v>1247</v>
      </c>
      <c r="B6" s="7">
        <v>6</v>
      </c>
      <c r="C6" s="7">
        <v>6</v>
      </c>
      <c r="D6" s="7">
        <v>8</v>
      </c>
      <c r="E6" s="7">
        <v>7</v>
      </c>
      <c r="F6" s="33">
        <f t="shared" si="0"/>
        <v>6.75</v>
      </c>
      <c r="G6" s="7">
        <v>7</v>
      </c>
      <c r="H6" s="7">
        <v>6</v>
      </c>
      <c r="I6" s="7">
        <v>5</v>
      </c>
      <c r="J6" s="5">
        <v>7</v>
      </c>
      <c r="K6" s="8">
        <f t="shared" si="1"/>
        <v>6.25</v>
      </c>
      <c r="L6" s="5">
        <v>6</v>
      </c>
      <c r="M6" s="5">
        <v>4</v>
      </c>
      <c r="N6" s="5">
        <v>4</v>
      </c>
      <c r="O6" s="8">
        <f t="shared" si="2"/>
        <v>4.666666666666667</v>
      </c>
      <c r="P6" s="5">
        <v>4</v>
      </c>
      <c r="Q6" s="5">
        <v>5</v>
      </c>
      <c r="R6" s="5">
        <v>4</v>
      </c>
      <c r="S6" s="5">
        <v>4</v>
      </c>
      <c r="T6" s="5">
        <v>7</v>
      </c>
      <c r="U6" s="21">
        <f t="shared" si="4"/>
        <v>4.8</v>
      </c>
      <c r="V6" s="5">
        <v>5</v>
      </c>
      <c r="W6" s="5">
        <v>5</v>
      </c>
      <c r="X6" s="5">
        <v>4</v>
      </c>
      <c r="Y6" s="8">
        <f t="shared" si="3"/>
        <v>4.666666666666667</v>
      </c>
      <c r="AA6" s="1">
        <f>7*0.85</f>
        <v>5.95</v>
      </c>
    </row>
    <row r="7" spans="1:27">
      <c r="A7" s="1" t="s">
        <v>1248</v>
      </c>
      <c r="B7" s="7">
        <v>6</v>
      </c>
      <c r="C7" s="7">
        <v>7</v>
      </c>
      <c r="D7" s="7">
        <v>6</v>
      </c>
      <c r="E7" s="7">
        <v>7</v>
      </c>
      <c r="F7" s="8">
        <f t="shared" si="0"/>
        <v>6.5</v>
      </c>
      <c r="G7" s="7">
        <v>6</v>
      </c>
      <c r="H7" s="7">
        <v>6</v>
      </c>
      <c r="I7" s="7">
        <v>7</v>
      </c>
      <c r="J7" s="5">
        <v>6</v>
      </c>
      <c r="K7" s="8">
        <f t="shared" si="1"/>
        <v>6.25</v>
      </c>
      <c r="L7" s="5">
        <v>7</v>
      </c>
      <c r="M7" s="5">
        <v>7</v>
      </c>
      <c r="N7" s="5">
        <v>6</v>
      </c>
      <c r="O7" s="33">
        <f t="shared" si="2"/>
        <v>6.666666666666667</v>
      </c>
      <c r="P7" s="5">
        <v>5</v>
      </c>
      <c r="Q7" s="5">
        <v>4</v>
      </c>
      <c r="R7" s="5">
        <v>7</v>
      </c>
      <c r="S7" s="5">
        <v>4</v>
      </c>
      <c r="T7" s="5">
        <v>6</v>
      </c>
      <c r="U7" s="21">
        <f t="shared" si="4"/>
        <v>5.2</v>
      </c>
      <c r="V7" s="5">
        <v>5</v>
      </c>
      <c r="W7" s="5">
        <v>5</v>
      </c>
      <c r="X7" s="5">
        <v>3</v>
      </c>
      <c r="Y7" s="8">
        <f t="shared" si="3"/>
        <v>4.333333333333333</v>
      </c>
      <c r="AA7" s="1">
        <f>7*0.8</f>
        <v>5.6000000000000005</v>
      </c>
    </row>
    <row r="8" spans="1:27">
      <c r="A8" s="1" t="s">
        <v>1249</v>
      </c>
      <c r="B8" s="7">
        <v>7</v>
      </c>
      <c r="C8" s="7">
        <v>7</v>
      </c>
      <c r="D8" s="7">
        <v>7</v>
      </c>
      <c r="E8" s="7">
        <v>7</v>
      </c>
      <c r="F8" s="32">
        <f t="shared" si="0"/>
        <v>7</v>
      </c>
      <c r="G8" s="7">
        <v>7</v>
      </c>
      <c r="H8" s="7">
        <v>6</v>
      </c>
      <c r="I8" s="7">
        <v>7</v>
      </c>
      <c r="J8" s="5">
        <v>7</v>
      </c>
      <c r="K8" s="32">
        <f t="shared" si="1"/>
        <v>6.75</v>
      </c>
      <c r="L8" s="5">
        <v>6</v>
      </c>
      <c r="M8" s="5">
        <v>7</v>
      </c>
      <c r="N8" s="5">
        <v>7</v>
      </c>
      <c r="O8" s="33">
        <f t="shared" si="2"/>
        <v>6.666666666666667</v>
      </c>
      <c r="P8" s="5">
        <v>6</v>
      </c>
      <c r="Q8" s="5">
        <v>7</v>
      </c>
      <c r="R8" s="5">
        <v>5</v>
      </c>
      <c r="S8" s="5">
        <v>6</v>
      </c>
      <c r="T8" s="5">
        <v>6</v>
      </c>
      <c r="U8" s="58">
        <f t="shared" si="4"/>
        <v>6</v>
      </c>
      <c r="V8" s="5">
        <v>6</v>
      </c>
      <c r="W8" s="5">
        <v>6</v>
      </c>
      <c r="X8" s="5">
        <v>5</v>
      </c>
      <c r="Y8" s="33">
        <f t="shared" si="3"/>
        <v>5.666666666666667</v>
      </c>
    </row>
    <row r="9" spans="1:27">
      <c r="A9" s="1" t="s">
        <v>1250</v>
      </c>
      <c r="B9" s="7">
        <v>7</v>
      </c>
      <c r="C9" s="7">
        <v>7</v>
      </c>
      <c r="D9" s="7">
        <v>6</v>
      </c>
      <c r="E9" s="7">
        <v>7</v>
      </c>
      <c r="F9" s="33">
        <f t="shared" si="0"/>
        <v>6.75</v>
      </c>
      <c r="G9" s="7">
        <v>7</v>
      </c>
      <c r="H9" s="7">
        <v>7</v>
      </c>
      <c r="I9" s="7">
        <v>7</v>
      </c>
      <c r="J9" s="5">
        <v>6</v>
      </c>
      <c r="K9" s="32">
        <f t="shared" si="1"/>
        <v>6.75</v>
      </c>
      <c r="L9" s="5">
        <v>6</v>
      </c>
      <c r="M9" s="5">
        <v>6</v>
      </c>
      <c r="N9" s="5">
        <v>7</v>
      </c>
      <c r="O9" s="8">
        <f t="shared" si="2"/>
        <v>6.333333333333333</v>
      </c>
      <c r="P9" s="5">
        <v>6</v>
      </c>
      <c r="Q9" s="5">
        <v>6</v>
      </c>
      <c r="R9" s="5">
        <v>4</v>
      </c>
      <c r="S9" s="5">
        <v>5</v>
      </c>
      <c r="T9" s="5">
        <v>6</v>
      </c>
      <c r="U9" s="21">
        <f t="shared" si="4"/>
        <v>5.4</v>
      </c>
      <c r="V9" s="5">
        <v>4</v>
      </c>
      <c r="W9" s="5">
        <v>5</v>
      </c>
      <c r="X9" s="5">
        <v>6</v>
      </c>
      <c r="Y9" s="8">
        <f t="shared" si="3"/>
        <v>5</v>
      </c>
    </row>
    <row r="10" spans="1:27">
      <c r="A10" s="1" t="s">
        <v>1251</v>
      </c>
      <c r="B10" s="7">
        <v>6</v>
      </c>
      <c r="C10" s="7">
        <v>7</v>
      </c>
      <c r="D10" s="7">
        <v>6</v>
      </c>
      <c r="E10" s="7">
        <v>5</v>
      </c>
      <c r="F10" s="8">
        <f t="shared" si="0"/>
        <v>6</v>
      </c>
      <c r="G10" s="7">
        <v>7</v>
      </c>
      <c r="H10" s="7">
        <v>6</v>
      </c>
      <c r="I10" s="7">
        <v>7</v>
      </c>
      <c r="J10" s="5">
        <v>4</v>
      </c>
      <c r="K10" s="8">
        <f t="shared" si="1"/>
        <v>6</v>
      </c>
      <c r="L10" s="5">
        <v>7</v>
      </c>
      <c r="M10" s="5">
        <v>6</v>
      </c>
      <c r="N10" s="5">
        <v>7</v>
      </c>
      <c r="O10" s="33">
        <f t="shared" si="2"/>
        <v>6.666666666666667</v>
      </c>
      <c r="P10" s="5">
        <v>6</v>
      </c>
      <c r="Q10" s="5">
        <v>8</v>
      </c>
      <c r="R10" s="5">
        <v>4</v>
      </c>
      <c r="S10" s="5">
        <v>3</v>
      </c>
      <c r="T10" s="5">
        <v>5</v>
      </c>
      <c r="U10" s="21">
        <f t="shared" si="4"/>
        <v>5.2</v>
      </c>
      <c r="V10" s="5">
        <v>4</v>
      </c>
      <c r="W10" s="5">
        <v>5</v>
      </c>
      <c r="X10" s="5">
        <v>4</v>
      </c>
      <c r="Y10" s="8">
        <f t="shared" si="3"/>
        <v>4.333333333333333</v>
      </c>
    </row>
    <row r="11" spans="1:27">
      <c r="A11" s="1" t="s">
        <v>1252</v>
      </c>
      <c r="B11" s="7">
        <v>7</v>
      </c>
      <c r="C11" s="7">
        <v>5</v>
      </c>
      <c r="D11" s="7">
        <v>5</v>
      </c>
      <c r="E11" s="7">
        <v>5</v>
      </c>
      <c r="F11" s="8">
        <f t="shared" si="0"/>
        <v>5.5</v>
      </c>
      <c r="G11" s="7">
        <v>4</v>
      </c>
      <c r="H11" s="7">
        <v>7</v>
      </c>
      <c r="I11" s="7">
        <v>4</v>
      </c>
      <c r="J11" s="5">
        <v>7</v>
      </c>
      <c r="K11" s="8">
        <f t="shared" si="1"/>
        <v>5.5</v>
      </c>
      <c r="L11" s="5">
        <v>5</v>
      </c>
      <c r="M11" s="5">
        <v>4</v>
      </c>
      <c r="N11" s="5">
        <v>5</v>
      </c>
      <c r="O11" s="8">
        <f t="shared" si="2"/>
        <v>4.666666666666667</v>
      </c>
      <c r="P11" s="5">
        <v>5</v>
      </c>
      <c r="Q11" s="5">
        <v>4</v>
      </c>
      <c r="R11" s="5">
        <v>3</v>
      </c>
      <c r="S11" s="5">
        <v>6</v>
      </c>
      <c r="T11" s="5">
        <v>6</v>
      </c>
      <c r="U11" s="21">
        <f t="shared" si="4"/>
        <v>4.8</v>
      </c>
      <c r="V11" s="5">
        <v>6</v>
      </c>
      <c r="W11" s="5">
        <v>7</v>
      </c>
      <c r="X11" s="5">
        <v>5</v>
      </c>
      <c r="Y11" s="32">
        <f t="shared" si="3"/>
        <v>6</v>
      </c>
    </row>
    <row r="12" spans="1:27">
      <c r="A12" s="1" t="s">
        <v>1253</v>
      </c>
      <c r="B12" s="7">
        <v>7</v>
      </c>
      <c r="C12" s="7">
        <v>7</v>
      </c>
      <c r="D12" s="7">
        <v>7</v>
      </c>
      <c r="E12" s="7">
        <v>6</v>
      </c>
      <c r="F12" s="33">
        <f t="shared" si="0"/>
        <v>6.75</v>
      </c>
      <c r="G12" s="7">
        <v>7</v>
      </c>
      <c r="H12" s="7">
        <v>9</v>
      </c>
      <c r="I12" s="7">
        <v>6</v>
      </c>
      <c r="J12" s="5">
        <v>7</v>
      </c>
      <c r="K12" s="31">
        <f t="shared" si="1"/>
        <v>7.25</v>
      </c>
      <c r="L12" s="5">
        <v>7</v>
      </c>
      <c r="M12" s="5">
        <v>8</v>
      </c>
      <c r="N12" s="5">
        <v>8</v>
      </c>
      <c r="O12" s="30">
        <f t="shared" si="2"/>
        <v>7.666666666666667</v>
      </c>
      <c r="P12" s="5">
        <v>7</v>
      </c>
      <c r="Q12" s="5">
        <v>7</v>
      </c>
      <c r="R12" s="5">
        <v>4</v>
      </c>
      <c r="S12" s="5">
        <v>4</v>
      </c>
      <c r="T12" s="5">
        <v>7</v>
      </c>
      <c r="U12" s="58">
        <f t="shared" si="4"/>
        <v>5.8</v>
      </c>
      <c r="V12" s="5">
        <v>7</v>
      </c>
      <c r="W12" s="5">
        <v>7</v>
      </c>
      <c r="X12" s="5">
        <v>7</v>
      </c>
      <c r="Y12" s="30">
        <f t="shared" si="3"/>
        <v>7</v>
      </c>
    </row>
    <row r="13" spans="1:27">
      <c r="A13" s="1" t="s">
        <v>1254</v>
      </c>
      <c r="B13" s="7">
        <v>7</v>
      </c>
      <c r="C13" s="7">
        <v>7</v>
      </c>
      <c r="D13" s="7">
        <v>9</v>
      </c>
      <c r="E13" s="7">
        <v>8</v>
      </c>
      <c r="F13" s="31">
        <f t="shared" si="0"/>
        <v>7.75</v>
      </c>
      <c r="G13" s="7">
        <v>6</v>
      </c>
      <c r="H13" s="7">
        <v>8</v>
      </c>
      <c r="I13" s="7">
        <v>7</v>
      </c>
      <c r="J13" s="5">
        <v>7</v>
      </c>
      <c r="K13" s="32">
        <f t="shared" si="1"/>
        <v>7</v>
      </c>
      <c r="L13" s="5">
        <v>5</v>
      </c>
      <c r="M13" s="5">
        <v>4</v>
      </c>
      <c r="N13" s="5">
        <v>4</v>
      </c>
      <c r="O13" s="8">
        <f t="shared" si="2"/>
        <v>4.333333333333333</v>
      </c>
      <c r="P13" s="5">
        <v>4</v>
      </c>
      <c r="Q13" s="5">
        <v>4</v>
      </c>
      <c r="R13" s="5">
        <v>7</v>
      </c>
      <c r="S13" s="5">
        <v>6</v>
      </c>
      <c r="T13" s="5">
        <v>7</v>
      </c>
      <c r="U13" s="21">
        <f t="shared" si="4"/>
        <v>5.6</v>
      </c>
      <c r="V13" s="5">
        <v>7</v>
      </c>
      <c r="W13" s="5">
        <v>5</v>
      </c>
      <c r="X13" s="5">
        <v>6</v>
      </c>
      <c r="Y13" s="32">
        <f t="shared" si="3"/>
        <v>6</v>
      </c>
    </row>
    <row r="14" spans="1:27">
      <c r="A14" s="1" t="s">
        <v>1255</v>
      </c>
      <c r="B14" s="7">
        <v>7</v>
      </c>
      <c r="C14" s="7">
        <v>5</v>
      </c>
      <c r="D14" s="7">
        <v>6</v>
      </c>
      <c r="E14" s="7">
        <v>4</v>
      </c>
      <c r="F14" s="8">
        <f t="shared" si="0"/>
        <v>5.5</v>
      </c>
      <c r="G14" s="7">
        <v>8</v>
      </c>
      <c r="H14" s="7">
        <v>6</v>
      </c>
      <c r="I14" s="7"/>
      <c r="J14" s="5">
        <v>4</v>
      </c>
      <c r="K14" s="8">
        <f t="shared" si="1"/>
        <v>6</v>
      </c>
      <c r="L14" s="5">
        <v>5</v>
      </c>
      <c r="M14" s="5">
        <v>4</v>
      </c>
      <c r="N14" s="5">
        <v>5</v>
      </c>
      <c r="O14" s="8">
        <f t="shared" si="2"/>
        <v>4.666666666666667</v>
      </c>
      <c r="P14" s="5">
        <v>6</v>
      </c>
      <c r="Q14" s="5">
        <v>6</v>
      </c>
      <c r="R14" s="5">
        <v>4</v>
      </c>
      <c r="S14" s="5">
        <v>6</v>
      </c>
      <c r="T14" s="5">
        <v>5</v>
      </c>
      <c r="U14" s="21">
        <f t="shared" si="4"/>
        <v>5.4</v>
      </c>
      <c r="V14" s="5">
        <v>6</v>
      </c>
      <c r="W14" s="5">
        <v>5</v>
      </c>
      <c r="X14" s="5">
        <v>4</v>
      </c>
      <c r="Y14" s="8">
        <f t="shared" si="3"/>
        <v>5</v>
      </c>
    </row>
    <row r="15" spans="1:27">
      <c r="A15" s="1" t="s">
        <v>1256</v>
      </c>
      <c r="B15" s="7">
        <v>6</v>
      </c>
      <c r="C15" s="7">
        <v>5</v>
      </c>
      <c r="D15" s="7">
        <v>5</v>
      </c>
      <c r="E15" s="7">
        <v>7</v>
      </c>
      <c r="F15" s="8">
        <f t="shared" si="0"/>
        <v>5.75</v>
      </c>
      <c r="G15" s="7">
        <v>7</v>
      </c>
      <c r="H15" s="7">
        <v>7</v>
      </c>
      <c r="I15" s="7">
        <v>6</v>
      </c>
      <c r="J15" s="5">
        <v>6</v>
      </c>
      <c r="K15" s="33">
        <f t="shared" si="1"/>
        <v>6.5</v>
      </c>
      <c r="L15" s="5">
        <v>4</v>
      </c>
      <c r="M15" s="5">
        <v>5</v>
      </c>
      <c r="N15" s="5">
        <v>5</v>
      </c>
      <c r="O15" s="8">
        <f t="shared" si="2"/>
        <v>4.666666666666667</v>
      </c>
      <c r="P15" s="5">
        <v>5</v>
      </c>
      <c r="Q15" s="5">
        <v>5</v>
      </c>
      <c r="R15" s="5">
        <v>5</v>
      </c>
      <c r="S15" s="5"/>
      <c r="T15" s="5">
        <v>5</v>
      </c>
      <c r="U15" s="21">
        <f t="shared" si="4"/>
        <v>5</v>
      </c>
      <c r="V15" s="5">
        <v>5</v>
      </c>
      <c r="W15" s="5">
        <v>5</v>
      </c>
      <c r="X15" s="5">
        <v>4</v>
      </c>
      <c r="Y15" s="8">
        <f t="shared" si="3"/>
        <v>4.666666666666667</v>
      </c>
    </row>
    <row r="16" spans="1:27">
      <c r="A16" s="1" t="s">
        <v>1257</v>
      </c>
      <c r="B16" s="7">
        <v>6</v>
      </c>
      <c r="C16" s="7">
        <v>6</v>
      </c>
      <c r="D16" s="7">
        <v>5</v>
      </c>
      <c r="E16" s="7">
        <v>6</v>
      </c>
      <c r="F16" s="8">
        <f t="shared" si="0"/>
        <v>5.75</v>
      </c>
      <c r="G16" s="7">
        <v>7</v>
      </c>
      <c r="H16" s="7">
        <v>6</v>
      </c>
      <c r="I16" s="7">
        <v>6</v>
      </c>
      <c r="J16" s="5">
        <v>7</v>
      </c>
      <c r="K16" s="33">
        <f t="shared" si="1"/>
        <v>6.5</v>
      </c>
      <c r="L16" s="5">
        <v>7</v>
      </c>
      <c r="M16" s="5">
        <v>8</v>
      </c>
      <c r="N16" s="5">
        <v>7</v>
      </c>
      <c r="O16" s="31">
        <f t="shared" si="2"/>
        <v>7.333333333333333</v>
      </c>
      <c r="P16" s="5">
        <v>4</v>
      </c>
      <c r="Q16" s="5">
        <v>7</v>
      </c>
      <c r="R16" s="5">
        <v>6</v>
      </c>
      <c r="S16" s="5">
        <v>5</v>
      </c>
      <c r="T16" s="5">
        <v>5</v>
      </c>
      <c r="U16" s="21">
        <f t="shared" si="4"/>
        <v>5.4</v>
      </c>
      <c r="V16" s="5">
        <v>7</v>
      </c>
      <c r="W16" s="5">
        <v>6</v>
      </c>
      <c r="X16" s="5">
        <v>6</v>
      </c>
      <c r="Y16" s="31">
        <f t="shared" si="3"/>
        <v>6.333333333333333</v>
      </c>
    </row>
    <row r="17" spans="1:25">
      <c r="A17" s="1" t="s">
        <v>1258</v>
      </c>
      <c r="B17" s="7">
        <v>6</v>
      </c>
      <c r="C17" s="7">
        <v>8</v>
      </c>
      <c r="D17" s="7">
        <v>8</v>
      </c>
      <c r="E17" s="7">
        <v>7</v>
      </c>
      <c r="F17" s="32">
        <f t="shared" si="0"/>
        <v>7.25</v>
      </c>
      <c r="G17" s="7">
        <v>6</v>
      </c>
      <c r="H17" s="7">
        <v>7</v>
      </c>
      <c r="I17" s="7">
        <v>6</v>
      </c>
      <c r="J17" s="5">
        <v>6</v>
      </c>
      <c r="K17" s="8">
        <f t="shared" si="1"/>
        <v>6.25</v>
      </c>
      <c r="L17" s="5">
        <v>6</v>
      </c>
      <c r="M17" s="5">
        <v>6</v>
      </c>
      <c r="N17" s="5">
        <v>7</v>
      </c>
      <c r="O17" s="8">
        <f t="shared" si="2"/>
        <v>6.333333333333333</v>
      </c>
      <c r="P17" s="5">
        <v>4</v>
      </c>
      <c r="Q17" s="5">
        <v>4</v>
      </c>
      <c r="R17" s="5"/>
      <c r="S17" s="5">
        <v>4</v>
      </c>
      <c r="T17" s="5">
        <v>6</v>
      </c>
      <c r="U17" s="21">
        <f t="shared" si="4"/>
        <v>4.5</v>
      </c>
      <c r="V17" s="5">
        <v>6</v>
      </c>
      <c r="W17" s="5">
        <v>4</v>
      </c>
      <c r="X17" s="5">
        <v>3</v>
      </c>
      <c r="Y17" s="8">
        <f t="shared" si="3"/>
        <v>4.333333333333333</v>
      </c>
    </row>
    <row r="18" spans="1:25">
      <c r="A18" s="1" t="s">
        <v>1259</v>
      </c>
      <c r="B18" s="7"/>
      <c r="C18" s="7">
        <v>6</v>
      </c>
      <c r="D18" s="7">
        <v>6</v>
      </c>
      <c r="E18" s="7">
        <v>6</v>
      </c>
      <c r="F18" s="8">
        <f t="shared" si="0"/>
        <v>6</v>
      </c>
      <c r="G18" s="7">
        <v>8</v>
      </c>
      <c r="H18" s="7">
        <v>6</v>
      </c>
      <c r="I18" s="7">
        <v>5</v>
      </c>
      <c r="J18" s="5">
        <v>5</v>
      </c>
      <c r="K18" s="8">
        <f t="shared" si="1"/>
        <v>6</v>
      </c>
      <c r="L18" s="5">
        <v>6</v>
      </c>
      <c r="M18" s="5">
        <v>4</v>
      </c>
      <c r="N18" s="5">
        <v>6</v>
      </c>
      <c r="O18" s="8">
        <f t="shared" si="2"/>
        <v>5.333333333333333</v>
      </c>
      <c r="P18" s="5">
        <v>7</v>
      </c>
      <c r="Q18" s="5">
        <v>3</v>
      </c>
      <c r="R18" s="5">
        <v>6</v>
      </c>
      <c r="S18" s="5">
        <v>4</v>
      </c>
      <c r="T18" s="5">
        <v>6</v>
      </c>
      <c r="U18" s="21">
        <f t="shared" si="4"/>
        <v>5.2</v>
      </c>
      <c r="V18" s="5">
        <v>4</v>
      </c>
      <c r="W18" s="5">
        <v>6</v>
      </c>
      <c r="X18" s="5">
        <v>3</v>
      </c>
      <c r="Y18" s="8">
        <f t="shared" si="3"/>
        <v>4.333333333333333</v>
      </c>
    </row>
    <row r="19" spans="1:25">
      <c r="A19" s="1" t="s">
        <v>1260</v>
      </c>
      <c r="B19" s="7">
        <v>7</v>
      </c>
      <c r="C19" s="7">
        <v>7</v>
      </c>
      <c r="D19" s="7">
        <v>7</v>
      </c>
      <c r="E19" s="7">
        <v>6</v>
      </c>
      <c r="F19" s="33">
        <f t="shared" si="0"/>
        <v>6.75</v>
      </c>
      <c r="G19" s="7">
        <v>8</v>
      </c>
      <c r="H19" s="7">
        <v>6</v>
      </c>
      <c r="I19" s="7">
        <v>7</v>
      </c>
      <c r="J19" s="5">
        <v>7</v>
      </c>
      <c r="K19" s="32">
        <f t="shared" si="1"/>
        <v>7</v>
      </c>
      <c r="L19" s="5">
        <v>4</v>
      </c>
      <c r="M19" s="5">
        <v>7</v>
      </c>
      <c r="N19" s="5">
        <v>7</v>
      </c>
      <c r="O19" s="8">
        <f t="shared" si="2"/>
        <v>6</v>
      </c>
      <c r="P19" s="5">
        <v>5</v>
      </c>
      <c r="Q19" s="5">
        <v>4</v>
      </c>
      <c r="R19" s="5">
        <v>6</v>
      </c>
      <c r="S19" s="5">
        <v>4</v>
      </c>
      <c r="T19" s="5">
        <v>3</v>
      </c>
      <c r="U19" s="21">
        <f t="shared" si="4"/>
        <v>4.4000000000000004</v>
      </c>
      <c r="V19" s="5">
        <v>4</v>
      </c>
      <c r="W19" s="5">
        <v>5</v>
      </c>
      <c r="X19" s="5">
        <v>3</v>
      </c>
      <c r="Y19" s="8">
        <f t="shared" si="3"/>
        <v>4</v>
      </c>
    </row>
    <row r="20" spans="1:25">
      <c r="A20" s="1" t="s">
        <v>1261</v>
      </c>
      <c r="B20" s="7">
        <v>4</v>
      </c>
      <c r="C20" s="7">
        <v>7</v>
      </c>
      <c r="D20" s="7">
        <v>8</v>
      </c>
      <c r="E20" s="7">
        <v>4</v>
      </c>
      <c r="F20" s="8">
        <f t="shared" si="0"/>
        <v>5.75</v>
      </c>
      <c r="G20" s="7">
        <v>7</v>
      </c>
      <c r="H20" s="7">
        <v>6</v>
      </c>
      <c r="I20" s="7">
        <v>7</v>
      </c>
      <c r="J20" s="5">
        <v>7</v>
      </c>
      <c r="K20" s="32">
        <f t="shared" si="1"/>
        <v>6.75</v>
      </c>
      <c r="L20" s="5">
        <v>7</v>
      </c>
      <c r="M20" s="5">
        <v>8</v>
      </c>
      <c r="N20" s="5">
        <v>6</v>
      </c>
      <c r="O20" s="32">
        <f t="shared" si="2"/>
        <v>7</v>
      </c>
      <c r="P20" s="5">
        <v>7</v>
      </c>
      <c r="Q20" s="5">
        <v>6</v>
      </c>
      <c r="R20" s="5">
        <v>7</v>
      </c>
      <c r="S20" s="5"/>
      <c r="T20" s="5">
        <v>6</v>
      </c>
      <c r="U20" s="56">
        <f t="shared" si="4"/>
        <v>6.5</v>
      </c>
      <c r="V20" s="5">
        <v>6</v>
      </c>
      <c r="W20" s="5">
        <v>5</v>
      </c>
      <c r="X20" s="5">
        <v>6</v>
      </c>
      <c r="Y20" s="33">
        <f t="shared" si="3"/>
        <v>5.666666666666667</v>
      </c>
    </row>
    <row r="21" spans="1:25">
      <c r="A21" s="1" t="s">
        <v>1262</v>
      </c>
      <c r="B21" s="7">
        <v>7</v>
      </c>
      <c r="C21" s="7">
        <v>6</v>
      </c>
      <c r="D21" s="7">
        <v>8</v>
      </c>
      <c r="E21" s="7">
        <v>8</v>
      </c>
      <c r="F21" s="32">
        <f t="shared" si="0"/>
        <v>7.25</v>
      </c>
      <c r="G21" s="7">
        <v>7</v>
      </c>
      <c r="H21" s="7">
        <v>7</v>
      </c>
      <c r="I21" s="7">
        <v>6</v>
      </c>
      <c r="J21" s="5">
        <v>6</v>
      </c>
      <c r="K21" s="33">
        <f t="shared" si="1"/>
        <v>6.5</v>
      </c>
      <c r="L21" s="5">
        <v>7</v>
      </c>
      <c r="M21" s="5">
        <v>4</v>
      </c>
      <c r="N21" s="5">
        <v>7</v>
      </c>
      <c r="O21" s="8">
        <f t="shared" si="2"/>
        <v>6</v>
      </c>
      <c r="P21" s="5">
        <v>7</v>
      </c>
      <c r="Q21" s="5">
        <v>4</v>
      </c>
      <c r="R21" s="5">
        <v>5</v>
      </c>
      <c r="S21" s="5">
        <v>6</v>
      </c>
      <c r="T21" s="5">
        <v>4</v>
      </c>
      <c r="U21" s="21">
        <f t="shared" si="4"/>
        <v>5.2</v>
      </c>
      <c r="V21" s="5">
        <v>6</v>
      </c>
      <c r="W21" s="5">
        <v>6</v>
      </c>
      <c r="X21" s="5">
        <v>4</v>
      </c>
      <c r="Y21" s="8">
        <f t="shared" si="3"/>
        <v>5.333333333333333</v>
      </c>
    </row>
    <row r="22" spans="1:25">
      <c r="A22" s="1" t="s">
        <v>1263</v>
      </c>
      <c r="B22" s="7">
        <v>5</v>
      </c>
      <c r="C22" s="7">
        <v>6</v>
      </c>
      <c r="D22" s="7">
        <v>5</v>
      </c>
      <c r="E22" s="7">
        <v>4</v>
      </c>
      <c r="F22" s="8">
        <f t="shared" si="0"/>
        <v>5</v>
      </c>
      <c r="G22" s="7">
        <v>6</v>
      </c>
      <c r="H22" s="7">
        <v>5</v>
      </c>
      <c r="I22" s="7">
        <v>6</v>
      </c>
      <c r="J22" s="5">
        <v>7</v>
      </c>
      <c r="K22" s="8">
        <f t="shared" si="1"/>
        <v>6</v>
      </c>
      <c r="L22" s="5">
        <v>5</v>
      </c>
      <c r="M22" s="5">
        <v>5</v>
      </c>
      <c r="N22" s="5">
        <v>7</v>
      </c>
      <c r="O22" s="8">
        <f t="shared" si="2"/>
        <v>5.666666666666667</v>
      </c>
      <c r="P22" s="5">
        <v>5</v>
      </c>
      <c r="Q22" s="5">
        <v>4</v>
      </c>
      <c r="R22" s="5">
        <v>4</v>
      </c>
      <c r="S22" s="5">
        <v>4</v>
      </c>
      <c r="T22" s="5">
        <v>6</v>
      </c>
      <c r="U22" s="21">
        <f t="shared" si="4"/>
        <v>4.5999999999999996</v>
      </c>
      <c r="V22" s="5">
        <v>5</v>
      </c>
      <c r="W22" s="5">
        <v>5</v>
      </c>
      <c r="X22" s="5">
        <v>4</v>
      </c>
      <c r="Y22" s="8">
        <f t="shared" si="3"/>
        <v>4.666666666666667</v>
      </c>
    </row>
    <row r="23" spans="1:25">
      <c r="A23" s="1" t="s">
        <v>1264</v>
      </c>
      <c r="B23" s="7">
        <v>5</v>
      </c>
      <c r="C23" s="7">
        <v>6</v>
      </c>
      <c r="D23" s="7">
        <v>6</v>
      </c>
      <c r="E23" s="7">
        <v>6</v>
      </c>
      <c r="F23" s="8">
        <f t="shared" si="0"/>
        <v>5.75</v>
      </c>
      <c r="G23" s="7">
        <v>6</v>
      </c>
      <c r="H23" s="7">
        <v>6</v>
      </c>
      <c r="I23" s="7">
        <v>5</v>
      </c>
      <c r="J23" s="5">
        <v>6</v>
      </c>
      <c r="K23" s="8">
        <f t="shared" si="1"/>
        <v>5.75</v>
      </c>
      <c r="L23" s="5">
        <v>5</v>
      </c>
      <c r="M23" s="5">
        <v>7</v>
      </c>
      <c r="N23" s="5">
        <v>6</v>
      </c>
      <c r="O23" s="8">
        <f t="shared" si="2"/>
        <v>6</v>
      </c>
      <c r="P23" s="5">
        <v>6</v>
      </c>
      <c r="Q23" s="5">
        <v>7</v>
      </c>
      <c r="R23" s="5">
        <v>5</v>
      </c>
      <c r="S23" s="5">
        <v>6</v>
      </c>
      <c r="T23" s="5">
        <v>3</v>
      </c>
      <c r="U23" s="21">
        <f t="shared" si="4"/>
        <v>5.4</v>
      </c>
      <c r="V23" s="5">
        <v>6</v>
      </c>
      <c r="W23" s="5">
        <v>3</v>
      </c>
      <c r="X23" s="5">
        <v>6</v>
      </c>
      <c r="Y23" s="8">
        <f t="shared" si="3"/>
        <v>5</v>
      </c>
    </row>
    <row r="24" spans="1:25">
      <c r="A24" s="1" t="s">
        <v>1265</v>
      </c>
      <c r="B24" s="7">
        <v>5</v>
      </c>
      <c r="C24" s="7">
        <v>7</v>
      </c>
      <c r="D24" s="7">
        <v>6</v>
      </c>
      <c r="E24" s="7">
        <v>6</v>
      </c>
      <c r="F24" s="8">
        <f t="shared" si="0"/>
        <v>6</v>
      </c>
      <c r="G24" s="7">
        <v>8</v>
      </c>
      <c r="H24" s="7">
        <v>9</v>
      </c>
      <c r="I24" s="7">
        <v>7</v>
      </c>
      <c r="J24" s="5">
        <v>8</v>
      </c>
      <c r="K24" s="30">
        <f t="shared" si="1"/>
        <v>8</v>
      </c>
      <c r="L24" s="5">
        <v>8</v>
      </c>
      <c r="M24" s="5">
        <v>8</v>
      </c>
      <c r="N24" s="5">
        <v>7</v>
      </c>
      <c r="O24" s="30">
        <f t="shared" si="2"/>
        <v>7.666666666666667</v>
      </c>
      <c r="P24" s="5">
        <v>8</v>
      </c>
      <c r="Q24" s="5">
        <v>7</v>
      </c>
      <c r="R24" s="5"/>
      <c r="S24" s="5">
        <v>5</v>
      </c>
      <c r="T24" s="5">
        <v>7</v>
      </c>
      <c r="U24" s="56">
        <f t="shared" si="4"/>
        <v>6.75</v>
      </c>
      <c r="V24" s="5">
        <v>8</v>
      </c>
      <c r="W24" s="5">
        <v>7</v>
      </c>
      <c r="X24" s="5">
        <v>5</v>
      </c>
      <c r="Y24" s="30">
        <f t="shared" si="3"/>
        <v>6.666666666666667</v>
      </c>
    </row>
    <row r="25" spans="1:25">
      <c r="A25" s="1" t="s">
        <v>1266</v>
      </c>
      <c r="B25" s="7">
        <v>5</v>
      </c>
      <c r="C25" s="7">
        <v>4</v>
      </c>
      <c r="D25" s="7">
        <v>5</v>
      </c>
      <c r="E25" s="7">
        <v>5</v>
      </c>
      <c r="F25" s="8">
        <f t="shared" si="0"/>
        <v>4.75</v>
      </c>
      <c r="G25" s="7">
        <v>7</v>
      </c>
      <c r="H25" s="7">
        <v>4</v>
      </c>
      <c r="I25" s="7"/>
      <c r="J25" s="5">
        <v>4</v>
      </c>
      <c r="K25" s="8">
        <f t="shared" si="1"/>
        <v>5</v>
      </c>
      <c r="L25" s="5">
        <v>4</v>
      </c>
      <c r="M25" s="5">
        <v>5</v>
      </c>
      <c r="N25" s="5">
        <v>7</v>
      </c>
      <c r="O25" s="8">
        <f t="shared" si="2"/>
        <v>5.333333333333333</v>
      </c>
      <c r="P25" s="5">
        <v>4</v>
      </c>
      <c r="Q25" s="5">
        <v>6</v>
      </c>
      <c r="R25" s="5">
        <v>3</v>
      </c>
      <c r="S25" s="5"/>
      <c r="T25" s="5">
        <v>6</v>
      </c>
      <c r="U25" s="21">
        <f t="shared" si="4"/>
        <v>4.75</v>
      </c>
      <c r="V25" s="5">
        <v>7</v>
      </c>
      <c r="W25" s="5">
        <v>4</v>
      </c>
      <c r="X25" s="5">
        <v>5</v>
      </c>
      <c r="Y25" s="8">
        <f t="shared" si="3"/>
        <v>5.333333333333333</v>
      </c>
    </row>
    <row r="26" spans="1:25">
      <c r="A26" s="1" t="s">
        <v>1267</v>
      </c>
      <c r="B26" s="7">
        <v>5</v>
      </c>
      <c r="C26" s="7">
        <v>4</v>
      </c>
      <c r="D26" s="7">
        <v>4</v>
      </c>
      <c r="E26" s="7">
        <v>5</v>
      </c>
      <c r="F26" s="8">
        <f t="shared" si="0"/>
        <v>4.5</v>
      </c>
      <c r="G26" s="7">
        <v>6</v>
      </c>
      <c r="H26" s="7">
        <v>6</v>
      </c>
      <c r="I26" s="7">
        <v>6</v>
      </c>
      <c r="J26" s="5">
        <v>4</v>
      </c>
      <c r="K26" s="8">
        <f t="shared" si="1"/>
        <v>5.5</v>
      </c>
      <c r="L26" s="5">
        <v>7</v>
      </c>
      <c r="M26" s="5">
        <v>5</v>
      </c>
      <c r="N26" s="5">
        <v>5</v>
      </c>
      <c r="O26" s="8">
        <f t="shared" si="2"/>
        <v>5.666666666666667</v>
      </c>
      <c r="P26" s="5">
        <v>4</v>
      </c>
      <c r="Q26" s="5">
        <v>4</v>
      </c>
      <c r="R26" s="5">
        <v>4</v>
      </c>
      <c r="S26" s="5">
        <v>3</v>
      </c>
      <c r="T26" s="5">
        <v>4</v>
      </c>
      <c r="U26" s="21">
        <f t="shared" si="4"/>
        <v>3.8</v>
      </c>
      <c r="V26" s="5">
        <v>6</v>
      </c>
      <c r="W26" s="5">
        <v>3</v>
      </c>
      <c r="X26" s="5">
        <v>4</v>
      </c>
      <c r="Y26" s="8">
        <f t="shared" si="3"/>
        <v>4.333333333333333</v>
      </c>
    </row>
    <row r="27" spans="1:25">
      <c r="A27" s="1" t="s">
        <v>1268</v>
      </c>
      <c r="B27" s="7">
        <v>6</v>
      </c>
      <c r="C27" s="7">
        <v>6</v>
      </c>
      <c r="D27" s="7">
        <v>5</v>
      </c>
      <c r="E27" s="7">
        <v>5</v>
      </c>
      <c r="F27" s="8">
        <f t="shared" si="0"/>
        <v>5.5</v>
      </c>
      <c r="G27" s="7">
        <v>7</v>
      </c>
      <c r="H27" s="7">
        <v>7</v>
      </c>
      <c r="I27" s="7">
        <v>7</v>
      </c>
      <c r="J27" s="5">
        <v>6</v>
      </c>
      <c r="K27" s="32">
        <f t="shared" si="1"/>
        <v>6.75</v>
      </c>
      <c r="L27" s="5">
        <v>7</v>
      </c>
      <c r="M27" s="5">
        <v>7</v>
      </c>
      <c r="N27" s="5">
        <v>5</v>
      </c>
      <c r="O27" s="8">
        <f t="shared" si="2"/>
        <v>6.333333333333333</v>
      </c>
      <c r="P27" s="5">
        <v>7</v>
      </c>
      <c r="Q27" s="5">
        <v>7</v>
      </c>
      <c r="R27" s="5">
        <v>6</v>
      </c>
      <c r="S27" s="5">
        <v>3</v>
      </c>
      <c r="T27" s="5">
        <v>6</v>
      </c>
      <c r="U27" s="58">
        <f t="shared" si="4"/>
        <v>5.8</v>
      </c>
      <c r="V27" s="5">
        <v>6</v>
      </c>
      <c r="W27" s="5">
        <v>3</v>
      </c>
      <c r="X27" s="5">
        <v>6</v>
      </c>
      <c r="Y27" s="8">
        <f t="shared" si="3"/>
        <v>5</v>
      </c>
    </row>
    <row r="28" spans="1:25">
      <c r="A28" s="1" t="s">
        <v>1269</v>
      </c>
      <c r="B28" s="7">
        <v>6</v>
      </c>
      <c r="C28" s="7">
        <v>6</v>
      </c>
      <c r="D28" s="7">
        <v>7</v>
      </c>
      <c r="E28" s="7">
        <v>6</v>
      </c>
      <c r="F28" s="8">
        <f t="shared" si="0"/>
        <v>6.25</v>
      </c>
      <c r="G28" s="7">
        <v>6</v>
      </c>
      <c r="H28" s="7">
        <v>7</v>
      </c>
      <c r="I28" s="7">
        <v>4</v>
      </c>
      <c r="J28" s="5">
        <v>6</v>
      </c>
      <c r="K28" s="8">
        <f t="shared" si="1"/>
        <v>5.75</v>
      </c>
      <c r="L28" s="5">
        <v>4</v>
      </c>
      <c r="M28" s="5">
        <v>5</v>
      </c>
      <c r="N28" s="5">
        <v>6</v>
      </c>
      <c r="O28" s="8">
        <f t="shared" si="2"/>
        <v>5</v>
      </c>
      <c r="P28" s="5">
        <v>4</v>
      </c>
      <c r="Q28" s="5">
        <v>4</v>
      </c>
      <c r="R28" s="5">
        <v>5</v>
      </c>
      <c r="S28" s="5"/>
      <c r="T28" s="5"/>
      <c r="U28" s="21">
        <f>AVERAGE(P28:S28)</f>
        <v>4.333333333333333</v>
      </c>
      <c r="V28" s="5">
        <v>4</v>
      </c>
      <c r="W28" s="5"/>
      <c r="X28" s="5">
        <v>3</v>
      </c>
      <c r="Y28" s="8">
        <f t="shared" si="3"/>
        <v>3.5</v>
      </c>
    </row>
    <row r="29" spans="1:25">
      <c r="A29" s="1" t="s">
        <v>1270</v>
      </c>
      <c r="B29" s="7">
        <v>7</v>
      </c>
      <c r="C29" s="7">
        <v>8</v>
      </c>
      <c r="D29" s="7">
        <v>6</v>
      </c>
      <c r="E29" s="7">
        <v>8</v>
      </c>
      <c r="F29" s="32">
        <f t="shared" si="0"/>
        <v>7.25</v>
      </c>
      <c r="G29" s="7">
        <v>5</v>
      </c>
      <c r="H29" s="7">
        <v>7</v>
      </c>
      <c r="I29" s="7">
        <v>6</v>
      </c>
      <c r="J29" s="5">
        <v>6</v>
      </c>
      <c r="K29" s="8">
        <f t="shared" si="1"/>
        <v>6</v>
      </c>
      <c r="L29" s="5">
        <v>4</v>
      </c>
      <c r="M29" s="5">
        <v>5</v>
      </c>
      <c r="N29" s="5">
        <v>7</v>
      </c>
      <c r="O29" s="8">
        <f t="shared" si="2"/>
        <v>5.333333333333333</v>
      </c>
      <c r="P29" s="5">
        <v>6</v>
      </c>
      <c r="Q29" s="5">
        <v>4</v>
      </c>
      <c r="R29" s="5">
        <v>4</v>
      </c>
      <c r="S29" s="5">
        <v>6</v>
      </c>
      <c r="T29" s="5">
        <v>7</v>
      </c>
      <c r="U29" s="21">
        <f t="shared" ref="U29:U45" si="5">AVERAGE(P29:T29)</f>
        <v>5.4</v>
      </c>
      <c r="V29" s="5">
        <v>5</v>
      </c>
      <c r="W29" s="5"/>
      <c r="X29" s="5">
        <v>6</v>
      </c>
      <c r="Y29" s="8">
        <f t="shared" si="3"/>
        <v>5.5</v>
      </c>
    </row>
    <row r="30" spans="1:25">
      <c r="A30" s="1" t="s">
        <v>1271</v>
      </c>
      <c r="B30" s="7">
        <v>6</v>
      </c>
      <c r="C30" s="7">
        <v>4</v>
      </c>
      <c r="D30" s="7">
        <v>6</v>
      </c>
      <c r="E30" s="7">
        <v>4</v>
      </c>
      <c r="F30" s="8">
        <f t="shared" si="0"/>
        <v>5</v>
      </c>
      <c r="G30" s="7">
        <v>7</v>
      </c>
      <c r="H30" s="7">
        <v>4</v>
      </c>
      <c r="I30" s="7"/>
      <c r="J30" s="5">
        <v>7</v>
      </c>
      <c r="K30" s="8">
        <f t="shared" si="1"/>
        <v>6</v>
      </c>
      <c r="L30" s="5">
        <v>7</v>
      </c>
      <c r="M30" s="5">
        <v>4</v>
      </c>
      <c r="N30" s="5">
        <v>7</v>
      </c>
      <c r="O30" s="8">
        <f t="shared" si="2"/>
        <v>6</v>
      </c>
      <c r="P30" s="5">
        <v>7</v>
      </c>
      <c r="Q30" s="5">
        <v>4</v>
      </c>
      <c r="R30" s="5">
        <v>4</v>
      </c>
      <c r="S30" s="5">
        <v>3</v>
      </c>
      <c r="T30" s="5">
        <v>4</v>
      </c>
      <c r="U30" s="21">
        <f t="shared" si="5"/>
        <v>4.4000000000000004</v>
      </c>
      <c r="V30" s="5">
        <v>4</v>
      </c>
      <c r="W30" s="5">
        <v>4</v>
      </c>
      <c r="X30" s="5">
        <v>4</v>
      </c>
      <c r="Y30" s="8">
        <f t="shared" si="3"/>
        <v>4</v>
      </c>
    </row>
    <row r="31" spans="1:25">
      <c r="A31" s="1" t="s">
        <v>1272</v>
      </c>
      <c r="B31" s="7">
        <v>7</v>
      </c>
      <c r="C31" s="7">
        <v>7</v>
      </c>
      <c r="D31" s="7">
        <v>6</v>
      </c>
      <c r="E31" s="7">
        <v>6</v>
      </c>
      <c r="F31" s="8">
        <f t="shared" si="0"/>
        <v>6.5</v>
      </c>
      <c r="G31" s="7">
        <v>5</v>
      </c>
      <c r="H31" s="7">
        <v>6</v>
      </c>
      <c r="I31" s="7">
        <v>7</v>
      </c>
      <c r="J31" s="5">
        <v>7</v>
      </c>
      <c r="K31" s="8">
        <f t="shared" si="1"/>
        <v>6.25</v>
      </c>
      <c r="L31" s="5">
        <v>6</v>
      </c>
      <c r="M31" s="5">
        <v>5</v>
      </c>
      <c r="N31" s="5">
        <v>7</v>
      </c>
      <c r="O31" s="8">
        <f t="shared" si="2"/>
        <v>6</v>
      </c>
      <c r="P31" s="5">
        <v>7</v>
      </c>
      <c r="Q31" s="5">
        <v>4</v>
      </c>
      <c r="R31" s="5">
        <v>5</v>
      </c>
      <c r="S31" s="5"/>
      <c r="T31" s="5">
        <v>3</v>
      </c>
      <c r="U31" s="21">
        <f t="shared" si="5"/>
        <v>4.75</v>
      </c>
      <c r="V31" s="5">
        <v>4</v>
      </c>
      <c r="W31" s="5">
        <v>5</v>
      </c>
      <c r="X31" s="5">
        <v>4</v>
      </c>
      <c r="Y31" s="8">
        <f t="shared" si="3"/>
        <v>4.333333333333333</v>
      </c>
    </row>
    <row r="32" spans="1:25">
      <c r="A32" s="1" t="s">
        <v>1273</v>
      </c>
      <c r="B32" s="7"/>
      <c r="C32" s="7">
        <v>6</v>
      </c>
      <c r="D32" s="7">
        <v>8</v>
      </c>
      <c r="E32" s="7">
        <v>7</v>
      </c>
      <c r="F32" s="32">
        <f t="shared" si="0"/>
        <v>7</v>
      </c>
      <c r="G32" s="7">
        <v>8</v>
      </c>
      <c r="H32" s="7">
        <v>8</v>
      </c>
      <c r="I32" s="7">
        <v>6</v>
      </c>
      <c r="J32" s="5">
        <v>8</v>
      </c>
      <c r="K32" s="31">
        <f t="shared" si="1"/>
        <v>7.5</v>
      </c>
      <c r="L32" s="5">
        <v>7</v>
      </c>
      <c r="M32" s="5">
        <v>7</v>
      </c>
      <c r="N32" s="5">
        <v>6</v>
      </c>
      <c r="O32" s="33">
        <f t="shared" si="2"/>
        <v>6.666666666666667</v>
      </c>
      <c r="P32" s="5">
        <v>6</v>
      </c>
      <c r="Q32" s="5">
        <v>7</v>
      </c>
      <c r="R32" s="5">
        <v>6</v>
      </c>
      <c r="S32" s="5">
        <v>6</v>
      </c>
      <c r="T32" s="5">
        <v>7</v>
      </c>
      <c r="U32" s="57">
        <f t="shared" si="5"/>
        <v>6.4</v>
      </c>
      <c r="V32" s="5">
        <v>7</v>
      </c>
      <c r="W32" s="5"/>
      <c r="X32" s="5">
        <v>6</v>
      </c>
      <c r="Y32" s="31">
        <f t="shared" si="3"/>
        <v>6.5</v>
      </c>
    </row>
    <row r="33" spans="1:25">
      <c r="A33" s="1" t="s">
        <v>1274</v>
      </c>
      <c r="B33" s="7">
        <v>6</v>
      </c>
      <c r="C33" s="7">
        <v>7</v>
      </c>
      <c r="D33" s="7">
        <v>6</v>
      </c>
      <c r="E33" s="7">
        <v>6</v>
      </c>
      <c r="F33" s="8">
        <f t="shared" si="0"/>
        <v>6.25</v>
      </c>
      <c r="G33" s="7">
        <v>6</v>
      </c>
      <c r="H33" s="7">
        <v>8</v>
      </c>
      <c r="I33" s="7">
        <v>6</v>
      </c>
      <c r="J33" s="5">
        <v>6</v>
      </c>
      <c r="K33" s="33">
        <f t="shared" si="1"/>
        <v>6.5</v>
      </c>
      <c r="L33" s="5">
        <v>7</v>
      </c>
      <c r="M33" s="5">
        <v>5</v>
      </c>
      <c r="N33" s="5">
        <v>5</v>
      </c>
      <c r="O33" s="8">
        <f t="shared" si="2"/>
        <v>5.666666666666667</v>
      </c>
      <c r="P33" s="5">
        <v>4</v>
      </c>
      <c r="Q33" s="5">
        <v>7</v>
      </c>
      <c r="R33" s="5">
        <v>6</v>
      </c>
      <c r="S33" s="5">
        <v>7</v>
      </c>
      <c r="T33" s="5">
        <v>6</v>
      </c>
      <c r="U33" s="58">
        <f t="shared" si="5"/>
        <v>6</v>
      </c>
      <c r="V33" s="5">
        <v>6</v>
      </c>
      <c r="W33" s="5">
        <v>6</v>
      </c>
      <c r="X33" s="5">
        <v>4</v>
      </c>
      <c r="Y33" s="8">
        <f t="shared" si="3"/>
        <v>5.333333333333333</v>
      </c>
    </row>
    <row r="34" spans="1:25">
      <c r="A34" s="1" t="s">
        <v>1275</v>
      </c>
      <c r="B34" s="7">
        <v>5</v>
      </c>
      <c r="C34" s="7">
        <v>6</v>
      </c>
      <c r="D34" s="7">
        <v>5</v>
      </c>
      <c r="E34" s="7">
        <v>6</v>
      </c>
      <c r="F34" s="8">
        <f t="shared" ref="F34:F65" si="6">AVERAGE(B34:E34)</f>
        <v>5.5</v>
      </c>
      <c r="G34" s="7">
        <v>6</v>
      </c>
      <c r="H34" s="7">
        <v>6</v>
      </c>
      <c r="I34" s="7">
        <v>6</v>
      </c>
      <c r="J34" s="5">
        <v>6</v>
      </c>
      <c r="K34" s="8">
        <f t="shared" ref="K34:K65" si="7">AVERAGE(G34:J34)</f>
        <v>6</v>
      </c>
      <c r="L34" s="5">
        <v>5</v>
      </c>
      <c r="M34" s="5">
        <v>7</v>
      </c>
      <c r="N34" s="5">
        <v>5</v>
      </c>
      <c r="O34" s="8">
        <f t="shared" ref="O34:O65" si="8">AVERAGE(L34:N34)</f>
        <v>5.666666666666667</v>
      </c>
      <c r="P34" s="5">
        <v>4</v>
      </c>
      <c r="Q34" s="5">
        <v>7</v>
      </c>
      <c r="R34" s="5">
        <v>6</v>
      </c>
      <c r="S34" s="5">
        <v>3</v>
      </c>
      <c r="T34" s="5">
        <v>3</v>
      </c>
      <c r="U34" s="21">
        <f t="shared" si="5"/>
        <v>4.5999999999999996</v>
      </c>
      <c r="V34" s="5">
        <v>6</v>
      </c>
      <c r="W34" s="5">
        <v>3</v>
      </c>
      <c r="X34" s="5">
        <v>3</v>
      </c>
      <c r="Y34" s="8">
        <f t="shared" ref="Y34:Y65" si="9">AVERAGE(V34:X34)</f>
        <v>4</v>
      </c>
    </row>
    <row r="35" spans="1:25">
      <c r="A35" s="1" t="s">
        <v>1276</v>
      </c>
      <c r="B35" s="7">
        <v>6</v>
      </c>
      <c r="C35" s="7">
        <v>4</v>
      </c>
      <c r="D35" s="7">
        <v>5</v>
      </c>
      <c r="E35" s="7">
        <v>7</v>
      </c>
      <c r="F35" s="8">
        <f t="shared" si="6"/>
        <v>5.5</v>
      </c>
      <c r="G35" s="7">
        <v>6</v>
      </c>
      <c r="H35" s="7">
        <v>6</v>
      </c>
      <c r="I35" s="7">
        <v>5</v>
      </c>
      <c r="J35" s="5">
        <v>6</v>
      </c>
      <c r="K35" s="8">
        <f t="shared" si="7"/>
        <v>5.75</v>
      </c>
      <c r="L35" s="5">
        <v>7</v>
      </c>
      <c r="M35" s="5">
        <v>5</v>
      </c>
      <c r="N35" s="5">
        <v>7</v>
      </c>
      <c r="O35" s="8">
        <f t="shared" si="8"/>
        <v>6.333333333333333</v>
      </c>
      <c r="P35" s="5">
        <v>4</v>
      </c>
      <c r="Q35" s="5">
        <v>4</v>
      </c>
      <c r="R35" s="5">
        <v>6</v>
      </c>
      <c r="S35" s="5">
        <v>3</v>
      </c>
      <c r="T35" s="5">
        <v>7</v>
      </c>
      <c r="U35" s="21">
        <f t="shared" si="5"/>
        <v>4.8</v>
      </c>
      <c r="V35" s="5">
        <v>5</v>
      </c>
      <c r="W35" s="5"/>
      <c r="X35" s="5">
        <v>5</v>
      </c>
      <c r="Y35" s="8">
        <f t="shared" si="9"/>
        <v>5</v>
      </c>
    </row>
    <row r="36" spans="1:25">
      <c r="A36" s="1" t="s">
        <v>1277</v>
      </c>
      <c r="B36" s="7">
        <v>5</v>
      </c>
      <c r="C36" s="7">
        <v>8</v>
      </c>
      <c r="D36" s="7">
        <v>7</v>
      </c>
      <c r="E36" s="7">
        <v>7</v>
      </c>
      <c r="F36" s="33">
        <f t="shared" si="6"/>
        <v>6.75</v>
      </c>
      <c r="G36" s="7">
        <v>8</v>
      </c>
      <c r="H36" s="7">
        <v>8</v>
      </c>
      <c r="I36" s="7">
        <v>6</v>
      </c>
      <c r="J36" s="5">
        <v>8</v>
      </c>
      <c r="K36" s="31">
        <f t="shared" si="7"/>
        <v>7.5</v>
      </c>
      <c r="L36" s="5">
        <v>8</v>
      </c>
      <c r="M36" s="5">
        <v>8</v>
      </c>
      <c r="N36" s="5">
        <v>7</v>
      </c>
      <c r="O36" s="30">
        <f t="shared" si="8"/>
        <v>7.666666666666667</v>
      </c>
      <c r="P36" s="5">
        <v>7</v>
      </c>
      <c r="Q36" s="5">
        <v>7</v>
      </c>
      <c r="R36" s="5">
        <v>7</v>
      </c>
      <c r="S36" s="5"/>
      <c r="T36" s="5">
        <v>5</v>
      </c>
      <c r="U36" s="56">
        <f t="shared" si="5"/>
        <v>6.5</v>
      </c>
      <c r="V36" s="5">
        <v>7</v>
      </c>
      <c r="W36" s="5">
        <v>7</v>
      </c>
      <c r="X36" s="5">
        <v>6</v>
      </c>
      <c r="Y36" s="30">
        <f t="shared" si="9"/>
        <v>6.666666666666667</v>
      </c>
    </row>
    <row r="37" spans="1:25">
      <c r="A37" s="1" t="s">
        <v>1278</v>
      </c>
      <c r="B37" s="7">
        <v>7</v>
      </c>
      <c r="C37" s="7">
        <v>8</v>
      </c>
      <c r="D37" s="7">
        <v>8</v>
      </c>
      <c r="E37" s="7">
        <v>8</v>
      </c>
      <c r="F37" s="31">
        <f t="shared" si="6"/>
        <v>7.75</v>
      </c>
      <c r="G37" s="7"/>
      <c r="H37" s="7">
        <v>7</v>
      </c>
      <c r="I37" s="7">
        <v>7</v>
      </c>
      <c r="J37" s="5">
        <v>6</v>
      </c>
      <c r="K37" s="33">
        <f t="shared" si="7"/>
        <v>6.666666666666667</v>
      </c>
      <c r="L37" s="5">
        <v>7</v>
      </c>
      <c r="M37" s="5">
        <v>6</v>
      </c>
      <c r="N37" s="5">
        <v>5</v>
      </c>
      <c r="O37" s="8">
        <f t="shared" si="8"/>
        <v>6</v>
      </c>
      <c r="P37" s="5">
        <v>4</v>
      </c>
      <c r="Q37" s="5">
        <v>8</v>
      </c>
      <c r="R37" s="5">
        <v>6</v>
      </c>
      <c r="S37" s="5">
        <v>4</v>
      </c>
      <c r="T37" s="5">
        <v>7</v>
      </c>
      <c r="U37" s="58">
        <f t="shared" si="5"/>
        <v>5.8</v>
      </c>
      <c r="V37" s="5">
        <v>5</v>
      </c>
      <c r="W37" s="5">
        <v>4</v>
      </c>
      <c r="X37" s="5">
        <v>5</v>
      </c>
      <c r="Y37" s="8">
        <f t="shared" si="9"/>
        <v>4.666666666666667</v>
      </c>
    </row>
    <row r="38" spans="1:25">
      <c r="A38" s="1" t="s">
        <v>1279</v>
      </c>
      <c r="B38" s="7">
        <v>4</v>
      </c>
      <c r="C38" s="7">
        <v>5</v>
      </c>
      <c r="D38" s="7">
        <v>5</v>
      </c>
      <c r="E38" s="7">
        <v>5</v>
      </c>
      <c r="F38" s="8">
        <f t="shared" si="6"/>
        <v>4.75</v>
      </c>
      <c r="G38" s="7">
        <v>7</v>
      </c>
      <c r="H38" s="7">
        <v>4</v>
      </c>
      <c r="I38" s="7">
        <v>6</v>
      </c>
      <c r="J38" s="5">
        <v>6</v>
      </c>
      <c r="K38" s="8">
        <f t="shared" si="7"/>
        <v>5.75</v>
      </c>
      <c r="L38" s="5">
        <v>4</v>
      </c>
      <c r="M38" s="5">
        <v>6</v>
      </c>
      <c r="N38" s="5">
        <v>6</v>
      </c>
      <c r="O38" s="8">
        <f t="shared" si="8"/>
        <v>5.333333333333333</v>
      </c>
      <c r="P38" s="5">
        <v>6</v>
      </c>
      <c r="Q38" s="5">
        <v>6</v>
      </c>
      <c r="R38" s="5">
        <v>5</v>
      </c>
      <c r="S38" s="5">
        <v>4</v>
      </c>
      <c r="T38" s="5">
        <v>6</v>
      </c>
      <c r="U38" s="21">
        <f t="shared" si="5"/>
        <v>5.4</v>
      </c>
      <c r="V38" s="5">
        <v>5</v>
      </c>
      <c r="W38" s="5">
        <v>3</v>
      </c>
      <c r="X38" s="5">
        <v>5</v>
      </c>
      <c r="Y38" s="8">
        <f t="shared" si="9"/>
        <v>4.333333333333333</v>
      </c>
    </row>
    <row r="39" spans="1:25">
      <c r="A39" s="1" t="s">
        <v>1280</v>
      </c>
      <c r="B39" s="7">
        <v>5</v>
      </c>
      <c r="C39" s="7">
        <v>4</v>
      </c>
      <c r="D39" s="7">
        <v>7</v>
      </c>
      <c r="E39" s="7">
        <v>4</v>
      </c>
      <c r="F39" s="8">
        <f t="shared" si="6"/>
        <v>5</v>
      </c>
      <c r="G39" s="7">
        <v>8</v>
      </c>
      <c r="H39" s="7">
        <v>6</v>
      </c>
      <c r="I39" s="7">
        <v>6</v>
      </c>
      <c r="J39" s="5">
        <v>7</v>
      </c>
      <c r="K39" s="32">
        <f t="shared" si="7"/>
        <v>6.75</v>
      </c>
      <c r="L39" s="5">
        <v>5</v>
      </c>
      <c r="M39" s="5">
        <v>4</v>
      </c>
      <c r="N39" s="5">
        <v>4</v>
      </c>
      <c r="O39" s="8">
        <f t="shared" si="8"/>
        <v>4.333333333333333</v>
      </c>
      <c r="P39" s="5">
        <v>4</v>
      </c>
      <c r="Q39" s="5">
        <v>5</v>
      </c>
      <c r="R39" s="5">
        <v>4</v>
      </c>
      <c r="S39" s="5">
        <v>5</v>
      </c>
      <c r="T39" s="5">
        <v>4</v>
      </c>
      <c r="U39" s="21">
        <f t="shared" si="5"/>
        <v>4.4000000000000004</v>
      </c>
      <c r="V39" s="5">
        <v>5</v>
      </c>
      <c r="W39" s="5"/>
      <c r="X39" s="5">
        <v>6</v>
      </c>
      <c r="Y39" s="8">
        <f t="shared" si="9"/>
        <v>5.5</v>
      </c>
    </row>
    <row r="40" spans="1:25">
      <c r="A40" s="1" t="s">
        <v>1281</v>
      </c>
      <c r="B40" s="7">
        <v>4</v>
      </c>
      <c r="C40" s="7">
        <v>6</v>
      </c>
      <c r="D40" s="7">
        <v>7</v>
      </c>
      <c r="E40" s="7">
        <v>7</v>
      </c>
      <c r="F40" s="8">
        <f t="shared" si="6"/>
        <v>6</v>
      </c>
      <c r="G40" s="7">
        <v>8</v>
      </c>
      <c r="H40" s="7">
        <v>7</v>
      </c>
      <c r="I40" s="7">
        <v>7</v>
      </c>
      <c r="J40" s="5">
        <v>8</v>
      </c>
      <c r="K40" s="31">
        <f t="shared" si="7"/>
        <v>7.5</v>
      </c>
      <c r="L40" s="5">
        <v>8</v>
      </c>
      <c r="M40" s="5">
        <v>7</v>
      </c>
      <c r="N40" s="5">
        <v>7</v>
      </c>
      <c r="O40" s="31">
        <f t="shared" si="8"/>
        <v>7.333333333333333</v>
      </c>
      <c r="P40" s="5">
        <v>7</v>
      </c>
      <c r="Q40" s="5">
        <v>7</v>
      </c>
      <c r="R40" s="5">
        <v>7</v>
      </c>
      <c r="S40" s="5">
        <v>8</v>
      </c>
      <c r="T40" s="5">
        <v>7</v>
      </c>
      <c r="U40" s="55">
        <f t="shared" si="5"/>
        <v>7.2</v>
      </c>
      <c r="V40" s="5">
        <v>6</v>
      </c>
      <c r="W40" s="5">
        <v>6</v>
      </c>
      <c r="X40" s="5">
        <v>4</v>
      </c>
      <c r="Y40" s="8">
        <f t="shared" si="9"/>
        <v>5.333333333333333</v>
      </c>
    </row>
    <row r="41" spans="1:25">
      <c r="A41" s="1" t="s">
        <v>1282</v>
      </c>
      <c r="B41" s="7">
        <v>8</v>
      </c>
      <c r="C41" s="7">
        <v>7</v>
      </c>
      <c r="D41" s="7">
        <v>7</v>
      </c>
      <c r="E41" s="7">
        <v>8</v>
      </c>
      <c r="F41" s="31">
        <f t="shared" si="6"/>
        <v>7.5</v>
      </c>
      <c r="G41" s="7">
        <v>7</v>
      </c>
      <c r="H41" s="7">
        <v>8</v>
      </c>
      <c r="I41" s="7">
        <v>7</v>
      </c>
      <c r="J41" s="5">
        <v>6</v>
      </c>
      <c r="K41" s="32">
        <f t="shared" si="7"/>
        <v>7</v>
      </c>
      <c r="L41" s="5">
        <v>6</v>
      </c>
      <c r="M41" s="5">
        <v>6</v>
      </c>
      <c r="N41" s="5">
        <v>4</v>
      </c>
      <c r="O41" s="8">
        <f t="shared" si="8"/>
        <v>5.333333333333333</v>
      </c>
      <c r="P41" s="5">
        <v>4</v>
      </c>
      <c r="Q41" s="5">
        <v>6</v>
      </c>
      <c r="R41" s="5">
        <v>6</v>
      </c>
      <c r="S41" s="5"/>
      <c r="T41" s="5">
        <v>5</v>
      </c>
      <c r="U41" s="21">
        <f t="shared" si="5"/>
        <v>5.25</v>
      </c>
      <c r="V41" s="5">
        <v>5</v>
      </c>
      <c r="W41" s="5">
        <v>4</v>
      </c>
      <c r="X41" s="5">
        <v>6</v>
      </c>
      <c r="Y41" s="8">
        <f t="shared" si="9"/>
        <v>5</v>
      </c>
    </row>
    <row r="42" spans="1:25">
      <c r="A42" s="1" t="s">
        <v>1283</v>
      </c>
      <c r="B42" s="7">
        <v>4</v>
      </c>
      <c r="C42" s="7">
        <v>6</v>
      </c>
      <c r="D42" s="7">
        <v>4</v>
      </c>
      <c r="E42" s="7">
        <v>5</v>
      </c>
      <c r="F42" s="8">
        <f t="shared" si="6"/>
        <v>4.75</v>
      </c>
      <c r="G42" s="7">
        <v>6</v>
      </c>
      <c r="H42" s="7">
        <v>6</v>
      </c>
      <c r="I42" s="7">
        <v>6</v>
      </c>
      <c r="J42" s="5">
        <v>5</v>
      </c>
      <c r="K42" s="8">
        <f t="shared" si="7"/>
        <v>5.75</v>
      </c>
      <c r="L42" s="5">
        <v>5</v>
      </c>
      <c r="M42" s="5">
        <v>4</v>
      </c>
      <c r="N42" s="5">
        <v>6</v>
      </c>
      <c r="O42" s="8">
        <f t="shared" si="8"/>
        <v>5</v>
      </c>
      <c r="P42" s="5"/>
      <c r="Q42" s="5">
        <v>6</v>
      </c>
      <c r="R42" s="5">
        <v>3</v>
      </c>
      <c r="S42" s="5">
        <v>4</v>
      </c>
      <c r="T42" s="5">
        <v>6</v>
      </c>
      <c r="U42" s="21">
        <f t="shared" si="5"/>
        <v>4.75</v>
      </c>
      <c r="V42" s="5">
        <v>4</v>
      </c>
      <c r="W42" s="5">
        <v>4</v>
      </c>
      <c r="X42" s="5">
        <v>3</v>
      </c>
      <c r="Y42" s="8">
        <f t="shared" si="9"/>
        <v>3.6666666666666665</v>
      </c>
    </row>
    <row r="43" spans="1:25">
      <c r="A43" s="1" t="s">
        <v>1284</v>
      </c>
      <c r="B43" s="7">
        <v>6</v>
      </c>
      <c r="C43" s="7">
        <v>4</v>
      </c>
      <c r="D43" s="7">
        <v>5</v>
      </c>
      <c r="E43" s="7">
        <v>6</v>
      </c>
      <c r="F43" s="8">
        <f t="shared" si="6"/>
        <v>5.25</v>
      </c>
      <c r="G43" s="7">
        <v>7</v>
      </c>
      <c r="H43" s="7">
        <v>7</v>
      </c>
      <c r="I43" s="7">
        <v>7</v>
      </c>
      <c r="J43" s="5">
        <v>7</v>
      </c>
      <c r="K43" s="32">
        <f t="shared" si="7"/>
        <v>7</v>
      </c>
      <c r="L43" s="5">
        <v>8</v>
      </c>
      <c r="M43" s="5">
        <v>5</v>
      </c>
      <c r="N43" s="5">
        <v>6</v>
      </c>
      <c r="O43" s="8">
        <f t="shared" si="8"/>
        <v>6.333333333333333</v>
      </c>
      <c r="P43" s="5">
        <v>6</v>
      </c>
      <c r="Q43" s="5">
        <v>6</v>
      </c>
      <c r="R43" s="5">
        <v>4</v>
      </c>
      <c r="S43" s="5">
        <v>4</v>
      </c>
      <c r="T43" s="5">
        <v>4</v>
      </c>
      <c r="U43" s="21">
        <f t="shared" si="5"/>
        <v>4.8</v>
      </c>
      <c r="V43" s="5">
        <v>4</v>
      </c>
      <c r="W43" s="5">
        <v>5</v>
      </c>
      <c r="X43" s="5">
        <v>4</v>
      </c>
      <c r="Y43" s="8">
        <f t="shared" si="9"/>
        <v>4.333333333333333</v>
      </c>
    </row>
    <row r="44" spans="1:25">
      <c r="A44" s="1" t="s">
        <v>1285</v>
      </c>
      <c r="B44" s="7">
        <v>4</v>
      </c>
      <c r="C44" s="7">
        <v>7</v>
      </c>
      <c r="D44" s="7">
        <v>7</v>
      </c>
      <c r="E44" s="7">
        <v>5</v>
      </c>
      <c r="F44" s="8">
        <f t="shared" si="6"/>
        <v>5.75</v>
      </c>
      <c r="G44" s="7">
        <v>8</v>
      </c>
      <c r="H44" s="7">
        <v>7</v>
      </c>
      <c r="I44" s="7">
        <v>7</v>
      </c>
      <c r="J44" s="5">
        <v>7</v>
      </c>
      <c r="K44" s="31">
        <f t="shared" si="7"/>
        <v>7.25</v>
      </c>
      <c r="L44" s="5">
        <v>5</v>
      </c>
      <c r="M44" s="5">
        <v>7</v>
      </c>
      <c r="N44" s="5">
        <v>7</v>
      </c>
      <c r="O44" s="8">
        <f t="shared" si="8"/>
        <v>6.333333333333333</v>
      </c>
      <c r="P44" s="5">
        <v>5</v>
      </c>
      <c r="Q44" s="5">
        <v>7</v>
      </c>
      <c r="R44" s="5">
        <v>7</v>
      </c>
      <c r="S44" s="5">
        <v>5</v>
      </c>
      <c r="T44" s="5">
        <v>7</v>
      </c>
      <c r="U44" s="57">
        <f t="shared" si="5"/>
        <v>6.2</v>
      </c>
      <c r="V44" s="5">
        <v>6</v>
      </c>
      <c r="W44" s="5">
        <v>3</v>
      </c>
      <c r="X44" s="5">
        <v>6</v>
      </c>
      <c r="Y44" s="8">
        <f t="shared" si="9"/>
        <v>5</v>
      </c>
    </row>
    <row r="45" spans="1:25">
      <c r="A45" s="1" t="s">
        <v>1286</v>
      </c>
      <c r="B45" s="7">
        <v>6</v>
      </c>
      <c r="C45" s="7">
        <v>7</v>
      </c>
      <c r="D45" s="7">
        <v>8</v>
      </c>
      <c r="E45" s="7">
        <v>9</v>
      </c>
      <c r="F45" s="31">
        <f t="shared" si="6"/>
        <v>7.5</v>
      </c>
      <c r="G45" s="7">
        <v>5</v>
      </c>
      <c r="H45" s="7">
        <v>6</v>
      </c>
      <c r="I45" s="7">
        <v>5</v>
      </c>
      <c r="J45" s="5">
        <v>5</v>
      </c>
      <c r="K45" s="8">
        <f t="shared" si="7"/>
        <v>5.25</v>
      </c>
      <c r="L45" s="5">
        <v>5</v>
      </c>
      <c r="M45" s="5">
        <v>6</v>
      </c>
      <c r="N45" s="5">
        <v>3</v>
      </c>
      <c r="O45" s="8">
        <f t="shared" si="8"/>
        <v>4.666666666666667</v>
      </c>
      <c r="P45" s="5">
        <v>6</v>
      </c>
      <c r="Q45" s="5">
        <v>6</v>
      </c>
      <c r="R45" s="5">
        <v>5</v>
      </c>
      <c r="S45" s="5">
        <v>7</v>
      </c>
      <c r="T45" s="5">
        <v>6</v>
      </c>
      <c r="U45" s="58">
        <f t="shared" si="5"/>
        <v>6</v>
      </c>
      <c r="V45" s="5">
        <v>5</v>
      </c>
      <c r="W45" s="5">
        <v>3</v>
      </c>
      <c r="X45" s="5">
        <v>3</v>
      </c>
      <c r="Y45" s="8">
        <f t="shared" si="9"/>
        <v>3.6666666666666665</v>
      </c>
    </row>
    <row r="46" spans="1:25">
      <c r="A46" s="1" t="s">
        <v>1287</v>
      </c>
      <c r="B46" s="7">
        <v>6</v>
      </c>
      <c r="C46" s="7">
        <v>5</v>
      </c>
      <c r="D46" s="7">
        <v>7</v>
      </c>
      <c r="E46" s="7">
        <v>5</v>
      </c>
      <c r="F46" s="8">
        <f t="shared" si="6"/>
        <v>5.75</v>
      </c>
      <c r="G46" s="7">
        <v>6</v>
      </c>
      <c r="H46" s="7">
        <v>6</v>
      </c>
      <c r="I46" s="7">
        <v>7</v>
      </c>
      <c r="J46" s="5">
        <v>7</v>
      </c>
      <c r="K46" s="33">
        <f t="shared" si="7"/>
        <v>6.5</v>
      </c>
      <c r="L46" s="5">
        <v>5</v>
      </c>
      <c r="M46" s="5">
        <v>5</v>
      </c>
      <c r="N46" s="5">
        <v>7</v>
      </c>
      <c r="O46" s="8">
        <f t="shared" si="8"/>
        <v>5.666666666666667</v>
      </c>
      <c r="P46" s="5">
        <v>5</v>
      </c>
      <c r="Q46" s="5">
        <v>5</v>
      </c>
      <c r="R46" s="5">
        <v>4</v>
      </c>
      <c r="S46" s="5">
        <v>4</v>
      </c>
      <c r="T46" s="5"/>
      <c r="U46" s="21">
        <f>AVERAGE(P46:S46)</f>
        <v>4.5</v>
      </c>
      <c r="V46" s="5">
        <v>3</v>
      </c>
      <c r="W46" s="5">
        <v>4</v>
      </c>
      <c r="X46" s="5"/>
      <c r="Y46" s="8">
        <f t="shared" si="9"/>
        <v>3.5</v>
      </c>
    </row>
    <row r="47" spans="1:25">
      <c r="A47" s="1" t="s">
        <v>1288</v>
      </c>
      <c r="B47" s="7">
        <v>4</v>
      </c>
      <c r="C47" s="7">
        <v>6</v>
      </c>
      <c r="D47" s="7">
        <v>6</v>
      </c>
      <c r="E47" s="7">
        <v>4</v>
      </c>
      <c r="F47" s="8">
        <f t="shared" si="6"/>
        <v>5</v>
      </c>
      <c r="G47" s="7">
        <v>7</v>
      </c>
      <c r="H47" s="7">
        <v>7</v>
      </c>
      <c r="I47" s="7">
        <v>7</v>
      </c>
      <c r="J47" s="5">
        <v>7</v>
      </c>
      <c r="K47" s="32">
        <f t="shared" si="7"/>
        <v>7</v>
      </c>
      <c r="L47" s="5">
        <v>4</v>
      </c>
      <c r="M47" s="5">
        <v>5</v>
      </c>
      <c r="N47" s="5">
        <v>6</v>
      </c>
      <c r="O47" s="8">
        <f t="shared" si="8"/>
        <v>5</v>
      </c>
      <c r="P47" s="5">
        <v>8</v>
      </c>
      <c r="Q47" s="5"/>
      <c r="R47" s="5">
        <v>5</v>
      </c>
      <c r="S47" s="5">
        <v>3</v>
      </c>
      <c r="T47" s="5">
        <v>6</v>
      </c>
      <c r="U47" s="21">
        <f t="shared" ref="U47:U63" si="10">AVERAGE(P47:T47)</f>
        <v>5.5</v>
      </c>
      <c r="V47" s="5">
        <v>6</v>
      </c>
      <c r="W47" s="5">
        <v>3</v>
      </c>
      <c r="X47" s="5">
        <v>4</v>
      </c>
      <c r="Y47" s="8">
        <f t="shared" si="9"/>
        <v>4.333333333333333</v>
      </c>
    </row>
    <row r="48" spans="1:25">
      <c r="A48" s="1" t="s">
        <v>1289</v>
      </c>
      <c r="B48" s="7">
        <v>4</v>
      </c>
      <c r="C48" s="7">
        <v>7</v>
      </c>
      <c r="D48" s="7">
        <v>7</v>
      </c>
      <c r="E48" s="7">
        <v>6</v>
      </c>
      <c r="F48" s="8">
        <f t="shared" si="6"/>
        <v>6</v>
      </c>
      <c r="G48" s="7">
        <v>7</v>
      </c>
      <c r="H48" s="7">
        <v>6</v>
      </c>
      <c r="I48" s="7">
        <v>6</v>
      </c>
      <c r="J48" s="5">
        <v>6</v>
      </c>
      <c r="K48" s="8">
        <f t="shared" si="7"/>
        <v>6.25</v>
      </c>
      <c r="L48" s="5">
        <v>5</v>
      </c>
      <c r="M48" s="5">
        <v>6</v>
      </c>
      <c r="N48" s="5">
        <v>7</v>
      </c>
      <c r="O48" s="8">
        <f t="shared" si="8"/>
        <v>6</v>
      </c>
      <c r="P48" s="5">
        <v>7</v>
      </c>
      <c r="Q48" s="5">
        <v>6</v>
      </c>
      <c r="R48" s="5">
        <v>5</v>
      </c>
      <c r="S48" s="5">
        <v>3</v>
      </c>
      <c r="T48" s="5">
        <v>7</v>
      </c>
      <c r="U48" s="21">
        <f t="shared" si="10"/>
        <v>5.6</v>
      </c>
      <c r="V48" s="5">
        <v>5</v>
      </c>
      <c r="W48" s="5">
        <v>4</v>
      </c>
      <c r="X48" s="5">
        <v>5</v>
      </c>
      <c r="Y48" s="8">
        <f t="shared" si="9"/>
        <v>4.666666666666667</v>
      </c>
    </row>
    <row r="49" spans="1:25">
      <c r="A49" s="1" t="s">
        <v>1290</v>
      </c>
      <c r="B49" s="7">
        <v>9</v>
      </c>
      <c r="C49" s="7">
        <v>6</v>
      </c>
      <c r="D49" s="7">
        <v>7</v>
      </c>
      <c r="E49" s="7">
        <v>7</v>
      </c>
      <c r="F49" s="32">
        <f t="shared" si="6"/>
        <v>7.25</v>
      </c>
      <c r="G49" s="7">
        <v>6</v>
      </c>
      <c r="H49" s="7">
        <v>7</v>
      </c>
      <c r="I49" s="7">
        <v>6</v>
      </c>
      <c r="J49" s="5">
        <v>4</v>
      </c>
      <c r="K49" s="8">
        <f t="shared" si="7"/>
        <v>5.75</v>
      </c>
      <c r="L49" s="5">
        <v>5</v>
      </c>
      <c r="M49" s="5">
        <v>6</v>
      </c>
      <c r="N49" s="5">
        <v>5</v>
      </c>
      <c r="O49" s="8">
        <f t="shared" si="8"/>
        <v>5.333333333333333</v>
      </c>
      <c r="P49" s="5">
        <v>5</v>
      </c>
      <c r="Q49" s="5">
        <v>4</v>
      </c>
      <c r="R49" s="5">
        <v>6</v>
      </c>
      <c r="S49" s="5">
        <v>6</v>
      </c>
      <c r="T49" s="5">
        <v>6</v>
      </c>
      <c r="U49" s="21">
        <f t="shared" si="10"/>
        <v>5.4</v>
      </c>
      <c r="V49" s="5">
        <v>4</v>
      </c>
      <c r="W49" s="5">
        <v>5</v>
      </c>
      <c r="X49" s="5">
        <v>4</v>
      </c>
      <c r="Y49" s="8">
        <f t="shared" si="9"/>
        <v>4.333333333333333</v>
      </c>
    </row>
    <row r="50" spans="1:25">
      <c r="A50" s="1" t="s">
        <v>1291</v>
      </c>
      <c r="B50" s="7">
        <v>6</v>
      </c>
      <c r="C50" s="7">
        <v>6</v>
      </c>
      <c r="D50" s="7">
        <v>6</v>
      </c>
      <c r="E50" s="7">
        <v>5</v>
      </c>
      <c r="F50" s="8">
        <f t="shared" si="6"/>
        <v>5.75</v>
      </c>
      <c r="G50" s="7">
        <v>6</v>
      </c>
      <c r="H50" s="7">
        <v>7</v>
      </c>
      <c r="I50" s="7">
        <v>7</v>
      </c>
      <c r="J50" s="5">
        <v>7</v>
      </c>
      <c r="K50" s="32">
        <f t="shared" si="7"/>
        <v>6.75</v>
      </c>
      <c r="L50" s="5">
        <v>6</v>
      </c>
      <c r="M50" s="5">
        <v>7</v>
      </c>
      <c r="N50" s="5">
        <v>7</v>
      </c>
      <c r="O50" s="33">
        <f t="shared" si="8"/>
        <v>6.666666666666667</v>
      </c>
      <c r="P50" s="5">
        <v>4</v>
      </c>
      <c r="Q50" s="5">
        <v>6</v>
      </c>
      <c r="R50" s="5">
        <v>4</v>
      </c>
      <c r="S50" s="5"/>
      <c r="T50" s="5">
        <v>4</v>
      </c>
      <c r="U50" s="21">
        <f t="shared" si="10"/>
        <v>4.5</v>
      </c>
      <c r="V50" s="5">
        <v>7</v>
      </c>
      <c r="W50" s="5"/>
      <c r="X50" s="5">
        <v>3</v>
      </c>
      <c r="Y50" s="8">
        <f t="shared" si="9"/>
        <v>5</v>
      </c>
    </row>
    <row r="51" spans="1:25">
      <c r="A51" s="1" t="s">
        <v>1292</v>
      </c>
      <c r="B51" s="7">
        <v>5</v>
      </c>
      <c r="C51" s="7">
        <v>6</v>
      </c>
      <c r="D51" s="7">
        <v>7</v>
      </c>
      <c r="E51" s="7">
        <v>7</v>
      </c>
      <c r="F51" s="8">
        <f t="shared" si="6"/>
        <v>6.25</v>
      </c>
      <c r="G51" s="7">
        <v>6</v>
      </c>
      <c r="H51" s="7">
        <v>6</v>
      </c>
      <c r="I51" s="7">
        <v>7</v>
      </c>
      <c r="J51" s="5">
        <v>6</v>
      </c>
      <c r="K51" s="8">
        <f t="shared" si="7"/>
        <v>6.25</v>
      </c>
      <c r="L51" s="5">
        <v>5</v>
      </c>
      <c r="M51" s="5">
        <v>6</v>
      </c>
      <c r="N51" s="5">
        <v>6</v>
      </c>
      <c r="O51" s="8">
        <f t="shared" si="8"/>
        <v>5.666666666666667</v>
      </c>
      <c r="P51" s="5">
        <v>6</v>
      </c>
      <c r="Q51" s="5">
        <v>7</v>
      </c>
      <c r="R51" s="5">
        <v>6</v>
      </c>
      <c r="S51" s="5">
        <v>4</v>
      </c>
      <c r="T51" s="5">
        <v>3</v>
      </c>
      <c r="U51" s="21">
        <f t="shared" si="10"/>
        <v>5.2</v>
      </c>
      <c r="V51" s="5">
        <v>4</v>
      </c>
      <c r="W51" s="5"/>
      <c r="X51" s="5">
        <v>6</v>
      </c>
      <c r="Y51" s="8">
        <f t="shared" si="9"/>
        <v>5</v>
      </c>
    </row>
    <row r="52" spans="1:25">
      <c r="A52" s="1" t="s">
        <v>1293</v>
      </c>
      <c r="B52" s="7"/>
      <c r="C52" s="7">
        <v>7</v>
      </c>
      <c r="D52" s="7">
        <v>8</v>
      </c>
      <c r="E52" s="7">
        <v>7</v>
      </c>
      <c r="F52" s="32">
        <f t="shared" si="6"/>
        <v>7.333333333333333</v>
      </c>
      <c r="G52" s="7">
        <v>7</v>
      </c>
      <c r="H52" s="7">
        <v>7</v>
      </c>
      <c r="I52" s="7">
        <v>6</v>
      </c>
      <c r="J52" s="5">
        <v>6</v>
      </c>
      <c r="K52" s="33">
        <f t="shared" si="7"/>
        <v>6.5</v>
      </c>
      <c r="L52" s="5">
        <v>7</v>
      </c>
      <c r="M52" s="5">
        <v>7</v>
      </c>
      <c r="N52" s="5">
        <v>7</v>
      </c>
      <c r="O52" s="32">
        <f t="shared" si="8"/>
        <v>7</v>
      </c>
      <c r="P52" s="5">
        <v>6</v>
      </c>
      <c r="Q52" s="5">
        <v>7</v>
      </c>
      <c r="R52" s="5">
        <v>7</v>
      </c>
      <c r="S52" s="5">
        <v>3</v>
      </c>
      <c r="T52" s="5">
        <v>7</v>
      </c>
      <c r="U52" s="58">
        <f t="shared" si="10"/>
        <v>6</v>
      </c>
      <c r="V52" s="5">
        <v>7</v>
      </c>
      <c r="W52" s="5">
        <v>5</v>
      </c>
      <c r="X52" s="5">
        <v>6</v>
      </c>
      <c r="Y52" s="32">
        <f t="shared" si="9"/>
        <v>6</v>
      </c>
    </row>
    <row r="53" spans="1:25">
      <c r="A53" s="1" t="s">
        <v>1294</v>
      </c>
      <c r="B53" s="7">
        <v>7</v>
      </c>
      <c r="C53" s="7">
        <v>6</v>
      </c>
      <c r="D53" s="7">
        <v>8</v>
      </c>
      <c r="E53" s="7">
        <v>7</v>
      </c>
      <c r="F53" s="32">
        <f t="shared" si="6"/>
        <v>7</v>
      </c>
      <c r="G53" s="7">
        <v>6</v>
      </c>
      <c r="H53" s="7">
        <v>6</v>
      </c>
      <c r="I53" s="7">
        <v>6</v>
      </c>
      <c r="J53" s="5">
        <v>7</v>
      </c>
      <c r="K53" s="8">
        <f t="shared" si="7"/>
        <v>6.25</v>
      </c>
      <c r="L53" s="5">
        <v>5</v>
      </c>
      <c r="M53" s="5">
        <v>5</v>
      </c>
      <c r="N53" s="5">
        <v>6</v>
      </c>
      <c r="O53" s="8">
        <f t="shared" si="8"/>
        <v>5.333333333333333</v>
      </c>
      <c r="P53" s="5">
        <v>5</v>
      </c>
      <c r="Q53" s="5">
        <v>6</v>
      </c>
      <c r="R53" s="5">
        <v>5</v>
      </c>
      <c r="S53" s="5">
        <v>3</v>
      </c>
      <c r="T53" s="5">
        <v>7</v>
      </c>
      <c r="U53" s="21">
        <f t="shared" si="10"/>
        <v>5.2</v>
      </c>
      <c r="V53" s="5">
        <v>3</v>
      </c>
      <c r="W53" s="5">
        <v>3</v>
      </c>
      <c r="X53" s="5">
        <v>3</v>
      </c>
      <c r="Y53" s="8">
        <f t="shared" si="9"/>
        <v>3</v>
      </c>
    </row>
    <row r="54" spans="1:25">
      <c r="A54" s="1" t="s">
        <v>1295</v>
      </c>
      <c r="B54" s="7"/>
      <c r="C54" s="7">
        <v>6</v>
      </c>
      <c r="D54" s="7">
        <v>6</v>
      </c>
      <c r="E54" s="7">
        <v>6</v>
      </c>
      <c r="F54" s="8">
        <f t="shared" si="6"/>
        <v>6</v>
      </c>
      <c r="G54" s="7">
        <v>6</v>
      </c>
      <c r="H54" s="7">
        <v>5</v>
      </c>
      <c r="I54" s="7">
        <v>4</v>
      </c>
      <c r="J54" s="5">
        <v>7</v>
      </c>
      <c r="K54" s="8">
        <f t="shared" si="7"/>
        <v>5.5</v>
      </c>
      <c r="L54" s="5">
        <v>5</v>
      </c>
      <c r="M54" s="5">
        <v>6</v>
      </c>
      <c r="N54" s="5">
        <v>7</v>
      </c>
      <c r="O54" s="8">
        <f t="shared" si="8"/>
        <v>6</v>
      </c>
      <c r="P54" s="5">
        <v>6</v>
      </c>
      <c r="Q54" s="5">
        <v>4</v>
      </c>
      <c r="R54" s="5">
        <v>4</v>
      </c>
      <c r="S54" s="5">
        <v>4</v>
      </c>
      <c r="T54" s="5">
        <v>3</v>
      </c>
      <c r="U54" s="21">
        <f t="shared" si="10"/>
        <v>4.2</v>
      </c>
      <c r="V54" s="5">
        <v>7</v>
      </c>
      <c r="W54" s="5">
        <v>6</v>
      </c>
      <c r="X54" s="5">
        <v>4</v>
      </c>
      <c r="Y54" s="33">
        <f t="shared" si="9"/>
        <v>5.666666666666667</v>
      </c>
    </row>
    <row r="55" spans="1:25">
      <c r="A55" s="1" t="s">
        <v>1296</v>
      </c>
      <c r="B55" s="7">
        <v>5</v>
      </c>
      <c r="C55" s="7">
        <v>4</v>
      </c>
      <c r="D55" s="7">
        <v>5</v>
      </c>
      <c r="E55" s="7">
        <v>6</v>
      </c>
      <c r="F55" s="8">
        <f t="shared" si="6"/>
        <v>5</v>
      </c>
      <c r="G55" s="7">
        <v>5</v>
      </c>
      <c r="H55" s="7">
        <v>5</v>
      </c>
      <c r="I55" s="7">
        <v>5</v>
      </c>
      <c r="J55" s="5">
        <v>6</v>
      </c>
      <c r="K55" s="8">
        <f t="shared" si="7"/>
        <v>5.25</v>
      </c>
      <c r="L55" s="5">
        <v>4</v>
      </c>
      <c r="M55" s="5">
        <v>4</v>
      </c>
      <c r="N55" s="5">
        <v>7</v>
      </c>
      <c r="O55" s="8">
        <f t="shared" si="8"/>
        <v>5</v>
      </c>
      <c r="P55" s="5">
        <v>4</v>
      </c>
      <c r="Q55" s="5">
        <v>4</v>
      </c>
      <c r="R55" s="5">
        <v>6</v>
      </c>
      <c r="S55" s="5">
        <v>6</v>
      </c>
      <c r="T55" s="5">
        <v>4</v>
      </c>
      <c r="U55" s="21">
        <f t="shared" si="10"/>
        <v>4.8</v>
      </c>
      <c r="V55" s="5">
        <v>6</v>
      </c>
      <c r="W55" s="5">
        <v>4</v>
      </c>
      <c r="X55" s="5">
        <v>4</v>
      </c>
      <c r="Y55" s="8">
        <f t="shared" si="9"/>
        <v>4.666666666666667</v>
      </c>
    </row>
    <row r="56" spans="1:25">
      <c r="A56" s="1" t="s">
        <v>1297</v>
      </c>
      <c r="B56" s="7">
        <v>4</v>
      </c>
      <c r="C56" s="7">
        <v>7</v>
      </c>
      <c r="D56" s="7">
        <v>7</v>
      </c>
      <c r="E56" s="7">
        <v>6</v>
      </c>
      <c r="F56" s="8">
        <f t="shared" si="6"/>
        <v>6</v>
      </c>
      <c r="G56" s="7">
        <v>6</v>
      </c>
      <c r="H56" s="7">
        <v>5</v>
      </c>
      <c r="I56" s="7">
        <v>7</v>
      </c>
      <c r="J56" s="5">
        <v>7</v>
      </c>
      <c r="K56" s="8">
        <f t="shared" si="7"/>
        <v>6.25</v>
      </c>
      <c r="L56" s="5">
        <v>6</v>
      </c>
      <c r="M56" s="5">
        <v>7</v>
      </c>
      <c r="N56" s="5">
        <v>7</v>
      </c>
      <c r="O56" s="33">
        <f t="shared" si="8"/>
        <v>6.666666666666667</v>
      </c>
      <c r="P56" s="5">
        <v>6</v>
      </c>
      <c r="Q56" s="5">
        <v>6</v>
      </c>
      <c r="R56" s="5">
        <v>5</v>
      </c>
      <c r="S56" s="5">
        <v>6</v>
      </c>
      <c r="T56" s="5">
        <v>7</v>
      </c>
      <c r="U56" s="58">
        <f t="shared" si="10"/>
        <v>6</v>
      </c>
      <c r="V56" s="5">
        <v>6</v>
      </c>
      <c r="W56" s="5">
        <v>4</v>
      </c>
      <c r="X56" s="5">
        <v>4</v>
      </c>
      <c r="Y56" s="8">
        <f t="shared" si="9"/>
        <v>4.666666666666667</v>
      </c>
    </row>
    <row r="57" spans="1:25">
      <c r="A57" s="1" t="s">
        <v>1298</v>
      </c>
      <c r="B57" s="7">
        <v>6</v>
      </c>
      <c r="C57" s="7">
        <v>7</v>
      </c>
      <c r="D57" s="7">
        <v>8</v>
      </c>
      <c r="E57" s="7">
        <v>8</v>
      </c>
      <c r="F57" s="32">
        <f t="shared" si="6"/>
        <v>7.25</v>
      </c>
      <c r="G57" s="7">
        <v>6</v>
      </c>
      <c r="H57" s="7">
        <v>6</v>
      </c>
      <c r="I57" s="7">
        <v>6</v>
      </c>
      <c r="J57" s="5">
        <v>6</v>
      </c>
      <c r="K57" s="8">
        <f t="shared" si="7"/>
        <v>6</v>
      </c>
      <c r="L57" s="5">
        <v>4</v>
      </c>
      <c r="M57" s="5">
        <v>5</v>
      </c>
      <c r="N57" s="5">
        <v>4</v>
      </c>
      <c r="O57" s="8">
        <f t="shared" si="8"/>
        <v>4.333333333333333</v>
      </c>
      <c r="P57" s="5">
        <v>4</v>
      </c>
      <c r="Q57" s="5">
        <v>4</v>
      </c>
      <c r="R57" s="5">
        <v>5</v>
      </c>
      <c r="S57" s="5">
        <v>5</v>
      </c>
      <c r="T57" s="5">
        <v>6</v>
      </c>
      <c r="U57" s="21">
        <f t="shared" si="10"/>
        <v>4.8</v>
      </c>
      <c r="V57" s="5">
        <v>4</v>
      </c>
      <c r="W57" s="5">
        <v>3</v>
      </c>
      <c r="X57" s="5">
        <v>3</v>
      </c>
      <c r="Y57" s="8">
        <f t="shared" si="9"/>
        <v>3.3333333333333335</v>
      </c>
    </row>
    <row r="58" spans="1:25">
      <c r="A58" s="1" t="s">
        <v>1299</v>
      </c>
      <c r="B58" s="7">
        <v>6</v>
      </c>
      <c r="C58" s="7">
        <v>5</v>
      </c>
      <c r="D58" s="7">
        <v>6</v>
      </c>
      <c r="E58" s="7">
        <v>4</v>
      </c>
      <c r="F58" s="8">
        <f t="shared" si="6"/>
        <v>5.25</v>
      </c>
      <c r="G58" s="7">
        <v>6</v>
      </c>
      <c r="H58" s="7">
        <v>4</v>
      </c>
      <c r="I58" s="7">
        <v>6</v>
      </c>
      <c r="J58" s="5">
        <v>7</v>
      </c>
      <c r="K58" s="8">
        <f t="shared" si="7"/>
        <v>5.75</v>
      </c>
      <c r="L58" s="5">
        <v>5</v>
      </c>
      <c r="M58" s="5">
        <v>5</v>
      </c>
      <c r="N58" s="5">
        <v>6</v>
      </c>
      <c r="O58" s="8">
        <f t="shared" si="8"/>
        <v>5.333333333333333</v>
      </c>
      <c r="P58" s="5">
        <v>7</v>
      </c>
      <c r="Q58" s="5">
        <v>4</v>
      </c>
      <c r="R58" s="5">
        <v>4</v>
      </c>
      <c r="S58" s="5">
        <v>4</v>
      </c>
      <c r="T58" s="5">
        <v>4</v>
      </c>
      <c r="U58" s="21">
        <f t="shared" si="10"/>
        <v>4.5999999999999996</v>
      </c>
      <c r="V58" s="5">
        <v>4</v>
      </c>
      <c r="W58" s="5">
        <v>3</v>
      </c>
      <c r="X58" s="5">
        <v>4</v>
      </c>
      <c r="Y58" s="8">
        <f t="shared" si="9"/>
        <v>3.6666666666666665</v>
      </c>
    </row>
    <row r="59" spans="1:25">
      <c r="A59" s="1" t="s">
        <v>1300</v>
      </c>
      <c r="B59" s="7">
        <v>5</v>
      </c>
      <c r="C59" s="7">
        <v>4</v>
      </c>
      <c r="D59" s="7">
        <v>6</v>
      </c>
      <c r="E59" s="7">
        <v>6</v>
      </c>
      <c r="F59" s="8">
        <f t="shared" si="6"/>
        <v>5.25</v>
      </c>
      <c r="G59" s="7">
        <v>7</v>
      </c>
      <c r="H59" s="7">
        <v>7</v>
      </c>
      <c r="I59" s="7">
        <v>6</v>
      </c>
      <c r="J59" s="5">
        <v>6</v>
      </c>
      <c r="K59" s="33">
        <f t="shared" si="7"/>
        <v>6.5</v>
      </c>
      <c r="L59" s="5">
        <v>6</v>
      </c>
      <c r="M59" s="5">
        <v>4</v>
      </c>
      <c r="N59" s="5">
        <v>5</v>
      </c>
      <c r="O59" s="8">
        <f t="shared" si="8"/>
        <v>5</v>
      </c>
      <c r="P59" s="5">
        <v>5</v>
      </c>
      <c r="Q59" s="5">
        <v>6</v>
      </c>
      <c r="R59" s="5">
        <v>6</v>
      </c>
      <c r="S59" s="5">
        <v>6</v>
      </c>
      <c r="T59" s="5">
        <v>6</v>
      </c>
      <c r="U59" s="58">
        <f t="shared" si="10"/>
        <v>5.8</v>
      </c>
      <c r="V59" s="5">
        <v>6</v>
      </c>
      <c r="W59" s="5">
        <v>6</v>
      </c>
      <c r="X59" s="5">
        <v>4</v>
      </c>
      <c r="Y59" s="8">
        <f t="shared" si="9"/>
        <v>5.333333333333333</v>
      </c>
    </row>
    <row r="60" spans="1:25">
      <c r="A60" s="1" t="s">
        <v>1301</v>
      </c>
      <c r="B60" s="7"/>
      <c r="C60" s="7">
        <v>7</v>
      </c>
      <c r="D60" s="7">
        <v>8</v>
      </c>
      <c r="E60" s="7">
        <v>5</v>
      </c>
      <c r="F60" s="33">
        <f t="shared" si="6"/>
        <v>6.666666666666667</v>
      </c>
      <c r="G60" s="7">
        <v>7</v>
      </c>
      <c r="H60" s="7">
        <v>7</v>
      </c>
      <c r="I60" s="7">
        <v>7</v>
      </c>
      <c r="J60" s="5">
        <v>7</v>
      </c>
      <c r="K60" s="32">
        <f t="shared" si="7"/>
        <v>7</v>
      </c>
      <c r="L60" s="5">
        <v>5</v>
      </c>
      <c r="M60" s="5">
        <v>8</v>
      </c>
      <c r="N60" s="5">
        <v>7</v>
      </c>
      <c r="O60" s="33">
        <f t="shared" si="8"/>
        <v>6.666666666666667</v>
      </c>
      <c r="P60" s="5">
        <v>6</v>
      </c>
      <c r="Q60" s="5">
        <v>7</v>
      </c>
      <c r="R60" s="5"/>
      <c r="S60" s="5">
        <v>5</v>
      </c>
      <c r="T60" s="5">
        <v>5</v>
      </c>
      <c r="U60" s="58">
        <f t="shared" si="10"/>
        <v>5.75</v>
      </c>
      <c r="V60" s="5">
        <v>5</v>
      </c>
      <c r="W60" s="5">
        <v>5</v>
      </c>
      <c r="X60" s="5">
        <v>6</v>
      </c>
      <c r="Y60" s="8">
        <f t="shared" si="9"/>
        <v>5.333333333333333</v>
      </c>
    </row>
    <row r="61" spans="1:25">
      <c r="A61" s="1" t="s">
        <v>1302</v>
      </c>
      <c r="B61" s="7">
        <v>6</v>
      </c>
      <c r="C61" s="7">
        <v>9</v>
      </c>
      <c r="D61" s="7">
        <v>9</v>
      </c>
      <c r="E61" s="7">
        <v>9</v>
      </c>
      <c r="F61" s="30">
        <f t="shared" si="6"/>
        <v>8.25</v>
      </c>
      <c r="G61" s="7">
        <v>6</v>
      </c>
      <c r="H61" s="7">
        <v>7</v>
      </c>
      <c r="I61" s="7">
        <v>5</v>
      </c>
      <c r="J61" s="5">
        <v>7</v>
      </c>
      <c r="K61" s="8">
        <f t="shared" si="7"/>
        <v>6.25</v>
      </c>
      <c r="L61" s="5">
        <v>5</v>
      </c>
      <c r="M61" s="5">
        <v>7</v>
      </c>
      <c r="N61" s="5">
        <v>7</v>
      </c>
      <c r="O61" s="8">
        <f t="shared" si="8"/>
        <v>6.333333333333333</v>
      </c>
      <c r="P61" s="5">
        <v>4</v>
      </c>
      <c r="Q61" s="5">
        <v>8</v>
      </c>
      <c r="R61" s="5">
        <v>8</v>
      </c>
      <c r="S61" s="5">
        <v>6</v>
      </c>
      <c r="T61" s="5">
        <v>6</v>
      </c>
      <c r="U61" s="57">
        <f t="shared" si="10"/>
        <v>6.4</v>
      </c>
      <c r="V61" s="5">
        <v>5</v>
      </c>
      <c r="W61" s="5">
        <v>4</v>
      </c>
      <c r="X61" s="5">
        <v>4</v>
      </c>
      <c r="Y61" s="8">
        <f t="shared" si="9"/>
        <v>4.333333333333333</v>
      </c>
    </row>
    <row r="62" spans="1:25">
      <c r="A62" s="1" t="s">
        <v>1303</v>
      </c>
      <c r="B62" s="7">
        <v>4</v>
      </c>
      <c r="C62" s="7">
        <v>5</v>
      </c>
      <c r="D62" s="7">
        <v>7</v>
      </c>
      <c r="E62" s="7">
        <v>6</v>
      </c>
      <c r="F62" s="8">
        <f t="shared" si="6"/>
        <v>5.5</v>
      </c>
      <c r="G62" s="7">
        <v>7</v>
      </c>
      <c r="H62" s="7">
        <v>5</v>
      </c>
      <c r="I62" s="7">
        <v>6</v>
      </c>
      <c r="J62" s="5">
        <v>5</v>
      </c>
      <c r="K62" s="8">
        <f t="shared" si="7"/>
        <v>5.75</v>
      </c>
      <c r="L62" s="5">
        <v>6</v>
      </c>
      <c r="M62" s="5">
        <v>5</v>
      </c>
      <c r="N62" s="5">
        <v>4</v>
      </c>
      <c r="O62" s="8">
        <f t="shared" si="8"/>
        <v>5</v>
      </c>
      <c r="P62" s="5">
        <v>4</v>
      </c>
      <c r="Q62" s="5">
        <v>4</v>
      </c>
      <c r="R62" s="5">
        <v>4</v>
      </c>
      <c r="S62" s="5">
        <v>7</v>
      </c>
      <c r="T62" s="5">
        <v>4</v>
      </c>
      <c r="U62" s="21">
        <f t="shared" si="10"/>
        <v>4.5999999999999996</v>
      </c>
      <c r="V62" s="5">
        <v>4</v>
      </c>
      <c r="W62" s="5">
        <v>5</v>
      </c>
      <c r="X62" s="5">
        <v>4</v>
      </c>
      <c r="Y62" s="8">
        <f t="shared" si="9"/>
        <v>4.333333333333333</v>
      </c>
    </row>
    <row r="63" spans="1:25">
      <c r="A63" s="1" t="s">
        <v>1304</v>
      </c>
      <c r="B63" s="7">
        <v>6</v>
      </c>
      <c r="C63" s="7">
        <v>6</v>
      </c>
      <c r="D63" s="7">
        <v>6</v>
      </c>
      <c r="E63" s="7">
        <v>5</v>
      </c>
      <c r="F63" s="8">
        <f t="shared" si="6"/>
        <v>5.75</v>
      </c>
      <c r="G63" s="7">
        <v>8</v>
      </c>
      <c r="H63" s="7">
        <v>7</v>
      </c>
      <c r="I63" s="7">
        <v>6</v>
      </c>
      <c r="J63" s="5">
        <v>8</v>
      </c>
      <c r="K63" s="31">
        <f t="shared" si="7"/>
        <v>7.25</v>
      </c>
      <c r="L63" s="5">
        <v>6</v>
      </c>
      <c r="M63" s="5">
        <v>7</v>
      </c>
      <c r="N63" s="5">
        <v>6</v>
      </c>
      <c r="O63" s="8">
        <f t="shared" si="8"/>
        <v>6.333333333333333</v>
      </c>
      <c r="P63" s="5">
        <v>4</v>
      </c>
      <c r="Q63" s="5">
        <v>6</v>
      </c>
      <c r="R63" s="5">
        <v>6</v>
      </c>
      <c r="S63" s="5"/>
      <c r="T63" s="5">
        <v>4</v>
      </c>
      <c r="U63" s="21">
        <f t="shared" si="10"/>
        <v>5</v>
      </c>
      <c r="V63" s="5">
        <v>4</v>
      </c>
      <c r="W63" s="5">
        <v>4</v>
      </c>
      <c r="X63" s="5">
        <v>3</v>
      </c>
      <c r="Y63" s="8">
        <f t="shared" si="9"/>
        <v>3.6666666666666665</v>
      </c>
    </row>
    <row r="64" spans="1:25">
      <c r="A64" s="1" t="s">
        <v>1305</v>
      </c>
      <c r="B64" s="7">
        <v>7</v>
      </c>
      <c r="C64" s="7">
        <v>6</v>
      </c>
      <c r="D64" s="7">
        <v>6</v>
      </c>
      <c r="E64" s="7">
        <v>3</v>
      </c>
      <c r="F64" s="8">
        <f t="shared" si="6"/>
        <v>5.5</v>
      </c>
      <c r="G64" s="7">
        <v>5</v>
      </c>
      <c r="H64" s="7">
        <v>4</v>
      </c>
      <c r="I64" s="7">
        <v>4</v>
      </c>
      <c r="J64" s="5">
        <v>4</v>
      </c>
      <c r="K64" s="8">
        <f t="shared" si="7"/>
        <v>4.25</v>
      </c>
      <c r="L64" s="5">
        <v>4</v>
      </c>
      <c r="M64" s="5">
        <v>3</v>
      </c>
      <c r="N64" s="5">
        <v>3</v>
      </c>
      <c r="O64" s="8">
        <f t="shared" si="8"/>
        <v>3.3333333333333335</v>
      </c>
      <c r="P64" s="5">
        <v>3</v>
      </c>
      <c r="Q64" s="5">
        <v>4</v>
      </c>
      <c r="R64" s="5">
        <v>3</v>
      </c>
      <c r="S64" s="5"/>
      <c r="T64" s="5"/>
      <c r="U64" s="21">
        <f>AVERAGE(P64:S64)</f>
        <v>3.3333333333333335</v>
      </c>
      <c r="V64" s="5">
        <v>4</v>
      </c>
      <c r="W64" s="5"/>
      <c r="X64" s="5">
        <v>3</v>
      </c>
      <c r="Y64" s="8">
        <f t="shared" si="9"/>
        <v>3.5</v>
      </c>
    </row>
    <row r="65" spans="1:25">
      <c r="A65" s="1" t="s">
        <v>1306</v>
      </c>
      <c r="B65" s="7">
        <v>8</v>
      </c>
      <c r="C65" s="7">
        <v>4</v>
      </c>
      <c r="D65" s="7">
        <v>7</v>
      </c>
      <c r="E65" s="7">
        <v>5</v>
      </c>
      <c r="F65" s="8">
        <f t="shared" si="6"/>
        <v>6</v>
      </c>
      <c r="G65" s="7">
        <v>7</v>
      </c>
      <c r="H65" s="7">
        <v>6</v>
      </c>
      <c r="I65" s="7">
        <v>4</v>
      </c>
      <c r="J65" s="5">
        <v>6</v>
      </c>
      <c r="K65" s="8">
        <f t="shared" si="7"/>
        <v>5.75</v>
      </c>
      <c r="L65" s="5">
        <v>4</v>
      </c>
      <c r="M65" s="5">
        <v>3</v>
      </c>
      <c r="N65" s="5"/>
      <c r="O65" s="8">
        <f t="shared" si="8"/>
        <v>3.5</v>
      </c>
      <c r="P65" s="5"/>
      <c r="Q65" s="5">
        <v>7</v>
      </c>
      <c r="R65" s="5">
        <v>5</v>
      </c>
      <c r="S65" s="5"/>
      <c r="T65" s="5"/>
      <c r="U65" s="58">
        <f>AVERAGE(P65:S65)</f>
        <v>6</v>
      </c>
      <c r="V65" s="5"/>
      <c r="W65" s="5"/>
      <c r="X65" s="5">
        <v>4</v>
      </c>
      <c r="Y65" s="8">
        <f t="shared" si="9"/>
        <v>4</v>
      </c>
    </row>
    <row r="66" spans="1:25">
      <c r="A66" s="1" t="s">
        <v>1307</v>
      </c>
      <c r="B66" s="7">
        <v>5</v>
      </c>
      <c r="C66" s="7">
        <v>4</v>
      </c>
      <c r="D66" s="7">
        <v>6</v>
      </c>
      <c r="E66" s="7">
        <v>4</v>
      </c>
      <c r="F66" s="8">
        <f t="shared" ref="F66:F97" si="11">AVERAGE(B66:E66)</f>
        <v>4.75</v>
      </c>
      <c r="G66" s="7">
        <v>7</v>
      </c>
      <c r="H66" s="7">
        <v>4</v>
      </c>
      <c r="I66" s="7">
        <v>5</v>
      </c>
      <c r="J66" s="5">
        <v>5</v>
      </c>
      <c r="K66" s="8">
        <f t="shared" ref="K66:K97" si="12">AVERAGE(G66:J66)</f>
        <v>5.25</v>
      </c>
      <c r="L66" s="5">
        <v>4</v>
      </c>
      <c r="M66" s="5">
        <v>4</v>
      </c>
      <c r="N66" s="5">
        <v>3</v>
      </c>
      <c r="O66" s="8">
        <f t="shared" ref="O66:O97" si="13">AVERAGE(L66:N66)</f>
        <v>3.6666666666666665</v>
      </c>
      <c r="P66" s="5">
        <v>3</v>
      </c>
      <c r="Q66" s="5">
        <v>4</v>
      </c>
      <c r="R66" s="5">
        <v>5</v>
      </c>
      <c r="S66" s="5">
        <v>3</v>
      </c>
      <c r="T66" s="5">
        <v>3</v>
      </c>
      <c r="U66" s="21">
        <f t="shared" ref="U66:U73" si="14">AVERAGE(P66:T66)</f>
        <v>3.6</v>
      </c>
      <c r="V66" s="5">
        <v>3</v>
      </c>
      <c r="W66" s="5"/>
      <c r="X66" s="5">
        <v>3</v>
      </c>
      <c r="Y66" s="8">
        <f t="shared" ref="Y66:Y94" si="15">AVERAGE(V66:X66)</f>
        <v>3</v>
      </c>
    </row>
    <row r="67" spans="1:25">
      <c r="A67" s="1" t="s">
        <v>1308</v>
      </c>
      <c r="B67" s="7">
        <v>6</v>
      </c>
      <c r="C67" s="7">
        <v>5</v>
      </c>
      <c r="D67" s="7">
        <v>7</v>
      </c>
      <c r="E67" s="7">
        <v>4</v>
      </c>
      <c r="F67" s="8">
        <f t="shared" si="11"/>
        <v>5.5</v>
      </c>
      <c r="G67" s="7">
        <v>6</v>
      </c>
      <c r="H67" s="7">
        <v>6</v>
      </c>
      <c r="I67" s="7">
        <v>6</v>
      </c>
      <c r="J67" s="5">
        <v>6</v>
      </c>
      <c r="K67" s="8">
        <f t="shared" si="12"/>
        <v>6</v>
      </c>
      <c r="L67" s="5">
        <v>4</v>
      </c>
      <c r="M67" s="5">
        <v>4</v>
      </c>
      <c r="N67" s="5">
        <v>6</v>
      </c>
      <c r="O67" s="8">
        <f t="shared" si="13"/>
        <v>4.666666666666667</v>
      </c>
      <c r="P67" s="5">
        <v>4</v>
      </c>
      <c r="Q67" s="5">
        <v>5</v>
      </c>
      <c r="R67" s="5">
        <v>6</v>
      </c>
      <c r="S67" s="5">
        <v>4</v>
      </c>
      <c r="T67" s="5">
        <v>4</v>
      </c>
      <c r="U67" s="21">
        <f t="shared" si="14"/>
        <v>4.5999999999999996</v>
      </c>
      <c r="V67" s="5">
        <v>6</v>
      </c>
      <c r="W67" s="5">
        <v>6</v>
      </c>
      <c r="X67" s="5">
        <v>5</v>
      </c>
      <c r="Y67" s="33">
        <f t="shared" si="15"/>
        <v>5.666666666666667</v>
      </c>
    </row>
    <row r="68" spans="1:25">
      <c r="A68" s="1" t="s">
        <v>1309</v>
      </c>
      <c r="B68" s="7">
        <v>4</v>
      </c>
      <c r="C68" s="7">
        <v>7</v>
      </c>
      <c r="D68" s="7">
        <v>7</v>
      </c>
      <c r="E68" s="7">
        <v>7</v>
      </c>
      <c r="F68" s="8">
        <f t="shared" si="11"/>
        <v>6.25</v>
      </c>
      <c r="G68" s="7">
        <v>8</v>
      </c>
      <c r="H68" s="7">
        <v>7</v>
      </c>
      <c r="I68" s="7">
        <v>7</v>
      </c>
      <c r="J68" s="5">
        <v>7</v>
      </c>
      <c r="K68" s="31">
        <f t="shared" si="12"/>
        <v>7.25</v>
      </c>
      <c r="L68" s="5">
        <v>8</v>
      </c>
      <c r="M68" s="5">
        <v>8</v>
      </c>
      <c r="N68" s="5">
        <v>7</v>
      </c>
      <c r="O68" s="30">
        <f t="shared" si="13"/>
        <v>7.666666666666667</v>
      </c>
      <c r="P68" s="5">
        <v>8</v>
      </c>
      <c r="Q68" s="5">
        <v>8</v>
      </c>
      <c r="R68" s="5">
        <v>7</v>
      </c>
      <c r="S68" s="5"/>
      <c r="T68" s="5">
        <v>5</v>
      </c>
      <c r="U68" s="55">
        <f t="shared" si="14"/>
        <v>7</v>
      </c>
      <c r="V68" s="5">
        <v>6</v>
      </c>
      <c r="W68" s="5">
        <v>6</v>
      </c>
      <c r="X68" s="5"/>
      <c r="Y68" s="32">
        <f t="shared" si="15"/>
        <v>6</v>
      </c>
    </row>
    <row r="69" spans="1:25">
      <c r="A69" s="1" t="s">
        <v>1310</v>
      </c>
      <c r="B69" s="7">
        <v>7</v>
      </c>
      <c r="C69" s="7">
        <v>7</v>
      </c>
      <c r="D69" s="7">
        <v>8</v>
      </c>
      <c r="E69" s="7">
        <v>8</v>
      </c>
      <c r="F69" s="31">
        <f t="shared" si="11"/>
        <v>7.5</v>
      </c>
      <c r="G69" s="7">
        <v>8</v>
      </c>
      <c r="H69" s="7">
        <v>7</v>
      </c>
      <c r="I69" s="7">
        <v>5</v>
      </c>
      <c r="J69" s="5">
        <v>7</v>
      </c>
      <c r="K69" s="32">
        <f t="shared" si="12"/>
        <v>6.75</v>
      </c>
      <c r="L69" s="5">
        <v>6</v>
      </c>
      <c r="M69" s="5">
        <v>5</v>
      </c>
      <c r="N69" s="5">
        <v>3</v>
      </c>
      <c r="O69" s="8">
        <f t="shared" si="13"/>
        <v>4.666666666666667</v>
      </c>
      <c r="P69" s="5">
        <v>4</v>
      </c>
      <c r="Q69" s="5">
        <v>6</v>
      </c>
      <c r="R69" s="5">
        <v>6</v>
      </c>
      <c r="S69" s="5">
        <v>5</v>
      </c>
      <c r="T69" s="5">
        <v>5</v>
      </c>
      <c r="U69" s="21">
        <f t="shared" si="14"/>
        <v>5.2</v>
      </c>
      <c r="V69" s="5"/>
      <c r="W69" s="5"/>
      <c r="X69" s="5">
        <v>5</v>
      </c>
      <c r="Y69" s="8">
        <f t="shared" si="15"/>
        <v>5</v>
      </c>
    </row>
    <row r="70" spans="1:25">
      <c r="A70" s="1" t="s">
        <v>1311</v>
      </c>
      <c r="B70" s="7">
        <v>6</v>
      </c>
      <c r="C70" s="7">
        <v>6</v>
      </c>
      <c r="D70" s="7">
        <v>6</v>
      </c>
      <c r="E70" s="7">
        <v>7</v>
      </c>
      <c r="F70" s="8">
        <f t="shared" si="11"/>
        <v>6.25</v>
      </c>
      <c r="G70" s="7">
        <v>6</v>
      </c>
      <c r="H70" s="7">
        <v>6</v>
      </c>
      <c r="I70" s="7">
        <v>7</v>
      </c>
      <c r="J70" s="5">
        <v>5</v>
      </c>
      <c r="K70" s="8">
        <f t="shared" si="12"/>
        <v>6</v>
      </c>
      <c r="L70" s="5">
        <v>4</v>
      </c>
      <c r="M70" s="5">
        <v>5</v>
      </c>
      <c r="N70" s="5">
        <v>6</v>
      </c>
      <c r="O70" s="8">
        <f t="shared" si="13"/>
        <v>5</v>
      </c>
      <c r="P70" s="5">
        <v>4</v>
      </c>
      <c r="Q70" s="5">
        <v>5</v>
      </c>
      <c r="R70" s="5">
        <v>4</v>
      </c>
      <c r="S70" s="5">
        <v>3</v>
      </c>
      <c r="T70" s="5">
        <v>5</v>
      </c>
      <c r="U70" s="21">
        <f t="shared" si="14"/>
        <v>4.2</v>
      </c>
      <c r="V70" s="5">
        <v>6</v>
      </c>
      <c r="W70" s="5">
        <v>5</v>
      </c>
      <c r="X70" s="5"/>
      <c r="Y70" s="8">
        <f t="shared" si="15"/>
        <v>5.5</v>
      </c>
    </row>
    <row r="71" spans="1:25">
      <c r="A71" s="1" t="s">
        <v>1312</v>
      </c>
      <c r="B71" s="7">
        <v>6</v>
      </c>
      <c r="C71" s="7">
        <v>7</v>
      </c>
      <c r="D71" s="7">
        <v>6</v>
      </c>
      <c r="E71" s="7">
        <v>6</v>
      </c>
      <c r="F71" s="8">
        <f t="shared" si="11"/>
        <v>6.25</v>
      </c>
      <c r="G71" s="7">
        <v>6</v>
      </c>
      <c r="H71" s="7">
        <v>6</v>
      </c>
      <c r="I71" s="7">
        <v>8</v>
      </c>
      <c r="J71" s="5">
        <v>7</v>
      </c>
      <c r="K71" s="32">
        <f t="shared" si="12"/>
        <v>6.75</v>
      </c>
      <c r="L71" s="5">
        <v>8</v>
      </c>
      <c r="M71" s="5">
        <v>5</v>
      </c>
      <c r="N71" s="5">
        <v>6</v>
      </c>
      <c r="O71" s="8">
        <f t="shared" si="13"/>
        <v>6.333333333333333</v>
      </c>
      <c r="P71" s="5">
        <v>5</v>
      </c>
      <c r="Q71" s="5">
        <v>4</v>
      </c>
      <c r="R71" s="5">
        <v>6</v>
      </c>
      <c r="S71" s="5"/>
      <c r="T71" s="5">
        <v>5</v>
      </c>
      <c r="U71" s="21">
        <f t="shared" si="14"/>
        <v>5</v>
      </c>
      <c r="V71" s="5">
        <v>4</v>
      </c>
      <c r="W71" s="5">
        <v>5</v>
      </c>
      <c r="X71" s="5">
        <v>6</v>
      </c>
      <c r="Y71" s="8">
        <f t="shared" si="15"/>
        <v>5</v>
      </c>
    </row>
    <row r="72" spans="1:25">
      <c r="A72" s="1" t="s">
        <v>1313</v>
      </c>
      <c r="B72" s="7">
        <v>7</v>
      </c>
      <c r="C72" s="7">
        <v>6</v>
      </c>
      <c r="D72" s="7">
        <v>8</v>
      </c>
      <c r="E72" s="7">
        <v>6</v>
      </c>
      <c r="F72" s="33">
        <f t="shared" si="11"/>
        <v>6.75</v>
      </c>
      <c r="G72" s="7">
        <v>8</v>
      </c>
      <c r="H72" s="7">
        <v>7</v>
      </c>
      <c r="I72" s="7">
        <v>8</v>
      </c>
      <c r="J72" s="5">
        <v>6</v>
      </c>
      <c r="K72" s="31">
        <f t="shared" si="12"/>
        <v>7.25</v>
      </c>
      <c r="L72" s="5">
        <v>7</v>
      </c>
      <c r="M72" s="5">
        <v>6</v>
      </c>
      <c r="N72" s="5">
        <v>7</v>
      </c>
      <c r="O72" s="33">
        <f t="shared" si="13"/>
        <v>6.666666666666667</v>
      </c>
      <c r="P72" s="5">
        <v>4</v>
      </c>
      <c r="Q72" s="5">
        <v>8</v>
      </c>
      <c r="R72" s="5">
        <v>4</v>
      </c>
      <c r="S72" s="5">
        <v>7</v>
      </c>
      <c r="T72" s="5">
        <v>6</v>
      </c>
      <c r="U72" s="58">
        <f t="shared" si="14"/>
        <v>5.8</v>
      </c>
      <c r="V72" s="5">
        <v>7</v>
      </c>
      <c r="W72" s="5">
        <v>5</v>
      </c>
      <c r="X72" s="5">
        <v>6</v>
      </c>
      <c r="Y72" s="32">
        <f t="shared" si="15"/>
        <v>6</v>
      </c>
    </row>
    <row r="73" spans="1:25">
      <c r="A73" s="1" t="s">
        <v>1314</v>
      </c>
      <c r="B73" s="7">
        <v>8</v>
      </c>
      <c r="C73" s="7">
        <v>7</v>
      </c>
      <c r="D73" s="7">
        <v>8</v>
      </c>
      <c r="E73" s="7">
        <v>7</v>
      </c>
      <c r="F73" s="31">
        <f t="shared" si="11"/>
        <v>7.5</v>
      </c>
      <c r="G73" s="7">
        <v>7</v>
      </c>
      <c r="H73" s="7">
        <v>7</v>
      </c>
      <c r="I73" s="7">
        <v>8</v>
      </c>
      <c r="J73" s="5">
        <v>7</v>
      </c>
      <c r="K73" s="31">
        <f t="shared" si="12"/>
        <v>7.25</v>
      </c>
      <c r="L73" s="5">
        <v>4</v>
      </c>
      <c r="M73" s="5">
        <v>4</v>
      </c>
      <c r="N73" s="5">
        <v>4</v>
      </c>
      <c r="O73" s="8">
        <f t="shared" si="13"/>
        <v>4</v>
      </c>
      <c r="P73" s="5">
        <v>3</v>
      </c>
      <c r="Q73" s="5">
        <v>4</v>
      </c>
      <c r="R73" s="5">
        <v>6</v>
      </c>
      <c r="S73" s="5">
        <v>6</v>
      </c>
      <c r="T73" s="5">
        <v>7</v>
      </c>
      <c r="U73" s="21">
        <f t="shared" si="14"/>
        <v>5.2</v>
      </c>
      <c r="V73" s="5">
        <v>6</v>
      </c>
      <c r="W73" s="5">
        <v>7</v>
      </c>
      <c r="X73" s="5">
        <v>3</v>
      </c>
      <c r="Y73" s="8">
        <f t="shared" si="15"/>
        <v>5.333333333333333</v>
      </c>
    </row>
    <row r="74" spans="1:25">
      <c r="A74" s="1" t="s">
        <v>1315</v>
      </c>
      <c r="B74" s="7">
        <v>5</v>
      </c>
      <c r="C74" s="7">
        <v>5</v>
      </c>
      <c r="D74" s="7">
        <v>7</v>
      </c>
      <c r="E74" s="7">
        <v>4</v>
      </c>
      <c r="F74" s="8">
        <f t="shared" si="11"/>
        <v>5.25</v>
      </c>
      <c r="G74" s="7">
        <v>7</v>
      </c>
      <c r="H74" s="7">
        <v>6</v>
      </c>
      <c r="I74" s="7">
        <v>7</v>
      </c>
      <c r="J74" s="5">
        <v>6</v>
      </c>
      <c r="K74" s="33">
        <f t="shared" si="12"/>
        <v>6.5</v>
      </c>
      <c r="L74" s="5">
        <v>4</v>
      </c>
      <c r="M74" s="5">
        <v>4</v>
      </c>
      <c r="N74" s="5">
        <v>6</v>
      </c>
      <c r="O74" s="8">
        <f t="shared" si="13"/>
        <v>4.666666666666667</v>
      </c>
      <c r="P74" s="5">
        <v>3</v>
      </c>
      <c r="Q74" s="5">
        <v>4</v>
      </c>
      <c r="R74" s="5">
        <v>3</v>
      </c>
      <c r="S74" s="5">
        <v>4</v>
      </c>
      <c r="T74" s="5"/>
      <c r="U74" s="21">
        <f>AVERAGE(P74:S74)</f>
        <v>3.5</v>
      </c>
      <c r="V74" s="5">
        <v>4</v>
      </c>
      <c r="W74" s="5">
        <v>5</v>
      </c>
      <c r="X74" s="5">
        <v>3</v>
      </c>
      <c r="Y74" s="8">
        <f t="shared" si="15"/>
        <v>4</v>
      </c>
    </row>
    <row r="75" spans="1:25">
      <c r="A75" s="1" t="s">
        <v>1316</v>
      </c>
      <c r="B75" s="7">
        <v>6</v>
      </c>
      <c r="C75" s="7">
        <v>5</v>
      </c>
      <c r="D75" s="7">
        <v>7</v>
      </c>
      <c r="E75" s="7">
        <v>6</v>
      </c>
      <c r="F75" s="8">
        <f t="shared" si="11"/>
        <v>6</v>
      </c>
      <c r="G75" s="7">
        <v>8</v>
      </c>
      <c r="H75" s="7">
        <v>4</v>
      </c>
      <c r="I75" s="7">
        <v>6</v>
      </c>
      <c r="J75" s="5">
        <v>7</v>
      </c>
      <c r="K75" s="8">
        <f t="shared" si="12"/>
        <v>6.25</v>
      </c>
      <c r="L75" s="5">
        <v>5</v>
      </c>
      <c r="M75" s="5">
        <v>6</v>
      </c>
      <c r="N75" s="5">
        <v>7</v>
      </c>
      <c r="O75" s="8">
        <f t="shared" si="13"/>
        <v>6</v>
      </c>
      <c r="P75" s="5">
        <v>5</v>
      </c>
      <c r="Q75" s="5">
        <v>4</v>
      </c>
      <c r="R75" s="5">
        <v>5</v>
      </c>
      <c r="S75" s="5">
        <v>3</v>
      </c>
      <c r="T75" s="5">
        <v>3</v>
      </c>
      <c r="U75" s="21">
        <f>AVERAGE(P75:T75)</f>
        <v>4</v>
      </c>
      <c r="V75" s="5">
        <v>4</v>
      </c>
      <c r="W75" s="5"/>
      <c r="X75" s="5">
        <v>4</v>
      </c>
      <c r="Y75" s="8">
        <f t="shared" si="15"/>
        <v>4</v>
      </c>
    </row>
    <row r="76" spans="1:25">
      <c r="A76" s="1" t="s">
        <v>1317</v>
      </c>
      <c r="B76" s="7">
        <v>4</v>
      </c>
      <c r="C76" s="7">
        <v>6</v>
      </c>
      <c r="D76" s="7">
        <v>8</v>
      </c>
      <c r="E76" s="7">
        <v>7</v>
      </c>
      <c r="F76" s="8">
        <f t="shared" si="11"/>
        <v>6.25</v>
      </c>
      <c r="G76" s="7">
        <v>9</v>
      </c>
      <c r="H76" s="7">
        <v>7</v>
      </c>
      <c r="I76" s="7">
        <v>7</v>
      </c>
      <c r="J76" s="5">
        <v>8</v>
      </c>
      <c r="K76" s="30">
        <f t="shared" si="12"/>
        <v>7.75</v>
      </c>
      <c r="L76" s="5">
        <v>7</v>
      </c>
      <c r="M76" s="5">
        <v>7</v>
      </c>
      <c r="N76" s="5">
        <v>7</v>
      </c>
      <c r="O76" s="32">
        <f t="shared" si="13"/>
        <v>7</v>
      </c>
      <c r="P76" s="5">
        <v>7</v>
      </c>
      <c r="Q76" s="5">
        <v>6</v>
      </c>
      <c r="R76" s="5">
        <v>5</v>
      </c>
      <c r="S76" s="5">
        <v>7</v>
      </c>
      <c r="T76" s="5">
        <v>7</v>
      </c>
      <c r="U76" s="57">
        <f>AVERAGE(P76:T76)</f>
        <v>6.4</v>
      </c>
      <c r="V76" s="5">
        <v>6</v>
      </c>
      <c r="W76" s="5">
        <v>6</v>
      </c>
      <c r="X76" s="5">
        <v>6</v>
      </c>
      <c r="Y76" s="32">
        <f t="shared" si="15"/>
        <v>6</v>
      </c>
    </row>
    <row r="77" spans="1:25">
      <c r="A77" s="1" t="s">
        <v>1318</v>
      </c>
      <c r="B77" s="7">
        <v>8</v>
      </c>
      <c r="C77" s="7">
        <v>7</v>
      </c>
      <c r="D77" s="7">
        <v>8</v>
      </c>
      <c r="E77" s="7">
        <v>9</v>
      </c>
      <c r="F77" s="30">
        <f t="shared" si="11"/>
        <v>8</v>
      </c>
      <c r="G77" s="7">
        <v>7</v>
      </c>
      <c r="H77" s="7">
        <v>7</v>
      </c>
      <c r="I77" s="7">
        <v>7</v>
      </c>
      <c r="J77" s="5">
        <v>6</v>
      </c>
      <c r="K77" s="32">
        <f t="shared" si="12"/>
        <v>6.75</v>
      </c>
      <c r="L77" s="5">
        <v>6</v>
      </c>
      <c r="M77" s="5">
        <v>5</v>
      </c>
      <c r="N77" s="5">
        <v>4</v>
      </c>
      <c r="O77" s="8">
        <f t="shared" si="13"/>
        <v>5</v>
      </c>
      <c r="P77" s="5">
        <v>5</v>
      </c>
      <c r="Q77" s="5">
        <v>4</v>
      </c>
      <c r="R77" s="5">
        <v>4</v>
      </c>
      <c r="S77" s="5">
        <v>6</v>
      </c>
      <c r="T77" s="5">
        <v>6</v>
      </c>
      <c r="U77" s="21">
        <f>AVERAGE(P77:T77)</f>
        <v>5</v>
      </c>
      <c r="V77" s="5">
        <v>5</v>
      </c>
      <c r="W77" s="5"/>
      <c r="X77" s="5">
        <v>5</v>
      </c>
      <c r="Y77" s="8">
        <f t="shared" si="15"/>
        <v>5</v>
      </c>
    </row>
    <row r="78" spans="1:25">
      <c r="A78" s="1" t="s">
        <v>1319</v>
      </c>
      <c r="B78" s="7">
        <v>7</v>
      </c>
      <c r="C78" s="7">
        <v>5</v>
      </c>
      <c r="D78" s="7">
        <v>6</v>
      </c>
      <c r="E78" s="7">
        <v>7</v>
      </c>
      <c r="F78" s="8">
        <f t="shared" si="11"/>
        <v>6.25</v>
      </c>
      <c r="G78" s="7">
        <v>6</v>
      </c>
      <c r="H78" s="7">
        <v>6</v>
      </c>
      <c r="I78" s="7">
        <v>6</v>
      </c>
      <c r="J78" s="5">
        <v>6</v>
      </c>
      <c r="K78" s="8">
        <f t="shared" si="12"/>
        <v>6</v>
      </c>
      <c r="L78" s="5">
        <v>7</v>
      </c>
      <c r="M78" s="5">
        <v>5</v>
      </c>
      <c r="N78" s="5">
        <v>7</v>
      </c>
      <c r="O78" s="8">
        <f t="shared" si="13"/>
        <v>6.333333333333333</v>
      </c>
      <c r="P78" s="5">
        <v>4</v>
      </c>
      <c r="Q78" s="5">
        <v>4</v>
      </c>
      <c r="R78" s="5">
        <v>3</v>
      </c>
      <c r="S78" s="5">
        <v>6</v>
      </c>
      <c r="T78" s="5">
        <v>4</v>
      </c>
      <c r="U78" s="21">
        <f>AVERAGE(P78:T78)</f>
        <v>4.2</v>
      </c>
      <c r="V78" s="5">
        <v>5</v>
      </c>
      <c r="W78" s="5"/>
      <c r="X78" s="5">
        <v>3</v>
      </c>
      <c r="Y78" s="8">
        <f t="shared" si="15"/>
        <v>4</v>
      </c>
    </row>
    <row r="79" spans="1:25">
      <c r="A79" s="1" t="s">
        <v>1320</v>
      </c>
      <c r="B79" s="7">
        <v>7</v>
      </c>
      <c r="C79" s="7">
        <v>6</v>
      </c>
      <c r="D79" s="7">
        <v>6</v>
      </c>
      <c r="E79" s="7">
        <v>7</v>
      </c>
      <c r="F79" s="8">
        <f t="shared" si="11"/>
        <v>6.5</v>
      </c>
      <c r="G79" s="7">
        <v>7</v>
      </c>
      <c r="H79" s="7">
        <v>6</v>
      </c>
      <c r="I79" s="7">
        <v>4</v>
      </c>
      <c r="J79" s="5">
        <v>5</v>
      </c>
      <c r="K79" s="8">
        <f t="shared" si="12"/>
        <v>5.5</v>
      </c>
      <c r="L79" s="5">
        <v>6</v>
      </c>
      <c r="M79" s="5">
        <v>6</v>
      </c>
      <c r="N79" s="5">
        <v>6</v>
      </c>
      <c r="O79" s="8">
        <f t="shared" si="13"/>
        <v>6</v>
      </c>
      <c r="P79" s="5">
        <v>5</v>
      </c>
      <c r="Q79" s="5">
        <v>5</v>
      </c>
      <c r="R79" s="5">
        <v>5</v>
      </c>
      <c r="S79" s="5">
        <v>3</v>
      </c>
      <c r="T79" s="5">
        <v>6</v>
      </c>
      <c r="U79" s="21">
        <f>AVERAGE(P79:T79)</f>
        <v>4.8</v>
      </c>
      <c r="V79" s="5">
        <v>4</v>
      </c>
      <c r="W79" s="5"/>
      <c r="X79" s="5"/>
      <c r="Y79" s="8">
        <f t="shared" si="15"/>
        <v>4</v>
      </c>
    </row>
    <row r="80" spans="1:25">
      <c r="A80" s="1" t="s">
        <v>1321</v>
      </c>
      <c r="B80" s="7">
        <v>6</v>
      </c>
      <c r="C80" s="7">
        <v>6</v>
      </c>
      <c r="D80" s="7">
        <v>5</v>
      </c>
      <c r="E80" s="7">
        <v>6</v>
      </c>
      <c r="F80" s="8">
        <f t="shared" si="11"/>
        <v>5.75</v>
      </c>
      <c r="G80" s="7">
        <v>7</v>
      </c>
      <c r="H80" s="7">
        <v>6</v>
      </c>
      <c r="I80" s="7">
        <v>7</v>
      </c>
      <c r="J80" s="5">
        <v>6</v>
      </c>
      <c r="K80" s="33">
        <f t="shared" si="12"/>
        <v>6.5</v>
      </c>
      <c r="L80" s="5">
        <v>6</v>
      </c>
      <c r="M80" s="5">
        <v>6</v>
      </c>
      <c r="N80" s="5">
        <v>4</v>
      </c>
      <c r="O80" s="8">
        <f t="shared" si="13"/>
        <v>5.333333333333333</v>
      </c>
      <c r="P80" s="5">
        <v>4</v>
      </c>
      <c r="Q80" s="5">
        <v>7</v>
      </c>
      <c r="R80" s="5">
        <v>5</v>
      </c>
      <c r="S80" s="5">
        <v>4</v>
      </c>
      <c r="T80" s="5"/>
      <c r="U80" s="21">
        <f>AVERAGE(P80:S80)</f>
        <v>5</v>
      </c>
      <c r="V80" s="5">
        <v>5</v>
      </c>
      <c r="W80" s="5"/>
      <c r="X80" s="5"/>
      <c r="Y80" s="8">
        <f t="shared" si="15"/>
        <v>5</v>
      </c>
    </row>
    <row r="81" spans="1:25">
      <c r="A81" s="1" t="s">
        <v>1322</v>
      </c>
      <c r="B81" s="7">
        <v>6</v>
      </c>
      <c r="C81" s="7">
        <v>5</v>
      </c>
      <c r="D81" s="7">
        <v>5</v>
      </c>
      <c r="E81" s="7">
        <v>6</v>
      </c>
      <c r="F81" s="8">
        <f t="shared" si="11"/>
        <v>5.5</v>
      </c>
      <c r="G81" s="7">
        <v>6</v>
      </c>
      <c r="H81" s="7">
        <v>6</v>
      </c>
      <c r="I81" s="7">
        <v>6</v>
      </c>
      <c r="J81" s="5">
        <v>5</v>
      </c>
      <c r="K81" s="8">
        <f t="shared" si="12"/>
        <v>5.75</v>
      </c>
      <c r="L81" s="5">
        <v>6</v>
      </c>
      <c r="M81" s="5">
        <v>4</v>
      </c>
      <c r="N81" s="5">
        <v>5</v>
      </c>
      <c r="O81" s="8">
        <f t="shared" si="13"/>
        <v>5</v>
      </c>
      <c r="P81" s="5">
        <v>5</v>
      </c>
      <c r="Q81" s="5">
        <v>5</v>
      </c>
      <c r="R81" s="5"/>
      <c r="S81" s="5">
        <v>4</v>
      </c>
      <c r="T81" s="5">
        <v>4</v>
      </c>
      <c r="U81" s="21">
        <f>AVERAGE(P81:T81)</f>
        <v>4.5</v>
      </c>
      <c r="V81" s="5">
        <v>4</v>
      </c>
      <c r="W81" s="5"/>
      <c r="X81" s="5"/>
      <c r="Y81" s="8">
        <f t="shared" si="15"/>
        <v>4</v>
      </c>
    </row>
    <row r="82" spans="1:25">
      <c r="A82" s="1" t="s">
        <v>1323</v>
      </c>
      <c r="B82" s="7">
        <v>5</v>
      </c>
      <c r="C82" s="7">
        <v>6</v>
      </c>
      <c r="D82" s="7">
        <v>4</v>
      </c>
      <c r="E82" s="7">
        <v>7</v>
      </c>
      <c r="F82" s="8">
        <f t="shared" si="11"/>
        <v>5.5</v>
      </c>
      <c r="G82" s="7">
        <v>7</v>
      </c>
      <c r="H82" s="7">
        <v>6</v>
      </c>
      <c r="I82" s="7">
        <v>5</v>
      </c>
      <c r="J82" s="5">
        <v>6</v>
      </c>
      <c r="K82" s="8">
        <f t="shared" si="12"/>
        <v>6</v>
      </c>
      <c r="L82" s="5">
        <v>6</v>
      </c>
      <c r="M82" s="5">
        <v>7</v>
      </c>
      <c r="N82" s="5">
        <v>7</v>
      </c>
      <c r="O82" s="33">
        <f t="shared" si="13"/>
        <v>6.666666666666667</v>
      </c>
      <c r="P82" s="5">
        <v>7</v>
      </c>
      <c r="Q82" s="5">
        <v>7</v>
      </c>
      <c r="R82" s="5">
        <v>6</v>
      </c>
      <c r="S82" s="5">
        <v>5</v>
      </c>
      <c r="T82" s="5">
        <v>4</v>
      </c>
      <c r="U82" s="58">
        <f>AVERAGE(P82:T82)</f>
        <v>5.8</v>
      </c>
      <c r="V82" s="5">
        <v>6</v>
      </c>
      <c r="W82" s="5"/>
      <c r="X82" s="5"/>
      <c r="Y82" s="32">
        <f t="shared" si="15"/>
        <v>6</v>
      </c>
    </row>
    <row r="83" spans="1:25">
      <c r="A83" s="1" t="s">
        <v>1324</v>
      </c>
      <c r="B83" s="7">
        <v>7</v>
      </c>
      <c r="C83" s="7">
        <v>4</v>
      </c>
      <c r="D83" s="7">
        <v>7</v>
      </c>
      <c r="E83" s="7">
        <v>5</v>
      </c>
      <c r="F83" s="8">
        <f t="shared" si="11"/>
        <v>5.75</v>
      </c>
      <c r="G83" s="7">
        <v>8</v>
      </c>
      <c r="H83" s="7">
        <v>8</v>
      </c>
      <c r="I83" s="7">
        <v>8</v>
      </c>
      <c r="J83" s="5">
        <v>8</v>
      </c>
      <c r="K83" s="30">
        <f t="shared" si="12"/>
        <v>8</v>
      </c>
      <c r="L83" s="5">
        <v>7</v>
      </c>
      <c r="M83" s="5">
        <v>9</v>
      </c>
      <c r="N83" s="5">
        <v>8</v>
      </c>
      <c r="O83" s="30">
        <f t="shared" si="13"/>
        <v>8</v>
      </c>
      <c r="P83" s="5">
        <v>6</v>
      </c>
      <c r="Q83" s="5">
        <v>7</v>
      </c>
      <c r="R83" s="5">
        <v>7</v>
      </c>
      <c r="S83" s="5">
        <v>4</v>
      </c>
      <c r="T83" s="5">
        <v>3</v>
      </c>
      <c r="U83" s="21">
        <f>AVERAGE(P83:T83)</f>
        <v>5.4</v>
      </c>
      <c r="V83" s="5">
        <v>5</v>
      </c>
      <c r="W83" s="5">
        <v>6</v>
      </c>
      <c r="X83" s="5"/>
      <c r="Y83" s="8">
        <f t="shared" si="15"/>
        <v>5.5</v>
      </c>
    </row>
    <row r="84" spans="1:25">
      <c r="A84" s="1" t="s">
        <v>1325</v>
      </c>
      <c r="B84" s="7">
        <v>8</v>
      </c>
      <c r="C84" s="7">
        <v>6</v>
      </c>
      <c r="D84" s="7">
        <v>8</v>
      </c>
      <c r="E84" s="7">
        <v>7</v>
      </c>
      <c r="F84" s="32">
        <f t="shared" si="11"/>
        <v>7.25</v>
      </c>
      <c r="G84" s="7">
        <v>7</v>
      </c>
      <c r="H84" s="7">
        <v>8</v>
      </c>
      <c r="I84" s="7">
        <v>6</v>
      </c>
      <c r="J84" s="5">
        <v>7</v>
      </c>
      <c r="K84" s="32">
        <f t="shared" si="12"/>
        <v>7</v>
      </c>
      <c r="L84" s="5">
        <v>7</v>
      </c>
      <c r="M84" s="5">
        <v>5</v>
      </c>
      <c r="N84" s="5">
        <v>4</v>
      </c>
      <c r="O84" s="8">
        <f t="shared" si="13"/>
        <v>5.333333333333333</v>
      </c>
      <c r="P84" s="5">
        <v>3</v>
      </c>
      <c r="Q84" s="5">
        <v>7</v>
      </c>
      <c r="R84" s="5">
        <v>4</v>
      </c>
      <c r="S84" s="5">
        <v>7</v>
      </c>
      <c r="T84" s="5">
        <v>3</v>
      </c>
      <c r="U84" s="21">
        <f>AVERAGE(P84:T84)</f>
        <v>4.8</v>
      </c>
      <c r="V84" s="5">
        <v>7</v>
      </c>
      <c r="W84" s="5">
        <v>5</v>
      </c>
      <c r="X84" s="5">
        <v>4</v>
      </c>
      <c r="Y84" s="8">
        <f t="shared" si="15"/>
        <v>5.333333333333333</v>
      </c>
    </row>
    <row r="85" spans="1:25">
      <c r="A85" s="1" t="s">
        <v>1326</v>
      </c>
      <c r="B85" s="7">
        <v>7</v>
      </c>
      <c r="C85" s="7">
        <v>6</v>
      </c>
      <c r="D85" s="7">
        <v>6</v>
      </c>
      <c r="E85" s="7">
        <v>5</v>
      </c>
      <c r="F85" s="8">
        <f t="shared" si="11"/>
        <v>6</v>
      </c>
      <c r="G85" s="7">
        <v>7</v>
      </c>
      <c r="H85" s="7">
        <v>5</v>
      </c>
      <c r="I85" s="7">
        <v>5</v>
      </c>
      <c r="J85" s="5">
        <v>6</v>
      </c>
      <c r="K85" s="8">
        <f t="shared" si="12"/>
        <v>5.75</v>
      </c>
      <c r="L85" s="5">
        <v>5</v>
      </c>
      <c r="M85" s="5">
        <v>4</v>
      </c>
      <c r="N85" s="5">
        <v>6</v>
      </c>
      <c r="O85" s="8">
        <f t="shared" si="13"/>
        <v>5</v>
      </c>
      <c r="P85" s="5">
        <v>6</v>
      </c>
      <c r="Q85" s="5">
        <v>4</v>
      </c>
      <c r="R85" s="5">
        <v>4</v>
      </c>
      <c r="S85" s="5">
        <v>4</v>
      </c>
      <c r="T85" s="5"/>
      <c r="U85" s="21">
        <f>AVERAGE(P85:S85)</f>
        <v>4.5</v>
      </c>
      <c r="V85" s="5">
        <v>4</v>
      </c>
      <c r="W85" s="5"/>
      <c r="X85" s="5"/>
      <c r="Y85" s="8">
        <f t="shared" si="15"/>
        <v>4</v>
      </c>
    </row>
    <row r="86" spans="1:25">
      <c r="A86" s="1" t="s">
        <v>1327</v>
      </c>
      <c r="B86" s="7">
        <v>7</v>
      </c>
      <c r="C86" s="7">
        <v>5</v>
      </c>
      <c r="D86" s="7">
        <v>6</v>
      </c>
      <c r="E86" s="7">
        <v>5</v>
      </c>
      <c r="F86" s="8">
        <f t="shared" si="11"/>
        <v>5.75</v>
      </c>
      <c r="G86" s="7">
        <v>7</v>
      </c>
      <c r="H86" s="7">
        <v>6</v>
      </c>
      <c r="I86" s="7">
        <v>7</v>
      </c>
      <c r="J86" s="5">
        <v>6</v>
      </c>
      <c r="K86" s="33">
        <f t="shared" si="12"/>
        <v>6.5</v>
      </c>
      <c r="L86" s="5">
        <v>5</v>
      </c>
      <c r="M86" s="5">
        <v>5</v>
      </c>
      <c r="N86" s="5">
        <v>6</v>
      </c>
      <c r="O86" s="8">
        <f t="shared" si="13"/>
        <v>5.333333333333333</v>
      </c>
      <c r="P86" s="5">
        <v>3</v>
      </c>
      <c r="Q86" s="5">
        <v>4</v>
      </c>
      <c r="R86" s="5">
        <v>5</v>
      </c>
      <c r="S86" s="5">
        <v>3</v>
      </c>
      <c r="T86" s="5"/>
      <c r="U86" s="21">
        <f>AVERAGE(P86:S86)</f>
        <v>3.75</v>
      </c>
      <c r="V86" s="5">
        <v>4</v>
      </c>
      <c r="W86" s="5">
        <v>4</v>
      </c>
      <c r="X86" s="5">
        <v>3</v>
      </c>
      <c r="Y86" s="8">
        <f t="shared" si="15"/>
        <v>3.6666666666666665</v>
      </c>
    </row>
    <row r="87" spans="1:25">
      <c r="A87" s="1" t="s">
        <v>1328</v>
      </c>
      <c r="B87" s="7">
        <v>7</v>
      </c>
      <c r="C87" s="7">
        <v>8</v>
      </c>
      <c r="D87" s="7">
        <v>8</v>
      </c>
      <c r="E87" s="7">
        <v>8</v>
      </c>
      <c r="F87" s="31">
        <f t="shared" si="11"/>
        <v>7.75</v>
      </c>
      <c r="G87" s="7">
        <v>8</v>
      </c>
      <c r="H87" s="7">
        <v>8</v>
      </c>
      <c r="I87" s="7">
        <v>7</v>
      </c>
      <c r="J87" s="5">
        <v>8</v>
      </c>
      <c r="K87" s="30">
        <f t="shared" si="12"/>
        <v>7.75</v>
      </c>
      <c r="L87" s="5">
        <v>7</v>
      </c>
      <c r="M87" s="5">
        <v>7</v>
      </c>
      <c r="N87" s="5">
        <v>7</v>
      </c>
      <c r="O87" s="32">
        <f t="shared" si="13"/>
        <v>7</v>
      </c>
      <c r="P87" s="5">
        <v>6</v>
      </c>
      <c r="Q87" s="5">
        <v>6</v>
      </c>
      <c r="R87" s="5">
        <v>4</v>
      </c>
      <c r="S87" s="5">
        <v>6</v>
      </c>
      <c r="T87" s="5">
        <v>7</v>
      </c>
      <c r="U87" s="58">
        <f t="shared" ref="U87:U95" si="16">AVERAGE(P87:T87)</f>
        <v>5.8</v>
      </c>
      <c r="V87" s="5">
        <v>6</v>
      </c>
      <c r="W87" s="5">
        <v>4</v>
      </c>
      <c r="X87" s="5">
        <v>5</v>
      </c>
      <c r="Y87" s="8">
        <f t="shared" si="15"/>
        <v>5</v>
      </c>
    </row>
    <row r="88" spans="1:25">
      <c r="A88" s="1" t="s">
        <v>1329</v>
      </c>
      <c r="B88" s="7">
        <v>8</v>
      </c>
      <c r="C88" s="7">
        <v>9</v>
      </c>
      <c r="D88" s="7">
        <v>8</v>
      </c>
      <c r="E88" s="7">
        <v>8</v>
      </c>
      <c r="F88" s="30">
        <f t="shared" si="11"/>
        <v>8.25</v>
      </c>
      <c r="G88" s="7">
        <v>7</v>
      </c>
      <c r="H88" s="7">
        <v>7</v>
      </c>
      <c r="I88" s="7">
        <v>6</v>
      </c>
      <c r="J88" s="5">
        <v>4</v>
      </c>
      <c r="K88" s="8">
        <f t="shared" si="12"/>
        <v>6</v>
      </c>
      <c r="L88" s="5">
        <v>6</v>
      </c>
      <c r="M88" s="5">
        <v>5</v>
      </c>
      <c r="N88" s="5">
        <v>4</v>
      </c>
      <c r="O88" s="8">
        <f t="shared" si="13"/>
        <v>5</v>
      </c>
      <c r="P88" s="5">
        <v>6</v>
      </c>
      <c r="Q88" s="5">
        <v>7</v>
      </c>
      <c r="R88" s="5">
        <v>7</v>
      </c>
      <c r="S88" s="5">
        <v>6</v>
      </c>
      <c r="T88" s="5">
        <v>4</v>
      </c>
      <c r="U88" s="58">
        <f t="shared" si="16"/>
        <v>6</v>
      </c>
      <c r="V88" s="5">
        <v>4</v>
      </c>
      <c r="W88" s="5">
        <v>3</v>
      </c>
      <c r="X88" s="5">
        <v>6</v>
      </c>
      <c r="Y88" s="8">
        <f t="shared" si="15"/>
        <v>4.333333333333333</v>
      </c>
    </row>
    <row r="89" spans="1:25">
      <c r="A89" s="1" t="s">
        <v>1330</v>
      </c>
      <c r="B89" s="7">
        <v>6</v>
      </c>
      <c r="C89" s="7">
        <v>5</v>
      </c>
      <c r="D89" s="7">
        <v>6</v>
      </c>
      <c r="E89" s="7">
        <v>7</v>
      </c>
      <c r="F89" s="8">
        <f t="shared" si="11"/>
        <v>6</v>
      </c>
      <c r="G89" s="7">
        <v>6</v>
      </c>
      <c r="H89" s="7">
        <v>5</v>
      </c>
      <c r="I89" s="7">
        <v>5</v>
      </c>
      <c r="J89" s="5">
        <v>6</v>
      </c>
      <c r="K89" s="8">
        <f t="shared" si="12"/>
        <v>5.5</v>
      </c>
      <c r="L89" s="5">
        <v>4</v>
      </c>
      <c r="M89" s="5">
        <v>4</v>
      </c>
      <c r="N89" s="5">
        <v>4</v>
      </c>
      <c r="O89" s="8">
        <f t="shared" si="13"/>
        <v>4</v>
      </c>
      <c r="P89" s="5">
        <v>4</v>
      </c>
      <c r="Q89" s="5">
        <v>5</v>
      </c>
      <c r="R89" s="5">
        <v>4</v>
      </c>
      <c r="S89" s="5">
        <v>6</v>
      </c>
      <c r="T89" s="5">
        <v>5</v>
      </c>
      <c r="U89" s="21">
        <f t="shared" si="16"/>
        <v>4.8</v>
      </c>
      <c r="V89" s="5">
        <v>5</v>
      </c>
      <c r="W89" s="5">
        <v>3</v>
      </c>
      <c r="X89" s="5"/>
      <c r="Y89" s="8">
        <f t="shared" si="15"/>
        <v>4</v>
      </c>
    </row>
    <row r="90" spans="1:25">
      <c r="A90" s="1" t="s">
        <v>1331</v>
      </c>
      <c r="B90" s="7">
        <v>7</v>
      </c>
      <c r="C90" s="7">
        <v>7</v>
      </c>
      <c r="D90" s="7">
        <v>7</v>
      </c>
      <c r="E90" s="7">
        <v>7</v>
      </c>
      <c r="F90" s="32">
        <f t="shared" si="11"/>
        <v>7</v>
      </c>
      <c r="G90" s="7">
        <v>8</v>
      </c>
      <c r="H90" s="7">
        <v>8</v>
      </c>
      <c r="I90" s="7">
        <v>4</v>
      </c>
      <c r="J90" s="5">
        <v>5</v>
      </c>
      <c r="K90" s="8">
        <f t="shared" si="12"/>
        <v>6.25</v>
      </c>
      <c r="L90" s="5">
        <v>8</v>
      </c>
      <c r="M90" s="5">
        <v>7</v>
      </c>
      <c r="N90" s="5">
        <v>4</v>
      </c>
      <c r="O90" s="8">
        <f t="shared" si="13"/>
        <v>6.333333333333333</v>
      </c>
      <c r="P90" s="5">
        <v>4</v>
      </c>
      <c r="Q90" s="5">
        <v>6</v>
      </c>
      <c r="R90" s="5">
        <v>4</v>
      </c>
      <c r="S90" s="5">
        <v>5</v>
      </c>
      <c r="T90" s="5">
        <v>5</v>
      </c>
      <c r="U90" s="21">
        <f t="shared" si="16"/>
        <v>4.8</v>
      </c>
      <c r="V90" s="5">
        <v>4</v>
      </c>
      <c r="W90" s="5"/>
      <c r="X90" s="5"/>
      <c r="Y90" s="8">
        <f t="shared" si="15"/>
        <v>4</v>
      </c>
    </row>
    <row r="91" spans="1:25">
      <c r="A91" s="1" t="s">
        <v>1332</v>
      </c>
      <c r="B91" s="7">
        <v>6</v>
      </c>
      <c r="C91" s="7">
        <v>8</v>
      </c>
      <c r="D91" s="7">
        <v>7</v>
      </c>
      <c r="E91" s="7">
        <v>8</v>
      </c>
      <c r="F91" s="32">
        <f t="shared" si="11"/>
        <v>7.25</v>
      </c>
      <c r="G91" s="7">
        <v>7</v>
      </c>
      <c r="H91" s="7">
        <v>5</v>
      </c>
      <c r="I91" s="7">
        <v>5</v>
      </c>
      <c r="J91" s="5">
        <v>7</v>
      </c>
      <c r="K91" s="8">
        <f t="shared" si="12"/>
        <v>6</v>
      </c>
      <c r="L91" s="5">
        <v>7</v>
      </c>
      <c r="M91" s="5">
        <v>6</v>
      </c>
      <c r="N91" s="5">
        <v>5</v>
      </c>
      <c r="O91" s="8">
        <f t="shared" si="13"/>
        <v>6</v>
      </c>
      <c r="P91" s="5">
        <v>8</v>
      </c>
      <c r="Q91" s="5">
        <v>7</v>
      </c>
      <c r="R91" s="5">
        <v>7</v>
      </c>
      <c r="S91" s="5">
        <v>4</v>
      </c>
      <c r="T91" s="5">
        <v>5</v>
      </c>
      <c r="U91" s="57">
        <f t="shared" si="16"/>
        <v>6.2</v>
      </c>
      <c r="V91" s="5">
        <v>5</v>
      </c>
      <c r="W91" s="5"/>
      <c r="X91" s="5">
        <v>3</v>
      </c>
      <c r="Y91" s="8">
        <f t="shared" si="15"/>
        <v>4</v>
      </c>
    </row>
    <row r="92" spans="1:25">
      <c r="A92" s="1" t="s">
        <v>1333</v>
      </c>
      <c r="B92" s="7">
        <v>8</v>
      </c>
      <c r="C92" s="7">
        <v>7</v>
      </c>
      <c r="D92" s="7">
        <v>7</v>
      </c>
      <c r="E92" s="7">
        <v>8</v>
      </c>
      <c r="F92" s="31">
        <f t="shared" si="11"/>
        <v>7.5</v>
      </c>
      <c r="G92" s="7">
        <v>8</v>
      </c>
      <c r="H92" s="7">
        <v>7</v>
      </c>
      <c r="I92" s="7">
        <v>5</v>
      </c>
      <c r="J92" s="5">
        <v>5</v>
      </c>
      <c r="K92" s="8">
        <f t="shared" si="12"/>
        <v>6.25</v>
      </c>
      <c r="L92" s="5">
        <v>4</v>
      </c>
      <c r="M92" s="5">
        <v>6</v>
      </c>
      <c r="N92" s="5"/>
      <c r="O92" s="8">
        <f t="shared" si="13"/>
        <v>5</v>
      </c>
      <c r="P92" s="5">
        <v>4</v>
      </c>
      <c r="Q92" s="5">
        <v>6</v>
      </c>
      <c r="R92" s="5">
        <v>5</v>
      </c>
      <c r="S92" s="5">
        <v>6</v>
      </c>
      <c r="T92" s="5">
        <v>6</v>
      </c>
      <c r="U92" s="21">
        <f t="shared" si="16"/>
        <v>5.4</v>
      </c>
      <c r="V92" s="5">
        <v>5</v>
      </c>
      <c r="W92" s="5">
        <v>4</v>
      </c>
      <c r="X92" s="5">
        <v>3</v>
      </c>
      <c r="Y92" s="8">
        <f t="shared" si="15"/>
        <v>4</v>
      </c>
    </row>
    <row r="93" spans="1:25">
      <c r="A93" s="1" t="s">
        <v>1334</v>
      </c>
      <c r="B93" s="7">
        <v>7</v>
      </c>
      <c r="C93" s="7">
        <v>7</v>
      </c>
      <c r="D93" s="7">
        <v>6</v>
      </c>
      <c r="E93" s="7">
        <v>6</v>
      </c>
      <c r="F93" s="8">
        <f t="shared" si="11"/>
        <v>6.5</v>
      </c>
      <c r="G93" s="7">
        <v>8</v>
      </c>
      <c r="H93" s="7">
        <v>5</v>
      </c>
      <c r="I93" s="7">
        <v>6</v>
      </c>
      <c r="J93" s="5">
        <v>5</v>
      </c>
      <c r="K93" s="8">
        <f t="shared" si="12"/>
        <v>6</v>
      </c>
      <c r="L93" s="5">
        <v>4</v>
      </c>
      <c r="M93" s="5">
        <v>5</v>
      </c>
      <c r="N93" s="5">
        <v>5</v>
      </c>
      <c r="O93" s="8">
        <f t="shared" si="13"/>
        <v>4.666666666666667</v>
      </c>
      <c r="P93" s="5">
        <v>4</v>
      </c>
      <c r="Q93" s="5">
        <v>4</v>
      </c>
      <c r="R93" s="5">
        <v>4</v>
      </c>
      <c r="S93" s="5">
        <v>4</v>
      </c>
      <c r="T93" s="5">
        <v>6</v>
      </c>
      <c r="U93" s="21">
        <f t="shared" si="16"/>
        <v>4.4000000000000004</v>
      </c>
      <c r="V93" s="5"/>
      <c r="W93" s="5">
        <v>5</v>
      </c>
      <c r="X93" s="5">
        <v>4</v>
      </c>
      <c r="Y93" s="8">
        <f t="shared" si="15"/>
        <v>4.5</v>
      </c>
    </row>
    <row r="94" spans="1:25">
      <c r="A94" s="1" t="s">
        <v>1335</v>
      </c>
      <c r="B94" s="7">
        <v>7</v>
      </c>
      <c r="C94" s="7">
        <v>7</v>
      </c>
      <c r="D94" s="7">
        <v>6</v>
      </c>
      <c r="E94" s="7">
        <v>6</v>
      </c>
      <c r="F94" s="8">
        <f t="shared" si="11"/>
        <v>6.5</v>
      </c>
      <c r="G94" s="7">
        <v>7</v>
      </c>
      <c r="H94" s="7">
        <v>7</v>
      </c>
      <c r="I94" s="7">
        <v>6</v>
      </c>
      <c r="J94" s="5">
        <v>7</v>
      </c>
      <c r="K94" s="32">
        <f t="shared" si="12"/>
        <v>6.75</v>
      </c>
      <c r="L94" s="5">
        <v>7</v>
      </c>
      <c r="M94" s="5">
        <v>5</v>
      </c>
      <c r="N94" s="5">
        <v>4</v>
      </c>
      <c r="O94" s="8">
        <f t="shared" si="13"/>
        <v>5.333333333333333</v>
      </c>
      <c r="P94" s="5">
        <v>6</v>
      </c>
      <c r="Q94" s="5">
        <v>6</v>
      </c>
      <c r="R94" s="5">
        <v>5</v>
      </c>
      <c r="S94" s="5">
        <v>3</v>
      </c>
      <c r="T94" s="5">
        <v>4</v>
      </c>
      <c r="U94" s="21">
        <f t="shared" si="16"/>
        <v>4.8</v>
      </c>
      <c r="V94" s="5">
        <v>3</v>
      </c>
      <c r="W94" s="5"/>
      <c r="X94" s="5"/>
      <c r="Y94" s="8">
        <f t="shared" si="15"/>
        <v>3</v>
      </c>
    </row>
    <row r="95" spans="1:25">
      <c r="A95" s="1" t="s">
        <v>1336</v>
      </c>
      <c r="B95" s="7">
        <v>5</v>
      </c>
      <c r="C95" s="7">
        <v>4</v>
      </c>
      <c r="D95" s="7">
        <v>8</v>
      </c>
      <c r="E95" s="7">
        <v>8</v>
      </c>
      <c r="F95" s="8">
        <f t="shared" si="11"/>
        <v>6.25</v>
      </c>
      <c r="G95" s="7">
        <v>7</v>
      </c>
      <c r="H95" s="7">
        <v>6</v>
      </c>
      <c r="I95" s="7">
        <v>6</v>
      </c>
      <c r="J95" s="5">
        <v>8</v>
      </c>
      <c r="K95" s="32">
        <f t="shared" si="12"/>
        <v>6.75</v>
      </c>
      <c r="L95" s="5">
        <v>7</v>
      </c>
      <c r="M95" s="5">
        <v>7</v>
      </c>
      <c r="N95" s="5">
        <v>6</v>
      </c>
      <c r="O95" s="33">
        <f t="shared" si="13"/>
        <v>6.666666666666667</v>
      </c>
      <c r="P95" s="5">
        <v>7</v>
      </c>
      <c r="Q95" s="5">
        <v>7</v>
      </c>
      <c r="R95" s="5">
        <v>4</v>
      </c>
      <c r="S95" s="5"/>
      <c r="T95" s="5">
        <v>4</v>
      </c>
      <c r="U95" s="21">
        <f t="shared" si="16"/>
        <v>5.5</v>
      </c>
      <c r="V95" s="5"/>
      <c r="W95" s="5"/>
      <c r="X95" s="5"/>
      <c r="Y95" s="8"/>
    </row>
    <row r="96" spans="1:25">
      <c r="A96" s="1" t="s">
        <v>1337</v>
      </c>
      <c r="B96" s="7">
        <v>6</v>
      </c>
      <c r="C96" s="7">
        <v>6</v>
      </c>
      <c r="D96" s="7">
        <v>5</v>
      </c>
      <c r="E96" s="7">
        <v>6</v>
      </c>
      <c r="F96" s="8">
        <f t="shared" si="11"/>
        <v>5.75</v>
      </c>
      <c r="G96" s="7">
        <v>6</v>
      </c>
      <c r="H96" s="7">
        <v>4</v>
      </c>
      <c r="I96" s="7">
        <v>4</v>
      </c>
      <c r="J96" s="5">
        <v>4</v>
      </c>
      <c r="K96" s="8">
        <f t="shared" si="12"/>
        <v>4.5</v>
      </c>
      <c r="L96" s="5">
        <v>6</v>
      </c>
      <c r="M96" s="5">
        <v>4</v>
      </c>
      <c r="N96" s="5">
        <v>3</v>
      </c>
      <c r="O96" s="8">
        <f t="shared" si="13"/>
        <v>4.333333333333333</v>
      </c>
      <c r="P96" s="5">
        <v>4</v>
      </c>
      <c r="Q96" s="5">
        <v>3</v>
      </c>
      <c r="R96" s="5">
        <v>4</v>
      </c>
      <c r="S96" s="5"/>
      <c r="T96" s="5"/>
      <c r="U96" s="21">
        <f>AVERAGE(P96:S96)</f>
        <v>3.6666666666666665</v>
      </c>
      <c r="V96" s="5">
        <v>4</v>
      </c>
      <c r="W96" s="5">
        <v>3</v>
      </c>
      <c r="X96" s="5"/>
      <c r="Y96" s="8">
        <f t="shared" ref="Y96:Y103" si="17">AVERAGE(V96:X96)</f>
        <v>3.5</v>
      </c>
    </row>
    <row r="97" spans="1:25">
      <c r="A97" s="1" t="s">
        <v>1338</v>
      </c>
      <c r="B97" s="7">
        <v>7</v>
      </c>
      <c r="C97" s="7">
        <v>7</v>
      </c>
      <c r="D97" s="7">
        <v>7</v>
      </c>
      <c r="E97" s="7">
        <v>7</v>
      </c>
      <c r="F97" s="32">
        <f t="shared" si="11"/>
        <v>7</v>
      </c>
      <c r="G97" s="7">
        <v>6</v>
      </c>
      <c r="H97" s="7">
        <v>6</v>
      </c>
      <c r="I97" s="7">
        <v>6</v>
      </c>
      <c r="J97" s="5">
        <v>5</v>
      </c>
      <c r="K97" s="8">
        <f t="shared" si="12"/>
        <v>5.75</v>
      </c>
      <c r="L97" s="5">
        <v>7</v>
      </c>
      <c r="M97" s="5">
        <v>7</v>
      </c>
      <c r="N97" s="5">
        <v>4</v>
      </c>
      <c r="O97" s="8">
        <f t="shared" si="13"/>
        <v>6</v>
      </c>
      <c r="P97" s="5">
        <v>7</v>
      </c>
      <c r="Q97" s="5">
        <v>6</v>
      </c>
      <c r="R97" s="5">
        <v>3</v>
      </c>
      <c r="S97" s="5">
        <v>4</v>
      </c>
      <c r="T97" s="5">
        <v>3</v>
      </c>
      <c r="U97" s="21">
        <f>AVERAGE(P97:T97)</f>
        <v>4.5999999999999996</v>
      </c>
      <c r="V97" s="5">
        <v>7</v>
      </c>
      <c r="W97" s="5">
        <v>3</v>
      </c>
      <c r="X97" s="5">
        <v>5</v>
      </c>
      <c r="Y97" s="8">
        <f t="shared" si="17"/>
        <v>5</v>
      </c>
    </row>
    <row r="98" spans="1:25">
      <c r="A98" s="1" t="s">
        <v>1339</v>
      </c>
      <c r="B98" s="7">
        <v>7</v>
      </c>
      <c r="C98" s="7">
        <v>6</v>
      </c>
      <c r="D98" s="7">
        <v>7</v>
      </c>
      <c r="E98" s="7">
        <v>7</v>
      </c>
      <c r="F98" s="33">
        <f t="shared" ref="F98:F103" si="18">AVERAGE(B98:E98)</f>
        <v>6.75</v>
      </c>
      <c r="G98" s="7">
        <v>7</v>
      </c>
      <c r="H98" s="7">
        <v>7</v>
      </c>
      <c r="I98" s="7">
        <v>4</v>
      </c>
      <c r="J98" s="5">
        <v>6</v>
      </c>
      <c r="K98" s="8">
        <f t="shared" ref="K98:K103" si="19">AVERAGE(G98:J98)</f>
        <v>6</v>
      </c>
      <c r="L98" s="5">
        <v>6</v>
      </c>
      <c r="M98" s="5">
        <v>6</v>
      </c>
      <c r="N98" s="5">
        <v>7</v>
      </c>
      <c r="O98" s="8">
        <f t="shared" ref="O98:O103" si="20">AVERAGE(L98:N98)</f>
        <v>6.333333333333333</v>
      </c>
      <c r="P98" s="5">
        <v>3</v>
      </c>
      <c r="Q98" s="5">
        <v>7</v>
      </c>
      <c r="R98" s="5">
        <v>6</v>
      </c>
      <c r="S98" s="5">
        <v>4</v>
      </c>
      <c r="T98" s="5"/>
      <c r="U98" s="21">
        <f>AVERAGE(P98:S98)</f>
        <v>5</v>
      </c>
      <c r="V98" s="5">
        <v>5</v>
      </c>
      <c r="W98" s="5"/>
      <c r="X98" s="5">
        <v>3</v>
      </c>
      <c r="Y98" s="8">
        <f t="shared" si="17"/>
        <v>4</v>
      </c>
    </row>
    <row r="99" spans="1:25">
      <c r="A99" s="1" t="s">
        <v>1340</v>
      </c>
      <c r="B99" s="7">
        <v>7</v>
      </c>
      <c r="C99" s="7">
        <v>6</v>
      </c>
      <c r="D99" s="7">
        <v>5</v>
      </c>
      <c r="E99" s="7">
        <v>8</v>
      </c>
      <c r="F99" s="8">
        <f t="shared" si="18"/>
        <v>6.5</v>
      </c>
      <c r="G99" s="7">
        <v>8</v>
      </c>
      <c r="H99" s="7">
        <v>7</v>
      </c>
      <c r="I99" s="7">
        <v>7</v>
      </c>
      <c r="J99" s="5">
        <v>6</v>
      </c>
      <c r="K99" s="32">
        <f t="shared" si="19"/>
        <v>7</v>
      </c>
      <c r="L99" s="5">
        <v>6</v>
      </c>
      <c r="M99" s="5">
        <v>4</v>
      </c>
      <c r="N99" s="5">
        <v>6</v>
      </c>
      <c r="O99" s="8">
        <f t="shared" si="20"/>
        <v>5.333333333333333</v>
      </c>
      <c r="P99" s="5">
        <v>6</v>
      </c>
      <c r="Q99" s="5">
        <v>6</v>
      </c>
      <c r="R99" s="5">
        <v>4</v>
      </c>
      <c r="S99" s="5">
        <v>7</v>
      </c>
      <c r="T99" s="5"/>
      <c r="U99" s="58">
        <f>AVERAGE(P99:S99)</f>
        <v>5.75</v>
      </c>
      <c r="V99" s="5">
        <v>6</v>
      </c>
      <c r="W99" s="5">
        <v>6</v>
      </c>
      <c r="X99" s="5">
        <v>5</v>
      </c>
      <c r="Y99" s="33">
        <f t="shared" si="17"/>
        <v>5.666666666666667</v>
      </c>
    </row>
    <row r="100" spans="1:25">
      <c r="A100" s="1" t="s">
        <v>1341</v>
      </c>
      <c r="B100" s="7">
        <v>7</v>
      </c>
      <c r="C100" s="7">
        <v>4</v>
      </c>
      <c r="D100" s="7">
        <v>7</v>
      </c>
      <c r="E100" s="7">
        <v>8</v>
      </c>
      <c r="F100" s="8">
        <f t="shared" si="18"/>
        <v>6.5</v>
      </c>
      <c r="G100" s="7">
        <v>7</v>
      </c>
      <c r="H100" s="7">
        <v>6</v>
      </c>
      <c r="I100" s="7">
        <v>4</v>
      </c>
      <c r="J100" s="5">
        <v>5</v>
      </c>
      <c r="K100" s="8">
        <f t="shared" si="19"/>
        <v>5.5</v>
      </c>
      <c r="L100" s="5">
        <v>4</v>
      </c>
      <c r="M100" s="5">
        <v>6</v>
      </c>
      <c r="N100" s="5">
        <v>6</v>
      </c>
      <c r="O100" s="8">
        <f t="shared" si="20"/>
        <v>5.333333333333333</v>
      </c>
      <c r="P100" s="5">
        <v>3</v>
      </c>
      <c r="Q100" s="5">
        <v>6</v>
      </c>
      <c r="R100" s="5">
        <v>3</v>
      </c>
      <c r="S100" s="5"/>
      <c r="T100" s="5">
        <v>4</v>
      </c>
      <c r="U100" s="21">
        <f>AVERAGE(P100:T100)</f>
        <v>4</v>
      </c>
      <c r="V100" s="5"/>
      <c r="W100" s="5">
        <v>3</v>
      </c>
      <c r="X100" s="5"/>
      <c r="Y100" s="8">
        <f t="shared" si="17"/>
        <v>3</v>
      </c>
    </row>
    <row r="101" spans="1:25">
      <c r="A101" s="1" t="s">
        <v>1342</v>
      </c>
      <c r="B101" s="7">
        <v>6</v>
      </c>
      <c r="C101" s="7">
        <v>5</v>
      </c>
      <c r="D101" s="7">
        <v>5</v>
      </c>
      <c r="E101" s="7">
        <v>6</v>
      </c>
      <c r="F101" s="8">
        <f t="shared" si="18"/>
        <v>5.5</v>
      </c>
      <c r="G101" s="7">
        <v>5</v>
      </c>
      <c r="H101" s="7">
        <v>4</v>
      </c>
      <c r="I101" s="7">
        <v>5</v>
      </c>
      <c r="J101" s="5">
        <v>4</v>
      </c>
      <c r="K101" s="8">
        <f t="shared" si="19"/>
        <v>4.5</v>
      </c>
      <c r="L101" s="5">
        <v>5</v>
      </c>
      <c r="M101" s="5">
        <v>4</v>
      </c>
      <c r="N101" s="5">
        <v>5</v>
      </c>
      <c r="O101" s="8">
        <f t="shared" si="20"/>
        <v>4.666666666666667</v>
      </c>
      <c r="P101" s="5">
        <v>5</v>
      </c>
      <c r="Q101" s="5">
        <v>5</v>
      </c>
      <c r="R101" s="5">
        <v>3</v>
      </c>
      <c r="S101" s="5">
        <v>3</v>
      </c>
      <c r="T101" s="5">
        <v>4</v>
      </c>
      <c r="U101" s="21">
        <f>AVERAGE(P101:T101)</f>
        <v>4</v>
      </c>
      <c r="V101" s="5">
        <v>5</v>
      </c>
      <c r="W101" s="5"/>
      <c r="X101" s="5">
        <v>5</v>
      </c>
      <c r="Y101" s="8">
        <f t="shared" si="17"/>
        <v>5</v>
      </c>
    </row>
    <row r="102" spans="1:25">
      <c r="A102" s="1" t="s">
        <v>1343</v>
      </c>
      <c r="B102" s="7">
        <v>7</v>
      </c>
      <c r="C102" s="7">
        <v>6</v>
      </c>
      <c r="D102" s="7">
        <v>7</v>
      </c>
      <c r="E102" s="7">
        <v>6</v>
      </c>
      <c r="F102" s="8">
        <f t="shared" si="18"/>
        <v>6.5</v>
      </c>
      <c r="G102" s="7">
        <v>6</v>
      </c>
      <c r="H102" s="7">
        <v>4</v>
      </c>
      <c r="I102" s="7">
        <v>6</v>
      </c>
      <c r="J102" s="5">
        <v>4</v>
      </c>
      <c r="K102" s="8">
        <f t="shared" si="19"/>
        <v>5</v>
      </c>
      <c r="L102" s="5">
        <v>6</v>
      </c>
      <c r="M102" s="5">
        <v>4</v>
      </c>
      <c r="N102" s="5">
        <v>6</v>
      </c>
      <c r="O102" s="8">
        <f t="shared" si="20"/>
        <v>5.333333333333333</v>
      </c>
      <c r="P102" s="5">
        <v>4</v>
      </c>
      <c r="Q102" s="5">
        <v>6</v>
      </c>
      <c r="R102" s="5">
        <v>5</v>
      </c>
      <c r="S102" s="5">
        <v>3</v>
      </c>
      <c r="T102" s="5"/>
      <c r="U102" s="21">
        <f>AVERAGE(P102:S102)</f>
        <v>4.5</v>
      </c>
      <c r="V102" s="5">
        <v>4</v>
      </c>
      <c r="W102" s="5"/>
      <c r="X102" s="5">
        <v>4</v>
      </c>
      <c r="Y102" s="8">
        <f t="shared" si="17"/>
        <v>4</v>
      </c>
    </row>
    <row r="103" spans="1:25">
      <c r="A103" s="1" t="s">
        <v>1344</v>
      </c>
      <c r="B103" s="7">
        <v>6</v>
      </c>
      <c r="C103" s="7">
        <v>6</v>
      </c>
      <c r="D103" s="7">
        <v>6</v>
      </c>
      <c r="E103" s="7">
        <v>5</v>
      </c>
      <c r="F103" s="8">
        <f t="shared" si="18"/>
        <v>5.75</v>
      </c>
      <c r="G103" s="7">
        <v>6</v>
      </c>
      <c r="H103" s="7">
        <v>4</v>
      </c>
      <c r="I103" s="7">
        <v>6</v>
      </c>
      <c r="J103" s="5">
        <v>4</v>
      </c>
      <c r="K103" s="8">
        <f t="shared" si="19"/>
        <v>5</v>
      </c>
      <c r="L103" s="5">
        <v>6</v>
      </c>
      <c r="M103" s="5">
        <v>5</v>
      </c>
      <c r="N103" s="5">
        <v>7</v>
      </c>
      <c r="O103" s="8">
        <f t="shared" si="20"/>
        <v>6</v>
      </c>
      <c r="P103" s="5"/>
      <c r="Q103" s="5">
        <v>6</v>
      </c>
      <c r="R103" s="5">
        <v>4</v>
      </c>
      <c r="S103" s="5">
        <v>4</v>
      </c>
      <c r="T103" s="5"/>
      <c r="U103" s="21">
        <f>AVERAGE(P103:S103)</f>
        <v>4.666666666666667</v>
      </c>
      <c r="V103" s="5">
        <v>4</v>
      </c>
      <c r="W103" s="5">
        <v>5</v>
      </c>
      <c r="X103" s="5">
        <v>3</v>
      </c>
      <c r="Y103" s="8">
        <f t="shared" si="17"/>
        <v>4</v>
      </c>
    </row>
    <row r="104" spans="1:25">
      <c r="B104" s="7"/>
      <c r="C104" s="7"/>
      <c r="D104" s="7"/>
      <c r="E104" s="7"/>
      <c r="F104" s="7"/>
      <c r="G104" s="7"/>
      <c r="H104" s="7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B105" s="7"/>
      <c r="C105" s="7"/>
      <c r="D105" s="7"/>
      <c r="E105" s="7"/>
      <c r="F105" s="7"/>
      <c r="G105" s="7"/>
      <c r="H105" s="7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B106" s="7"/>
      <c r="C106" s="7"/>
      <c r="D106" s="7"/>
      <c r="E106" s="7"/>
      <c r="F106" s="7"/>
      <c r="G106" s="7"/>
      <c r="H106" s="7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B107" s="7"/>
      <c r="C107" s="7"/>
      <c r="D107" s="7"/>
      <c r="E107" s="7"/>
      <c r="F107" s="7"/>
      <c r="G107" s="7"/>
      <c r="H107" s="7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B108" s="7"/>
      <c r="C108" s="7"/>
      <c r="D108" s="7"/>
      <c r="E108" s="7"/>
      <c r="F108" s="7"/>
      <c r="G108" s="7"/>
      <c r="H108" s="7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B109" s="7"/>
      <c r="C109" s="7"/>
      <c r="D109" s="7"/>
      <c r="E109" s="7"/>
      <c r="F109" s="7"/>
      <c r="G109" s="7"/>
      <c r="H109" s="7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B110" s="7"/>
      <c r="C110" s="7"/>
      <c r="D110" s="7"/>
      <c r="E110" s="7"/>
      <c r="F110" s="7"/>
      <c r="G110" s="7"/>
      <c r="H110" s="7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B111" s="7"/>
      <c r="C111" s="7"/>
      <c r="D111" s="7"/>
      <c r="E111" s="7"/>
      <c r="F111" s="7"/>
      <c r="G111" s="7"/>
      <c r="H111" s="7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B112" s="7"/>
      <c r="C112" s="7"/>
      <c r="D112" s="7"/>
      <c r="E112" s="7"/>
      <c r="F112" s="7"/>
      <c r="G112" s="7"/>
      <c r="H112" s="7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2:25">
      <c r="B113" s="7"/>
      <c r="C113" s="7"/>
      <c r="D113" s="7"/>
      <c r="E113" s="7"/>
      <c r="F113" s="7"/>
      <c r="G113" s="7"/>
      <c r="H113" s="7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2:25">
      <c r="B114" s="7"/>
      <c r="C114" s="7"/>
      <c r="D114" s="7"/>
      <c r="E114" s="7"/>
      <c r="F114" s="7"/>
      <c r="G114" s="7"/>
      <c r="H114" s="7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2:25">
      <c r="B115" s="7"/>
      <c r="C115" s="7"/>
      <c r="D115" s="7"/>
      <c r="E115" s="7"/>
      <c r="F115" s="7"/>
      <c r="G115" s="7"/>
      <c r="H115" s="7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2:25">
      <c r="B116" s="7"/>
      <c r="C116" s="7"/>
      <c r="D116" s="7"/>
      <c r="E116" s="7"/>
      <c r="F116" s="7"/>
      <c r="G116" s="7"/>
      <c r="H116" s="7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2:25">
      <c r="B117" s="7"/>
      <c r="C117" s="7"/>
      <c r="D117" s="7"/>
      <c r="E117" s="7"/>
      <c r="F117" s="7"/>
      <c r="G117" s="7"/>
      <c r="H117" s="7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2:25">
      <c r="B118" s="7"/>
      <c r="C118" s="7"/>
      <c r="D118" s="7"/>
      <c r="E118" s="7"/>
      <c r="F118" s="7"/>
      <c r="G118" s="7"/>
      <c r="H118" s="7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2:25">
      <c r="B119" s="7"/>
      <c r="C119" s="7"/>
      <c r="D119" s="7"/>
      <c r="E119" s="7"/>
      <c r="F119" s="7"/>
      <c r="G119" s="7"/>
      <c r="H119" s="7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2:25">
      <c r="B120" s="7"/>
      <c r="C120" s="7"/>
      <c r="D120" s="7"/>
      <c r="E120" s="7"/>
      <c r="F120" s="7"/>
      <c r="G120" s="7"/>
      <c r="H120" s="7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2:25">
      <c r="B121" s="7"/>
      <c r="C121" s="7"/>
      <c r="D121" s="7"/>
      <c r="E121" s="7"/>
      <c r="F121" s="7"/>
      <c r="G121" s="7"/>
      <c r="H121" s="7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2:25">
      <c r="B122" s="7"/>
      <c r="C122" s="7"/>
      <c r="D122" s="7"/>
      <c r="E122" s="7"/>
      <c r="F122" s="7"/>
      <c r="G122" s="7"/>
      <c r="H122" s="7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2:25">
      <c r="B123" s="7"/>
      <c r="C123" s="7"/>
      <c r="D123" s="7"/>
      <c r="E123" s="7"/>
      <c r="F123" s="7"/>
      <c r="G123" s="7"/>
      <c r="H123" s="7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2:25">
      <c r="B124" s="7"/>
      <c r="C124" s="7"/>
      <c r="D124" s="7"/>
      <c r="E124" s="7"/>
      <c r="F124" s="7"/>
      <c r="G124" s="7"/>
      <c r="H124" s="7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2:25">
      <c r="B125" s="7"/>
      <c r="C125" s="7"/>
      <c r="D125" s="7"/>
      <c r="E125" s="7"/>
      <c r="F125" s="7"/>
      <c r="G125" s="7"/>
      <c r="H125" s="7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2:25">
      <c r="B126" s="7"/>
      <c r="C126" s="7"/>
      <c r="D126" s="7"/>
      <c r="E126" s="7"/>
      <c r="F126" s="7"/>
      <c r="G126" s="7"/>
      <c r="H126" s="7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2:25">
      <c r="B127" s="7"/>
      <c r="C127" s="7"/>
      <c r="D127" s="7"/>
      <c r="E127" s="7"/>
      <c r="F127" s="7"/>
      <c r="G127" s="7"/>
      <c r="H127" s="7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2:25">
      <c r="B128" s="7"/>
      <c r="C128" s="7"/>
      <c r="D128" s="7"/>
      <c r="E128" s="7"/>
      <c r="F128" s="7"/>
      <c r="G128" s="7"/>
      <c r="H128" s="7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2:25">
      <c r="B129" s="7"/>
      <c r="C129" s="7"/>
      <c r="D129" s="7"/>
      <c r="E129" s="7"/>
      <c r="F129" s="7"/>
      <c r="G129" s="7"/>
      <c r="H129" s="7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2:25">
      <c r="B130" s="7"/>
      <c r="C130" s="7"/>
      <c r="D130" s="7"/>
      <c r="E130" s="7"/>
      <c r="F130" s="7"/>
      <c r="G130" s="7"/>
      <c r="H130" s="7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2:25">
      <c r="B131" s="7"/>
      <c r="C131" s="7"/>
      <c r="D131" s="7"/>
      <c r="E131" s="7"/>
      <c r="F131" s="7"/>
      <c r="G131" s="7"/>
      <c r="H131" s="7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2:25">
      <c r="B132" s="7"/>
      <c r="C132" s="7"/>
      <c r="D132" s="7"/>
      <c r="E132" s="7"/>
      <c r="F132" s="7"/>
      <c r="G132" s="7"/>
      <c r="H132" s="7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2:25">
      <c r="B133" s="7"/>
      <c r="C133" s="7"/>
      <c r="D133" s="7"/>
      <c r="E133" s="7"/>
      <c r="F133" s="7"/>
      <c r="G133" s="7"/>
      <c r="H133" s="7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2:25">
      <c r="B134" s="7"/>
      <c r="C134" s="7"/>
      <c r="D134" s="7"/>
      <c r="E134" s="7"/>
      <c r="F134" s="7"/>
      <c r="G134" s="7"/>
      <c r="H134" s="7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2:25">
      <c r="B135" s="7"/>
      <c r="C135" s="7"/>
      <c r="D135" s="7"/>
      <c r="E135" s="7"/>
      <c r="F135" s="7"/>
      <c r="G135" s="7"/>
      <c r="H135" s="7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2:25">
      <c r="B136" s="7"/>
      <c r="C136" s="7"/>
      <c r="D136" s="7"/>
      <c r="E136" s="7"/>
      <c r="F136" s="7"/>
      <c r="G136" s="7"/>
      <c r="H136" s="7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25">
      <c r="B137" s="7"/>
      <c r="C137" s="7"/>
      <c r="D137" s="7"/>
      <c r="E137" s="7"/>
      <c r="F137" s="7"/>
      <c r="G137" s="7"/>
      <c r="H137" s="7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2:25">
      <c r="B138" s="7"/>
      <c r="C138" s="7"/>
      <c r="D138" s="7"/>
      <c r="E138" s="7"/>
      <c r="F138" s="7"/>
      <c r="G138" s="7"/>
      <c r="H138" s="7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2:25">
      <c r="B139" s="7"/>
      <c r="C139" s="7"/>
      <c r="D139" s="7"/>
      <c r="E139" s="7"/>
      <c r="F139" s="7"/>
      <c r="G139" s="7"/>
      <c r="H139" s="7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2:25">
      <c r="B140" s="7"/>
      <c r="C140" s="7"/>
      <c r="D140" s="7"/>
      <c r="E140" s="7"/>
      <c r="F140" s="7"/>
      <c r="G140" s="7"/>
      <c r="H140" s="7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2:25">
      <c r="B141" s="7"/>
      <c r="C141" s="7"/>
      <c r="D141" s="7"/>
      <c r="E141" s="7"/>
      <c r="F141" s="7"/>
      <c r="G141" s="7"/>
      <c r="H141" s="7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2:25">
      <c r="B142" s="7"/>
      <c r="C142" s="7"/>
      <c r="D142" s="7"/>
      <c r="E142" s="7"/>
      <c r="F142" s="7"/>
      <c r="G142" s="7"/>
      <c r="H142" s="7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2:25">
      <c r="B143" s="7"/>
      <c r="C143" s="7"/>
      <c r="D143" s="7"/>
      <c r="E143" s="7"/>
      <c r="F143" s="7"/>
      <c r="G143" s="7"/>
      <c r="H143" s="7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2:25">
      <c r="B144" s="7"/>
      <c r="C144" s="7"/>
      <c r="D144" s="7"/>
      <c r="E144" s="7"/>
      <c r="F144" s="7"/>
      <c r="G144" s="7"/>
      <c r="H144" s="7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2:25">
      <c r="B145" s="7"/>
      <c r="C145" s="7"/>
      <c r="D145" s="7"/>
      <c r="E145" s="7"/>
      <c r="F145" s="7"/>
      <c r="G145" s="7"/>
      <c r="H145" s="7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</sheetData>
  <sortState ref="A2:Y103">
    <sortCondition ref="A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12" sqref="AD12"/>
    </sheetView>
  </sheetViews>
  <sheetFormatPr defaultRowHeight="15"/>
  <cols>
    <col min="1" max="1" width="5.5" style="1" bestFit="1" customWidth="1"/>
    <col min="2" max="2" width="7.75" style="1" hidden="1" customWidth="1"/>
    <col min="3" max="3" width="7.875" style="1" hidden="1" customWidth="1"/>
    <col min="4" max="6" width="8.75" style="1" hidden="1" customWidth="1"/>
    <col min="7" max="7" width="7" style="4" bestFit="1" customWidth="1"/>
    <col min="8" max="8" width="7" style="4" hidden="1" customWidth="1"/>
    <col min="9" max="11" width="7.875" style="4" hidden="1" customWidth="1"/>
    <col min="12" max="12" width="6.125" style="4" bestFit="1" customWidth="1"/>
    <col min="13" max="13" width="7" style="4" hidden="1" customWidth="1"/>
    <col min="14" max="15" width="7.875" style="4" hidden="1" customWidth="1"/>
    <col min="16" max="16" width="6.125" style="4" customWidth="1"/>
    <col min="17" max="17" width="7" style="4" hidden="1" customWidth="1"/>
    <col min="18" max="21" width="7.875" style="4" hidden="1" customWidth="1"/>
    <col min="22" max="22" width="6.125" style="4" customWidth="1"/>
    <col min="23" max="25" width="7.875" style="4" hidden="1" customWidth="1"/>
    <col min="26" max="26" width="6.125" style="4" customWidth="1"/>
    <col min="27" max="27" width="9" style="4"/>
    <col min="28" max="28" width="5.875" style="1" bestFit="1" customWidth="1"/>
    <col min="29" max="16384" width="9" style="1"/>
  </cols>
  <sheetData>
    <row r="1" spans="1:28">
      <c r="A1" s="1" t="s">
        <v>0</v>
      </c>
      <c r="B1" s="2">
        <v>43072</v>
      </c>
      <c r="C1" s="2">
        <v>43078</v>
      </c>
      <c r="D1" s="2">
        <v>43084</v>
      </c>
      <c r="E1" s="2">
        <v>43090</v>
      </c>
      <c r="F1" s="2">
        <v>43096</v>
      </c>
      <c r="G1" s="4" t="s">
        <v>3</v>
      </c>
      <c r="H1" s="2">
        <v>43108</v>
      </c>
      <c r="I1" s="2">
        <v>43114</v>
      </c>
      <c r="J1" s="2">
        <v>43120</v>
      </c>
      <c r="K1" s="2">
        <v>43126</v>
      </c>
      <c r="L1" s="2" t="s">
        <v>6</v>
      </c>
      <c r="M1" s="2">
        <v>43132</v>
      </c>
      <c r="N1" s="2">
        <v>43138</v>
      </c>
      <c r="O1" s="2">
        <v>43154</v>
      </c>
      <c r="P1" s="4" t="s">
        <v>9</v>
      </c>
      <c r="Q1" s="2">
        <v>43160</v>
      </c>
      <c r="R1" s="2">
        <v>43166</v>
      </c>
      <c r="S1" s="2">
        <v>43172</v>
      </c>
      <c r="T1" s="2">
        <v>43178</v>
      </c>
      <c r="U1" s="2">
        <v>43190</v>
      </c>
      <c r="V1" s="4" t="s">
        <v>14</v>
      </c>
      <c r="W1" s="2">
        <v>42837</v>
      </c>
      <c r="X1" s="2">
        <v>43210</v>
      </c>
      <c r="Y1" s="2">
        <v>43214</v>
      </c>
      <c r="Z1" s="2" t="s">
        <v>16</v>
      </c>
      <c r="AA1" s="2"/>
    </row>
    <row r="2" spans="1:28" s="4" customFormat="1">
      <c r="A2" s="4" t="s">
        <v>2089</v>
      </c>
      <c r="B2" s="4">
        <v>6</v>
      </c>
      <c r="C2" s="4">
        <v>7</v>
      </c>
      <c r="D2" s="4">
        <v>7</v>
      </c>
      <c r="E2" s="4">
        <v>8</v>
      </c>
      <c r="F2" s="4">
        <v>8</v>
      </c>
      <c r="G2" s="27">
        <f t="shared" ref="G2:G33" si="0">AVERAGE(B2:F2)</f>
        <v>7.2</v>
      </c>
      <c r="H2" s="4">
        <v>8</v>
      </c>
      <c r="I2" s="4">
        <v>7</v>
      </c>
      <c r="J2" s="4">
        <v>7</v>
      </c>
      <c r="K2" s="4">
        <v>7</v>
      </c>
      <c r="L2" s="26">
        <f t="shared" ref="L2:L33" si="1">AVERAGE(H2:K2)</f>
        <v>7.25</v>
      </c>
      <c r="M2" s="4">
        <v>7</v>
      </c>
      <c r="N2" s="4">
        <v>5</v>
      </c>
      <c r="O2" s="4">
        <v>5</v>
      </c>
      <c r="P2" s="24">
        <f t="shared" ref="P2:P33" si="2">AVERAGE(M2:O2)</f>
        <v>5.666666666666667</v>
      </c>
      <c r="Q2" s="4">
        <v>4</v>
      </c>
      <c r="R2" s="4">
        <v>4</v>
      </c>
      <c r="U2" s="4">
        <v>5</v>
      </c>
      <c r="V2" s="24">
        <f>AVERAGE(Q2:T2)</f>
        <v>4</v>
      </c>
      <c r="W2" s="4">
        <v>7</v>
      </c>
      <c r="X2" s="4">
        <v>6</v>
      </c>
      <c r="Y2" s="4">
        <v>6</v>
      </c>
      <c r="Z2" s="27">
        <f t="shared" ref="Z2:Z33" si="3">AVERAGE(W2:Y2)</f>
        <v>6.333333333333333</v>
      </c>
    </row>
    <row r="3" spans="1:28">
      <c r="A3" s="1" t="s">
        <v>2359</v>
      </c>
      <c r="B3" s="1">
        <v>7</v>
      </c>
      <c r="C3" s="7">
        <v>8</v>
      </c>
      <c r="D3" s="7">
        <v>8</v>
      </c>
      <c r="E3" s="7">
        <v>7</v>
      </c>
      <c r="F3" s="7">
        <v>7</v>
      </c>
      <c r="G3" s="27">
        <f t="shared" si="0"/>
        <v>7.4</v>
      </c>
      <c r="H3" s="5">
        <v>6</v>
      </c>
      <c r="I3" s="5">
        <v>7</v>
      </c>
      <c r="J3" s="5">
        <v>6</v>
      </c>
      <c r="K3" s="5">
        <v>7</v>
      </c>
      <c r="L3" s="28">
        <f t="shared" si="1"/>
        <v>6.5</v>
      </c>
      <c r="M3" s="5">
        <v>5</v>
      </c>
      <c r="N3" s="5">
        <v>7</v>
      </c>
      <c r="O3" s="5">
        <v>6</v>
      </c>
      <c r="P3" s="29">
        <f t="shared" si="2"/>
        <v>6</v>
      </c>
      <c r="Q3" s="5"/>
      <c r="R3" s="5">
        <v>6</v>
      </c>
      <c r="S3" s="5">
        <v>6</v>
      </c>
      <c r="T3" s="5">
        <v>7</v>
      </c>
      <c r="U3" s="5">
        <v>5</v>
      </c>
      <c r="V3" s="28">
        <f>AVERAGE(Q3:U3)</f>
        <v>6</v>
      </c>
      <c r="W3" s="5">
        <v>7</v>
      </c>
      <c r="X3" s="5">
        <v>7</v>
      </c>
      <c r="Y3" s="5">
        <v>4</v>
      </c>
      <c r="Z3" s="28">
        <f t="shared" si="3"/>
        <v>6</v>
      </c>
    </row>
    <row r="4" spans="1:28">
      <c r="A4" s="1" t="s">
        <v>2564</v>
      </c>
      <c r="B4" s="1">
        <v>6</v>
      </c>
      <c r="C4" s="7">
        <v>6</v>
      </c>
      <c r="D4" s="7">
        <v>6</v>
      </c>
      <c r="E4" s="7">
        <v>6</v>
      </c>
      <c r="F4" s="7">
        <v>6</v>
      </c>
      <c r="G4" s="25">
        <f t="shared" si="0"/>
        <v>6</v>
      </c>
      <c r="H4" s="5">
        <v>4</v>
      </c>
      <c r="I4" s="5">
        <v>5</v>
      </c>
      <c r="J4" s="5"/>
      <c r="K4" s="5">
        <v>5</v>
      </c>
      <c r="L4" s="25">
        <f t="shared" si="1"/>
        <v>4.666666666666667</v>
      </c>
      <c r="M4" s="5">
        <v>4</v>
      </c>
      <c r="N4" s="5">
        <v>4</v>
      </c>
      <c r="O4" s="5">
        <v>3</v>
      </c>
      <c r="P4" s="25">
        <f t="shared" si="2"/>
        <v>3.6666666666666665</v>
      </c>
      <c r="Q4" s="5">
        <v>6</v>
      </c>
      <c r="R4" s="5">
        <v>4</v>
      </c>
      <c r="S4" s="5">
        <v>4</v>
      </c>
      <c r="T4" s="5">
        <v>4</v>
      </c>
      <c r="U4" s="5">
        <v>5</v>
      </c>
      <c r="V4" s="25">
        <f>AVERAGE(Q4:U4)</f>
        <v>4.5999999999999996</v>
      </c>
      <c r="W4" s="5">
        <v>6</v>
      </c>
      <c r="X4" s="5">
        <v>4</v>
      </c>
      <c r="Y4" s="5"/>
      <c r="Z4" s="25">
        <f t="shared" si="3"/>
        <v>5</v>
      </c>
      <c r="AB4" s="6">
        <f>7*0.95</f>
        <v>6.6499999999999995</v>
      </c>
    </row>
    <row r="5" spans="1:28">
      <c r="A5" s="1" t="s">
        <v>2565</v>
      </c>
      <c r="B5" s="1">
        <v>6</v>
      </c>
      <c r="C5" s="7">
        <v>5</v>
      </c>
      <c r="D5" s="7">
        <v>7</v>
      </c>
      <c r="E5" s="7">
        <v>7</v>
      </c>
      <c r="F5" s="7">
        <v>6</v>
      </c>
      <c r="G5" s="25">
        <f t="shared" si="0"/>
        <v>6.2</v>
      </c>
      <c r="H5" s="5"/>
      <c r="I5" s="5"/>
      <c r="J5" s="5">
        <v>4</v>
      </c>
      <c r="K5" s="5"/>
      <c r="L5" s="25">
        <f t="shared" si="1"/>
        <v>4</v>
      </c>
      <c r="M5" s="5">
        <v>6</v>
      </c>
      <c r="N5" s="5">
        <v>4</v>
      </c>
      <c r="O5" s="5"/>
      <c r="P5" s="25">
        <f t="shared" si="2"/>
        <v>5</v>
      </c>
      <c r="Q5" s="5"/>
      <c r="R5" s="5">
        <v>4</v>
      </c>
      <c r="S5" s="5">
        <v>3</v>
      </c>
      <c r="T5" s="5">
        <v>4</v>
      </c>
      <c r="U5" s="5">
        <v>3</v>
      </c>
      <c r="V5" s="25">
        <f>AVERAGE(Q5:U5)</f>
        <v>3.5</v>
      </c>
      <c r="W5" s="5">
        <v>3</v>
      </c>
      <c r="X5" s="5">
        <v>5</v>
      </c>
      <c r="Y5" s="5">
        <v>3</v>
      </c>
      <c r="Z5" s="25">
        <f t="shared" si="3"/>
        <v>3.6666666666666665</v>
      </c>
      <c r="AB5" s="6">
        <f>7*0.9</f>
        <v>6.3</v>
      </c>
    </row>
    <row r="6" spans="1:28">
      <c r="A6" s="1" t="s">
        <v>2566</v>
      </c>
      <c r="B6" s="1">
        <v>7</v>
      </c>
      <c r="C6" s="7">
        <v>6</v>
      </c>
      <c r="D6" s="7">
        <v>6</v>
      </c>
      <c r="E6" s="7">
        <v>6</v>
      </c>
      <c r="F6" s="7">
        <v>7</v>
      </c>
      <c r="G6" s="29">
        <f t="shared" si="0"/>
        <v>6.4</v>
      </c>
      <c r="H6" s="5">
        <v>8</v>
      </c>
      <c r="I6" s="5">
        <v>7</v>
      </c>
      <c r="J6" s="5"/>
      <c r="K6" s="5">
        <v>5</v>
      </c>
      <c r="L6" s="28">
        <f t="shared" si="1"/>
        <v>6.666666666666667</v>
      </c>
      <c r="M6" s="5"/>
      <c r="N6" s="5">
        <v>5</v>
      </c>
      <c r="O6" s="5">
        <v>5</v>
      </c>
      <c r="P6" s="25">
        <f t="shared" si="2"/>
        <v>5</v>
      </c>
      <c r="Q6" s="5">
        <v>3</v>
      </c>
      <c r="R6" s="5">
        <v>6</v>
      </c>
      <c r="S6" s="5">
        <v>3</v>
      </c>
      <c r="T6" s="5">
        <v>5</v>
      </c>
      <c r="U6" s="5">
        <v>3</v>
      </c>
      <c r="V6" s="25">
        <f>AVERAGE(Q6:U6)</f>
        <v>4</v>
      </c>
      <c r="W6" s="5">
        <v>6</v>
      </c>
      <c r="X6" s="5">
        <v>5</v>
      </c>
      <c r="Y6" s="5"/>
      <c r="Z6" s="25">
        <f t="shared" si="3"/>
        <v>5.5</v>
      </c>
      <c r="AB6" s="6">
        <f>7*0.85</f>
        <v>5.95</v>
      </c>
    </row>
    <row r="7" spans="1:28">
      <c r="A7" s="1" t="s">
        <v>2567</v>
      </c>
      <c r="B7" s="1">
        <v>5</v>
      </c>
      <c r="C7" s="7">
        <v>6</v>
      </c>
      <c r="D7" s="7">
        <v>7</v>
      </c>
      <c r="E7" s="7">
        <v>6</v>
      </c>
      <c r="F7" s="7">
        <v>7</v>
      </c>
      <c r="G7" s="25">
        <f t="shared" si="0"/>
        <v>6.2</v>
      </c>
      <c r="H7" s="5"/>
      <c r="I7" s="5">
        <v>6</v>
      </c>
      <c r="J7" s="5">
        <v>7</v>
      </c>
      <c r="K7" s="5">
        <v>5</v>
      </c>
      <c r="L7" s="29">
        <f t="shared" si="1"/>
        <v>6</v>
      </c>
      <c r="M7" s="5">
        <v>4</v>
      </c>
      <c r="N7" s="5">
        <v>5</v>
      </c>
      <c r="O7" s="5">
        <v>5</v>
      </c>
      <c r="P7" s="25">
        <f t="shared" si="2"/>
        <v>4.666666666666667</v>
      </c>
      <c r="Q7" s="5">
        <v>5</v>
      </c>
      <c r="R7" s="5">
        <v>5</v>
      </c>
      <c r="S7" s="5">
        <v>3</v>
      </c>
      <c r="T7" s="5">
        <v>4</v>
      </c>
      <c r="U7" s="5">
        <v>3</v>
      </c>
      <c r="V7" s="25">
        <f>AVERAGE(Q7:U7)</f>
        <v>4</v>
      </c>
      <c r="W7" s="5"/>
      <c r="X7" s="5">
        <v>7</v>
      </c>
      <c r="Y7" s="5"/>
      <c r="Z7" s="26">
        <f t="shared" si="3"/>
        <v>7</v>
      </c>
      <c r="AB7" s="6">
        <f>7*0.8</f>
        <v>5.6000000000000005</v>
      </c>
    </row>
    <row r="8" spans="1:28">
      <c r="A8" s="1" t="s">
        <v>2568</v>
      </c>
      <c r="B8" s="1">
        <v>8</v>
      </c>
      <c r="C8" s="7">
        <v>7</v>
      </c>
      <c r="D8" s="7">
        <v>6</v>
      </c>
      <c r="E8" s="7">
        <v>5</v>
      </c>
      <c r="F8" s="7">
        <v>6</v>
      </c>
      <c r="G8" s="29">
        <f t="shared" si="0"/>
        <v>6.4</v>
      </c>
      <c r="H8" s="5">
        <v>7</v>
      </c>
      <c r="I8" s="5">
        <v>6</v>
      </c>
      <c r="J8" s="5">
        <v>6</v>
      </c>
      <c r="K8" s="5"/>
      <c r="L8" s="28">
        <f t="shared" si="1"/>
        <v>6.333333333333333</v>
      </c>
      <c r="M8" s="5"/>
      <c r="N8" s="5">
        <v>6</v>
      </c>
      <c r="O8" s="5">
        <v>5</v>
      </c>
      <c r="P8" s="25">
        <f t="shared" si="2"/>
        <v>5.5</v>
      </c>
      <c r="Q8" s="5"/>
      <c r="R8" s="5">
        <v>4</v>
      </c>
      <c r="S8" s="5"/>
      <c r="T8" s="5">
        <v>3</v>
      </c>
      <c r="U8" s="5">
        <v>6</v>
      </c>
      <c r="V8" s="25">
        <f>AVERAGE(Q8:T8)</f>
        <v>3.5</v>
      </c>
      <c r="W8" s="5">
        <v>6</v>
      </c>
      <c r="X8" s="5"/>
      <c r="Y8" s="5">
        <v>3</v>
      </c>
      <c r="Z8" s="25">
        <f t="shared" si="3"/>
        <v>4.5</v>
      </c>
    </row>
    <row r="9" spans="1:28">
      <c r="A9" s="1" t="s">
        <v>2569</v>
      </c>
      <c r="B9" s="1">
        <v>5</v>
      </c>
      <c r="C9" s="7">
        <v>7</v>
      </c>
      <c r="D9" s="7">
        <v>6</v>
      </c>
      <c r="E9" s="7">
        <v>4</v>
      </c>
      <c r="F9" s="7">
        <v>6</v>
      </c>
      <c r="G9" s="25">
        <f t="shared" si="0"/>
        <v>5.6</v>
      </c>
      <c r="H9" s="5">
        <v>7</v>
      </c>
      <c r="I9" s="5">
        <v>7</v>
      </c>
      <c r="J9" s="5"/>
      <c r="K9" s="5">
        <v>6</v>
      </c>
      <c r="L9" s="28">
        <f t="shared" si="1"/>
        <v>6.666666666666667</v>
      </c>
      <c r="M9" s="5">
        <v>4</v>
      </c>
      <c r="N9" s="5">
        <v>4</v>
      </c>
      <c r="O9" s="5">
        <v>6</v>
      </c>
      <c r="P9" s="25">
        <f t="shared" si="2"/>
        <v>4.666666666666667</v>
      </c>
      <c r="Q9" s="5">
        <v>3</v>
      </c>
      <c r="R9" s="5">
        <v>6</v>
      </c>
      <c r="S9" s="5">
        <v>3</v>
      </c>
      <c r="T9" s="5">
        <v>3</v>
      </c>
      <c r="U9" s="5">
        <v>5</v>
      </c>
      <c r="V9" s="25">
        <f>AVERAGE(Q9:U9)</f>
        <v>4</v>
      </c>
      <c r="W9" s="5">
        <v>6</v>
      </c>
      <c r="X9" s="5">
        <v>7</v>
      </c>
      <c r="Y9" s="5"/>
      <c r="Z9" s="27">
        <f t="shared" si="3"/>
        <v>6.5</v>
      </c>
    </row>
    <row r="10" spans="1:28">
      <c r="A10" s="1" t="s">
        <v>2570</v>
      </c>
      <c r="B10" s="1">
        <v>5</v>
      </c>
      <c r="C10" s="7">
        <v>8</v>
      </c>
      <c r="D10" s="7">
        <v>5</v>
      </c>
      <c r="E10" s="7">
        <v>6</v>
      </c>
      <c r="F10" s="7">
        <v>7</v>
      </c>
      <c r="G10" s="25">
        <f t="shared" si="0"/>
        <v>6.2</v>
      </c>
      <c r="H10" s="5"/>
      <c r="I10" s="5">
        <v>6</v>
      </c>
      <c r="J10" s="5">
        <v>6</v>
      </c>
      <c r="K10" s="5">
        <v>6</v>
      </c>
      <c r="L10" s="29">
        <f t="shared" si="1"/>
        <v>6</v>
      </c>
      <c r="M10" s="5">
        <v>7</v>
      </c>
      <c r="N10" s="5">
        <v>5</v>
      </c>
      <c r="O10" s="5">
        <v>6</v>
      </c>
      <c r="P10" s="29">
        <f t="shared" si="2"/>
        <v>6</v>
      </c>
      <c r="Q10" s="5">
        <v>4</v>
      </c>
      <c r="R10" s="5">
        <v>4</v>
      </c>
      <c r="S10" s="5"/>
      <c r="T10" s="5"/>
      <c r="U10" s="5">
        <v>5</v>
      </c>
      <c r="V10" s="25">
        <f>AVERAGE(Q10:T10)</f>
        <v>4</v>
      </c>
      <c r="W10" s="5">
        <v>5</v>
      </c>
      <c r="X10" s="5">
        <v>7</v>
      </c>
      <c r="Y10" s="5">
        <v>6</v>
      </c>
      <c r="Z10" s="28">
        <f t="shared" si="3"/>
        <v>6</v>
      </c>
    </row>
    <row r="11" spans="1:28">
      <c r="A11" s="1" t="s">
        <v>2571</v>
      </c>
      <c r="C11" s="7">
        <v>7</v>
      </c>
      <c r="D11" s="7">
        <v>6</v>
      </c>
      <c r="E11" s="7">
        <v>6</v>
      </c>
      <c r="F11" s="7">
        <v>10</v>
      </c>
      <c r="G11" s="27">
        <f t="shared" si="0"/>
        <v>7.25</v>
      </c>
      <c r="H11" s="5">
        <v>8</v>
      </c>
      <c r="I11" s="5">
        <v>9</v>
      </c>
      <c r="J11" s="5">
        <v>6</v>
      </c>
      <c r="K11" s="5">
        <v>7</v>
      </c>
      <c r="L11" s="26">
        <f t="shared" si="1"/>
        <v>7.5</v>
      </c>
      <c r="M11" s="5"/>
      <c r="N11" s="5">
        <v>7</v>
      </c>
      <c r="O11" s="5">
        <v>5</v>
      </c>
      <c r="P11" s="29">
        <f t="shared" si="2"/>
        <v>6</v>
      </c>
      <c r="Q11" s="5">
        <v>6</v>
      </c>
      <c r="R11" s="5">
        <v>4</v>
      </c>
      <c r="S11" s="5"/>
      <c r="T11" s="5">
        <v>4</v>
      </c>
      <c r="U11" s="5">
        <v>4</v>
      </c>
      <c r="V11" s="25">
        <f>AVERAGE(Q11:U11)</f>
        <v>4.5</v>
      </c>
      <c r="W11" s="5">
        <v>5</v>
      </c>
      <c r="X11" s="5">
        <v>5</v>
      </c>
      <c r="Y11" s="5"/>
      <c r="Z11" s="25">
        <f t="shared" si="3"/>
        <v>5</v>
      </c>
    </row>
    <row r="12" spans="1:28">
      <c r="A12" s="1" t="s">
        <v>2572</v>
      </c>
      <c r="C12" s="7">
        <v>5</v>
      </c>
      <c r="D12" s="7">
        <v>4</v>
      </c>
      <c r="E12" s="7">
        <v>6</v>
      </c>
      <c r="F12" s="7">
        <v>6</v>
      </c>
      <c r="G12" s="25">
        <f t="shared" si="0"/>
        <v>5.25</v>
      </c>
      <c r="H12" s="5">
        <v>6</v>
      </c>
      <c r="I12" s="5">
        <v>6</v>
      </c>
      <c r="J12" s="5">
        <v>6</v>
      </c>
      <c r="K12" s="5">
        <v>6</v>
      </c>
      <c r="L12" s="29">
        <f t="shared" si="1"/>
        <v>6</v>
      </c>
      <c r="M12" s="5">
        <v>7</v>
      </c>
      <c r="N12" s="5">
        <v>4</v>
      </c>
      <c r="O12" s="5">
        <v>6</v>
      </c>
      <c r="P12" s="25">
        <f t="shared" si="2"/>
        <v>5.666666666666667</v>
      </c>
      <c r="Q12" s="5">
        <v>5</v>
      </c>
      <c r="R12" s="5">
        <v>5</v>
      </c>
      <c r="S12" s="5">
        <v>3</v>
      </c>
      <c r="T12" s="5">
        <v>4</v>
      </c>
      <c r="U12" s="5">
        <v>6</v>
      </c>
      <c r="V12" s="25">
        <f>AVERAGE(Q12:U12)</f>
        <v>4.5999999999999996</v>
      </c>
      <c r="W12" s="5">
        <v>7</v>
      </c>
      <c r="X12" s="5"/>
      <c r="Y12" s="5">
        <v>5</v>
      </c>
      <c r="Z12" s="28">
        <f t="shared" si="3"/>
        <v>6</v>
      </c>
    </row>
    <row r="13" spans="1:28">
      <c r="A13" s="1" t="s">
        <v>2563</v>
      </c>
      <c r="B13" s="1">
        <v>7</v>
      </c>
      <c r="C13" s="7">
        <v>7</v>
      </c>
      <c r="D13" s="7">
        <v>4</v>
      </c>
      <c r="E13" s="7">
        <v>5</v>
      </c>
      <c r="F13" s="7">
        <v>4</v>
      </c>
      <c r="G13" s="25">
        <f t="shared" si="0"/>
        <v>5.4</v>
      </c>
      <c r="H13" s="5">
        <v>7</v>
      </c>
      <c r="I13" s="5">
        <v>4</v>
      </c>
      <c r="J13" s="5">
        <v>4</v>
      </c>
      <c r="K13" s="5">
        <v>5</v>
      </c>
      <c r="L13" s="25">
        <f t="shared" si="1"/>
        <v>5</v>
      </c>
      <c r="M13" s="5">
        <v>4</v>
      </c>
      <c r="N13" s="5">
        <v>4</v>
      </c>
      <c r="O13" s="5"/>
      <c r="P13" s="25">
        <f t="shared" si="2"/>
        <v>4</v>
      </c>
      <c r="Q13" s="5"/>
      <c r="R13" s="5">
        <v>4</v>
      </c>
      <c r="S13" s="5">
        <v>3</v>
      </c>
      <c r="T13" s="5"/>
      <c r="U13" s="5">
        <v>5</v>
      </c>
      <c r="V13" s="25">
        <f>AVERAGE(Q13:T13)</f>
        <v>3.5</v>
      </c>
      <c r="W13" s="5">
        <v>4</v>
      </c>
      <c r="X13" s="5">
        <v>6</v>
      </c>
      <c r="Y13" s="5">
        <v>4</v>
      </c>
      <c r="Z13" s="25">
        <f t="shared" si="3"/>
        <v>4.666666666666667</v>
      </c>
    </row>
    <row r="14" spans="1:28">
      <c r="A14" s="1" t="s">
        <v>2562</v>
      </c>
      <c r="B14" s="1">
        <v>7</v>
      </c>
      <c r="C14" s="7">
        <v>8</v>
      </c>
      <c r="D14" s="7">
        <v>4</v>
      </c>
      <c r="E14" s="7">
        <v>6</v>
      </c>
      <c r="F14" s="7">
        <v>6</v>
      </c>
      <c r="G14" s="25">
        <f t="shared" si="0"/>
        <v>6.2</v>
      </c>
      <c r="H14" s="5">
        <v>7</v>
      </c>
      <c r="I14" s="5">
        <v>4</v>
      </c>
      <c r="J14" s="5">
        <v>5</v>
      </c>
      <c r="K14" s="5">
        <v>7</v>
      </c>
      <c r="L14" s="25">
        <f t="shared" si="1"/>
        <v>5.75</v>
      </c>
      <c r="M14" s="5">
        <v>5</v>
      </c>
      <c r="N14" s="5">
        <v>7</v>
      </c>
      <c r="O14" s="5">
        <v>5</v>
      </c>
      <c r="P14" s="25">
        <f t="shared" si="2"/>
        <v>5.666666666666667</v>
      </c>
      <c r="Q14" s="5">
        <v>5</v>
      </c>
      <c r="R14" s="5">
        <v>5</v>
      </c>
      <c r="S14" s="5"/>
      <c r="T14" s="5">
        <v>3</v>
      </c>
      <c r="U14" s="5">
        <v>6</v>
      </c>
      <c r="V14" s="25">
        <f t="shared" ref="V14:V20" si="4">AVERAGE(Q14:U14)</f>
        <v>4.75</v>
      </c>
      <c r="W14" s="5">
        <v>6</v>
      </c>
      <c r="X14" s="5"/>
      <c r="Y14" s="5">
        <v>6</v>
      </c>
      <c r="Z14" s="28">
        <f t="shared" si="3"/>
        <v>6</v>
      </c>
    </row>
    <row r="15" spans="1:28">
      <c r="A15" s="1" t="s">
        <v>2573</v>
      </c>
      <c r="B15" s="1">
        <v>6</v>
      </c>
      <c r="C15" s="7">
        <v>8</v>
      </c>
      <c r="D15" s="7">
        <v>7</v>
      </c>
      <c r="E15" s="7">
        <v>7</v>
      </c>
      <c r="F15" s="7">
        <v>7</v>
      </c>
      <c r="G15" s="28">
        <f t="shared" si="0"/>
        <v>7</v>
      </c>
      <c r="H15" s="5">
        <v>6</v>
      </c>
      <c r="I15" s="5">
        <v>7</v>
      </c>
      <c r="J15" s="5">
        <v>4</v>
      </c>
      <c r="K15" s="5">
        <v>5</v>
      </c>
      <c r="L15" s="25">
        <f t="shared" si="1"/>
        <v>5.5</v>
      </c>
      <c r="M15" s="5">
        <v>6</v>
      </c>
      <c r="N15" s="5">
        <v>4</v>
      </c>
      <c r="O15" s="5"/>
      <c r="P15" s="25">
        <f t="shared" si="2"/>
        <v>5</v>
      </c>
      <c r="Q15" s="5">
        <v>6</v>
      </c>
      <c r="R15" s="5">
        <v>4</v>
      </c>
      <c r="S15" s="5"/>
      <c r="T15" s="5">
        <v>4</v>
      </c>
      <c r="U15" s="5">
        <v>7</v>
      </c>
      <c r="V15" s="25">
        <f t="shared" si="4"/>
        <v>5.25</v>
      </c>
      <c r="W15" s="5">
        <v>4</v>
      </c>
      <c r="X15" s="5">
        <v>6</v>
      </c>
      <c r="Y15" s="5">
        <v>6</v>
      </c>
      <c r="Z15" s="25">
        <f t="shared" si="3"/>
        <v>5.333333333333333</v>
      </c>
    </row>
    <row r="16" spans="1:28">
      <c r="A16" s="1" t="s">
        <v>2574</v>
      </c>
      <c r="B16" s="1">
        <v>5</v>
      </c>
      <c r="C16" s="7">
        <v>6</v>
      </c>
      <c r="D16" s="7">
        <v>5</v>
      </c>
      <c r="E16" s="7">
        <v>6</v>
      </c>
      <c r="F16" s="7">
        <v>6</v>
      </c>
      <c r="G16" s="25">
        <f t="shared" si="0"/>
        <v>5.6</v>
      </c>
      <c r="H16" s="5">
        <v>5</v>
      </c>
      <c r="I16" s="5">
        <v>6</v>
      </c>
      <c r="J16" s="5">
        <v>5</v>
      </c>
      <c r="K16" s="5">
        <v>6</v>
      </c>
      <c r="L16" s="25">
        <f t="shared" si="1"/>
        <v>5.5</v>
      </c>
      <c r="M16" s="5">
        <v>5</v>
      </c>
      <c r="N16" s="5">
        <v>5</v>
      </c>
      <c r="O16" s="5">
        <v>5</v>
      </c>
      <c r="P16" s="25">
        <f t="shared" si="2"/>
        <v>5</v>
      </c>
      <c r="Q16" s="5">
        <v>5</v>
      </c>
      <c r="R16" s="5">
        <v>7</v>
      </c>
      <c r="S16" s="5">
        <v>3</v>
      </c>
      <c r="T16" s="5">
        <v>5</v>
      </c>
      <c r="U16" s="5">
        <v>4</v>
      </c>
      <c r="V16" s="25">
        <f t="shared" si="4"/>
        <v>4.8</v>
      </c>
      <c r="W16" s="5">
        <v>4</v>
      </c>
      <c r="X16" s="5"/>
      <c r="Y16" s="5">
        <v>6</v>
      </c>
      <c r="Z16" s="25">
        <f t="shared" si="3"/>
        <v>5</v>
      </c>
    </row>
    <row r="17" spans="1:26">
      <c r="A17" s="1" t="s">
        <v>2575</v>
      </c>
      <c r="B17" s="1">
        <v>6</v>
      </c>
      <c r="C17" s="7">
        <v>7</v>
      </c>
      <c r="D17" s="7">
        <v>7</v>
      </c>
      <c r="E17" s="7">
        <v>8</v>
      </c>
      <c r="F17" s="7">
        <v>7</v>
      </c>
      <c r="G17" s="28">
        <f t="shared" si="0"/>
        <v>7</v>
      </c>
      <c r="H17" s="5">
        <v>7</v>
      </c>
      <c r="I17" s="5">
        <v>7</v>
      </c>
      <c r="J17" s="5">
        <v>5</v>
      </c>
      <c r="K17" s="5">
        <v>7</v>
      </c>
      <c r="L17" s="28">
        <f t="shared" si="1"/>
        <v>6.5</v>
      </c>
      <c r="M17" s="5">
        <v>8</v>
      </c>
      <c r="N17" s="5">
        <v>6</v>
      </c>
      <c r="O17" s="5">
        <v>7</v>
      </c>
      <c r="P17" s="26">
        <f t="shared" si="2"/>
        <v>7</v>
      </c>
      <c r="Q17" s="5">
        <v>6</v>
      </c>
      <c r="R17" s="5">
        <v>5</v>
      </c>
      <c r="S17" s="5">
        <v>4</v>
      </c>
      <c r="T17" s="5">
        <v>4</v>
      </c>
      <c r="U17" s="5">
        <v>5</v>
      </c>
      <c r="V17" s="25">
        <f t="shared" si="4"/>
        <v>4.8</v>
      </c>
      <c r="W17" s="5">
        <v>6</v>
      </c>
      <c r="X17" s="5">
        <v>6</v>
      </c>
      <c r="Y17" s="5">
        <v>6</v>
      </c>
      <c r="Z17" s="28">
        <f t="shared" si="3"/>
        <v>6</v>
      </c>
    </row>
    <row r="18" spans="1:26">
      <c r="A18" s="1" t="s">
        <v>2576</v>
      </c>
      <c r="B18" s="1">
        <v>4</v>
      </c>
      <c r="C18" s="7">
        <v>4</v>
      </c>
      <c r="D18" s="7">
        <v>5</v>
      </c>
      <c r="E18" s="7">
        <v>5</v>
      </c>
      <c r="F18" s="7">
        <v>6</v>
      </c>
      <c r="G18" s="25">
        <f t="shared" si="0"/>
        <v>4.8</v>
      </c>
      <c r="H18" s="5">
        <v>4</v>
      </c>
      <c r="I18" s="5">
        <v>4</v>
      </c>
      <c r="J18" s="5">
        <v>4</v>
      </c>
      <c r="K18" s="5">
        <v>6</v>
      </c>
      <c r="L18" s="25">
        <f t="shared" si="1"/>
        <v>4.5</v>
      </c>
      <c r="M18" s="5"/>
      <c r="N18" s="5">
        <v>4</v>
      </c>
      <c r="O18" s="5">
        <v>5</v>
      </c>
      <c r="P18" s="25">
        <f t="shared" si="2"/>
        <v>4.5</v>
      </c>
      <c r="Q18" s="5">
        <v>4</v>
      </c>
      <c r="R18" s="5">
        <v>4</v>
      </c>
      <c r="S18" s="5">
        <v>4</v>
      </c>
      <c r="T18" s="5"/>
      <c r="U18" s="5">
        <v>5</v>
      </c>
      <c r="V18" s="25">
        <f t="shared" si="4"/>
        <v>4.25</v>
      </c>
      <c r="W18" s="5">
        <v>3</v>
      </c>
      <c r="X18" s="5">
        <v>6</v>
      </c>
      <c r="Y18" s="5">
        <v>5</v>
      </c>
      <c r="Z18" s="25">
        <f t="shared" si="3"/>
        <v>4.666666666666667</v>
      </c>
    </row>
    <row r="19" spans="1:26">
      <c r="A19" s="1" t="s">
        <v>2577</v>
      </c>
      <c r="B19" s="1">
        <v>5</v>
      </c>
      <c r="C19" s="7">
        <v>5</v>
      </c>
      <c r="D19" s="7">
        <v>4</v>
      </c>
      <c r="E19" s="7">
        <v>6</v>
      </c>
      <c r="F19" s="7">
        <v>4</v>
      </c>
      <c r="G19" s="25">
        <f t="shared" si="0"/>
        <v>4.8</v>
      </c>
      <c r="H19" s="5">
        <v>6</v>
      </c>
      <c r="I19" s="5">
        <v>5</v>
      </c>
      <c r="J19" s="5"/>
      <c r="K19" s="5">
        <v>6</v>
      </c>
      <c r="L19" s="25">
        <f t="shared" si="1"/>
        <v>5.666666666666667</v>
      </c>
      <c r="M19" s="5">
        <v>5</v>
      </c>
      <c r="N19" s="5">
        <v>6</v>
      </c>
      <c r="O19" s="5">
        <v>5</v>
      </c>
      <c r="P19" s="25">
        <f t="shared" si="2"/>
        <v>5.333333333333333</v>
      </c>
      <c r="Q19" s="5">
        <v>6</v>
      </c>
      <c r="R19" s="5">
        <v>4</v>
      </c>
      <c r="S19" s="5">
        <v>3</v>
      </c>
      <c r="T19" s="5">
        <v>3</v>
      </c>
      <c r="U19" s="5">
        <v>3</v>
      </c>
      <c r="V19" s="25">
        <f t="shared" si="4"/>
        <v>3.8</v>
      </c>
      <c r="W19" s="5">
        <v>5</v>
      </c>
      <c r="X19" s="5">
        <v>5</v>
      </c>
      <c r="Y19" s="5"/>
      <c r="Z19" s="25">
        <f t="shared" si="3"/>
        <v>5</v>
      </c>
    </row>
    <row r="20" spans="1:26">
      <c r="A20" s="1" t="s">
        <v>2578</v>
      </c>
      <c r="C20" s="7">
        <v>8</v>
      </c>
      <c r="D20" s="7">
        <v>7</v>
      </c>
      <c r="E20" s="7">
        <v>7</v>
      </c>
      <c r="F20" s="7">
        <v>5</v>
      </c>
      <c r="G20" s="28">
        <f t="shared" si="0"/>
        <v>6.75</v>
      </c>
      <c r="H20" s="5">
        <v>7</v>
      </c>
      <c r="I20" s="5">
        <v>6</v>
      </c>
      <c r="J20" s="5">
        <v>7</v>
      </c>
      <c r="K20" s="5">
        <v>7</v>
      </c>
      <c r="L20" s="27">
        <f t="shared" si="1"/>
        <v>6.75</v>
      </c>
      <c r="M20" s="5">
        <v>6</v>
      </c>
      <c r="N20" s="5">
        <v>7</v>
      </c>
      <c r="O20" s="5">
        <v>6</v>
      </c>
      <c r="P20" s="28">
        <f t="shared" si="2"/>
        <v>6.333333333333333</v>
      </c>
      <c r="Q20" s="5">
        <v>4</v>
      </c>
      <c r="R20" s="5">
        <v>6</v>
      </c>
      <c r="S20" s="5">
        <v>4</v>
      </c>
      <c r="T20" s="5"/>
      <c r="U20" s="5">
        <v>3</v>
      </c>
      <c r="V20" s="25">
        <f t="shared" si="4"/>
        <v>4.25</v>
      </c>
      <c r="W20" s="5"/>
      <c r="X20" s="5">
        <v>5</v>
      </c>
      <c r="Y20" s="5">
        <v>4</v>
      </c>
      <c r="Z20" s="25">
        <f t="shared" si="3"/>
        <v>4.5</v>
      </c>
    </row>
    <row r="21" spans="1:26">
      <c r="A21" s="1" t="s">
        <v>2579</v>
      </c>
      <c r="B21" s="1">
        <v>8</v>
      </c>
      <c r="C21" s="7">
        <v>7</v>
      </c>
      <c r="D21" s="7">
        <v>5</v>
      </c>
      <c r="E21" s="7">
        <v>7</v>
      </c>
      <c r="F21" s="7">
        <v>6</v>
      </c>
      <c r="G21" s="29">
        <f t="shared" si="0"/>
        <v>6.6</v>
      </c>
      <c r="H21" s="5">
        <v>6</v>
      </c>
      <c r="I21" s="5">
        <v>6</v>
      </c>
      <c r="J21" s="5">
        <v>6</v>
      </c>
      <c r="K21" s="5">
        <v>6</v>
      </c>
      <c r="L21" s="29">
        <f t="shared" si="1"/>
        <v>6</v>
      </c>
      <c r="M21" s="5">
        <v>6</v>
      </c>
      <c r="N21" s="5">
        <v>6</v>
      </c>
      <c r="O21" s="5"/>
      <c r="P21" s="29">
        <f t="shared" si="2"/>
        <v>6</v>
      </c>
      <c r="Q21" s="5">
        <v>5</v>
      </c>
      <c r="R21" s="5">
        <v>4</v>
      </c>
      <c r="S21" s="5"/>
      <c r="T21" s="5"/>
      <c r="U21" s="5">
        <v>7</v>
      </c>
      <c r="V21" s="25">
        <f>AVERAGE(Q21:T21)</f>
        <v>4.5</v>
      </c>
      <c r="W21" s="5">
        <v>7</v>
      </c>
      <c r="X21" s="5">
        <v>6</v>
      </c>
      <c r="Y21" s="5">
        <v>6</v>
      </c>
      <c r="Z21" s="27">
        <f t="shared" si="3"/>
        <v>6.333333333333333</v>
      </c>
    </row>
    <row r="22" spans="1:26">
      <c r="A22" s="1" t="s">
        <v>2580</v>
      </c>
      <c r="C22" s="7">
        <v>5</v>
      </c>
      <c r="D22" s="7">
        <v>4</v>
      </c>
      <c r="E22" s="7">
        <v>6</v>
      </c>
      <c r="F22" s="7">
        <v>5</v>
      </c>
      <c r="G22" s="25">
        <f t="shared" si="0"/>
        <v>5</v>
      </c>
      <c r="H22" s="5">
        <v>8</v>
      </c>
      <c r="I22" s="5">
        <v>4</v>
      </c>
      <c r="J22" s="5">
        <v>4</v>
      </c>
      <c r="K22" s="5">
        <v>5</v>
      </c>
      <c r="L22" s="25">
        <f t="shared" si="1"/>
        <v>5.25</v>
      </c>
      <c r="M22" s="5">
        <v>7</v>
      </c>
      <c r="N22" s="5">
        <v>4</v>
      </c>
      <c r="O22" s="5">
        <v>7</v>
      </c>
      <c r="P22" s="29">
        <f t="shared" si="2"/>
        <v>6</v>
      </c>
      <c r="Q22" s="5">
        <v>7</v>
      </c>
      <c r="R22" s="5">
        <v>6</v>
      </c>
      <c r="S22" s="5">
        <v>5</v>
      </c>
      <c r="T22" s="5">
        <v>6</v>
      </c>
      <c r="U22" s="5">
        <v>5</v>
      </c>
      <c r="V22" s="29">
        <f>AVERAGE(Q22:U22)</f>
        <v>5.8</v>
      </c>
      <c r="W22" s="5">
        <v>5</v>
      </c>
      <c r="X22" s="5">
        <v>4</v>
      </c>
      <c r="Y22" s="5">
        <v>7</v>
      </c>
      <c r="Z22" s="25">
        <f t="shared" si="3"/>
        <v>5.333333333333333</v>
      </c>
    </row>
    <row r="23" spans="1:26">
      <c r="A23" s="1" t="s">
        <v>2581</v>
      </c>
      <c r="B23" s="1">
        <v>5</v>
      </c>
      <c r="C23" s="7">
        <v>6</v>
      </c>
      <c r="D23" s="7">
        <v>7</v>
      </c>
      <c r="E23" s="7">
        <v>7</v>
      </c>
      <c r="F23" s="7">
        <v>5</v>
      </c>
      <c r="G23" s="25">
        <f t="shared" si="0"/>
        <v>6</v>
      </c>
      <c r="H23" s="5">
        <v>6</v>
      </c>
      <c r="I23" s="5">
        <v>8</v>
      </c>
      <c r="J23" s="5">
        <v>6</v>
      </c>
      <c r="K23" s="5">
        <v>7</v>
      </c>
      <c r="L23" s="27">
        <f t="shared" si="1"/>
        <v>6.75</v>
      </c>
      <c r="M23" s="5"/>
      <c r="N23" s="5">
        <v>7</v>
      </c>
      <c r="O23" s="5">
        <v>7</v>
      </c>
      <c r="P23" s="26">
        <f t="shared" si="2"/>
        <v>7</v>
      </c>
      <c r="Q23" s="5">
        <v>6</v>
      </c>
      <c r="R23" s="5">
        <v>6</v>
      </c>
      <c r="S23" s="5"/>
      <c r="T23" s="5">
        <v>6</v>
      </c>
      <c r="U23" s="5">
        <v>7</v>
      </c>
      <c r="V23" s="27">
        <f>AVERAGE(Q23:U23)</f>
        <v>6.25</v>
      </c>
      <c r="W23" s="5">
        <v>7</v>
      </c>
      <c r="X23" s="5">
        <v>7</v>
      </c>
      <c r="Y23" s="5">
        <v>4</v>
      </c>
      <c r="Z23" s="28">
        <f t="shared" si="3"/>
        <v>6</v>
      </c>
    </row>
    <row r="24" spans="1:26">
      <c r="A24" s="1" t="s">
        <v>2582</v>
      </c>
      <c r="B24" s="1">
        <v>4</v>
      </c>
      <c r="C24" s="7">
        <v>6</v>
      </c>
      <c r="D24" s="7">
        <v>5</v>
      </c>
      <c r="E24" s="7">
        <v>7</v>
      </c>
      <c r="F24" s="7">
        <v>6</v>
      </c>
      <c r="G24" s="25">
        <f t="shared" si="0"/>
        <v>5.6</v>
      </c>
      <c r="H24" s="5">
        <v>7</v>
      </c>
      <c r="I24" s="5">
        <v>7</v>
      </c>
      <c r="J24" s="5">
        <v>7</v>
      </c>
      <c r="K24" s="5">
        <v>6</v>
      </c>
      <c r="L24" s="27">
        <f t="shared" si="1"/>
        <v>6.75</v>
      </c>
      <c r="M24" s="5">
        <v>4</v>
      </c>
      <c r="N24" s="5">
        <v>6</v>
      </c>
      <c r="O24" s="5">
        <v>4</v>
      </c>
      <c r="P24" s="25">
        <f t="shared" si="2"/>
        <v>4.666666666666667</v>
      </c>
      <c r="Q24" s="5">
        <v>7</v>
      </c>
      <c r="R24" s="5">
        <v>4</v>
      </c>
      <c r="S24" s="5"/>
      <c r="T24" s="5"/>
      <c r="U24" s="5">
        <v>5</v>
      </c>
      <c r="V24" s="25">
        <f>AVERAGE(Q24:T24)</f>
        <v>5.5</v>
      </c>
      <c r="W24" s="5">
        <v>6</v>
      </c>
      <c r="X24" s="5">
        <v>6</v>
      </c>
      <c r="Y24" s="5">
        <v>3</v>
      </c>
      <c r="Z24" s="25">
        <f t="shared" si="3"/>
        <v>5</v>
      </c>
    </row>
    <row r="25" spans="1:26">
      <c r="A25" s="1" t="s">
        <v>2583</v>
      </c>
      <c r="B25" s="1">
        <v>7</v>
      </c>
      <c r="C25" s="7">
        <v>7</v>
      </c>
      <c r="D25" s="7">
        <v>8</v>
      </c>
      <c r="E25" s="7">
        <v>6</v>
      </c>
      <c r="F25" s="7">
        <v>8</v>
      </c>
      <c r="G25" s="27">
        <f t="shared" si="0"/>
        <v>7.2</v>
      </c>
      <c r="H25" s="5">
        <v>6</v>
      </c>
      <c r="I25" s="5">
        <v>4</v>
      </c>
      <c r="J25" s="5"/>
      <c r="K25" s="5">
        <v>4</v>
      </c>
      <c r="L25" s="25">
        <f t="shared" si="1"/>
        <v>4.666666666666667</v>
      </c>
      <c r="M25" s="5">
        <v>4</v>
      </c>
      <c r="N25" s="5">
        <v>4</v>
      </c>
      <c r="O25" s="5">
        <v>4</v>
      </c>
      <c r="P25" s="25">
        <f t="shared" si="2"/>
        <v>4</v>
      </c>
      <c r="Q25" s="5">
        <v>4</v>
      </c>
      <c r="R25" s="5">
        <v>6</v>
      </c>
      <c r="S25" s="5">
        <v>4</v>
      </c>
      <c r="T25" s="5">
        <v>4</v>
      </c>
      <c r="U25" s="5">
        <v>5</v>
      </c>
      <c r="V25" s="25">
        <f>AVERAGE(Q25:U25)</f>
        <v>4.5999999999999996</v>
      </c>
      <c r="W25" s="5">
        <v>4</v>
      </c>
      <c r="X25" s="5">
        <v>5</v>
      </c>
      <c r="Y25" s="5"/>
      <c r="Z25" s="25">
        <f t="shared" si="3"/>
        <v>4.5</v>
      </c>
    </row>
    <row r="26" spans="1:26">
      <c r="A26" s="1" t="s">
        <v>2584</v>
      </c>
      <c r="C26" s="7">
        <v>6</v>
      </c>
      <c r="D26" s="7">
        <v>7</v>
      </c>
      <c r="E26" s="7">
        <v>7</v>
      </c>
      <c r="F26" s="7">
        <v>5</v>
      </c>
      <c r="G26" s="25">
        <f t="shared" si="0"/>
        <v>6.25</v>
      </c>
      <c r="H26" s="5">
        <v>7</v>
      </c>
      <c r="I26" s="5">
        <v>5</v>
      </c>
      <c r="J26" s="5">
        <v>7</v>
      </c>
      <c r="K26" s="5">
        <v>5</v>
      </c>
      <c r="L26" s="29">
        <f t="shared" si="1"/>
        <v>6</v>
      </c>
      <c r="M26" s="5">
        <v>3</v>
      </c>
      <c r="N26" s="5">
        <v>6</v>
      </c>
      <c r="O26" s="5">
        <v>7</v>
      </c>
      <c r="P26" s="25">
        <f t="shared" si="2"/>
        <v>5.333333333333333</v>
      </c>
      <c r="Q26" s="5">
        <v>6</v>
      </c>
      <c r="R26" s="5">
        <v>4</v>
      </c>
      <c r="S26" s="5"/>
      <c r="T26" s="5"/>
      <c r="U26" s="5">
        <v>4</v>
      </c>
      <c r="V26" s="25">
        <f>AVERAGE(Q26:T26)</f>
        <v>5</v>
      </c>
      <c r="W26" s="5"/>
      <c r="X26" s="5">
        <v>3</v>
      </c>
      <c r="Y26" s="5">
        <v>7</v>
      </c>
      <c r="Z26" s="25">
        <f t="shared" si="3"/>
        <v>5</v>
      </c>
    </row>
    <row r="27" spans="1:26">
      <c r="A27" s="1" t="s">
        <v>2585</v>
      </c>
      <c r="B27" s="1">
        <v>7</v>
      </c>
      <c r="C27" s="7">
        <v>7</v>
      </c>
      <c r="D27" s="7">
        <v>6</v>
      </c>
      <c r="E27" s="7">
        <v>8</v>
      </c>
      <c r="F27" s="7">
        <v>7</v>
      </c>
      <c r="G27" s="28">
        <f t="shared" si="0"/>
        <v>7</v>
      </c>
      <c r="H27" s="5">
        <v>7</v>
      </c>
      <c r="I27" s="5"/>
      <c r="J27" s="5">
        <v>5</v>
      </c>
      <c r="K27" s="5">
        <v>4</v>
      </c>
      <c r="L27" s="25">
        <f t="shared" si="1"/>
        <v>5.333333333333333</v>
      </c>
      <c r="M27" s="5">
        <v>6</v>
      </c>
      <c r="N27" s="5">
        <v>5</v>
      </c>
      <c r="O27" s="5"/>
      <c r="P27" s="25">
        <f t="shared" si="2"/>
        <v>5.5</v>
      </c>
      <c r="Q27" s="5">
        <v>4</v>
      </c>
      <c r="R27" s="5">
        <v>7</v>
      </c>
      <c r="S27" s="5">
        <v>7</v>
      </c>
      <c r="T27" s="5">
        <v>7</v>
      </c>
      <c r="U27" s="5">
        <v>6</v>
      </c>
      <c r="V27" s="28">
        <f>AVERAGE(Q27:U27)</f>
        <v>6.2</v>
      </c>
      <c r="W27" s="5">
        <v>6</v>
      </c>
      <c r="X27" s="5"/>
      <c r="Y27" s="5"/>
      <c r="Z27" s="28">
        <f t="shared" si="3"/>
        <v>6</v>
      </c>
    </row>
    <row r="28" spans="1:26">
      <c r="A28" s="1" t="s">
        <v>2586</v>
      </c>
      <c r="C28" s="7">
        <v>7</v>
      </c>
      <c r="D28" s="7">
        <v>6</v>
      </c>
      <c r="E28" s="7">
        <v>7</v>
      </c>
      <c r="F28" s="7">
        <v>6</v>
      </c>
      <c r="G28" s="29">
        <f t="shared" si="0"/>
        <v>6.5</v>
      </c>
      <c r="H28" s="5">
        <v>7</v>
      </c>
      <c r="I28" s="5">
        <v>6</v>
      </c>
      <c r="J28" s="5"/>
      <c r="K28" s="5">
        <v>4</v>
      </c>
      <c r="L28" s="25">
        <f t="shared" si="1"/>
        <v>5.666666666666667</v>
      </c>
      <c r="M28" s="5">
        <v>4</v>
      </c>
      <c r="N28" s="5"/>
      <c r="O28" s="5">
        <v>5</v>
      </c>
      <c r="P28" s="25">
        <f t="shared" si="2"/>
        <v>4.5</v>
      </c>
      <c r="Q28" s="5">
        <v>6</v>
      </c>
      <c r="R28" s="5">
        <v>4</v>
      </c>
      <c r="S28" s="5">
        <v>3</v>
      </c>
      <c r="T28" s="5"/>
      <c r="U28" s="5">
        <v>5</v>
      </c>
      <c r="V28" s="25">
        <f>AVERAGE(Q28:U28)</f>
        <v>4.5</v>
      </c>
      <c r="W28" s="5">
        <v>7</v>
      </c>
      <c r="X28" s="5">
        <v>7</v>
      </c>
      <c r="Y28" s="5">
        <v>5</v>
      </c>
      <c r="Z28" s="27">
        <f t="shared" si="3"/>
        <v>6.333333333333333</v>
      </c>
    </row>
    <row r="29" spans="1:26">
      <c r="A29" s="1" t="s">
        <v>2587</v>
      </c>
      <c r="B29" s="1">
        <v>6</v>
      </c>
      <c r="C29" s="7">
        <v>9</v>
      </c>
      <c r="D29" s="7">
        <v>7</v>
      </c>
      <c r="E29" s="7">
        <v>8</v>
      </c>
      <c r="F29" s="7">
        <v>8</v>
      </c>
      <c r="G29" s="26">
        <f t="shared" si="0"/>
        <v>7.6</v>
      </c>
      <c r="H29" s="5">
        <v>9</v>
      </c>
      <c r="I29" s="5">
        <v>8</v>
      </c>
      <c r="J29" s="5">
        <v>5</v>
      </c>
      <c r="K29" s="5">
        <v>7</v>
      </c>
      <c r="L29" s="26">
        <f t="shared" si="1"/>
        <v>7.25</v>
      </c>
      <c r="M29" s="5">
        <v>6</v>
      </c>
      <c r="N29" s="5">
        <v>7</v>
      </c>
      <c r="O29" s="5"/>
      <c r="P29" s="27">
        <f t="shared" si="2"/>
        <v>6.5</v>
      </c>
      <c r="Q29" s="5">
        <v>5</v>
      </c>
      <c r="R29" s="5">
        <v>6</v>
      </c>
      <c r="S29" s="5"/>
      <c r="T29" s="5">
        <v>5</v>
      </c>
      <c r="U29" s="5">
        <v>6</v>
      </c>
      <c r="V29" s="25">
        <f>AVERAGE(Q29:U29)</f>
        <v>5.5</v>
      </c>
      <c r="W29" s="5">
        <v>6</v>
      </c>
      <c r="X29" s="5">
        <v>5</v>
      </c>
      <c r="Y29" s="5">
        <v>4</v>
      </c>
      <c r="Z29" s="25">
        <f t="shared" si="3"/>
        <v>5</v>
      </c>
    </row>
    <row r="30" spans="1:26">
      <c r="A30" s="1" t="s">
        <v>2588</v>
      </c>
      <c r="B30" s="1">
        <v>6</v>
      </c>
      <c r="C30" s="7">
        <v>7</v>
      </c>
      <c r="D30" s="7">
        <v>6</v>
      </c>
      <c r="E30" s="7">
        <v>7</v>
      </c>
      <c r="F30" s="7">
        <v>5</v>
      </c>
      <c r="G30" s="25">
        <f t="shared" si="0"/>
        <v>6.2</v>
      </c>
      <c r="H30" s="5">
        <v>5</v>
      </c>
      <c r="I30" s="5"/>
      <c r="J30" s="5">
        <v>7</v>
      </c>
      <c r="K30" s="5">
        <v>6</v>
      </c>
      <c r="L30" s="29">
        <f t="shared" si="1"/>
        <v>6</v>
      </c>
      <c r="M30" s="5">
        <v>3</v>
      </c>
      <c r="N30" s="5">
        <v>6</v>
      </c>
      <c r="O30" s="5">
        <v>5</v>
      </c>
      <c r="P30" s="25">
        <f t="shared" si="2"/>
        <v>4.666666666666667</v>
      </c>
      <c r="Q30" s="5">
        <v>6</v>
      </c>
      <c r="R30" s="5">
        <v>6</v>
      </c>
      <c r="S30" s="5">
        <v>6</v>
      </c>
      <c r="T30" s="5">
        <v>6</v>
      </c>
      <c r="U30" s="5">
        <v>5</v>
      </c>
      <c r="V30" s="29">
        <f>AVERAGE(Q30:U30)</f>
        <v>5.8</v>
      </c>
      <c r="W30" s="5">
        <v>7</v>
      </c>
      <c r="X30" s="5">
        <v>6</v>
      </c>
      <c r="Y30" s="5">
        <v>7</v>
      </c>
      <c r="Z30" s="26">
        <f t="shared" si="3"/>
        <v>6.666666666666667</v>
      </c>
    </row>
    <row r="31" spans="1:26">
      <c r="A31" s="1" t="s">
        <v>2589</v>
      </c>
      <c r="B31" s="1">
        <v>6</v>
      </c>
      <c r="C31" s="7">
        <v>7</v>
      </c>
      <c r="D31" s="7">
        <v>7</v>
      </c>
      <c r="E31" s="7">
        <v>6</v>
      </c>
      <c r="F31" s="7">
        <v>7</v>
      </c>
      <c r="G31" s="29">
        <f t="shared" si="0"/>
        <v>6.6</v>
      </c>
      <c r="H31" s="5"/>
      <c r="I31" s="5">
        <v>4</v>
      </c>
      <c r="J31" s="5"/>
      <c r="K31" s="5"/>
      <c r="L31" s="25">
        <f t="shared" si="1"/>
        <v>4</v>
      </c>
      <c r="M31" s="5">
        <v>3</v>
      </c>
      <c r="N31" s="5">
        <v>4</v>
      </c>
      <c r="O31" s="5"/>
      <c r="P31" s="25">
        <f t="shared" si="2"/>
        <v>3.5</v>
      </c>
      <c r="Q31" s="5">
        <v>6</v>
      </c>
      <c r="R31" s="5">
        <v>6</v>
      </c>
      <c r="S31" s="5">
        <v>7</v>
      </c>
      <c r="T31" s="5">
        <v>6</v>
      </c>
      <c r="U31" s="5">
        <v>4</v>
      </c>
      <c r="V31" s="29">
        <f>AVERAGE(Q31:U31)</f>
        <v>5.8</v>
      </c>
      <c r="W31" s="5">
        <v>4</v>
      </c>
      <c r="X31" s="5"/>
      <c r="Y31" s="5">
        <v>4</v>
      </c>
      <c r="Z31" s="25">
        <f t="shared" si="3"/>
        <v>4</v>
      </c>
    </row>
    <row r="32" spans="1:26">
      <c r="A32" s="1" t="s">
        <v>2590</v>
      </c>
      <c r="B32" s="1">
        <v>4</v>
      </c>
      <c r="C32" s="7">
        <v>6</v>
      </c>
      <c r="D32" s="7">
        <v>7</v>
      </c>
      <c r="E32" s="7">
        <v>7</v>
      </c>
      <c r="F32" s="7">
        <v>6</v>
      </c>
      <c r="G32" s="25">
        <f t="shared" si="0"/>
        <v>6</v>
      </c>
      <c r="H32" s="5">
        <v>6</v>
      </c>
      <c r="I32" s="5">
        <v>5</v>
      </c>
      <c r="J32" s="5">
        <v>5</v>
      </c>
      <c r="K32" s="5">
        <v>5</v>
      </c>
      <c r="L32" s="25">
        <f t="shared" si="1"/>
        <v>5.25</v>
      </c>
      <c r="M32" s="5"/>
      <c r="N32" s="5"/>
      <c r="O32" s="5">
        <v>6</v>
      </c>
      <c r="P32" s="29">
        <f t="shared" si="2"/>
        <v>6</v>
      </c>
      <c r="Q32" s="5"/>
      <c r="R32" s="5"/>
      <c r="S32" s="5">
        <v>5</v>
      </c>
      <c r="T32" s="5">
        <v>4</v>
      </c>
      <c r="U32" s="5">
        <v>3</v>
      </c>
      <c r="V32" s="25">
        <f>AVERAGE(Q32:T32)</f>
        <v>4.5</v>
      </c>
      <c r="W32" s="5">
        <v>5</v>
      </c>
      <c r="X32" s="5">
        <v>5</v>
      </c>
      <c r="Y32" s="5">
        <v>6</v>
      </c>
      <c r="Z32" s="25">
        <f t="shared" si="3"/>
        <v>5.333333333333333</v>
      </c>
    </row>
    <row r="33" spans="1:26">
      <c r="A33" s="1" t="s">
        <v>2591</v>
      </c>
      <c r="B33" s="1">
        <v>5</v>
      </c>
      <c r="C33" s="7">
        <v>6</v>
      </c>
      <c r="D33" s="7">
        <v>8</v>
      </c>
      <c r="E33" s="7">
        <v>6</v>
      </c>
      <c r="F33" s="7">
        <v>5</v>
      </c>
      <c r="G33" s="25">
        <f t="shared" si="0"/>
        <v>6</v>
      </c>
      <c r="H33" s="5">
        <v>6</v>
      </c>
      <c r="I33" s="5">
        <v>5</v>
      </c>
      <c r="J33" s="5">
        <v>7</v>
      </c>
      <c r="K33" s="5">
        <v>7</v>
      </c>
      <c r="L33" s="28">
        <f t="shared" si="1"/>
        <v>6.25</v>
      </c>
      <c r="M33" s="5">
        <v>7</v>
      </c>
      <c r="N33" s="5"/>
      <c r="O33" s="5">
        <v>7</v>
      </c>
      <c r="P33" s="26">
        <f t="shared" si="2"/>
        <v>7</v>
      </c>
      <c r="Q33" s="5">
        <v>6</v>
      </c>
      <c r="R33" s="5">
        <v>4</v>
      </c>
      <c r="S33" s="5">
        <v>5</v>
      </c>
      <c r="T33" s="5">
        <v>6</v>
      </c>
      <c r="U33" s="5">
        <v>3</v>
      </c>
      <c r="V33" s="25">
        <f>AVERAGE(Q33:U33)</f>
        <v>4.8</v>
      </c>
      <c r="W33" s="5">
        <v>5</v>
      </c>
      <c r="X33" s="5">
        <v>6</v>
      </c>
      <c r="Y33" s="5">
        <v>6</v>
      </c>
      <c r="Z33" s="29">
        <f t="shared" si="3"/>
        <v>5.666666666666667</v>
      </c>
    </row>
    <row r="34" spans="1:26">
      <c r="A34" s="1" t="s">
        <v>2592</v>
      </c>
      <c r="B34" s="1">
        <v>5</v>
      </c>
      <c r="C34" s="7">
        <v>6</v>
      </c>
      <c r="D34" s="7">
        <v>5</v>
      </c>
      <c r="E34" s="7">
        <v>7</v>
      </c>
      <c r="F34" s="7">
        <v>6</v>
      </c>
      <c r="G34" s="25">
        <f t="shared" ref="G34:G65" si="5">AVERAGE(B34:F34)</f>
        <v>5.8</v>
      </c>
      <c r="H34" s="5">
        <v>7</v>
      </c>
      <c r="I34" s="5">
        <v>4</v>
      </c>
      <c r="J34" s="5">
        <v>6</v>
      </c>
      <c r="K34" s="5">
        <v>6</v>
      </c>
      <c r="L34" s="25">
        <f t="shared" ref="L34:L65" si="6">AVERAGE(H34:K34)</f>
        <v>5.75</v>
      </c>
      <c r="M34" s="5">
        <v>7</v>
      </c>
      <c r="N34" s="5">
        <v>6</v>
      </c>
      <c r="O34" s="5">
        <v>5</v>
      </c>
      <c r="P34" s="29">
        <f t="shared" ref="P34:P65" si="7">AVERAGE(M34:O34)</f>
        <v>6</v>
      </c>
      <c r="Q34" s="5"/>
      <c r="R34" s="5"/>
      <c r="S34" s="5"/>
      <c r="T34" s="5"/>
      <c r="U34" s="5"/>
      <c r="V34" s="25"/>
      <c r="W34" s="5"/>
      <c r="X34" s="5"/>
      <c r="Y34" s="5"/>
      <c r="Z34" s="25"/>
    </row>
    <row r="35" spans="1:26">
      <c r="A35" s="1" t="s">
        <v>2593</v>
      </c>
      <c r="B35" s="1">
        <v>6</v>
      </c>
      <c r="C35" s="7">
        <v>8</v>
      </c>
      <c r="D35" s="7">
        <v>8</v>
      </c>
      <c r="E35" s="7">
        <v>7</v>
      </c>
      <c r="F35" s="7">
        <v>6</v>
      </c>
      <c r="G35" s="28">
        <f t="shared" si="5"/>
        <v>7</v>
      </c>
      <c r="H35" s="5">
        <v>7</v>
      </c>
      <c r="I35" s="5">
        <v>6</v>
      </c>
      <c r="J35" s="5">
        <v>5</v>
      </c>
      <c r="K35" s="5">
        <v>5</v>
      </c>
      <c r="L35" s="25">
        <f t="shared" si="6"/>
        <v>5.75</v>
      </c>
      <c r="M35" s="5">
        <v>6</v>
      </c>
      <c r="N35" s="5">
        <v>6</v>
      </c>
      <c r="O35" s="5">
        <v>4</v>
      </c>
      <c r="P35" s="25">
        <f t="shared" si="7"/>
        <v>5.333333333333333</v>
      </c>
      <c r="Q35" s="5">
        <v>7</v>
      </c>
      <c r="R35" s="5">
        <v>4</v>
      </c>
      <c r="S35" s="5"/>
      <c r="T35" s="5">
        <v>5</v>
      </c>
      <c r="U35" s="5">
        <v>7</v>
      </c>
      <c r="V35" s="29">
        <f>AVERAGE(Q35:U35)</f>
        <v>5.75</v>
      </c>
      <c r="W35" s="5">
        <v>6</v>
      </c>
      <c r="X35" s="5">
        <v>5</v>
      </c>
      <c r="Y35" s="5">
        <v>5</v>
      </c>
      <c r="Z35" s="25">
        <f>AVERAGE(W35:Y35)</f>
        <v>5.333333333333333</v>
      </c>
    </row>
    <row r="36" spans="1:26">
      <c r="A36" s="1" t="s">
        <v>2594</v>
      </c>
      <c r="B36" s="1">
        <v>6</v>
      </c>
      <c r="C36" s="7">
        <v>7</v>
      </c>
      <c r="D36" s="7">
        <v>6</v>
      </c>
      <c r="E36" s="7">
        <v>7</v>
      </c>
      <c r="F36" s="7">
        <v>8</v>
      </c>
      <c r="G36" s="28">
        <f t="shared" si="5"/>
        <v>6.8</v>
      </c>
      <c r="H36" s="5">
        <v>5</v>
      </c>
      <c r="I36" s="5">
        <v>8</v>
      </c>
      <c r="J36" s="5"/>
      <c r="K36" s="5">
        <v>7</v>
      </c>
      <c r="L36" s="28">
        <f t="shared" si="6"/>
        <v>6.666666666666667</v>
      </c>
      <c r="M36" s="5"/>
      <c r="N36" s="5">
        <v>5</v>
      </c>
      <c r="O36" s="5">
        <v>5</v>
      </c>
      <c r="P36" s="25">
        <f t="shared" si="7"/>
        <v>5</v>
      </c>
      <c r="Q36" s="5"/>
      <c r="R36" s="5">
        <v>8</v>
      </c>
      <c r="S36" s="5">
        <v>7</v>
      </c>
      <c r="T36" s="5"/>
      <c r="U36" s="5">
        <v>5</v>
      </c>
      <c r="V36" s="40">
        <f>AVERAGE(Q36:T36)</f>
        <v>7.5</v>
      </c>
      <c r="W36" s="5">
        <v>5</v>
      </c>
      <c r="X36" s="5">
        <v>6</v>
      </c>
      <c r="Y36" s="5"/>
      <c r="Z36" s="25">
        <f>AVERAGE(W36:Y36)</f>
        <v>5.5</v>
      </c>
    </row>
    <row r="37" spans="1:26">
      <c r="A37" s="1" t="s">
        <v>2595</v>
      </c>
      <c r="B37" s="1">
        <v>6</v>
      </c>
      <c r="C37" s="7">
        <v>7</v>
      </c>
      <c r="D37" s="7">
        <v>6</v>
      </c>
      <c r="E37" s="7">
        <v>6</v>
      </c>
      <c r="F37" s="7">
        <v>6</v>
      </c>
      <c r="G37" s="25">
        <f t="shared" si="5"/>
        <v>6.2</v>
      </c>
      <c r="H37" s="5">
        <v>6</v>
      </c>
      <c r="I37" s="5">
        <v>7</v>
      </c>
      <c r="J37" s="5">
        <v>5</v>
      </c>
      <c r="K37" s="5">
        <v>4</v>
      </c>
      <c r="L37" s="25">
        <f t="shared" si="6"/>
        <v>5.5</v>
      </c>
      <c r="M37" s="5"/>
      <c r="N37" s="5"/>
      <c r="O37" s="5">
        <v>6</v>
      </c>
      <c r="P37" s="29">
        <f t="shared" si="7"/>
        <v>6</v>
      </c>
      <c r="Q37" s="5">
        <v>6</v>
      </c>
      <c r="R37" s="5">
        <v>4</v>
      </c>
      <c r="S37" s="5">
        <v>7</v>
      </c>
      <c r="T37" s="5">
        <v>7</v>
      </c>
      <c r="U37" s="5">
        <v>7</v>
      </c>
      <c r="V37" s="28">
        <f>AVERAGE(Q37:U37)</f>
        <v>6.2</v>
      </c>
      <c r="W37" s="5">
        <v>6</v>
      </c>
      <c r="X37" s="5">
        <v>6</v>
      </c>
      <c r="Y37" s="5">
        <v>6</v>
      </c>
      <c r="Z37" s="28">
        <f>AVERAGE(W37:Y37)</f>
        <v>6</v>
      </c>
    </row>
    <row r="38" spans="1:26">
      <c r="A38" s="1" t="s">
        <v>2596</v>
      </c>
      <c r="B38" s="1">
        <v>6</v>
      </c>
      <c r="C38" s="7">
        <v>5</v>
      </c>
      <c r="D38" s="7">
        <v>4</v>
      </c>
      <c r="E38" s="7">
        <v>7</v>
      </c>
      <c r="F38" s="7">
        <v>5</v>
      </c>
      <c r="G38" s="25">
        <f t="shared" si="5"/>
        <v>5.4</v>
      </c>
      <c r="H38" s="5">
        <v>6</v>
      </c>
      <c r="I38" s="5">
        <v>7</v>
      </c>
      <c r="J38" s="5">
        <v>5</v>
      </c>
      <c r="K38" s="5">
        <v>8</v>
      </c>
      <c r="L38" s="28">
        <f t="shared" si="6"/>
        <v>6.5</v>
      </c>
      <c r="M38" s="5">
        <v>6</v>
      </c>
      <c r="N38" s="5">
        <v>4</v>
      </c>
      <c r="O38" s="5">
        <v>4</v>
      </c>
      <c r="P38" s="25">
        <f t="shared" si="7"/>
        <v>4.666666666666667</v>
      </c>
      <c r="Q38" s="5"/>
      <c r="R38" s="5">
        <v>5</v>
      </c>
      <c r="S38" s="5"/>
      <c r="T38" s="5">
        <v>4</v>
      </c>
      <c r="U38" s="5">
        <v>6</v>
      </c>
      <c r="V38" s="25">
        <f>AVERAGE(Q38:T38)</f>
        <v>4.5</v>
      </c>
      <c r="W38" s="5">
        <v>6</v>
      </c>
      <c r="X38" s="5">
        <v>6</v>
      </c>
      <c r="Y38" s="5">
        <v>5</v>
      </c>
      <c r="Z38" s="29">
        <f>AVERAGE(W38:Y38)</f>
        <v>5.666666666666667</v>
      </c>
    </row>
    <row r="39" spans="1:26">
      <c r="A39" s="1" t="s">
        <v>2597</v>
      </c>
      <c r="B39" s="1">
        <v>7</v>
      </c>
      <c r="C39" s="7">
        <v>7</v>
      </c>
      <c r="D39" s="7">
        <v>4</v>
      </c>
      <c r="E39" s="7">
        <v>7</v>
      </c>
      <c r="F39" s="7">
        <v>6</v>
      </c>
      <c r="G39" s="25">
        <f t="shared" si="5"/>
        <v>6.2</v>
      </c>
      <c r="H39" s="5">
        <v>8</v>
      </c>
      <c r="I39" s="5">
        <v>4</v>
      </c>
      <c r="J39" s="5">
        <v>5</v>
      </c>
      <c r="K39" s="5">
        <v>4</v>
      </c>
      <c r="L39" s="25">
        <f t="shared" si="6"/>
        <v>5.25</v>
      </c>
      <c r="M39" s="5">
        <v>4</v>
      </c>
      <c r="N39" s="5">
        <v>5</v>
      </c>
      <c r="O39" s="5">
        <v>4</v>
      </c>
      <c r="P39" s="25">
        <f t="shared" si="7"/>
        <v>4.333333333333333</v>
      </c>
      <c r="Q39" s="5">
        <v>4</v>
      </c>
      <c r="R39" s="5">
        <v>6</v>
      </c>
      <c r="S39" s="5"/>
      <c r="T39" s="5">
        <v>4</v>
      </c>
      <c r="U39" s="5"/>
      <c r="V39" s="25">
        <f>AVERAGE(Q39:T39)</f>
        <v>4.666666666666667</v>
      </c>
      <c r="W39" s="5">
        <v>4</v>
      </c>
      <c r="X39" s="5">
        <v>3</v>
      </c>
      <c r="Y39" s="5">
        <v>4</v>
      </c>
      <c r="Z39" s="25">
        <f>AVERAGE(W39:Y39)</f>
        <v>3.6666666666666665</v>
      </c>
    </row>
    <row r="40" spans="1:26">
      <c r="A40" s="1" t="s">
        <v>2598</v>
      </c>
      <c r="B40" s="1">
        <v>7</v>
      </c>
      <c r="C40" s="7">
        <v>7</v>
      </c>
      <c r="D40" s="7">
        <v>6</v>
      </c>
      <c r="E40" s="7">
        <v>6</v>
      </c>
      <c r="F40" s="7">
        <v>5</v>
      </c>
      <c r="G40" s="25">
        <f t="shared" si="5"/>
        <v>6.2</v>
      </c>
      <c r="H40" s="5"/>
      <c r="I40" s="5"/>
      <c r="J40" s="5">
        <v>5</v>
      </c>
      <c r="K40" s="5">
        <v>4</v>
      </c>
      <c r="L40" s="25">
        <f t="shared" si="6"/>
        <v>4.5</v>
      </c>
      <c r="M40" s="5"/>
      <c r="N40" s="5">
        <v>4</v>
      </c>
      <c r="O40" s="5">
        <v>5</v>
      </c>
      <c r="P40" s="25">
        <f t="shared" si="7"/>
        <v>4.5</v>
      </c>
      <c r="Q40" s="5"/>
      <c r="R40" s="5">
        <v>4</v>
      </c>
      <c r="S40" s="5">
        <v>3</v>
      </c>
      <c r="T40" s="5"/>
      <c r="U40" s="5">
        <v>5</v>
      </c>
      <c r="V40" s="25">
        <f>AVERAGE(Q40:T40)</f>
        <v>3.5</v>
      </c>
      <c r="W40" s="5"/>
      <c r="X40" s="5"/>
      <c r="Y40" s="5"/>
      <c r="Z40" s="25"/>
    </row>
    <row r="41" spans="1:26">
      <c r="A41" s="1" t="s">
        <v>2599</v>
      </c>
      <c r="B41" s="1">
        <v>6</v>
      </c>
      <c r="C41" s="7">
        <v>8</v>
      </c>
      <c r="D41" s="7">
        <v>6</v>
      </c>
      <c r="E41" s="7">
        <v>8</v>
      </c>
      <c r="F41" s="7">
        <v>7</v>
      </c>
      <c r="G41" s="28">
        <f t="shared" si="5"/>
        <v>7</v>
      </c>
      <c r="H41" s="5">
        <v>8</v>
      </c>
      <c r="I41" s="5">
        <v>7</v>
      </c>
      <c r="J41" s="5">
        <v>8</v>
      </c>
      <c r="K41" s="5">
        <v>7</v>
      </c>
      <c r="L41" s="26">
        <f t="shared" si="6"/>
        <v>7.5</v>
      </c>
      <c r="M41" s="5">
        <v>7</v>
      </c>
      <c r="N41" s="5">
        <v>7</v>
      </c>
      <c r="O41" s="5">
        <v>5</v>
      </c>
      <c r="P41" s="28">
        <f t="shared" si="7"/>
        <v>6.333333333333333</v>
      </c>
      <c r="Q41" s="5">
        <v>4</v>
      </c>
      <c r="R41" s="5"/>
      <c r="S41" s="5"/>
      <c r="T41" s="5">
        <v>4</v>
      </c>
      <c r="V41" s="25">
        <f>AVERAGE(Q41:T41)</f>
        <v>4</v>
      </c>
      <c r="W41" s="5"/>
      <c r="X41" s="5">
        <v>7</v>
      </c>
      <c r="Y41" s="5">
        <v>4</v>
      </c>
      <c r="Z41" s="25">
        <f t="shared" ref="Z41:Z82" si="8">AVERAGE(W41:Y41)</f>
        <v>5.5</v>
      </c>
    </row>
    <row r="42" spans="1:26">
      <c r="A42" s="1" t="s">
        <v>2600</v>
      </c>
      <c r="C42" s="7">
        <v>5</v>
      </c>
      <c r="D42" s="7">
        <v>4</v>
      </c>
      <c r="E42" s="7">
        <v>7</v>
      </c>
      <c r="F42" s="7">
        <v>8</v>
      </c>
      <c r="G42" s="25">
        <f t="shared" si="5"/>
        <v>6</v>
      </c>
      <c r="H42" s="5">
        <v>7</v>
      </c>
      <c r="I42" s="5">
        <v>7</v>
      </c>
      <c r="J42" s="5"/>
      <c r="K42" s="5">
        <v>6</v>
      </c>
      <c r="L42" s="28">
        <f t="shared" si="6"/>
        <v>6.666666666666667</v>
      </c>
      <c r="M42" s="5"/>
      <c r="N42" s="5">
        <v>5</v>
      </c>
      <c r="O42" s="5">
        <v>6</v>
      </c>
      <c r="P42" s="25">
        <f t="shared" si="7"/>
        <v>5.5</v>
      </c>
      <c r="Q42" s="5">
        <v>7</v>
      </c>
      <c r="R42" s="5">
        <v>7</v>
      </c>
      <c r="S42" s="5">
        <v>3</v>
      </c>
      <c r="T42" s="5">
        <v>6</v>
      </c>
      <c r="U42" s="5">
        <v>5</v>
      </c>
      <c r="V42" s="29">
        <f>AVERAGE(Q42:U42)</f>
        <v>5.6</v>
      </c>
      <c r="W42" s="5">
        <v>6</v>
      </c>
      <c r="X42" s="5"/>
      <c r="Y42" s="5"/>
      <c r="Z42" s="28">
        <f t="shared" si="8"/>
        <v>6</v>
      </c>
    </row>
    <row r="43" spans="1:26">
      <c r="A43" s="1" t="s">
        <v>2601</v>
      </c>
      <c r="B43" s="1">
        <v>5</v>
      </c>
      <c r="C43" s="7">
        <v>4</v>
      </c>
      <c r="D43" s="7">
        <v>4</v>
      </c>
      <c r="E43" s="7">
        <v>5</v>
      </c>
      <c r="F43" s="7">
        <v>5</v>
      </c>
      <c r="G43" s="25">
        <f t="shared" si="5"/>
        <v>4.5999999999999996</v>
      </c>
      <c r="H43" s="5">
        <v>7</v>
      </c>
      <c r="I43" s="5">
        <v>6</v>
      </c>
      <c r="J43" s="5">
        <v>4</v>
      </c>
      <c r="K43" s="5">
        <v>6</v>
      </c>
      <c r="L43" s="25">
        <f t="shared" si="6"/>
        <v>5.75</v>
      </c>
      <c r="M43" s="5">
        <v>3</v>
      </c>
      <c r="N43" s="5">
        <v>5</v>
      </c>
      <c r="O43" s="5">
        <v>4</v>
      </c>
      <c r="P43" s="25">
        <f t="shared" si="7"/>
        <v>4</v>
      </c>
      <c r="Q43" s="5">
        <v>4</v>
      </c>
      <c r="R43" s="5">
        <v>4</v>
      </c>
      <c r="S43" s="5">
        <v>3</v>
      </c>
      <c r="T43" s="5">
        <v>4</v>
      </c>
      <c r="U43" s="5">
        <v>3</v>
      </c>
      <c r="V43" s="25">
        <f>AVERAGE(Q43:U43)</f>
        <v>3.6</v>
      </c>
      <c r="W43" s="5"/>
      <c r="X43" s="5"/>
      <c r="Y43" s="5">
        <v>4</v>
      </c>
      <c r="Z43" s="25">
        <f t="shared" si="8"/>
        <v>4</v>
      </c>
    </row>
    <row r="44" spans="1:26">
      <c r="A44" s="1" t="s">
        <v>2602</v>
      </c>
      <c r="B44" s="1">
        <v>6</v>
      </c>
      <c r="C44" s="7">
        <v>8</v>
      </c>
      <c r="D44" s="7">
        <v>8</v>
      </c>
      <c r="E44" s="7">
        <v>7</v>
      </c>
      <c r="F44" s="7">
        <v>8</v>
      </c>
      <c r="G44" s="27">
        <f t="shared" si="5"/>
        <v>7.4</v>
      </c>
      <c r="H44" s="5">
        <v>8</v>
      </c>
      <c r="I44" s="5">
        <v>5</v>
      </c>
      <c r="J44" s="5">
        <v>7</v>
      </c>
      <c r="K44" s="5">
        <v>6</v>
      </c>
      <c r="L44" s="28">
        <f t="shared" si="6"/>
        <v>6.5</v>
      </c>
      <c r="M44" s="5">
        <v>6</v>
      </c>
      <c r="N44" s="5">
        <v>4</v>
      </c>
      <c r="O44" s="5">
        <v>5</v>
      </c>
      <c r="P44" s="25">
        <f t="shared" si="7"/>
        <v>5</v>
      </c>
      <c r="Q44" s="5">
        <v>5</v>
      </c>
      <c r="R44" s="5">
        <v>4</v>
      </c>
      <c r="S44" s="5">
        <v>4</v>
      </c>
      <c r="T44" s="5">
        <v>5</v>
      </c>
      <c r="U44" s="5">
        <v>5</v>
      </c>
      <c r="V44" s="25">
        <f>AVERAGE(Q44:T44)</f>
        <v>4.5</v>
      </c>
      <c r="W44" s="5">
        <v>6</v>
      </c>
      <c r="X44" s="5">
        <v>4</v>
      </c>
      <c r="Y44" s="5"/>
      <c r="Z44" s="25">
        <f t="shared" si="8"/>
        <v>5</v>
      </c>
    </row>
    <row r="45" spans="1:26">
      <c r="A45" s="1" t="s">
        <v>2603</v>
      </c>
      <c r="B45" s="1">
        <v>5</v>
      </c>
      <c r="C45" s="7">
        <v>7</v>
      </c>
      <c r="D45" s="7">
        <v>7</v>
      </c>
      <c r="E45" s="7">
        <v>7</v>
      </c>
      <c r="F45" s="7">
        <v>8</v>
      </c>
      <c r="G45" s="28">
        <f t="shared" si="5"/>
        <v>6.8</v>
      </c>
      <c r="H45" s="5"/>
      <c r="I45" s="5">
        <v>8</v>
      </c>
      <c r="J45" s="5">
        <v>7</v>
      </c>
      <c r="K45" s="5"/>
      <c r="L45" s="26">
        <f t="shared" si="6"/>
        <v>7.5</v>
      </c>
      <c r="M45" s="5">
        <v>7</v>
      </c>
      <c r="N45" s="5">
        <v>6</v>
      </c>
      <c r="O45" s="5">
        <v>6</v>
      </c>
      <c r="P45" s="28">
        <f t="shared" si="7"/>
        <v>6.333333333333333</v>
      </c>
      <c r="Q45" s="5">
        <v>6</v>
      </c>
      <c r="R45" s="5"/>
      <c r="S45" s="5">
        <v>6</v>
      </c>
      <c r="T45" s="5">
        <v>5</v>
      </c>
      <c r="U45" s="5">
        <v>4</v>
      </c>
      <c r="V45" s="25">
        <f>AVERAGE(Q45:U45)</f>
        <v>5.25</v>
      </c>
      <c r="W45" s="5">
        <v>3</v>
      </c>
      <c r="X45" s="5">
        <v>6</v>
      </c>
      <c r="Y45" s="5">
        <v>5</v>
      </c>
      <c r="Z45" s="25">
        <f t="shared" si="8"/>
        <v>4.666666666666667</v>
      </c>
    </row>
    <row r="46" spans="1:26">
      <c r="A46" s="1" t="s">
        <v>2604</v>
      </c>
      <c r="B46" s="1">
        <v>5</v>
      </c>
      <c r="C46" s="7">
        <v>7</v>
      </c>
      <c r="D46" s="7">
        <v>6</v>
      </c>
      <c r="E46" s="7">
        <v>7</v>
      </c>
      <c r="F46" s="7">
        <v>7</v>
      </c>
      <c r="G46" s="29">
        <f t="shared" si="5"/>
        <v>6.4</v>
      </c>
      <c r="H46" s="5">
        <v>5</v>
      </c>
      <c r="I46" s="5">
        <v>4</v>
      </c>
      <c r="J46" s="5"/>
      <c r="K46" s="5">
        <v>4</v>
      </c>
      <c r="L46" s="25">
        <f t="shared" si="6"/>
        <v>4.333333333333333</v>
      </c>
      <c r="M46" s="5">
        <v>4</v>
      </c>
      <c r="N46" s="5">
        <v>3</v>
      </c>
      <c r="O46" s="5">
        <v>4</v>
      </c>
      <c r="P46" s="25">
        <f t="shared" si="7"/>
        <v>3.6666666666666665</v>
      </c>
      <c r="Q46" s="5">
        <v>4</v>
      </c>
      <c r="R46" s="5">
        <v>3</v>
      </c>
      <c r="S46" s="5"/>
      <c r="T46" s="5">
        <v>4</v>
      </c>
      <c r="U46" s="5">
        <v>4</v>
      </c>
      <c r="V46" s="25">
        <f>AVERAGE(Q46:U46)</f>
        <v>3.75</v>
      </c>
      <c r="W46" s="5">
        <v>6</v>
      </c>
      <c r="X46" s="5"/>
      <c r="Y46" s="5"/>
      <c r="Z46" s="28">
        <f t="shared" si="8"/>
        <v>6</v>
      </c>
    </row>
    <row r="47" spans="1:26">
      <c r="A47" s="1" t="s">
        <v>2605</v>
      </c>
      <c r="B47" s="1">
        <v>6</v>
      </c>
      <c r="C47" s="7">
        <v>8</v>
      </c>
      <c r="D47" s="7">
        <v>7</v>
      </c>
      <c r="E47" s="7">
        <v>7</v>
      </c>
      <c r="F47" s="7">
        <v>7</v>
      </c>
      <c r="G47" s="28">
        <f t="shared" si="5"/>
        <v>7</v>
      </c>
      <c r="H47" s="5">
        <v>7</v>
      </c>
      <c r="I47" s="5">
        <v>4</v>
      </c>
      <c r="J47" s="5">
        <v>5</v>
      </c>
      <c r="K47" s="5">
        <v>5</v>
      </c>
      <c r="L47" s="25">
        <f t="shared" si="6"/>
        <v>5.25</v>
      </c>
      <c r="M47" s="5">
        <v>4</v>
      </c>
      <c r="N47" s="5">
        <v>4</v>
      </c>
      <c r="O47" s="5">
        <v>4</v>
      </c>
      <c r="P47" s="25">
        <f t="shared" si="7"/>
        <v>4</v>
      </c>
      <c r="Q47" s="5">
        <v>6</v>
      </c>
      <c r="R47" s="5">
        <v>4</v>
      </c>
      <c r="S47" s="5">
        <v>5</v>
      </c>
      <c r="T47" s="5"/>
      <c r="U47" s="5">
        <v>6</v>
      </c>
      <c r="V47" s="25">
        <f>AVERAGE(Q47:U47)</f>
        <v>5.25</v>
      </c>
      <c r="W47" s="5"/>
      <c r="X47" s="5">
        <v>6</v>
      </c>
      <c r="Y47" s="5">
        <v>4</v>
      </c>
      <c r="Z47" s="25">
        <f t="shared" si="8"/>
        <v>5</v>
      </c>
    </row>
    <row r="48" spans="1:26">
      <c r="A48" s="1" t="s">
        <v>2606</v>
      </c>
      <c r="B48" s="1">
        <v>7</v>
      </c>
      <c r="C48" s="7">
        <v>4</v>
      </c>
      <c r="D48" s="7">
        <v>6</v>
      </c>
      <c r="E48" s="7">
        <v>6</v>
      </c>
      <c r="F48" s="7">
        <v>6</v>
      </c>
      <c r="G48" s="25">
        <f t="shared" si="5"/>
        <v>5.8</v>
      </c>
      <c r="H48" s="5">
        <v>6</v>
      </c>
      <c r="I48" s="5">
        <v>5</v>
      </c>
      <c r="J48" s="5"/>
      <c r="K48" s="5"/>
      <c r="L48" s="25">
        <f t="shared" si="6"/>
        <v>5.5</v>
      </c>
      <c r="M48" s="5">
        <v>4</v>
      </c>
      <c r="N48" s="5">
        <v>4</v>
      </c>
      <c r="O48" s="5">
        <v>4</v>
      </c>
      <c r="P48" s="25">
        <f t="shared" si="7"/>
        <v>4</v>
      </c>
      <c r="Q48" s="5"/>
      <c r="R48" s="5">
        <v>5</v>
      </c>
      <c r="S48" s="5"/>
      <c r="T48" s="5">
        <v>5</v>
      </c>
      <c r="U48" s="5"/>
      <c r="V48" s="25">
        <f>AVERAGE(Q48:T48)</f>
        <v>5</v>
      </c>
      <c r="W48" s="5">
        <v>6</v>
      </c>
      <c r="X48" s="5"/>
      <c r="Y48" s="5"/>
      <c r="Z48" s="28">
        <f t="shared" si="8"/>
        <v>6</v>
      </c>
    </row>
    <row r="49" spans="1:26">
      <c r="A49" s="1" t="s">
        <v>2607</v>
      </c>
      <c r="B49" s="1">
        <v>6</v>
      </c>
      <c r="C49" s="7">
        <v>9</v>
      </c>
      <c r="D49" s="7">
        <v>8</v>
      </c>
      <c r="E49" s="7">
        <v>8</v>
      </c>
      <c r="F49" s="7">
        <v>7</v>
      </c>
      <c r="G49" s="26">
        <f t="shared" si="5"/>
        <v>7.6</v>
      </c>
      <c r="H49" s="5">
        <v>7</v>
      </c>
      <c r="I49" s="5">
        <v>8</v>
      </c>
      <c r="J49" s="5"/>
      <c r="K49" s="5">
        <v>7</v>
      </c>
      <c r="L49" s="26">
        <f t="shared" si="6"/>
        <v>7.333333333333333</v>
      </c>
      <c r="M49" s="5">
        <v>8</v>
      </c>
      <c r="N49" s="5">
        <v>6</v>
      </c>
      <c r="O49" s="5">
        <v>5</v>
      </c>
      <c r="P49" s="28">
        <f t="shared" si="7"/>
        <v>6.333333333333333</v>
      </c>
      <c r="Q49" s="5">
        <v>4</v>
      </c>
      <c r="R49" s="5">
        <v>4</v>
      </c>
      <c r="S49" s="5">
        <v>4</v>
      </c>
      <c r="T49" s="5"/>
      <c r="U49" s="5">
        <v>7</v>
      </c>
      <c r="V49" s="25">
        <f>AVERAGE(Q49:U49)</f>
        <v>4.75</v>
      </c>
      <c r="W49" s="5"/>
      <c r="X49" s="5"/>
      <c r="Y49" s="5">
        <v>6</v>
      </c>
      <c r="Z49" s="28">
        <f t="shared" si="8"/>
        <v>6</v>
      </c>
    </row>
    <row r="50" spans="1:26">
      <c r="A50" s="1" t="s">
        <v>2608</v>
      </c>
      <c r="C50" s="7"/>
      <c r="D50" s="7">
        <v>4</v>
      </c>
      <c r="E50" s="7">
        <v>7</v>
      </c>
      <c r="F50" s="7">
        <v>6</v>
      </c>
      <c r="G50" s="25">
        <f t="shared" si="5"/>
        <v>5.666666666666667</v>
      </c>
      <c r="H50" s="5">
        <v>8</v>
      </c>
      <c r="I50" s="5">
        <v>7</v>
      </c>
      <c r="J50" s="5">
        <v>7</v>
      </c>
      <c r="K50" s="5">
        <v>7</v>
      </c>
      <c r="L50" s="26">
        <f t="shared" si="6"/>
        <v>7.25</v>
      </c>
      <c r="M50" s="5">
        <v>7</v>
      </c>
      <c r="N50" s="5">
        <v>7</v>
      </c>
      <c r="O50" s="5">
        <v>8</v>
      </c>
      <c r="P50" s="26">
        <f t="shared" si="7"/>
        <v>7.333333333333333</v>
      </c>
      <c r="Q50" s="5">
        <v>6</v>
      </c>
      <c r="R50" s="5">
        <v>6</v>
      </c>
      <c r="S50" s="5">
        <v>4</v>
      </c>
      <c r="T50" s="5">
        <v>3</v>
      </c>
      <c r="U50" s="5">
        <v>5</v>
      </c>
      <c r="V50" s="25">
        <f>AVERAGE(Q50:U50)</f>
        <v>4.8</v>
      </c>
      <c r="W50" s="5">
        <v>5</v>
      </c>
      <c r="X50" s="5">
        <v>5</v>
      </c>
      <c r="Y50" s="5">
        <v>6</v>
      </c>
      <c r="Z50" s="25">
        <f t="shared" si="8"/>
        <v>5.333333333333333</v>
      </c>
    </row>
    <row r="51" spans="1:26">
      <c r="A51" s="1" t="s">
        <v>2609</v>
      </c>
      <c r="B51" s="1">
        <v>4</v>
      </c>
      <c r="C51" s="7">
        <v>5</v>
      </c>
      <c r="D51" s="7">
        <v>4</v>
      </c>
      <c r="E51" s="7">
        <v>6</v>
      </c>
      <c r="F51" s="7">
        <v>4</v>
      </c>
      <c r="G51" s="25">
        <f t="shared" si="5"/>
        <v>4.5999999999999996</v>
      </c>
      <c r="H51" s="5">
        <v>6</v>
      </c>
      <c r="I51" s="5">
        <v>7</v>
      </c>
      <c r="J51" s="5">
        <v>6</v>
      </c>
      <c r="K51" s="5">
        <v>6</v>
      </c>
      <c r="L51" s="28">
        <f t="shared" si="6"/>
        <v>6.25</v>
      </c>
      <c r="M51" s="5">
        <v>5</v>
      </c>
      <c r="N51" s="5">
        <v>4</v>
      </c>
      <c r="O51" s="5">
        <v>4</v>
      </c>
      <c r="P51" s="25">
        <f t="shared" si="7"/>
        <v>4.333333333333333</v>
      </c>
      <c r="Q51" s="5">
        <v>3</v>
      </c>
      <c r="R51" s="5">
        <v>3</v>
      </c>
      <c r="S51" s="5">
        <v>3</v>
      </c>
      <c r="T51" s="5">
        <v>3</v>
      </c>
      <c r="U51" s="5">
        <v>3</v>
      </c>
      <c r="V51" s="25">
        <f>AVERAGE(Q51:U51)</f>
        <v>3</v>
      </c>
      <c r="W51" s="5"/>
      <c r="X51" s="5">
        <v>5</v>
      </c>
      <c r="Y51" s="5">
        <v>5</v>
      </c>
      <c r="Z51" s="25">
        <f t="shared" si="8"/>
        <v>5</v>
      </c>
    </row>
    <row r="52" spans="1:26">
      <c r="A52" s="1" t="s">
        <v>2610</v>
      </c>
      <c r="B52" s="1">
        <v>4</v>
      </c>
      <c r="C52" s="7">
        <v>6</v>
      </c>
      <c r="D52" s="7">
        <v>4</v>
      </c>
      <c r="E52" s="7">
        <v>7</v>
      </c>
      <c r="F52" s="7">
        <v>7</v>
      </c>
      <c r="G52" s="25">
        <f t="shared" si="5"/>
        <v>5.6</v>
      </c>
      <c r="H52" s="5">
        <v>7</v>
      </c>
      <c r="I52" s="5">
        <v>7</v>
      </c>
      <c r="J52" s="5">
        <v>6</v>
      </c>
      <c r="K52" s="5">
        <v>5</v>
      </c>
      <c r="L52" s="28">
        <f t="shared" si="6"/>
        <v>6.25</v>
      </c>
      <c r="M52" s="5">
        <v>4</v>
      </c>
      <c r="N52" s="5">
        <v>4</v>
      </c>
      <c r="O52" s="5">
        <v>4</v>
      </c>
      <c r="P52" s="25">
        <f t="shared" si="7"/>
        <v>4</v>
      </c>
      <c r="Q52" s="5"/>
      <c r="R52" s="5">
        <v>4</v>
      </c>
      <c r="S52" s="5">
        <v>3</v>
      </c>
      <c r="T52" s="5"/>
      <c r="U52" s="5">
        <v>4</v>
      </c>
      <c r="V52" s="25">
        <f>AVERAGE(Q52:T52)</f>
        <v>3.5</v>
      </c>
      <c r="W52" s="5">
        <v>3</v>
      </c>
      <c r="X52" s="5"/>
      <c r="Y52" s="5">
        <v>4</v>
      </c>
      <c r="Z52" s="25">
        <f t="shared" si="8"/>
        <v>3.5</v>
      </c>
    </row>
    <row r="53" spans="1:26">
      <c r="A53" s="1" t="s">
        <v>2611</v>
      </c>
      <c r="B53" s="1">
        <v>6</v>
      </c>
      <c r="C53" s="7">
        <v>9</v>
      </c>
      <c r="D53" s="7">
        <v>8</v>
      </c>
      <c r="E53" s="7">
        <v>8</v>
      </c>
      <c r="F53" s="7">
        <v>6</v>
      </c>
      <c r="G53" s="27">
        <f t="shared" si="5"/>
        <v>7.4</v>
      </c>
      <c r="H53" s="5"/>
      <c r="I53" s="5">
        <v>8</v>
      </c>
      <c r="J53" s="5">
        <v>5</v>
      </c>
      <c r="K53" s="5">
        <v>6</v>
      </c>
      <c r="L53" s="28">
        <f t="shared" si="6"/>
        <v>6.333333333333333</v>
      </c>
      <c r="M53" s="5">
        <v>7</v>
      </c>
      <c r="N53" s="5">
        <v>7</v>
      </c>
      <c r="O53" s="5"/>
      <c r="P53" s="26">
        <f t="shared" si="7"/>
        <v>7</v>
      </c>
      <c r="Q53" s="5">
        <v>4</v>
      </c>
      <c r="R53" s="5">
        <v>5</v>
      </c>
      <c r="S53" s="5"/>
      <c r="T53" s="5"/>
      <c r="U53" s="5">
        <v>6</v>
      </c>
      <c r="V53" s="25">
        <f>AVERAGE(Q53:T53)</f>
        <v>4.5</v>
      </c>
      <c r="W53" s="5">
        <v>7</v>
      </c>
      <c r="X53" s="5">
        <v>5</v>
      </c>
      <c r="Y53" s="5">
        <v>7</v>
      </c>
      <c r="Z53" s="27">
        <f t="shared" si="8"/>
        <v>6.333333333333333</v>
      </c>
    </row>
    <row r="54" spans="1:26">
      <c r="A54" s="1" t="s">
        <v>2612</v>
      </c>
      <c r="B54" s="1">
        <v>6</v>
      </c>
      <c r="C54" s="7">
        <v>6</v>
      </c>
      <c r="D54" s="7">
        <v>6</v>
      </c>
      <c r="E54" s="7">
        <v>6</v>
      </c>
      <c r="F54" s="7">
        <v>7</v>
      </c>
      <c r="G54" s="25">
        <f t="shared" si="5"/>
        <v>6.2</v>
      </c>
      <c r="H54" s="5">
        <v>6</v>
      </c>
      <c r="I54" s="5">
        <v>6</v>
      </c>
      <c r="J54" s="5"/>
      <c r="K54" s="5">
        <v>5</v>
      </c>
      <c r="L54" s="25">
        <f t="shared" si="6"/>
        <v>5.666666666666667</v>
      </c>
      <c r="M54" s="5"/>
      <c r="N54" s="5"/>
      <c r="O54" s="5">
        <v>6</v>
      </c>
      <c r="P54" s="29">
        <f t="shared" si="7"/>
        <v>6</v>
      </c>
      <c r="Q54" s="5"/>
      <c r="R54" s="5">
        <v>4</v>
      </c>
      <c r="S54" s="5">
        <v>3</v>
      </c>
      <c r="T54" s="5">
        <v>4</v>
      </c>
      <c r="U54" s="5">
        <v>4</v>
      </c>
      <c r="V54" s="25">
        <f>AVERAGE(Q54:U54)</f>
        <v>3.75</v>
      </c>
      <c r="W54" s="5">
        <v>4</v>
      </c>
      <c r="X54" s="5">
        <v>6</v>
      </c>
      <c r="Y54" s="5"/>
      <c r="Z54" s="25">
        <f t="shared" si="8"/>
        <v>5</v>
      </c>
    </row>
    <row r="55" spans="1:26">
      <c r="A55" s="1" t="s">
        <v>2613</v>
      </c>
      <c r="C55" s="7">
        <v>8</v>
      </c>
      <c r="D55" s="7">
        <v>6</v>
      </c>
      <c r="E55" s="7">
        <v>6</v>
      </c>
      <c r="F55" s="7">
        <v>8</v>
      </c>
      <c r="G55" s="28">
        <f t="shared" si="5"/>
        <v>7</v>
      </c>
      <c r="H55" s="5"/>
      <c r="I55" s="5"/>
      <c r="J55" s="5"/>
      <c r="K55" s="5">
        <v>4</v>
      </c>
      <c r="L55" s="25">
        <f t="shared" si="6"/>
        <v>4</v>
      </c>
      <c r="M55" s="5">
        <v>3</v>
      </c>
      <c r="N55" s="5">
        <v>6</v>
      </c>
      <c r="O55" s="5">
        <v>6</v>
      </c>
      <c r="P55" s="25">
        <f t="shared" si="7"/>
        <v>5</v>
      </c>
      <c r="Q55" s="5"/>
      <c r="R55" s="5">
        <v>4</v>
      </c>
      <c r="S55" s="5"/>
      <c r="T55" s="5"/>
      <c r="U55" s="5">
        <v>7</v>
      </c>
      <c r="V55" s="25">
        <f>AVERAGE(Q55:T55)</f>
        <v>4</v>
      </c>
      <c r="W55" s="5">
        <v>4</v>
      </c>
      <c r="X55" s="5">
        <v>5</v>
      </c>
      <c r="Y55" s="5"/>
      <c r="Z55" s="25">
        <f t="shared" si="8"/>
        <v>4.5</v>
      </c>
    </row>
    <row r="56" spans="1:26">
      <c r="A56" s="1" t="s">
        <v>2614</v>
      </c>
      <c r="B56" s="1">
        <v>5</v>
      </c>
      <c r="C56" s="7">
        <v>7</v>
      </c>
      <c r="D56" s="7">
        <v>5</v>
      </c>
      <c r="E56" s="7">
        <v>5</v>
      </c>
      <c r="F56" s="7">
        <v>6</v>
      </c>
      <c r="G56" s="25">
        <f t="shared" si="5"/>
        <v>5.6</v>
      </c>
      <c r="H56" s="5">
        <v>7</v>
      </c>
      <c r="I56" s="5">
        <v>4</v>
      </c>
      <c r="J56" s="5">
        <v>5</v>
      </c>
      <c r="K56" s="5">
        <v>6</v>
      </c>
      <c r="L56" s="25">
        <f t="shared" si="6"/>
        <v>5.5</v>
      </c>
      <c r="M56" s="5">
        <v>4</v>
      </c>
      <c r="N56" s="5"/>
      <c r="O56" s="5">
        <v>4</v>
      </c>
      <c r="P56" s="25">
        <f t="shared" si="7"/>
        <v>4</v>
      </c>
      <c r="Q56" s="5">
        <v>6</v>
      </c>
      <c r="R56" s="5">
        <v>6</v>
      </c>
      <c r="S56" s="5">
        <v>6</v>
      </c>
      <c r="T56" s="5">
        <v>4</v>
      </c>
      <c r="U56" s="5">
        <v>4</v>
      </c>
      <c r="V56" s="25">
        <f>AVERAGE(Q56:U56)</f>
        <v>5.2</v>
      </c>
      <c r="W56" s="5"/>
      <c r="X56" s="5"/>
      <c r="Y56" s="5">
        <v>5</v>
      </c>
      <c r="Z56" s="25">
        <f t="shared" si="8"/>
        <v>5</v>
      </c>
    </row>
    <row r="57" spans="1:26">
      <c r="A57" s="1" t="s">
        <v>2615</v>
      </c>
      <c r="B57" s="1">
        <v>5</v>
      </c>
      <c r="C57" s="7">
        <v>6</v>
      </c>
      <c r="D57" s="7">
        <v>4</v>
      </c>
      <c r="E57" s="7">
        <v>6</v>
      </c>
      <c r="F57" s="7">
        <v>7</v>
      </c>
      <c r="G57" s="25">
        <f t="shared" si="5"/>
        <v>5.6</v>
      </c>
      <c r="H57" s="5">
        <v>6</v>
      </c>
      <c r="I57" s="5">
        <v>6</v>
      </c>
      <c r="J57" s="5">
        <v>5</v>
      </c>
      <c r="K57" s="5">
        <v>6</v>
      </c>
      <c r="L57" s="25">
        <f t="shared" si="6"/>
        <v>5.75</v>
      </c>
      <c r="M57" s="5">
        <v>4</v>
      </c>
      <c r="N57" s="5">
        <v>4</v>
      </c>
      <c r="O57" s="5"/>
      <c r="P57" s="25">
        <f t="shared" si="7"/>
        <v>4</v>
      </c>
      <c r="Q57" s="5">
        <v>3</v>
      </c>
      <c r="R57" s="5">
        <v>5</v>
      </c>
      <c r="S57" s="5">
        <v>3</v>
      </c>
      <c r="T57" s="5">
        <v>4</v>
      </c>
      <c r="U57" s="5">
        <v>6</v>
      </c>
      <c r="V57" s="25">
        <f>AVERAGE(Q57:U57)</f>
        <v>4.2</v>
      </c>
      <c r="W57" s="5">
        <v>5</v>
      </c>
      <c r="X57" s="5">
        <v>6</v>
      </c>
      <c r="Y57" s="5">
        <v>6</v>
      </c>
      <c r="Z57" s="29">
        <f t="shared" si="8"/>
        <v>5.666666666666667</v>
      </c>
    </row>
    <row r="58" spans="1:26">
      <c r="A58" s="1" t="s">
        <v>2616</v>
      </c>
      <c r="B58" s="1">
        <v>5</v>
      </c>
      <c r="C58" s="7">
        <v>6</v>
      </c>
      <c r="D58" s="7">
        <v>5</v>
      </c>
      <c r="E58" s="7">
        <v>5</v>
      </c>
      <c r="F58" s="7">
        <v>4</v>
      </c>
      <c r="G58" s="25">
        <f t="shared" si="5"/>
        <v>5</v>
      </c>
      <c r="H58" s="5">
        <v>6</v>
      </c>
      <c r="I58" s="5">
        <v>5</v>
      </c>
      <c r="J58" s="5">
        <v>3</v>
      </c>
      <c r="K58" s="5">
        <v>5</v>
      </c>
      <c r="L58" s="25">
        <f t="shared" si="6"/>
        <v>4.75</v>
      </c>
      <c r="M58" s="5">
        <v>3</v>
      </c>
      <c r="N58" s="5"/>
      <c r="O58" s="5">
        <v>5</v>
      </c>
      <c r="P58" s="25">
        <f t="shared" si="7"/>
        <v>4</v>
      </c>
      <c r="Q58" s="5">
        <v>5</v>
      </c>
      <c r="R58" s="5">
        <v>3</v>
      </c>
      <c r="S58" s="5">
        <v>5</v>
      </c>
      <c r="T58" s="5"/>
      <c r="U58" s="5">
        <v>4</v>
      </c>
      <c r="V58" s="25">
        <f>AVERAGE(Q58:U58)</f>
        <v>4.25</v>
      </c>
      <c r="W58" s="5">
        <v>5</v>
      </c>
      <c r="X58" s="5"/>
      <c r="Y58" s="5">
        <v>4</v>
      </c>
      <c r="Z58" s="25">
        <f t="shared" si="8"/>
        <v>4.5</v>
      </c>
    </row>
    <row r="59" spans="1:26">
      <c r="A59" s="1" t="s">
        <v>2617</v>
      </c>
      <c r="B59" s="1">
        <v>5</v>
      </c>
      <c r="C59" s="7">
        <v>6</v>
      </c>
      <c r="D59" s="7">
        <v>6</v>
      </c>
      <c r="E59" s="7">
        <v>7</v>
      </c>
      <c r="F59" s="7">
        <v>6</v>
      </c>
      <c r="G59" s="25">
        <f t="shared" si="5"/>
        <v>6</v>
      </c>
      <c r="H59" s="5">
        <v>6</v>
      </c>
      <c r="I59" s="5">
        <v>5</v>
      </c>
      <c r="J59" s="5"/>
      <c r="K59" s="5">
        <v>6</v>
      </c>
      <c r="L59" s="25">
        <f t="shared" si="6"/>
        <v>5.666666666666667</v>
      </c>
      <c r="M59" s="5"/>
      <c r="N59" s="5">
        <v>6</v>
      </c>
      <c r="O59" s="5">
        <v>5</v>
      </c>
      <c r="P59" s="25">
        <f t="shared" si="7"/>
        <v>5.5</v>
      </c>
      <c r="Q59" s="5">
        <v>6</v>
      </c>
      <c r="R59" s="5">
        <v>5</v>
      </c>
      <c r="S59" s="5">
        <v>6</v>
      </c>
      <c r="T59" s="5"/>
      <c r="U59" s="5">
        <v>6</v>
      </c>
      <c r="V59" s="29">
        <f>AVERAGE(Q59:U59)</f>
        <v>5.75</v>
      </c>
      <c r="W59" s="5">
        <v>7</v>
      </c>
      <c r="X59" s="5">
        <v>4</v>
      </c>
      <c r="Y59" s="5"/>
      <c r="Z59" s="25">
        <f t="shared" si="8"/>
        <v>5.5</v>
      </c>
    </row>
    <row r="60" spans="1:26">
      <c r="A60" s="1" t="s">
        <v>2618</v>
      </c>
      <c r="B60" s="1">
        <v>6</v>
      </c>
      <c r="C60" s="7">
        <v>8</v>
      </c>
      <c r="D60" s="7">
        <v>7</v>
      </c>
      <c r="E60" s="7">
        <v>5</v>
      </c>
      <c r="F60" s="7">
        <v>7</v>
      </c>
      <c r="G60" s="29">
        <f t="shared" si="5"/>
        <v>6.6</v>
      </c>
      <c r="H60" s="5"/>
      <c r="I60" s="5">
        <v>7</v>
      </c>
      <c r="J60" s="5"/>
      <c r="K60" s="5">
        <v>6</v>
      </c>
      <c r="L60" s="28">
        <f t="shared" si="6"/>
        <v>6.5</v>
      </c>
      <c r="M60" s="5">
        <v>5</v>
      </c>
      <c r="N60" s="5">
        <v>5</v>
      </c>
      <c r="O60" s="5">
        <v>6</v>
      </c>
      <c r="P60" s="25">
        <f t="shared" si="7"/>
        <v>5.333333333333333</v>
      </c>
      <c r="Q60" s="5">
        <v>5</v>
      </c>
      <c r="R60" s="5">
        <v>4</v>
      </c>
      <c r="S60" s="5">
        <v>7</v>
      </c>
      <c r="T60" s="5">
        <v>6</v>
      </c>
      <c r="U60" s="5">
        <v>8</v>
      </c>
      <c r="V60" s="28">
        <f>AVERAGE(Q60:U60)</f>
        <v>6</v>
      </c>
      <c r="W60" s="5">
        <v>8</v>
      </c>
      <c r="X60" s="5">
        <v>5</v>
      </c>
      <c r="Y60" s="5">
        <v>6</v>
      </c>
      <c r="Z60" s="27">
        <f t="shared" si="8"/>
        <v>6.333333333333333</v>
      </c>
    </row>
    <row r="61" spans="1:26">
      <c r="A61" s="1" t="s">
        <v>2619</v>
      </c>
      <c r="B61" s="1">
        <v>6</v>
      </c>
      <c r="C61" s="7">
        <v>7</v>
      </c>
      <c r="D61" s="7">
        <v>7</v>
      </c>
      <c r="E61" s="7">
        <v>7</v>
      </c>
      <c r="F61" s="7">
        <v>4</v>
      </c>
      <c r="G61" s="25">
        <f t="shared" si="5"/>
        <v>6.2</v>
      </c>
      <c r="H61" s="5">
        <v>8</v>
      </c>
      <c r="I61" s="5">
        <v>7</v>
      </c>
      <c r="J61" s="5">
        <v>7</v>
      </c>
      <c r="K61" s="5">
        <v>6</v>
      </c>
      <c r="L61" s="27">
        <f t="shared" si="6"/>
        <v>7</v>
      </c>
      <c r="M61" s="5">
        <v>6</v>
      </c>
      <c r="N61" s="5">
        <v>7</v>
      </c>
      <c r="O61" s="5">
        <v>6</v>
      </c>
      <c r="P61" s="28">
        <f t="shared" si="7"/>
        <v>6.333333333333333</v>
      </c>
      <c r="Q61" s="5">
        <v>6</v>
      </c>
      <c r="R61" s="5">
        <v>6</v>
      </c>
      <c r="S61" s="5">
        <v>4</v>
      </c>
      <c r="T61" s="5">
        <v>5</v>
      </c>
      <c r="U61" s="5"/>
      <c r="V61" s="25">
        <f>AVERAGE(Q61:T61)</f>
        <v>5.25</v>
      </c>
      <c r="W61" s="5">
        <v>3</v>
      </c>
      <c r="X61" s="5">
        <v>7</v>
      </c>
      <c r="Y61" s="5">
        <v>3</v>
      </c>
      <c r="Z61" s="25">
        <f t="shared" si="8"/>
        <v>4.333333333333333</v>
      </c>
    </row>
    <row r="62" spans="1:26">
      <c r="A62" s="1" t="s">
        <v>2620</v>
      </c>
      <c r="B62" s="1">
        <v>5</v>
      </c>
      <c r="C62" s="7">
        <v>7</v>
      </c>
      <c r="D62" s="7">
        <v>7</v>
      </c>
      <c r="E62" s="7">
        <v>8</v>
      </c>
      <c r="F62" s="7">
        <v>6</v>
      </c>
      <c r="G62" s="29">
        <f t="shared" si="5"/>
        <v>6.6</v>
      </c>
      <c r="H62" s="5"/>
      <c r="I62" s="5">
        <v>4</v>
      </c>
      <c r="J62" s="5">
        <v>6</v>
      </c>
      <c r="K62" s="5">
        <v>6</v>
      </c>
      <c r="L62" s="25">
        <f t="shared" si="6"/>
        <v>5.333333333333333</v>
      </c>
      <c r="M62" s="5"/>
      <c r="N62" s="5">
        <v>5</v>
      </c>
      <c r="O62" s="5">
        <v>7</v>
      </c>
      <c r="P62" s="29">
        <f t="shared" si="7"/>
        <v>6</v>
      </c>
      <c r="Q62" s="5">
        <v>6</v>
      </c>
      <c r="R62" s="5">
        <v>7</v>
      </c>
      <c r="S62" s="5">
        <v>6</v>
      </c>
      <c r="T62" s="5"/>
      <c r="U62" s="5">
        <v>4</v>
      </c>
      <c r="V62" s="29">
        <f>AVERAGE(Q62:U62)</f>
        <v>5.75</v>
      </c>
      <c r="W62" s="5">
        <v>6</v>
      </c>
      <c r="X62" s="5">
        <v>4</v>
      </c>
      <c r="Y62" s="5"/>
      <c r="Z62" s="25">
        <f t="shared" si="8"/>
        <v>5</v>
      </c>
    </row>
    <row r="63" spans="1:26">
      <c r="A63" s="1" t="s">
        <v>2621</v>
      </c>
      <c r="B63" s="1">
        <v>6</v>
      </c>
      <c r="C63" s="7">
        <v>6</v>
      </c>
      <c r="D63" s="7">
        <v>7</v>
      </c>
      <c r="E63" s="7">
        <v>7</v>
      </c>
      <c r="F63" s="7">
        <v>7</v>
      </c>
      <c r="G63" s="29">
        <f t="shared" si="5"/>
        <v>6.6</v>
      </c>
      <c r="H63" s="5">
        <v>8</v>
      </c>
      <c r="I63" s="5">
        <v>6</v>
      </c>
      <c r="J63" s="5">
        <v>6</v>
      </c>
      <c r="K63" s="5">
        <v>6</v>
      </c>
      <c r="L63" s="28">
        <f t="shared" si="6"/>
        <v>6.5</v>
      </c>
      <c r="M63" s="5">
        <v>4</v>
      </c>
      <c r="N63" s="5">
        <v>3</v>
      </c>
      <c r="O63" s="5">
        <v>6</v>
      </c>
      <c r="P63" s="25">
        <f t="shared" si="7"/>
        <v>4.333333333333333</v>
      </c>
      <c r="Q63" s="5">
        <v>4</v>
      </c>
      <c r="R63" s="5">
        <v>4</v>
      </c>
      <c r="S63" s="5"/>
      <c r="T63" s="5"/>
      <c r="U63" s="5">
        <v>4</v>
      </c>
      <c r="V63" s="25">
        <f>AVERAGE(Q63:T63)</f>
        <v>4</v>
      </c>
      <c r="W63" s="5">
        <v>4</v>
      </c>
      <c r="X63" s="5">
        <v>6</v>
      </c>
      <c r="Y63" s="5">
        <v>4</v>
      </c>
      <c r="Z63" s="25">
        <f t="shared" si="8"/>
        <v>4.666666666666667</v>
      </c>
    </row>
    <row r="64" spans="1:26">
      <c r="A64" s="1" t="s">
        <v>2622</v>
      </c>
      <c r="B64" s="1">
        <v>6</v>
      </c>
      <c r="C64" s="7">
        <v>7</v>
      </c>
      <c r="D64" s="7">
        <v>4</v>
      </c>
      <c r="E64" s="7">
        <v>6</v>
      </c>
      <c r="F64" s="7">
        <v>6</v>
      </c>
      <c r="G64" s="25">
        <f t="shared" si="5"/>
        <v>5.8</v>
      </c>
      <c r="H64" s="5">
        <v>7</v>
      </c>
      <c r="I64" s="5">
        <v>6</v>
      </c>
      <c r="J64" s="5">
        <v>5</v>
      </c>
      <c r="K64" s="5">
        <v>4</v>
      </c>
      <c r="L64" s="25">
        <f t="shared" si="6"/>
        <v>5.5</v>
      </c>
      <c r="M64" s="5">
        <v>4</v>
      </c>
      <c r="N64" s="5">
        <v>6</v>
      </c>
      <c r="O64" s="5">
        <v>4</v>
      </c>
      <c r="P64" s="25">
        <f t="shared" si="7"/>
        <v>4.666666666666667</v>
      </c>
      <c r="Q64" s="5">
        <v>3</v>
      </c>
      <c r="R64" s="5">
        <v>3</v>
      </c>
      <c r="S64" s="5">
        <v>5</v>
      </c>
      <c r="T64" s="5"/>
      <c r="U64" s="5">
        <v>4</v>
      </c>
      <c r="V64" s="25">
        <f>AVERAGE(Q64:U64)</f>
        <v>3.75</v>
      </c>
      <c r="W64" s="5">
        <v>5</v>
      </c>
      <c r="X64" s="5">
        <v>5</v>
      </c>
      <c r="Y64" s="5">
        <v>4</v>
      </c>
      <c r="Z64" s="25">
        <f t="shared" si="8"/>
        <v>4.666666666666667</v>
      </c>
    </row>
    <row r="65" spans="1:26">
      <c r="A65" s="1" t="s">
        <v>2623</v>
      </c>
      <c r="B65" s="1">
        <v>4</v>
      </c>
      <c r="C65" s="7">
        <v>6</v>
      </c>
      <c r="D65" s="7">
        <v>4</v>
      </c>
      <c r="E65" s="7">
        <v>4</v>
      </c>
      <c r="F65" s="7">
        <v>6</v>
      </c>
      <c r="G65" s="25">
        <f t="shared" si="5"/>
        <v>4.8</v>
      </c>
      <c r="H65" s="5">
        <v>7</v>
      </c>
      <c r="I65" s="5">
        <v>5</v>
      </c>
      <c r="J65" s="5"/>
      <c r="K65" s="5">
        <v>5</v>
      </c>
      <c r="L65" s="25">
        <f t="shared" si="6"/>
        <v>5.666666666666667</v>
      </c>
      <c r="M65" s="5">
        <v>4</v>
      </c>
      <c r="N65" s="5">
        <v>4</v>
      </c>
      <c r="O65" s="5">
        <v>7</v>
      </c>
      <c r="P65" s="25">
        <f t="shared" si="7"/>
        <v>5</v>
      </c>
      <c r="Q65" s="5">
        <v>5</v>
      </c>
      <c r="R65" s="5">
        <v>4</v>
      </c>
      <c r="S65" s="5">
        <v>3</v>
      </c>
      <c r="T65" s="5">
        <v>3</v>
      </c>
      <c r="U65" s="5">
        <v>3</v>
      </c>
      <c r="V65" s="25">
        <f>AVERAGE(Q65:U65)</f>
        <v>3.6</v>
      </c>
      <c r="W65" s="5">
        <v>6</v>
      </c>
      <c r="X65" s="5">
        <v>6</v>
      </c>
      <c r="Y65" s="5">
        <v>5</v>
      </c>
      <c r="Z65" s="29">
        <f t="shared" si="8"/>
        <v>5.666666666666667</v>
      </c>
    </row>
    <row r="66" spans="1:26">
      <c r="A66" s="1" t="s">
        <v>2624</v>
      </c>
      <c r="B66" s="1">
        <v>5</v>
      </c>
      <c r="C66" s="7">
        <v>6</v>
      </c>
      <c r="D66" s="7">
        <v>4</v>
      </c>
      <c r="E66" s="7">
        <v>6</v>
      </c>
      <c r="F66" s="7">
        <v>4</v>
      </c>
      <c r="G66" s="25">
        <f t="shared" ref="G66:G97" si="9">AVERAGE(B66:F66)</f>
        <v>5</v>
      </c>
      <c r="H66" s="5">
        <v>5</v>
      </c>
      <c r="I66" s="5">
        <v>6</v>
      </c>
      <c r="J66" s="5">
        <v>7</v>
      </c>
      <c r="K66" s="5">
        <v>4</v>
      </c>
      <c r="L66" s="25">
        <f t="shared" ref="L66:L97" si="10">AVERAGE(H66:K66)</f>
        <v>5.5</v>
      </c>
      <c r="M66" s="5">
        <v>6</v>
      </c>
      <c r="N66" s="5">
        <v>5</v>
      </c>
      <c r="O66" s="5"/>
      <c r="P66" s="25">
        <f t="shared" ref="P66:P97" si="11">AVERAGE(M66:O66)</f>
        <v>5.5</v>
      </c>
      <c r="Q66" s="5">
        <v>5</v>
      </c>
      <c r="R66" s="5">
        <v>4</v>
      </c>
      <c r="S66" s="5">
        <v>3</v>
      </c>
      <c r="T66" s="5">
        <v>5</v>
      </c>
      <c r="U66" s="5">
        <v>7</v>
      </c>
      <c r="V66" s="25">
        <f>AVERAGE(Q66:U66)</f>
        <v>4.8</v>
      </c>
      <c r="W66" s="5">
        <v>7</v>
      </c>
      <c r="X66" s="5">
        <v>6</v>
      </c>
      <c r="Y66" s="5">
        <v>4</v>
      </c>
      <c r="Z66" s="29">
        <f t="shared" si="8"/>
        <v>5.666666666666667</v>
      </c>
    </row>
    <row r="67" spans="1:26">
      <c r="A67" s="1" t="s">
        <v>2625</v>
      </c>
      <c r="B67" s="1">
        <v>4</v>
      </c>
      <c r="C67" s="7">
        <v>6</v>
      </c>
      <c r="D67" s="7">
        <v>7</v>
      </c>
      <c r="E67" s="7">
        <v>7</v>
      </c>
      <c r="F67" s="7">
        <v>7</v>
      </c>
      <c r="G67" s="25">
        <f t="shared" si="9"/>
        <v>6.2</v>
      </c>
      <c r="H67" s="5">
        <v>6</v>
      </c>
      <c r="I67" s="5">
        <v>6</v>
      </c>
      <c r="J67" s="5">
        <v>6</v>
      </c>
      <c r="K67" s="5">
        <v>4</v>
      </c>
      <c r="L67" s="25">
        <f t="shared" si="10"/>
        <v>5.5</v>
      </c>
      <c r="M67" s="5">
        <v>6</v>
      </c>
      <c r="N67" s="5">
        <v>5</v>
      </c>
      <c r="O67" s="5">
        <v>4</v>
      </c>
      <c r="P67" s="25">
        <f t="shared" si="11"/>
        <v>5</v>
      </c>
      <c r="Q67" s="5"/>
      <c r="R67" s="5">
        <v>5</v>
      </c>
      <c r="S67" s="5">
        <v>5</v>
      </c>
      <c r="T67" s="5"/>
      <c r="U67" s="5">
        <v>5</v>
      </c>
      <c r="V67" s="25">
        <f>AVERAGE(Q67:T67)</f>
        <v>5</v>
      </c>
      <c r="W67" s="5"/>
      <c r="X67" s="5">
        <v>6</v>
      </c>
      <c r="Y67" s="5">
        <v>4</v>
      </c>
      <c r="Z67" s="25">
        <f t="shared" si="8"/>
        <v>5</v>
      </c>
    </row>
    <row r="68" spans="1:26">
      <c r="A68" s="1" t="s">
        <v>2626</v>
      </c>
      <c r="B68" s="1">
        <v>5</v>
      </c>
      <c r="C68" s="7">
        <v>6</v>
      </c>
      <c r="D68" s="7">
        <v>6</v>
      </c>
      <c r="E68" s="7">
        <v>6</v>
      </c>
      <c r="F68" s="7">
        <v>8</v>
      </c>
      <c r="G68" s="25">
        <f t="shared" si="9"/>
        <v>6.2</v>
      </c>
      <c r="H68" s="5">
        <v>5</v>
      </c>
      <c r="I68" s="5">
        <v>6</v>
      </c>
      <c r="J68" s="5"/>
      <c r="K68" s="5">
        <v>6</v>
      </c>
      <c r="L68" s="25">
        <f t="shared" si="10"/>
        <v>5.666666666666667</v>
      </c>
      <c r="M68" s="5"/>
      <c r="N68" s="5">
        <v>7</v>
      </c>
      <c r="O68" s="5"/>
      <c r="P68" s="26">
        <f t="shared" si="11"/>
        <v>7</v>
      </c>
      <c r="Q68" s="5">
        <v>4</v>
      </c>
      <c r="R68" s="5">
        <v>6</v>
      </c>
      <c r="S68" s="5"/>
      <c r="T68" s="5">
        <v>6</v>
      </c>
      <c r="U68" s="5">
        <v>3</v>
      </c>
      <c r="V68" s="25">
        <f>AVERAGE(Q68:U68)</f>
        <v>4.75</v>
      </c>
      <c r="W68" s="5">
        <v>4</v>
      </c>
      <c r="X68" s="5">
        <v>7</v>
      </c>
      <c r="Y68" s="5">
        <v>3</v>
      </c>
      <c r="Z68" s="25">
        <f t="shared" si="8"/>
        <v>4.666666666666667</v>
      </c>
    </row>
    <row r="69" spans="1:26">
      <c r="A69" s="1" t="s">
        <v>2627</v>
      </c>
      <c r="B69" s="1">
        <v>6</v>
      </c>
      <c r="C69" s="7">
        <v>8</v>
      </c>
      <c r="D69" s="7">
        <v>6</v>
      </c>
      <c r="E69" s="7">
        <v>6</v>
      </c>
      <c r="F69" s="7">
        <v>4</v>
      </c>
      <c r="G69" s="25">
        <f t="shared" si="9"/>
        <v>6</v>
      </c>
      <c r="H69" s="5">
        <v>5</v>
      </c>
      <c r="I69" s="5">
        <v>5</v>
      </c>
      <c r="J69" s="5">
        <v>4</v>
      </c>
      <c r="K69" s="5">
        <v>5</v>
      </c>
      <c r="L69" s="25">
        <f t="shared" si="10"/>
        <v>4.75</v>
      </c>
      <c r="M69" s="5">
        <v>6</v>
      </c>
      <c r="N69" s="5">
        <v>5</v>
      </c>
      <c r="O69" s="5">
        <v>4</v>
      </c>
      <c r="P69" s="25">
        <f t="shared" si="11"/>
        <v>5</v>
      </c>
      <c r="Q69" s="5">
        <v>6</v>
      </c>
      <c r="R69" s="5">
        <v>4</v>
      </c>
      <c r="S69" s="5"/>
      <c r="T69" s="5"/>
      <c r="U69" s="5"/>
      <c r="V69" s="25">
        <f>AVERAGE(Q69:T69)</f>
        <v>5</v>
      </c>
      <c r="W69" s="5"/>
      <c r="X69" s="5">
        <v>6</v>
      </c>
      <c r="Y69" s="5">
        <v>6</v>
      </c>
      <c r="Z69" s="28">
        <f t="shared" si="8"/>
        <v>6</v>
      </c>
    </row>
    <row r="70" spans="1:26">
      <c r="A70" s="1" t="s">
        <v>2628</v>
      </c>
      <c r="B70" s="1">
        <v>7</v>
      </c>
      <c r="C70" s="7">
        <v>8</v>
      </c>
      <c r="D70" s="7">
        <v>6</v>
      </c>
      <c r="E70" s="7">
        <v>6</v>
      </c>
      <c r="F70" s="7">
        <v>6</v>
      </c>
      <c r="G70" s="29">
        <f t="shared" si="9"/>
        <v>6.6</v>
      </c>
      <c r="H70" s="5">
        <v>6</v>
      </c>
      <c r="I70" s="5">
        <v>6</v>
      </c>
      <c r="J70" s="5">
        <v>7</v>
      </c>
      <c r="K70" s="5">
        <v>5</v>
      </c>
      <c r="L70" s="29">
        <f t="shared" si="10"/>
        <v>6</v>
      </c>
      <c r="M70" s="5"/>
      <c r="N70" s="5">
        <v>5</v>
      </c>
      <c r="O70" s="5">
        <v>3</v>
      </c>
      <c r="P70" s="25">
        <f t="shared" si="11"/>
        <v>4</v>
      </c>
      <c r="Q70" s="5"/>
      <c r="R70" s="5">
        <v>4</v>
      </c>
      <c r="S70" s="5"/>
      <c r="T70" s="5">
        <v>4</v>
      </c>
      <c r="U70" s="5">
        <v>5</v>
      </c>
      <c r="V70" s="25">
        <f>AVERAGE(Q70:T70)</f>
        <v>4</v>
      </c>
      <c r="W70" s="5">
        <v>4</v>
      </c>
      <c r="X70" s="5">
        <v>3</v>
      </c>
      <c r="Y70" s="5"/>
      <c r="Z70" s="25">
        <f t="shared" si="8"/>
        <v>3.5</v>
      </c>
    </row>
    <row r="71" spans="1:26">
      <c r="A71" s="1" t="s">
        <v>2629</v>
      </c>
      <c r="B71" s="1">
        <v>5</v>
      </c>
      <c r="C71" s="7">
        <v>5</v>
      </c>
      <c r="D71" s="7">
        <v>4</v>
      </c>
      <c r="E71" s="7">
        <v>5</v>
      </c>
      <c r="F71" s="7">
        <v>6</v>
      </c>
      <c r="G71" s="25">
        <f t="shared" si="9"/>
        <v>5</v>
      </c>
      <c r="H71" s="5">
        <v>8</v>
      </c>
      <c r="I71" s="5">
        <v>5</v>
      </c>
      <c r="J71" s="5">
        <v>7</v>
      </c>
      <c r="K71" s="5">
        <v>6</v>
      </c>
      <c r="L71" s="28">
        <f t="shared" si="10"/>
        <v>6.5</v>
      </c>
      <c r="M71" s="5">
        <v>6</v>
      </c>
      <c r="N71" s="5">
        <v>4</v>
      </c>
      <c r="O71" s="5">
        <v>4</v>
      </c>
      <c r="P71" s="25">
        <f t="shared" si="11"/>
        <v>4.666666666666667</v>
      </c>
      <c r="Q71" s="5">
        <v>6</v>
      </c>
      <c r="R71" s="5">
        <v>6</v>
      </c>
      <c r="S71" s="5">
        <v>4</v>
      </c>
      <c r="T71" s="5">
        <v>3</v>
      </c>
      <c r="U71" s="5">
        <v>3</v>
      </c>
      <c r="V71" s="25">
        <f>AVERAGE(Q71:U71)</f>
        <v>4.4000000000000004</v>
      </c>
      <c r="W71" s="5">
        <v>5</v>
      </c>
      <c r="X71" s="5">
        <v>6</v>
      </c>
      <c r="Y71" s="5"/>
      <c r="Z71" s="25">
        <f t="shared" si="8"/>
        <v>5.5</v>
      </c>
    </row>
    <row r="72" spans="1:26">
      <c r="A72" s="1" t="s">
        <v>2630</v>
      </c>
      <c r="B72" s="1">
        <v>6</v>
      </c>
      <c r="C72" s="7">
        <v>6</v>
      </c>
      <c r="D72" s="7">
        <v>6</v>
      </c>
      <c r="E72" s="7">
        <v>4</v>
      </c>
      <c r="F72" s="7">
        <v>4</v>
      </c>
      <c r="G72" s="25">
        <f t="shared" si="9"/>
        <v>5.2</v>
      </c>
      <c r="H72" s="5">
        <v>4</v>
      </c>
      <c r="I72" s="5">
        <v>4</v>
      </c>
      <c r="J72" s="5">
        <v>6</v>
      </c>
      <c r="K72" s="5">
        <v>4</v>
      </c>
      <c r="L72" s="25">
        <f t="shared" si="10"/>
        <v>4.5</v>
      </c>
      <c r="M72" s="5">
        <v>4</v>
      </c>
      <c r="N72" s="5">
        <v>7</v>
      </c>
      <c r="O72" s="5">
        <v>5</v>
      </c>
      <c r="P72" s="25">
        <f t="shared" si="11"/>
        <v>5.333333333333333</v>
      </c>
      <c r="Q72" s="5">
        <v>5</v>
      </c>
      <c r="R72" s="5">
        <v>4</v>
      </c>
      <c r="S72" s="5">
        <v>5</v>
      </c>
      <c r="T72" s="5">
        <v>4</v>
      </c>
      <c r="U72" s="5">
        <v>4</v>
      </c>
      <c r="V72" s="25">
        <f>AVERAGE(Q72:U72)</f>
        <v>4.4000000000000004</v>
      </c>
      <c r="W72" s="5"/>
      <c r="X72" s="5">
        <v>5</v>
      </c>
      <c r="Y72" s="5"/>
      <c r="Z72" s="25">
        <f t="shared" si="8"/>
        <v>5</v>
      </c>
    </row>
    <row r="73" spans="1:26">
      <c r="A73" s="1" t="s">
        <v>2631</v>
      </c>
      <c r="B73" s="1">
        <v>7</v>
      </c>
      <c r="C73" s="7">
        <v>7</v>
      </c>
      <c r="D73" s="7">
        <v>7</v>
      </c>
      <c r="E73" s="7">
        <v>6</v>
      </c>
      <c r="F73" s="7">
        <v>7</v>
      </c>
      <c r="G73" s="28">
        <f t="shared" si="9"/>
        <v>6.8</v>
      </c>
      <c r="H73" s="5">
        <v>7</v>
      </c>
      <c r="I73" s="5">
        <v>7</v>
      </c>
      <c r="J73" s="5">
        <v>6</v>
      </c>
      <c r="K73" s="5">
        <v>4</v>
      </c>
      <c r="L73" s="29">
        <f t="shared" si="10"/>
        <v>6</v>
      </c>
      <c r="M73" s="5">
        <v>4</v>
      </c>
      <c r="N73" s="5">
        <v>4</v>
      </c>
      <c r="O73" s="5">
        <v>3</v>
      </c>
      <c r="P73" s="25">
        <f t="shared" si="11"/>
        <v>3.6666666666666665</v>
      </c>
      <c r="Q73" s="5">
        <v>5</v>
      </c>
      <c r="R73" s="5"/>
      <c r="S73" s="5"/>
      <c r="T73" s="5">
        <v>3</v>
      </c>
      <c r="U73" s="5">
        <v>4</v>
      </c>
      <c r="V73" s="25">
        <f>AVERAGE(Q73:T73)</f>
        <v>4</v>
      </c>
      <c r="W73" s="5"/>
      <c r="X73" s="5">
        <v>4</v>
      </c>
      <c r="Y73" s="5">
        <v>4</v>
      </c>
      <c r="Z73" s="25">
        <f t="shared" si="8"/>
        <v>4</v>
      </c>
    </row>
    <row r="74" spans="1:26">
      <c r="A74" s="1" t="s">
        <v>2632</v>
      </c>
      <c r="B74" s="1">
        <v>4</v>
      </c>
      <c r="C74" s="7">
        <v>5</v>
      </c>
      <c r="D74" s="7">
        <v>4</v>
      </c>
      <c r="E74" s="7">
        <v>6</v>
      </c>
      <c r="F74" s="7">
        <v>6</v>
      </c>
      <c r="G74" s="25">
        <f t="shared" si="9"/>
        <v>5</v>
      </c>
      <c r="H74" s="5">
        <v>6</v>
      </c>
      <c r="I74" s="5">
        <v>6</v>
      </c>
      <c r="J74" s="5"/>
      <c r="K74" s="5">
        <v>4</v>
      </c>
      <c r="L74" s="25">
        <f t="shared" si="10"/>
        <v>5.333333333333333</v>
      </c>
      <c r="M74" s="5">
        <v>4</v>
      </c>
      <c r="N74" s="5">
        <v>4</v>
      </c>
      <c r="O74" s="5">
        <v>4</v>
      </c>
      <c r="P74" s="25">
        <f t="shared" si="11"/>
        <v>4</v>
      </c>
      <c r="Q74" s="5">
        <v>5</v>
      </c>
      <c r="R74" s="5">
        <v>4</v>
      </c>
      <c r="S74" s="5">
        <v>4</v>
      </c>
      <c r="T74" s="5">
        <v>4</v>
      </c>
      <c r="U74" s="5">
        <v>5</v>
      </c>
      <c r="V74" s="25">
        <f>AVERAGE(Q74:U74)</f>
        <v>4.4000000000000004</v>
      </c>
      <c r="W74" s="5">
        <v>5</v>
      </c>
      <c r="X74" s="5"/>
      <c r="Y74" s="5"/>
      <c r="Z74" s="25">
        <f t="shared" si="8"/>
        <v>5</v>
      </c>
    </row>
    <row r="75" spans="1:26">
      <c r="A75" s="1" t="s">
        <v>2633</v>
      </c>
      <c r="B75" s="1">
        <v>7</v>
      </c>
      <c r="C75" s="7">
        <v>7</v>
      </c>
      <c r="D75" s="7">
        <v>6</v>
      </c>
      <c r="E75" s="7">
        <v>6</v>
      </c>
      <c r="F75" s="7">
        <v>5</v>
      </c>
      <c r="G75" s="25">
        <f t="shared" si="9"/>
        <v>6.2</v>
      </c>
      <c r="H75" s="5">
        <v>7</v>
      </c>
      <c r="I75" s="5">
        <v>5</v>
      </c>
      <c r="J75" s="5">
        <v>5</v>
      </c>
      <c r="K75" s="5">
        <v>5</v>
      </c>
      <c r="L75" s="25">
        <f t="shared" si="10"/>
        <v>5.5</v>
      </c>
      <c r="M75" s="5">
        <v>6</v>
      </c>
      <c r="N75" s="5"/>
      <c r="O75" s="5">
        <v>5</v>
      </c>
      <c r="P75" s="25">
        <f t="shared" si="11"/>
        <v>5.5</v>
      </c>
      <c r="Q75" s="5">
        <v>4</v>
      </c>
      <c r="R75" s="5">
        <v>3</v>
      </c>
      <c r="S75" s="5">
        <v>5</v>
      </c>
      <c r="T75" s="5">
        <v>6</v>
      </c>
      <c r="U75" s="5">
        <v>6</v>
      </c>
      <c r="V75" s="25">
        <f>AVERAGE(Q75:U75)</f>
        <v>4.8</v>
      </c>
      <c r="W75" s="5"/>
      <c r="X75" s="5">
        <v>4</v>
      </c>
      <c r="Y75" s="5">
        <v>6</v>
      </c>
      <c r="Z75" s="25">
        <f t="shared" si="8"/>
        <v>5</v>
      </c>
    </row>
    <row r="76" spans="1:26">
      <c r="A76" s="1" t="s">
        <v>2634</v>
      </c>
      <c r="B76" s="1">
        <v>6</v>
      </c>
      <c r="C76" s="7">
        <v>6</v>
      </c>
      <c r="D76" s="7">
        <v>4</v>
      </c>
      <c r="E76" s="7">
        <v>5</v>
      </c>
      <c r="F76" s="7">
        <v>4</v>
      </c>
      <c r="G76" s="25">
        <f t="shared" si="9"/>
        <v>5</v>
      </c>
      <c r="H76" s="5">
        <v>6</v>
      </c>
      <c r="I76" s="5">
        <v>4</v>
      </c>
      <c r="J76" s="5">
        <v>6</v>
      </c>
      <c r="K76" s="5">
        <v>6</v>
      </c>
      <c r="L76" s="25">
        <f t="shared" si="10"/>
        <v>5.5</v>
      </c>
      <c r="M76" s="5">
        <v>6</v>
      </c>
      <c r="N76" s="5">
        <v>4</v>
      </c>
      <c r="O76" s="5">
        <v>4</v>
      </c>
      <c r="P76" s="25">
        <f t="shared" si="11"/>
        <v>4.666666666666667</v>
      </c>
      <c r="Q76" s="5">
        <v>4</v>
      </c>
      <c r="R76" s="5">
        <v>6</v>
      </c>
      <c r="S76" s="5"/>
      <c r="T76" s="5">
        <v>4</v>
      </c>
      <c r="U76" s="5">
        <v>4</v>
      </c>
      <c r="V76" s="25">
        <f>AVERAGE(Q76:U76)</f>
        <v>4.5</v>
      </c>
      <c r="W76" s="5">
        <v>6</v>
      </c>
      <c r="X76" s="5"/>
      <c r="Y76" s="5"/>
      <c r="Z76" s="28">
        <f t="shared" si="8"/>
        <v>6</v>
      </c>
    </row>
    <row r="77" spans="1:26">
      <c r="A77" s="1" t="s">
        <v>2635</v>
      </c>
      <c r="B77" s="1">
        <v>4</v>
      </c>
      <c r="C77" s="7">
        <v>6</v>
      </c>
      <c r="D77" s="7">
        <v>6</v>
      </c>
      <c r="E77" s="7">
        <v>7</v>
      </c>
      <c r="F77" s="7">
        <v>5</v>
      </c>
      <c r="G77" s="25">
        <f t="shared" si="9"/>
        <v>5.6</v>
      </c>
      <c r="H77" s="5">
        <v>6</v>
      </c>
      <c r="I77" s="5">
        <v>6</v>
      </c>
      <c r="J77" s="5">
        <v>6</v>
      </c>
      <c r="K77" s="5">
        <v>6</v>
      </c>
      <c r="L77" s="29">
        <f t="shared" si="10"/>
        <v>6</v>
      </c>
      <c r="M77" s="5">
        <v>4</v>
      </c>
      <c r="N77" s="5">
        <v>6</v>
      </c>
      <c r="O77" s="5">
        <v>8</v>
      </c>
      <c r="P77" s="29">
        <f t="shared" si="11"/>
        <v>6</v>
      </c>
      <c r="Q77" s="5">
        <v>7</v>
      </c>
      <c r="R77" s="5">
        <v>8</v>
      </c>
      <c r="S77" s="5">
        <v>6</v>
      </c>
      <c r="T77" s="5">
        <v>6</v>
      </c>
      <c r="U77" s="5">
        <v>4</v>
      </c>
      <c r="V77" s="28">
        <f>AVERAGE(Q77:U77)</f>
        <v>6.2</v>
      </c>
      <c r="W77" s="5">
        <v>4</v>
      </c>
      <c r="X77" s="5">
        <v>3</v>
      </c>
      <c r="Y77" s="5"/>
      <c r="Z77" s="25">
        <f t="shared" si="8"/>
        <v>3.5</v>
      </c>
    </row>
    <row r="78" spans="1:26">
      <c r="A78" s="1" t="s">
        <v>2636</v>
      </c>
      <c r="B78" s="1">
        <v>6</v>
      </c>
      <c r="C78" s="7">
        <v>6</v>
      </c>
      <c r="D78" s="7">
        <v>6</v>
      </c>
      <c r="E78" s="7">
        <v>8</v>
      </c>
      <c r="F78" s="7">
        <v>5</v>
      </c>
      <c r="G78" s="25">
        <f t="shared" si="9"/>
        <v>6.2</v>
      </c>
      <c r="H78" s="5">
        <v>6</v>
      </c>
      <c r="I78" s="5">
        <v>5</v>
      </c>
      <c r="J78" s="5"/>
      <c r="K78" s="5">
        <v>5</v>
      </c>
      <c r="L78" s="25">
        <f t="shared" si="10"/>
        <v>5.333333333333333</v>
      </c>
      <c r="M78" s="5">
        <v>6</v>
      </c>
      <c r="N78" s="5">
        <v>4</v>
      </c>
      <c r="O78" s="5">
        <v>4</v>
      </c>
      <c r="P78" s="25">
        <f t="shared" si="11"/>
        <v>4.666666666666667</v>
      </c>
      <c r="Q78" s="5"/>
      <c r="R78" s="5">
        <v>4</v>
      </c>
      <c r="S78" s="5"/>
      <c r="T78" s="5"/>
      <c r="U78" s="5">
        <v>5</v>
      </c>
      <c r="V78" s="25">
        <f>AVERAGE(Q78:T78)</f>
        <v>4</v>
      </c>
      <c r="W78" s="5">
        <v>3</v>
      </c>
      <c r="X78" s="5"/>
      <c r="Y78" s="5">
        <v>5</v>
      </c>
      <c r="Z78" s="25">
        <f t="shared" si="8"/>
        <v>4</v>
      </c>
    </row>
    <row r="79" spans="1:26">
      <c r="A79" s="1" t="s">
        <v>2637</v>
      </c>
      <c r="B79" s="1">
        <v>7</v>
      </c>
      <c r="C79" s="7">
        <v>7</v>
      </c>
      <c r="D79" s="7">
        <v>7</v>
      </c>
      <c r="E79" s="7">
        <v>7</v>
      </c>
      <c r="F79" s="7">
        <v>5</v>
      </c>
      <c r="G79" s="29">
        <f t="shared" si="9"/>
        <v>6.6</v>
      </c>
      <c r="H79" s="5"/>
      <c r="I79" s="5">
        <v>6</v>
      </c>
      <c r="J79" s="5">
        <v>4</v>
      </c>
      <c r="K79" s="5">
        <v>5</v>
      </c>
      <c r="L79" s="25">
        <f t="shared" si="10"/>
        <v>5</v>
      </c>
      <c r="M79" s="5">
        <v>5</v>
      </c>
      <c r="N79" s="5">
        <v>5</v>
      </c>
      <c r="O79" s="5"/>
      <c r="P79" s="25">
        <f t="shared" si="11"/>
        <v>5</v>
      </c>
      <c r="Q79" s="5">
        <v>3</v>
      </c>
      <c r="R79" s="5">
        <v>5</v>
      </c>
      <c r="S79" s="5"/>
      <c r="T79" s="5"/>
      <c r="U79" s="5">
        <v>6</v>
      </c>
      <c r="V79" s="25">
        <f>AVERAGE(Q79:T79)</f>
        <v>4</v>
      </c>
      <c r="W79" s="5"/>
      <c r="X79" s="5">
        <v>5</v>
      </c>
      <c r="Y79" s="5"/>
      <c r="Z79" s="25">
        <f t="shared" si="8"/>
        <v>5</v>
      </c>
    </row>
    <row r="80" spans="1:26">
      <c r="A80" s="1" t="s">
        <v>2638</v>
      </c>
      <c r="B80" s="1">
        <v>5</v>
      </c>
      <c r="C80" s="7">
        <v>5</v>
      </c>
      <c r="D80" s="7">
        <v>4</v>
      </c>
      <c r="E80" s="7">
        <v>4</v>
      </c>
      <c r="F80" s="7">
        <v>4</v>
      </c>
      <c r="G80" s="25">
        <f t="shared" si="9"/>
        <v>4.4000000000000004</v>
      </c>
      <c r="H80" s="5">
        <v>4</v>
      </c>
      <c r="I80" s="5">
        <v>6</v>
      </c>
      <c r="J80" s="5"/>
      <c r="K80" s="5">
        <v>4</v>
      </c>
      <c r="L80" s="25">
        <f t="shared" si="10"/>
        <v>4.666666666666667</v>
      </c>
      <c r="M80" s="5">
        <v>4</v>
      </c>
      <c r="N80" s="5">
        <v>4</v>
      </c>
      <c r="O80" s="5"/>
      <c r="P80" s="25">
        <f t="shared" si="11"/>
        <v>4</v>
      </c>
      <c r="Q80" s="5"/>
      <c r="R80" s="5"/>
      <c r="S80" s="5">
        <v>6</v>
      </c>
      <c r="T80" s="5">
        <v>5</v>
      </c>
      <c r="U80" s="5">
        <v>4</v>
      </c>
      <c r="V80" s="25">
        <f>AVERAGE(Q80:T80)</f>
        <v>5.5</v>
      </c>
      <c r="W80" s="5">
        <v>4</v>
      </c>
      <c r="X80" s="5">
        <v>4</v>
      </c>
      <c r="Y80" s="5">
        <v>3</v>
      </c>
      <c r="Z80" s="25">
        <f t="shared" si="8"/>
        <v>3.6666666666666665</v>
      </c>
    </row>
    <row r="81" spans="1:26">
      <c r="A81" s="1" t="s">
        <v>2639</v>
      </c>
      <c r="B81" s="1">
        <v>4</v>
      </c>
      <c r="C81" s="7">
        <v>6</v>
      </c>
      <c r="D81" s="7">
        <v>6</v>
      </c>
      <c r="E81" s="7">
        <v>6</v>
      </c>
      <c r="F81" s="7">
        <v>4</v>
      </c>
      <c r="G81" s="25">
        <f t="shared" si="9"/>
        <v>5.2</v>
      </c>
      <c r="H81" s="5">
        <v>6</v>
      </c>
      <c r="I81" s="5">
        <v>4</v>
      </c>
      <c r="J81" s="5"/>
      <c r="K81" s="5"/>
      <c r="L81" s="25">
        <f t="shared" si="10"/>
        <v>5</v>
      </c>
      <c r="M81" s="5"/>
      <c r="N81" s="5">
        <v>3</v>
      </c>
      <c r="O81" s="5">
        <v>3</v>
      </c>
      <c r="P81" s="25">
        <f t="shared" si="11"/>
        <v>3</v>
      </c>
      <c r="Q81" s="5">
        <v>6</v>
      </c>
      <c r="R81" s="5">
        <v>5</v>
      </c>
      <c r="S81" s="5"/>
      <c r="T81" s="5"/>
      <c r="U81" s="5">
        <v>3</v>
      </c>
      <c r="V81" s="25">
        <f>AVERAGE(Q81:T81)</f>
        <v>5.5</v>
      </c>
      <c r="W81" s="5">
        <v>5</v>
      </c>
      <c r="X81" s="5">
        <v>4</v>
      </c>
      <c r="Y81" s="5"/>
      <c r="Z81" s="25">
        <f t="shared" si="8"/>
        <v>4.5</v>
      </c>
    </row>
    <row r="82" spans="1:26">
      <c r="A82" s="1" t="s">
        <v>2640</v>
      </c>
      <c r="B82" s="1">
        <v>6</v>
      </c>
      <c r="C82" s="7">
        <v>8</v>
      </c>
      <c r="D82" s="7">
        <v>7</v>
      </c>
      <c r="E82" s="7">
        <v>7</v>
      </c>
      <c r="F82" s="7">
        <v>8</v>
      </c>
      <c r="G82" s="27">
        <f t="shared" si="9"/>
        <v>7.2</v>
      </c>
      <c r="H82" s="5">
        <v>7</v>
      </c>
      <c r="I82" s="5">
        <v>7</v>
      </c>
      <c r="J82" s="5">
        <v>8</v>
      </c>
      <c r="K82" s="5">
        <v>7</v>
      </c>
      <c r="L82" s="26">
        <f t="shared" si="10"/>
        <v>7.25</v>
      </c>
      <c r="M82" s="5">
        <v>6</v>
      </c>
      <c r="N82" s="5">
        <v>7</v>
      </c>
      <c r="O82" s="5">
        <v>7</v>
      </c>
      <c r="P82" s="27">
        <f t="shared" si="11"/>
        <v>6.666666666666667</v>
      </c>
      <c r="Q82" s="5"/>
      <c r="R82" s="5"/>
      <c r="S82" s="5">
        <v>7</v>
      </c>
      <c r="T82" s="5">
        <v>7</v>
      </c>
      <c r="U82" s="5">
        <v>6</v>
      </c>
      <c r="V82" s="26">
        <f>AVERAGE(Q82:T82)</f>
        <v>7</v>
      </c>
      <c r="W82" s="5">
        <v>6</v>
      </c>
      <c r="X82" s="5"/>
      <c r="Y82" s="5">
        <v>6</v>
      </c>
      <c r="Z82" s="28">
        <f t="shared" si="8"/>
        <v>6</v>
      </c>
    </row>
    <row r="83" spans="1:26">
      <c r="A83" s="1" t="s">
        <v>2641</v>
      </c>
      <c r="B83" s="1">
        <v>6</v>
      </c>
      <c r="C83" s="7">
        <v>7</v>
      </c>
      <c r="D83" s="7">
        <v>7</v>
      </c>
      <c r="E83" s="7">
        <v>6</v>
      </c>
      <c r="F83" s="7">
        <v>5</v>
      </c>
      <c r="G83" s="25">
        <f t="shared" si="9"/>
        <v>6.2</v>
      </c>
      <c r="H83" s="5">
        <v>6</v>
      </c>
      <c r="I83" s="5">
        <v>6</v>
      </c>
      <c r="J83" s="5">
        <v>6</v>
      </c>
      <c r="K83" s="5">
        <v>6</v>
      </c>
      <c r="L83" s="29">
        <f t="shared" si="10"/>
        <v>6</v>
      </c>
      <c r="M83" s="5"/>
      <c r="N83" s="5">
        <v>6</v>
      </c>
      <c r="O83" s="5">
        <v>4</v>
      </c>
      <c r="P83" s="25">
        <f t="shared" si="11"/>
        <v>5</v>
      </c>
      <c r="Q83" s="5">
        <v>6</v>
      </c>
      <c r="R83" s="5">
        <v>6</v>
      </c>
      <c r="S83" s="5">
        <v>3</v>
      </c>
      <c r="T83" s="5"/>
      <c r="U83" s="5">
        <v>6</v>
      </c>
      <c r="V83" s="25">
        <f>AVERAGE(Q83:U83)</f>
        <v>5.25</v>
      </c>
      <c r="W83" s="5"/>
      <c r="X83" s="5"/>
      <c r="Y83" s="5"/>
      <c r="Z83" s="25"/>
    </row>
    <row r="84" spans="1:26">
      <c r="A84" s="1" t="s">
        <v>2642</v>
      </c>
      <c r="C84" s="7">
        <v>5</v>
      </c>
      <c r="D84" s="7">
        <v>4</v>
      </c>
      <c r="E84" s="7">
        <v>6</v>
      </c>
      <c r="F84" s="7">
        <v>6</v>
      </c>
      <c r="G84" s="25">
        <f t="shared" si="9"/>
        <v>5.25</v>
      </c>
      <c r="H84" s="5">
        <v>5</v>
      </c>
      <c r="I84" s="5">
        <v>5</v>
      </c>
      <c r="J84" s="5">
        <v>7</v>
      </c>
      <c r="K84" s="5">
        <v>6</v>
      </c>
      <c r="L84" s="25">
        <f t="shared" si="10"/>
        <v>5.75</v>
      </c>
      <c r="M84" s="5">
        <v>6</v>
      </c>
      <c r="N84" s="5">
        <v>5</v>
      </c>
      <c r="O84" s="5">
        <v>7</v>
      </c>
      <c r="P84" s="29">
        <f t="shared" si="11"/>
        <v>6</v>
      </c>
      <c r="Q84" s="5">
        <v>7</v>
      </c>
      <c r="R84" s="5">
        <v>6</v>
      </c>
      <c r="S84" s="5">
        <v>7</v>
      </c>
      <c r="T84" s="5">
        <v>4</v>
      </c>
      <c r="U84" s="5">
        <v>5</v>
      </c>
      <c r="V84" s="29">
        <f>AVERAGE(Q84:U84)</f>
        <v>5.8</v>
      </c>
      <c r="W84" s="5">
        <v>4</v>
      </c>
      <c r="X84" s="5">
        <v>5</v>
      </c>
      <c r="Y84" s="5">
        <v>4</v>
      </c>
      <c r="Z84" s="25">
        <f t="shared" ref="Z84:Z91" si="12">AVERAGE(W84:Y84)</f>
        <v>4.333333333333333</v>
      </c>
    </row>
    <row r="85" spans="1:26">
      <c r="A85" s="1" t="s">
        <v>2643</v>
      </c>
      <c r="B85" s="1">
        <v>7</v>
      </c>
      <c r="C85" s="7">
        <v>6</v>
      </c>
      <c r="D85" s="7">
        <v>6</v>
      </c>
      <c r="E85" s="7">
        <v>6</v>
      </c>
      <c r="F85" s="7">
        <v>6</v>
      </c>
      <c r="G85" s="25">
        <f t="shared" si="9"/>
        <v>6.2</v>
      </c>
      <c r="H85" s="5">
        <v>4</v>
      </c>
      <c r="I85" s="5"/>
      <c r="J85" s="5"/>
      <c r="K85" s="5"/>
      <c r="L85" s="25">
        <f t="shared" si="10"/>
        <v>4</v>
      </c>
      <c r="M85" s="5">
        <v>3</v>
      </c>
      <c r="N85" s="5">
        <v>3</v>
      </c>
      <c r="O85" s="5"/>
      <c r="P85" s="25">
        <f t="shared" si="11"/>
        <v>3</v>
      </c>
      <c r="Q85" s="5">
        <v>4</v>
      </c>
      <c r="R85" s="5">
        <v>4</v>
      </c>
      <c r="S85" s="5"/>
      <c r="T85" s="5"/>
      <c r="U85" s="5">
        <v>3</v>
      </c>
      <c r="V85" s="25">
        <f>AVERAGE(Q85:T85)</f>
        <v>4</v>
      </c>
      <c r="W85" s="5"/>
      <c r="X85" s="5"/>
      <c r="Y85" s="5">
        <v>6</v>
      </c>
      <c r="Z85" s="28">
        <f t="shared" si="12"/>
        <v>6</v>
      </c>
    </row>
    <row r="86" spans="1:26">
      <c r="A86" s="1" t="s">
        <v>2644</v>
      </c>
      <c r="B86" s="1">
        <v>7</v>
      </c>
      <c r="C86" s="7">
        <v>8</v>
      </c>
      <c r="D86" s="7">
        <v>8</v>
      </c>
      <c r="E86" s="7">
        <v>8</v>
      </c>
      <c r="F86" s="7">
        <v>9</v>
      </c>
      <c r="G86" s="26">
        <f t="shared" si="9"/>
        <v>8</v>
      </c>
      <c r="H86" s="5">
        <v>8</v>
      </c>
      <c r="I86" s="5">
        <v>5</v>
      </c>
      <c r="J86" s="5">
        <v>7</v>
      </c>
      <c r="K86" s="5">
        <v>6</v>
      </c>
      <c r="L86" s="28">
        <f t="shared" si="10"/>
        <v>6.5</v>
      </c>
      <c r="M86" s="5">
        <v>7</v>
      </c>
      <c r="N86" s="5">
        <v>7</v>
      </c>
      <c r="O86" s="5">
        <v>3</v>
      </c>
      <c r="P86" s="25">
        <f t="shared" si="11"/>
        <v>5.666666666666667</v>
      </c>
      <c r="Q86" s="5"/>
      <c r="R86" s="5"/>
      <c r="S86" s="5">
        <v>6</v>
      </c>
      <c r="T86" s="5"/>
      <c r="U86" s="5">
        <v>7</v>
      </c>
      <c r="V86" s="28">
        <f>AVERAGE(Q86:T86)</f>
        <v>6</v>
      </c>
      <c r="W86" s="5">
        <v>5</v>
      </c>
      <c r="X86" s="5"/>
      <c r="Y86" s="5"/>
      <c r="Z86" s="25">
        <f t="shared" si="12"/>
        <v>5</v>
      </c>
    </row>
    <row r="87" spans="1:26">
      <c r="A87" s="1" t="s">
        <v>2645</v>
      </c>
      <c r="B87" s="1">
        <v>5</v>
      </c>
      <c r="C87" s="7">
        <v>6</v>
      </c>
      <c r="D87" s="7">
        <v>6</v>
      </c>
      <c r="E87" s="7">
        <v>6</v>
      </c>
      <c r="F87" s="7">
        <v>4</v>
      </c>
      <c r="G87" s="25">
        <f t="shared" si="9"/>
        <v>5.4</v>
      </c>
      <c r="H87" s="5">
        <v>5</v>
      </c>
      <c r="I87" s="5">
        <v>6</v>
      </c>
      <c r="J87" s="5">
        <v>7</v>
      </c>
      <c r="K87" s="5">
        <v>4</v>
      </c>
      <c r="L87" s="25">
        <f t="shared" si="10"/>
        <v>5.5</v>
      </c>
      <c r="M87" s="5">
        <v>6</v>
      </c>
      <c r="N87" s="5">
        <v>5</v>
      </c>
      <c r="O87" s="5"/>
      <c r="P87" s="25">
        <f t="shared" si="11"/>
        <v>5.5</v>
      </c>
      <c r="Q87" s="5">
        <v>6</v>
      </c>
      <c r="R87" s="5">
        <v>3</v>
      </c>
      <c r="S87" s="5">
        <v>5</v>
      </c>
      <c r="T87" s="5"/>
      <c r="U87" s="5">
        <v>5</v>
      </c>
      <c r="V87" s="25">
        <f>AVERAGE(Q87:U87)</f>
        <v>4.75</v>
      </c>
      <c r="W87" s="5">
        <v>6</v>
      </c>
      <c r="X87" s="5"/>
      <c r="Y87" s="5">
        <v>5</v>
      </c>
      <c r="Z87" s="25">
        <f t="shared" si="12"/>
        <v>5.5</v>
      </c>
    </row>
    <row r="88" spans="1:26">
      <c r="A88" s="1" t="s">
        <v>2646</v>
      </c>
      <c r="B88" s="1">
        <v>6</v>
      </c>
      <c r="C88" s="7">
        <v>5</v>
      </c>
      <c r="D88" s="7">
        <v>4</v>
      </c>
      <c r="E88" s="7">
        <v>5</v>
      </c>
      <c r="F88" s="7">
        <v>4</v>
      </c>
      <c r="G88" s="25">
        <f t="shared" si="9"/>
        <v>4.8</v>
      </c>
      <c r="H88" s="5">
        <v>5</v>
      </c>
      <c r="I88" s="5">
        <v>6</v>
      </c>
      <c r="J88" s="5">
        <v>4</v>
      </c>
      <c r="K88" s="5">
        <v>4</v>
      </c>
      <c r="L88" s="25">
        <f t="shared" si="10"/>
        <v>4.75</v>
      </c>
      <c r="M88" s="5">
        <v>6</v>
      </c>
      <c r="N88" s="5">
        <v>5</v>
      </c>
      <c r="O88" s="5">
        <v>4</v>
      </c>
      <c r="P88" s="25">
        <f t="shared" si="11"/>
        <v>5</v>
      </c>
      <c r="Q88" s="5">
        <v>3</v>
      </c>
      <c r="R88" s="5">
        <v>4</v>
      </c>
      <c r="S88" s="5"/>
      <c r="T88" s="5">
        <v>3</v>
      </c>
      <c r="U88" s="5">
        <v>6</v>
      </c>
      <c r="V88" s="25">
        <f>AVERAGE(Q88:U88)</f>
        <v>4</v>
      </c>
      <c r="W88" s="5">
        <v>5</v>
      </c>
      <c r="X88" s="5"/>
      <c r="Y88" s="5">
        <v>5</v>
      </c>
      <c r="Z88" s="25">
        <f t="shared" si="12"/>
        <v>5</v>
      </c>
    </row>
    <row r="89" spans="1:26">
      <c r="A89" s="1" t="s">
        <v>2647</v>
      </c>
      <c r="B89" s="1">
        <v>7</v>
      </c>
      <c r="C89" s="7">
        <v>8</v>
      </c>
      <c r="D89" s="7">
        <v>6</v>
      </c>
      <c r="E89" s="7">
        <v>8</v>
      </c>
      <c r="F89" s="7">
        <v>6</v>
      </c>
      <c r="G89" s="28">
        <f t="shared" si="9"/>
        <v>7</v>
      </c>
      <c r="H89" s="5">
        <v>7</v>
      </c>
      <c r="I89" s="5">
        <v>7</v>
      </c>
      <c r="J89" s="5">
        <v>4</v>
      </c>
      <c r="K89" s="5">
        <v>7</v>
      </c>
      <c r="L89" s="28">
        <f t="shared" si="10"/>
        <v>6.25</v>
      </c>
      <c r="M89" s="5">
        <v>7</v>
      </c>
      <c r="N89" s="5">
        <v>7</v>
      </c>
      <c r="O89" s="5">
        <v>7</v>
      </c>
      <c r="P89" s="26">
        <f t="shared" si="11"/>
        <v>7</v>
      </c>
      <c r="Q89" s="5">
        <v>7</v>
      </c>
      <c r="R89" s="5">
        <v>6</v>
      </c>
      <c r="S89" s="5"/>
      <c r="T89" s="5"/>
      <c r="U89" s="5">
        <v>5</v>
      </c>
      <c r="V89" s="27">
        <f>AVERAGE(Q89:T89)</f>
        <v>6.5</v>
      </c>
      <c r="W89" s="5">
        <v>4</v>
      </c>
      <c r="X89" s="5"/>
      <c r="Y89" s="5">
        <v>5</v>
      </c>
      <c r="Z89" s="25">
        <f t="shared" si="12"/>
        <v>4.5</v>
      </c>
    </row>
    <row r="90" spans="1:26">
      <c r="A90" s="1" t="s">
        <v>2648</v>
      </c>
      <c r="B90" s="1">
        <v>5</v>
      </c>
      <c r="C90" s="7">
        <v>6</v>
      </c>
      <c r="D90" s="7">
        <v>4</v>
      </c>
      <c r="E90" s="7">
        <v>6</v>
      </c>
      <c r="F90" s="7">
        <v>5</v>
      </c>
      <c r="G90" s="25">
        <f t="shared" si="9"/>
        <v>5.2</v>
      </c>
      <c r="H90" s="5">
        <v>7</v>
      </c>
      <c r="I90" s="5">
        <v>4</v>
      </c>
      <c r="J90" s="5">
        <v>4</v>
      </c>
      <c r="K90" s="5">
        <v>4</v>
      </c>
      <c r="L90" s="25">
        <f t="shared" si="10"/>
        <v>4.75</v>
      </c>
      <c r="M90" s="5">
        <v>4</v>
      </c>
      <c r="N90" s="5">
        <v>4</v>
      </c>
      <c r="O90" s="5"/>
      <c r="P90" s="25">
        <f t="shared" si="11"/>
        <v>4</v>
      </c>
      <c r="Q90" s="5">
        <v>3</v>
      </c>
      <c r="R90" s="5"/>
      <c r="S90" s="5">
        <v>3</v>
      </c>
      <c r="T90" s="5"/>
      <c r="U90" s="5">
        <v>4</v>
      </c>
      <c r="V90" s="25">
        <f>AVERAGE(Q90:T90)</f>
        <v>3</v>
      </c>
      <c r="W90" s="5"/>
      <c r="X90" s="5"/>
      <c r="Y90" s="5">
        <v>4</v>
      </c>
      <c r="Z90" s="25">
        <f t="shared" si="12"/>
        <v>4</v>
      </c>
    </row>
    <row r="91" spans="1:26">
      <c r="A91" s="1" t="s">
        <v>2649</v>
      </c>
      <c r="B91" s="1">
        <v>7</v>
      </c>
      <c r="C91" s="7">
        <v>8</v>
      </c>
      <c r="D91" s="7">
        <v>7</v>
      </c>
      <c r="E91" s="7">
        <v>8</v>
      </c>
      <c r="F91" s="7">
        <v>7</v>
      </c>
      <c r="G91" s="27">
        <f t="shared" si="9"/>
        <v>7.4</v>
      </c>
      <c r="H91" s="5">
        <v>7</v>
      </c>
      <c r="I91" s="5">
        <v>4</v>
      </c>
      <c r="J91" s="5">
        <v>4</v>
      </c>
      <c r="K91" s="5">
        <v>4</v>
      </c>
      <c r="L91" s="25">
        <f t="shared" si="10"/>
        <v>4.75</v>
      </c>
      <c r="M91" s="5">
        <v>6</v>
      </c>
      <c r="N91" s="5">
        <v>6</v>
      </c>
      <c r="O91" s="5">
        <v>4</v>
      </c>
      <c r="P91" s="25">
        <f t="shared" si="11"/>
        <v>5.333333333333333</v>
      </c>
      <c r="Q91" s="5">
        <v>7</v>
      </c>
      <c r="R91" s="5">
        <v>4</v>
      </c>
      <c r="S91" s="5"/>
      <c r="T91" s="5">
        <v>6</v>
      </c>
      <c r="U91" s="5">
        <v>5</v>
      </c>
      <c r="V91" s="25">
        <f t="shared" ref="V91:V96" si="13">AVERAGE(Q91:U91)</f>
        <v>5.5</v>
      </c>
      <c r="W91" s="5">
        <v>8</v>
      </c>
      <c r="X91" s="5"/>
      <c r="Y91" s="5">
        <v>6</v>
      </c>
      <c r="Z91" s="26">
        <f t="shared" si="12"/>
        <v>7</v>
      </c>
    </row>
    <row r="92" spans="1:26">
      <c r="A92" s="1" t="s">
        <v>2650</v>
      </c>
      <c r="B92" s="1">
        <v>6</v>
      </c>
      <c r="C92" s="7">
        <v>8</v>
      </c>
      <c r="D92" s="7">
        <v>6</v>
      </c>
      <c r="E92" s="7">
        <v>7</v>
      </c>
      <c r="F92" s="7">
        <v>6</v>
      </c>
      <c r="G92" s="29">
        <f t="shared" si="9"/>
        <v>6.6</v>
      </c>
      <c r="H92" s="5">
        <v>6</v>
      </c>
      <c r="I92" s="5">
        <v>7</v>
      </c>
      <c r="J92" s="5"/>
      <c r="K92" s="5">
        <v>5</v>
      </c>
      <c r="L92" s="29">
        <f t="shared" si="10"/>
        <v>6</v>
      </c>
      <c r="M92" s="5">
        <v>5</v>
      </c>
      <c r="N92" s="5">
        <v>6</v>
      </c>
      <c r="O92" s="5">
        <v>6</v>
      </c>
      <c r="P92" s="25">
        <f t="shared" si="11"/>
        <v>5.666666666666667</v>
      </c>
      <c r="Q92" s="5">
        <v>4</v>
      </c>
      <c r="R92" s="5">
        <v>4</v>
      </c>
      <c r="S92" s="5">
        <v>4</v>
      </c>
      <c r="T92" s="5"/>
      <c r="U92" s="5">
        <v>4</v>
      </c>
      <c r="V92" s="25">
        <f t="shared" si="13"/>
        <v>4</v>
      </c>
      <c r="W92" s="5"/>
      <c r="X92" s="5"/>
      <c r="Y92" s="5"/>
      <c r="Z92" s="25"/>
    </row>
    <row r="93" spans="1:26">
      <c r="A93" s="1" t="s">
        <v>2651</v>
      </c>
      <c r="B93" s="1">
        <v>8</v>
      </c>
      <c r="C93" s="7">
        <v>6</v>
      </c>
      <c r="D93" s="7">
        <v>4</v>
      </c>
      <c r="E93" s="7">
        <v>7</v>
      </c>
      <c r="F93" s="7">
        <v>7</v>
      </c>
      <c r="G93" s="29">
        <f t="shared" si="9"/>
        <v>6.4</v>
      </c>
      <c r="H93" s="5">
        <v>7</v>
      </c>
      <c r="I93" s="5">
        <v>6</v>
      </c>
      <c r="J93" s="5">
        <v>7</v>
      </c>
      <c r="K93" s="5">
        <v>7</v>
      </c>
      <c r="L93" s="27">
        <f t="shared" si="10"/>
        <v>6.75</v>
      </c>
      <c r="M93" s="5"/>
      <c r="N93" s="5">
        <v>6</v>
      </c>
      <c r="O93" s="5">
        <v>3</v>
      </c>
      <c r="P93" s="25">
        <f t="shared" si="11"/>
        <v>4.5</v>
      </c>
      <c r="Q93" s="5">
        <v>4</v>
      </c>
      <c r="R93" s="5"/>
      <c r="S93" s="5">
        <v>5</v>
      </c>
      <c r="T93" s="5">
        <v>4</v>
      </c>
      <c r="U93" s="5">
        <v>7</v>
      </c>
      <c r="V93" s="25">
        <f t="shared" si="13"/>
        <v>5</v>
      </c>
      <c r="W93" s="5">
        <v>3</v>
      </c>
      <c r="X93" s="5"/>
      <c r="Y93" s="5"/>
      <c r="Z93" s="25">
        <f>AVERAGE(W93:Y93)</f>
        <v>3</v>
      </c>
    </row>
    <row r="94" spans="1:26">
      <c r="A94" s="1" t="s">
        <v>2652</v>
      </c>
      <c r="B94" s="1">
        <v>7</v>
      </c>
      <c r="C94" s="7">
        <v>7</v>
      </c>
      <c r="D94" s="7">
        <v>4</v>
      </c>
      <c r="E94" s="7">
        <v>7</v>
      </c>
      <c r="F94" s="7">
        <v>6</v>
      </c>
      <c r="G94" s="25">
        <f t="shared" si="9"/>
        <v>6.2</v>
      </c>
      <c r="H94" s="5">
        <v>6</v>
      </c>
      <c r="I94" s="5">
        <v>6</v>
      </c>
      <c r="J94" s="5">
        <v>4</v>
      </c>
      <c r="K94" s="5"/>
      <c r="L94" s="25">
        <f t="shared" si="10"/>
        <v>5.333333333333333</v>
      </c>
      <c r="M94" s="5">
        <v>4</v>
      </c>
      <c r="N94" s="5">
        <v>6</v>
      </c>
      <c r="O94" s="5"/>
      <c r="P94" s="25">
        <f t="shared" si="11"/>
        <v>5</v>
      </c>
      <c r="Q94" s="5">
        <v>5</v>
      </c>
      <c r="R94" s="5"/>
      <c r="S94" s="5">
        <v>3</v>
      </c>
      <c r="T94" s="5">
        <v>5</v>
      </c>
      <c r="U94" s="5">
        <v>6</v>
      </c>
      <c r="V94" s="25">
        <f t="shared" si="13"/>
        <v>4.75</v>
      </c>
      <c r="W94" s="5"/>
      <c r="X94" s="5"/>
      <c r="Y94" s="5">
        <v>6</v>
      </c>
      <c r="Z94" s="28">
        <f>AVERAGE(W94:Y94)</f>
        <v>6</v>
      </c>
    </row>
    <row r="95" spans="1:26">
      <c r="A95" s="1" t="s">
        <v>2653</v>
      </c>
      <c r="B95" s="1">
        <v>7</v>
      </c>
      <c r="C95" s="7">
        <v>7</v>
      </c>
      <c r="D95" s="7">
        <v>4</v>
      </c>
      <c r="E95" s="7">
        <v>6</v>
      </c>
      <c r="F95" s="7">
        <v>4</v>
      </c>
      <c r="G95" s="25">
        <f t="shared" si="9"/>
        <v>5.6</v>
      </c>
      <c r="H95" s="5">
        <v>6</v>
      </c>
      <c r="I95" s="5">
        <v>4</v>
      </c>
      <c r="J95" s="5">
        <v>6</v>
      </c>
      <c r="K95" s="5">
        <v>4</v>
      </c>
      <c r="L95" s="25">
        <f t="shared" si="10"/>
        <v>5</v>
      </c>
      <c r="M95" s="5">
        <v>6</v>
      </c>
      <c r="N95" s="5">
        <v>4</v>
      </c>
      <c r="O95" s="5">
        <v>5</v>
      </c>
      <c r="P95" s="25">
        <f t="shared" si="11"/>
        <v>5</v>
      </c>
      <c r="Q95" s="5">
        <v>4</v>
      </c>
      <c r="R95" s="5">
        <v>4</v>
      </c>
      <c r="S95" s="5">
        <v>3</v>
      </c>
      <c r="T95" s="5"/>
      <c r="U95" s="5">
        <v>4</v>
      </c>
      <c r="V95" s="25">
        <f t="shared" si="13"/>
        <v>3.75</v>
      </c>
      <c r="W95" s="5"/>
      <c r="X95" s="5"/>
      <c r="Y95" s="5"/>
      <c r="Z95" s="25"/>
    </row>
    <row r="96" spans="1:26">
      <c r="A96" s="1" t="s">
        <v>2654</v>
      </c>
      <c r="B96" s="1">
        <v>5</v>
      </c>
      <c r="C96" s="1">
        <v>6</v>
      </c>
      <c r="D96" s="1">
        <v>4</v>
      </c>
      <c r="E96" s="1">
        <v>6</v>
      </c>
      <c r="F96" s="1">
        <v>4</v>
      </c>
      <c r="G96" s="24">
        <f t="shared" si="9"/>
        <v>5</v>
      </c>
      <c r="H96" s="4">
        <v>5</v>
      </c>
      <c r="I96" s="4">
        <v>5</v>
      </c>
      <c r="J96" s="4">
        <v>7</v>
      </c>
      <c r="K96" s="4">
        <v>7</v>
      </c>
      <c r="L96" s="29">
        <f t="shared" si="10"/>
        <v>6</v>
      </c>
      <c r="M96" s="4">
        <v>6</v>
      </c>
      <c r="N96" s="4">
        <v>4</v>
      </c>
      <c r="P96" s="24">
        <f t="shared" si="11"/>
        <v>5</v>
      </c>
      <c r="Q96" s="4">
        <v>4</v>
      </c>
      <c r="R96" s="4">
        <v>5</v>
      </c>
      <c r="T96" s="4">
        <v>6</v>
      </c>
      <c r="U96" s="4">
        <v>4</v>
      </c>
      <c r="V96" s="24">
        <f t="shared" si="13"/>
        <v>4.75</v>
      </c>
      <c r="W96" s="4">
        <v>5</v>
      </c>
      <c r="Y96" s="4">
        <v>6</v>
      </c>
      <c r="Z96" s="24">
        <f>AVERAGE(W96:Y96)</f>
        <v>5.5</v>
      </c>
    </row>
    <row r="97" spans="1:26">
      <c r="A97" s="1" t="s">
        <v>2655</v>
      </c>
      <c r="B97" s="1">
        <v>7</v>
      </c>
      <c r="C97" s="1">
        <v>6</v>
      </c>
      <c r="D97" s="1">
        <v>6</v>
      </c>
      <c r="E97" s="1">
        <v>6</v>
      </c>
      <c r="F97" s="1">
        <v>6</v>
      </c>
      <c r="G97" s="24">
        <f t="shared" si="9"/>
        <v>6.2</v>
      </c>
      <c r="H97" s="4">
        <v>5</v>
      </c>
      <c r="I97" s="4">
        <v>6</v>
      </c>
      <c r="J97" s="4">
        <v>6</v>
      </c>
      <c r="K97" s="4">
        <v>6</v>
      </c>
      <c r="L97" s="24">
        <f t="shared" si="10"/>
        <v>5.75</v>
      </c>
      <c r="M97" s="4">
        <v>4</v>
      </c>
      <c r="N97" s="4">
        <v>6</v>
      </c>
      <c r="O97" s="4">
        <v>4</v>
      </c>
      <c r="P97" s="24">
        <f t="shared" si="11"/>
        <v>4.666666666666667</v>
      </c>
      <c r="Q97" s="4">
        <v>3</v>
      </c>
      <c r="T97" s="4">
        <v>3</v>
      </c>
      <c r="U97" s="4">
        <v>5</v>
      </c>
      <c r="V97" s="24">
        <f>AVERAGE(Q97:T97)</f>
        <v>3</v>
      </c>
      <c r="Y97" s="4">
        <v>7</v>
      </c>
      <c r="Z97" s="26">
        <f>AVERAGE(W97:Y97)</f>
        <v>7</v>
      </c>
    </row>
    <row r="98" spans="1:26">
      <c r="A98" s="1" t="s">
        <v>2656</v>
      </c>
      <c r="B98" s="1">
        <v>6</v>
      </c>
      <c r="C98" s="1">
        <v>5</v>
      </c>
      <c r="D98" s="1">
        <v>6</v>
      </c>
      <c r="E98" s="1">
        <v>6</v>
      </c>
      <c r="F98" s="1">
        <v>5</v>
      </c>
      <c r="G98" s="24">
        <f t="shared" ref="G98:G104" si="14">AVERAGE(B98:F98)</f>
        <v>5.6</v>
      </c>
      <c r="H98" s="4">
        <v>7</v>
      </c>
      <c r="K98" s="4">
        <v>5</v>
      </c>
      <c r="L98" s="29">
        <f t="shared" ref="L98:L104" si="15">AVERAGE(H98:K98)</f>
        <v>6</v>
      </c>
      <c r="M98" s="4">
        <v>6</v>
      </c>
      <c r="N98" s="4">
        <v>7</v>
      </c>
      <c r="O98" s="4">
        <v>4</v>
      </c>
      <c r="P98" s="24">
        <f t="shared" ref="P98:P104" si="16">AVERAGE(M98:O98)</f>
        <v>5.666666666666667</v>
      </c>
      <c r="R98" s="4">
        <v>7</v>
      </c>
      <c r="V98" s="26">
        <f>AVERAGE(Q98:T98)</f>
        <v>7</v>
      </c>
      <c r="Z98" s="24"/>
    </row>
    <row r="99" spans="1:26">
      <c r="A99" s="1" t="s">
        <v>2657</v>
      </c>
      <c r="B99" s="1">
        <v>7</v>
      </c>
      <c r="C99" s="1">
        <v>7</v>
      </c>
      <c r="D99" s="1">
        <v>5</v>
      </c>
      <c r="E99" s="1">
        <v>6</v>
      </c>
      <c r="F99" s="1">
        <v>6</v>
      </c>
      <c r="G99" s="24">
        <f t="shared" si="14"/>
        <v>6.2</v>
      </c>
      <c r="H99" s="4">
        <v>7</v>
      </c>
      <c r="I99" s="4">
        <v>6</v>
      </c>
      <c r="L99" s="28">
        <f t="shared" si="15"/>
        <v>6.5</v>
      </c>
      <c r="M99" s="4">
        <v>5</v>
      </c>
      <c r="N99" s="4">
        <v>5</v>
      </c>
      <c r="P99" s="24">
        <f t="shared" si="16"/>
        <v>5</v>
      </c>
      <c r="Q99" s="4">
        <v>3</v>
      </c>
      <c r="R99" s="4">
        <v>4</v>
      </c>
      <c r="S99" s="4">
        <v>3</v>
      </c>
      <c r="V99" s="24">
        <f>AVERAGE(Q99:T99)</f>
        <v>3.3333333333333335</v>
      </c>
      <c r="Z99" s="24"/>
    </row>
    <row r="100" spans="1:26">
      <c r="A100" s="1" t="s">
        <v>2658</v>
      </c>
      <c r="C100" s="1">
        <v>6</v>
      </c>
      <c r="D100" s="1">
        <v>4</v>
      </c>
      <c r="E100" s="1">
        <v>6</v>
      </c>
      <c r="F100" s="1">
        <v>7</v>
      </c>
      <c r="G100" s="24">
        <f t="shared" si="14"/>
        <v>5.75</v>
      </c>
      <c r="I100" s="4">
        <v>6</v>
      </c>
      <c r="J100" s="4">
        <v>7</v>
      </c>
      <c r="K100" s="4">
        <v>7</v>
      </c>
      <c r="L100" s="28">
        <f t="shared" si="15"/>
        <v>6.666666666666667</v>
      </c>
      <c r="M100" s="4">
        <v>4</v>
      </c>
      <c r="N100" s="4">
        <v>5</v>
      </c>
      <c r="O100" s="4">
        <v>6</v>
      </c>
      <c r="P100" s="24">
        <f t="shared" si="16"/>
        <v>5</v>
      </c>
      <c r="Q100" s="4">
        <v>4</v>
      </c>
      <c r="R100" s="4">
        <v>5</v>
      </c>
      <c r="S100" s="4">
        <v>4</v>
      </c>
      <c r="U100" s="4">
        <v>5</v>
      </c>
      <c r="V100" s="24">
        <f>AVERAGE(Q100:U100)</f>
        <v>4.5</v>
      </c>
      <c r="W100" s="4">
        <v>5</v>
      </c>
      <c r="Y100" s="4">
        <v>4</v>
      </c>
      <c r="Z100" s="24">
        <f>AVERAGE(W100:Y100)</f>
        <v>4.5</v>
      </c>
    </row>
    <row r="101" spans="1:26">
      <c r="A101" s="1" t="s">
        <v>2659</v>
      </c>
      <c r="B101" s="1">
        <v>5</v>
      </c>
      <c r="C101" s="1">
        <v>6</v>
      </c>
      <c r="D101" s="1">
        <v>6</v>
      </c>
      <c r="E101" s="1">
        <v>7</v>
      </c>
      <c r="F101" s="1">
        <v>8</v>
      </c>
      <c r="G101" s="29">
        <f t="shared" si="14"/>
        <v>6.4</v>
      </c>
      <c r="H101" s="4">
        <v>7</v>
      </c>
      <c r="I101" s="4">
        <v>7</v>
      </c>
      <c r="J101" s="4">
        <v>7</v>
      </c>
      <c r="K101" s="4">
        <v>7</v>
      </c>
      <c r="L101" s="27">
        <f t="shared" si="15"/>
        <v>7</v>
      </c>
      <c r="M101" s="4">
        <v>7</v>
      </c>
      <c r="N101" s="4">
        <v>6</v>
      </c>
      <c r="O101" s="4">
        <v>6</v>
      </c>
      <c r="P101" s="28">
        <f t="shared" si="16"/>
        <v>6.333333333333333</v>
      </c>
      <c r="Q101" s="4">
        <v>4</v>
      </c>
      <c r="R101" s="4">
        <v>5</v>
      </c>
      <c r="S101" s="4">
        <v>5</v>
      </c>
      <c r="T101" s="4">
        <v>5</v>
      </c>
      <c r="U101" s="4">
        <v>3</v>
      </c>
      <c r="V101" s="24">
        <f>AVERAGE(Q101:U101)</f>
        <v>4.4000000000000004</v>
      </c>
      <c r="Z101" s="24"/>
    </row>
    <row r="102" spans="1:26">
      <c r="A102" s="1" t="s">
        <v>2660</v>
      </c>
      <c r="C102" s="1">
        <v>5</v>
      </c>
      <c r="D102" s="1">
        <v>6</v>
      </c>
      <c r="E102" s="1">
        <v>8</v>
      </c>
      <c r="F102" s="1">
        <v>4</v>
      </c>
      <c r="G102" s="24">
        <f t="shared" si="14"/>
        <v>5.75</v>
      </c>
      <c r="I102" s="4">
        <v>5</v>
      </c>
      <c r="J102" s="4">
        <v>7</v>
      </c>
      <c r="K102" s="4">
        <v>6</v>
      </c>
      <c r="L102" s="29">
        <f t="shared" si="15"/>
        <v>6</v>
      </c>
      <c r="M102" s="4">
        <v>5</v>
      </c>
      <c r="N102" s="4">
        <v>6</v>
      </c>
      <c r="O102" s="4">
        <v>8</v>
      </c>
      <c r="P102" s="28">
        <f t="shared" si="16"/>
        <v>6.333333333333333</v>
      </c>
      <c r="Q102" s="4">
        <v>6</v>
      </c>
      <c r="R102" s="4">
        <v>6</v>
      </c>
      <c r="S102" s="4">
        <v>6</v>
      </c>
      <c r="U102" s="4">
        <v>3</v>
      </c>
      <c r="V102" s="25">
        <f>AVERAGE(Q102:U102)</f>
        <v>5.25</v>
      </c>
      <c r="W102" s="4">
        <v>7</v>
      </c>
      <c r="Y102" s="4">
        <v>6</v>
      </c>
      <c r="Z102" s="27">
        <f>AVERAGE(W102:Y102)</f>
        <v>6.5</v>
      </c>
    </row>
    <row r="103" spans="1:26">
      <c r="A103" s="1" t="s">
        <v>2661</v>
      </c>
      <c r="B103" s="1">
        <v>7</v>
      </c>
      <c r="C103" s="1">
        <v>6</v>
      </c>
      <c r="D103" s="1">
        <v>6</v>
      </c>
      <c r="E103" s="1">
        <v>6</v>
      </c>
      <c r="F103" s="1">
        <v>5</v>
      </c>
      <c r="G103" s="24">
        <f t="shared" si="14"/>
        <v>6</v>
      </c>
      <c r="H103" s="4">
        <v>6</v>
      </c>
      <c r="I103" s="4">
        <v>6</v>
      </c>
      <c r="K103" s="4">
        <v>4</v>
      </c>
      <c r="L103" s="24">
        <f t="shared" si="15"/>
        <v>5.333333333333333</v>
      </c>
      <c r="M103" s="4">
        <v>6</v>
      </c>
      <c r="N103" s="4">
        <v>6</v>
      </c>
      <c r="O103" s="4">
        <v>3</v>
      </c>
      <c r="P103" s="24">
        <f t="shared" si="16"/>
        <v>5</v>
      </c>
      <c r="Q103" s="4">
        <v>6</v>
      </c>
      <c r="T103" s="4">
        <v>3</v>
      </c>
      <c r="V103" s="24">
        <f>AVERAGE(Q103:T103)</f>
        <v>4.5</v>
      </c>
      <c r="Z103" s="24"/>
    </row>
    <row r="104" spans="1:26">
      <c r="A104" s="1" t="s">
        <v>2090</v>
      </c>
      <c r="B104" s="1">
        <v>6</v>
      </c>
      <c r="C104" s="1">
        <v>7</v>
      </c>
      <c r="D104" s="1">
        <v>7</v>
      </c>
      <c r="F104" s="1">
        <v>5</v>
      </c>
      <c r="G104" s="24">
        <f t="shared" si="14"/>
        <v>6.25</v>
      </c>
      <c r="I104" s="4">
        <v>5</v>
      </c>
      <c r="J104" s="4">
        <v>7</v>
      </c>
      <c r="K104" s="4">
        <v>6</v>
      </c>
      <c r="L104" s="29">
        <f t="shared" si="15"/>
        <v>6</v>
      </c>
      <c r="M104" s="4">
        <v>5</v>
      </c>
      <c r="N104" s="4">
        <v>7</v>
      </c>
      <c r="P104" s="29">
        <f t="shared" si="16"/>
        <v>6</v>
      </c>
      <c r="R104" s="4">
        <v>6</v>
      </c>
      <c r="S104" s="4">
        <v>3</v>
      </c>
      <c r="U104" s="4">
        <v>3</v>
      </c>
      <c r="V104" s="24">
        <f>AVERAGE(Q104:T104)</f>
        <v>4.5</v>
      </c>
      <c r="W104" s="4">
        <v>5</v>
      </c>
      <c r="Y104" s="4">
        <v>6</v>
      </c>
      <c r="Z104" s="24">
        <f>AVERAGE(W104:Y104)</f>
        <v>5.5</v>
      </c>
    </row>
  </sheetData>
  <sortState ref="A2:Z104">
    <sortCondition ref="A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0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G14" sqref="AG14"/>
    </sheetView>
  </sheetViews>
  <sheetFormatPr defaultRowHeight="15"/>
  <cols>
    <col min="1" max="1" width="5.25" style="6" bestFit="1" customWidth="1"/>
    <col min="2" max="2" width="7.875" style="6" hidden="1" customWidth="1"/>
    <col min="3" max="5" width="8.75" style="6" hidden="1" customWidth="1"/>
    <col min="6" max="6" width="7" style="6" bestFit="1" customWidth="1"/>
    <col min="7" max="8" width="7" style="4" hidden="1" customWidth="1"/>
    <col min="9" max="11" width="7.875" style="4" hidden="1" customWidth="1"/>
    <col min="12" max="12" width="6.125" style="4" bestFit="1" customWidth="1"/>
    <col min="13" max="13" width="7" style="4" hidden="1" customWidth="1"/>
    <col min="14" max="15" width="7.875" style="4" hidden="1" customWidth="1"/>
    <col min="16" max="16" width="6.125" style="4" customWidth="1"/>
    <col min="17" max="20" width="7.875" style="4" hidden="1" customWidth="1"/>
    <col min="21" max="21" width="6.125" style="4" customWidth="1"/>
    <col min="22" max="22" width="7" style="4" hidden="1" customWidth="1"/>
    <col min="23" max="26" width="7.875" style="4" hidden="1" customWidth="1"/>
    <col min="27" max="27" width="6.125" style="4" customWidth="1"/>
    <col min="28" max="28" width="9" style="4"/>
    <col min="29" max="29" width="5" style="6" bestFit="1" customWidth="1"/>
    <col min="30" max="16384" width="9" style="6"/>
  </cols>
  <sheetData>
    <row r="1" spans="1:29">
      <c r="A1" s="1" t="s">
        <v>0</v>
      </c>
      <c r="B1" s="2">
        <v>43076</v>
      </c>
      <c r="C1" s="2">
        <v>43082</v>
      </c>
      <c r="D1" s="2">
        <v>43088</v>
      </c>
      <c r="E1" s="2">
        <v>43094</v>
      </c>
      <c r="F1" s="2" t="s">
        <v>3</v>
      </c>
      <c r="G1" s="2">
        <v>43106</v>
      </c>
      <c r="H1" s="2">
        <v>43109</v>
      </c>
      <c r="I1" s="2">
        <v>43112</v>
      </c>
      <c r="J1" s="2">
        <v>43118</v>
      </c>
      <c r="K1" s="2">
        <v>43130</v>
      </c>
      <c r="L1" s="2" t="s">
        <v>6</v>
      </c>
      <c r="M1" s="2">
        <v>43136</v>
      </c>
      <c r="N1" s="2">
        <v>43142</v>
      </c>
      <c r="O1" s="2">
        <v>43157</v>
      </c>
      <c r="P1" s="2" t="s">
        <v>9</v>
      </c>
      <c r="Q1" s="2">
        <v>43162</v>
      </c>
      <c r="R1" s="2">
        <v>43168</v>
      </c>
      <c r="S1" s="2">
        <v>43174</v>
      </c>
      <c r="T1" s="2">
        <v>43186</v>
      </c>
      <c r="U1" s="4" t="s">
        <v>14</v>
      </c>
      <c r="V1" s="2">
        <v>43192</v>
      </c>
      <c r="W1" s="2">
        <v>43198</v>
      </c>
      <c r="X1" s="2">
        <v>43204</v>
      </c>
      <c r="Y1" s="2">
        <v>43210</v>
      </c>
      <c r="Z1" s="2">
        <v>43216</v>
      </c>
      <c r="AA1" s="2" t="s">
        <v>16</v>
      </c>
      <c r="AB1" s="2"/>
    </row>
    <row r="2" spans="1:29" s="10" customFormat="1">
      <c r="A2" s="4">
        <v>6674</v>
      </c>
      <c r="B2" s="4">
        <v>7</v>
      </c>
      <c r="C2" s="4">
        <v>7</v>
      </c>
      <c r="D2" s="4">
        <v>8</v>
      </c>
      <c r="E2" s="4">
        <v>8</v>
      </c>
      <c r="F2" s="26">
        <f t="shared" ref="F2:F33" si="0">AVERAGE(B2:E2)</f>
        <v>7.5</v>
      </c>
      <c r="G2" s="4">
        <v>7</v>
      </c>
      <c r="H2" s="4">
        <v>7</v>
      </c>
      <c r="I2" s="4">
        <v>6</v>
      </c>
      <c r="J2" s="4">
        <v>6</v>
      </c>
      <c r="K2" s="4">
        <v>7</v>
      </c>
      <c r="L2" s="27">
        <f t="shared" ref="L2:L33" si="1">AVERAGE(G2:K2)</f>
        <v>6.6</v>
      </c>
      <c r="M2" s="4">
        <v>8</v>
      </c>
      <c r="N2" s="4">
        <v>7</v>
      </c>
      <c r="O2" s="4">
        <v>8</v>
      </c>
      <c r="P2" s="40">
        <f t="shared" ref="P2:P33" si="2">AVERAGE(M2:O2)</f>
        <v>7.666666666666667</v>
      </c>
      <c r="Q2" s="4">
        <v>7</v>
      </c>
      <c r="R2" s="4">
        <v>7</v>
      </c>
      <c r="S2" s="4">
        <v>7</v>
      </c>
      <c r="T2" s="4"/>
      <c r="U2" s="26">
        <f t="shared" ref="U2:U33" si="3">AVERAGE(Q2:T2)</f>
        <v>7</v>
      </c>
      <c r="V2" s="4">
        <v>7</v>
      </c>
      <c r="W2" s="4">
        <v>7</v>
      </c>
      <c r="X2" s="4">
        <v>6</v>
      </c>
      <c r="Y2" s="4">
        <v>8</v>
      </c>
      <c r="Z2" s="4">
        <v>6</v>
      </c>
      <c r="AA2" s="26">
        <f t="shared" ref="AA2:AA33" si="4">AVERAGE(V2:Z2)</f>
        <v>6.8</v>
      </c>
      <c r="AB2" s="4"/>
    </row>
    <row r="3" spans="1:29">
      <c r="A3" s="1" t="s">
        <v>2091</v>
      </c>
      <c r="B3" s="7">
        <v>6</v>
      </c>
      <c r="C3" s="7">
        <v>6</v>
      </c>
      <c r="D3" s="7">
        <v>7</v>
      </c>
      <c r="E3" s="7">
        <v>6</v>
      </c>
      <c r="F3" s="29">
        <f t="shared" si="0"/>
        <v>6.25</v>
      </c>
      <c r="G3" s="5">
        <v>4</v>
      </c>
      <c r="H3" s="5">
        <v>4</v>
      </c>
      <c r="I3" s="5">
        <v>5</v>
      </c>
      <c r="J3" s="5">
        <v>4</v>
      </c>
      <c r="K3" s="5">
        <v>4</v>
      </c>
      <c r="L3" s="25">
        <f t="shared" si="1"/>
        <v>4.2</v>
      </c>
      <c r="M3" s="5">
        <v>5</v>
      </c>
      <c r="N3" s="5">
        <v>6</v>
      </c>
      <c r="O3" s="5">
        <v>5</v>
      </c>
      <c r="P3" s="25">
        <f t="shared" si="2"/>
        <v>5.333333333333333</v>
      </c>
      <c r="Q3" s="5">
        <v>7</v>
      </c>
      <c r="R3" s="5">
        <v>7</v>
      </c>
      <c r="S3" s="5">
        <v>7</v>
      </c>
      <c r="T3" s="5">
        <v>6</v>
      </c>
      <c r="U3" s="27">
        <f t="shared" si="3"/>
        <v>6.75</v>
      </c>
      <c r="V3" s="5">
        <v>7</v>
      </c>
      <c r="W3" s="5">
        <v>8</v>
      </c>
      <c r="X3" s="5">
        <v>7</v>
      </c>
      <c r="Y3" s="5">
        <v>7</v>
      </c>
      <c r="Z3" s="5">
        <v>6</v>
      </c>
      <c r="AA3" s="26">
        <f t="shared" si="4"/>
        <v>7</v>
      </c>
    </row>
    <row r="4" spans="1:29">
      <c r="A4" s="1" t="s">
        <v>1155</v>
      </c>
      <c r="B4" s="7">
        <v>7</v>
      </c>
      <c r="C4" s="7">
        <v>6</v>
      </c>
      <c r="D4" s="7">
        <v>6</v>
      </c>
      <c r="E4" s="7">
        <v>6</v>
      </c>
      <c r="F4" s="29">
        <f t="shared" si="0"/>
        <v>6.25</v>
      </c>
      <c r="G4" s="5">
        <v>4</v>
      </c>
      <c r="H4" s="5">
        <v>4</v>
      </c>
      <c r="I4" s="5">
        <v>4</v>
      </c>
      <c r="J4" s="5">
        <v>7</v>
      </c>
      <c r="K4" s="5">
        <v>5</v>
      </c>
      <c r="L4" s="25">
        <f t="shared" si="1"/>
        <v>4.8</v>
      </c>
      <c r="M4" s="5">
        <v>5</v>
      </c>
      <c r="N4" s="5">
        <v>3</v>
      </c>
      <c r="O4" s="5">
        <v>6</v>
      </c>
      <c r="P4" s="25">
        <f t="shared" si="2"/>
        <v>4.666666666666667</v>
      </c>
      <c r="Q4" s="5">
        <v>6</v>
      </c>
      <c r="R4" s="5">
        <v>5</v>
      </c>
      <c r="S4" s="5">
        <v>5</v>
      </c>
      <c r="T4" s="5">
        <v>6</v>
      </c>
      <c r="U4" s="25">
        <f t="shared" si="3"/>
        <v>5.5</v>
      </c>
      <c r="V4" s="5">
        <v>3</v>
      </c>
      <c r="W4" s="5">
        <v>6</v>
      </c>
      <c r="X4" s="5">
        <v>4</v>
      </c>
      <c r="Y4" s="5">
        <v>5</v>
      </c>
      <c r="Z4" s="5">
        <v>5</v>
      </c>
      <c r="AA4" s="25">
        <f t="shared" si="4"/>
        <v>4.5999999999999996</v>
      </c>
      <c r="AC4" s="6">
        <f>7*0.95</f>
        <v>6.6499999999999995</v>
      </c>
    </row>
    <row r="5" spans="1:29">
      <c r="A5" s="1" t="s">
        <v>1156</v>
      </c>
      <c r="B5" s="7"/>
      <c r="C5" s="7">
        <v>7</v>
      </c>
      <c r="D5" s="7">
        <v>5</v>
      </c>
      <c r="E5" s="7">
        <v>5</v>
      </c>
      <c r="F5" s="25">
        <f t="shared" si="0"/>
        <v>5.666666666666667</v>
      </c>
      <c r="G5" s="5">
        <v>5</v>
      </c>
      <c r="H5" s="5">
        <v>5</v>
      </c>
      <c r="I5" s="5">
        <v>4</v>
      </c>
      <c r="J5" s="5">
        <v>4</v>
      </c>
      <c r="K5" s="5">
        <v>4</v>
      </c>
      <c r="L5" s="25">
        <f t="shared" si="1"/>
        <v>4.4000000000000004</v>
      </c>
      <c r="M5" s="5">
        <v>5</v>
      </c>
      <c r="N5" s="5">
        <v>7</v>
      </c>
      <c r="O5" s="5">
        <v>6</v>
      </c>
      <c r="P5" s="28">
        <f t="shared" si="2"/>
        <v>6</v>
      </c>
      <c r="Q5" s="5">
        <v>7</v>
      </c>
      <c r="R5" s="5">
        <v>4</v>
      </c>
      <c r="S5" s="5">
        <v>4</v>
      </c>
      <c r="T5" s="5">
        <v>6</v>
      </c>
      <c r="U5" s="25">
        <f t="shared" si="3"/>
        <v>5.25</v>
      </c>
      <c r="V5" s="5">
        <v>4</v>
      </c>
      <c r="W5" s="5">
        <v>5</v>
      </c>
      <c r="X5" s="5">
        <v>4</v>
      </c>
      <c r="Y5" s="5">
        <v>4</v>
      </c>
      <c r="Z5" s="5">
        <v>6</v>
      </c>
      <c r="AA5" s="25">
        <f t="shared" si="4"/>
        <v>4.5999999999999996</v>
      </c>
      <c r="AC5" s="6">
        <f>7*0.9</f>
        <v>6.3</v>
      </c>
    </row>
    <row r="6" spans="1:29">
      <c r="A6" s="1" t="s">
        <v>1157</v>
      </c>
      <c r="B6" s="7">
        <v>4</v>
      </c>
      <c r="C6" s="7">
        <v>7</v>
      </c>
      <c r="D6" s="7">
        <v>6</v>
      </c>
      <c r="E6" s="7">
        <v>4</v>
      </c>
      <c r="F6" s="25">
        <f t="shared" si="0"/>
        <v>5.25</v>
      </c>
      <c r="G6" s="5">
        <v>4</v>
      </c>
      <c r="H6" s="5">
        <v>5</v>
      </c>
      <c r="I6" s="5">
        <v>6</v>
      </c>
      <c r="J6" s="5">
        <v>4</v>
      </c>
      <c r="K6" s="5">
        <v>5</v>
      </c>
      <c r="L6" s="25">
        <f t="shared" si="1"/>
        <v>4.8</v>
      </c>
      <c r="M6" s="5">
        <v>4</v>
      </c>
      <c r="N6" s="5">
        <v>3</v>
      </c>
      <c r="O6" s="5">
        <v>6</v>
      </c>
      <c r="P6" s="25">
        <f t="shared" si="2"/>
        <v>4.333333333333333</v>
      </c>
      <c r="Q6" s="5">
        <v>6</v>
      </c>
      <c r="R6" s="5">
        <v>5</v>
      </c>
      <c r="S6" s="5">
        <v>6</v>
      </c>
      <c r="T6" s="5">
        <v>5</v>
      </c>
      <c r="U6" s="25">
        <f t="shared" si="3"/>
        <v>5.5</v>
      </c>
      <c r="V6" s="5">
        <v>4</v>
      </c>
      <c r="W6" s="5">
        <v>4</v>
      </c>
      <c r="X6" s="5">
        <v>6</v>
      </c>
      <c r="Y6" s="5">
        <v>4</v>
      </c>
      <c r="Z6" s="5">
        <v>4</v>
      </c>
      <c r="AA6" s="25">
        <f t="shared" si="4"/>
        <v>4.4000000000000004</v>
      </c>
      <c r="AC6" s="6">
        <f>7*0.85</f>
        <v>5.95</v>
      </c>
    </row>
    <row r="7" spans="1:29">
      <c r="A7" s="1" t="s">
        <v>1158</v>
      </c>
      <c r="B7" s="7">
        <v>7</v>
      </c>
      <c r="C7" s="7">
        <v>6</v>
      </c>
      <c r="D7" s="7">
        <v>7</v>
      </c>
      <c r="E7" s="7">
        <v>7</v>
      </c>
      <c r="F7" s="27">
        <f t="shared" si="0"/>
        <v>6.75</v>
      </c>
      <c r="G7" s="5">
        <v>7</v>
      </c>
      <c r="H7" s="5">
        <v>5</v>
      </c>
      <c r="I7" s="5">
        <v>6</v>
      </c>
      <c r="J7" s="5">
        <v>5</v>
      </c>
      <c r="K7" s="5">
        <v>6</v>
      </c>
      <c r="L7" s="29">
        <f t="shared" si="1"/>
        <v>5.8</v>
      </c>
      <c r="M7" s="5">
        <v>6</v>
      </c>
      <c r="N7" s="5">
        <v>4</v>
      </c>
      <c r="O7" s="5">
        <v>4</v>
      </c>
      <c r="P7" s="25">
        <f t="shared" si="2"/>
        <v>4.666666666666667</v>
      </c>
      <c r="Q7" s="5">
        <v>7</v>
      </c>
      <c r="R7" s="5">
        <v>6</v>
      </c>
      <c r="S7" s="5">
        <v>7</v>
      </c>
      <c r="T7" s="5">
        <v>6</v>
      </c>
      <c r="U7" s="27">
        <f t="shared" si="3"/>
        <v>6.5</v>
      </c>
      <c r="V7" s="5">
        <v>5</v>
      </c>
      <c r="W7" s="5">
        <v>4</v>
      </c>
      <c r="X7" s="5">
        <v>4</v>
      </c>
      <c r="Y7" s="5">
        <v>3</v>
      </c>
      <c r="Z7" s="5">
        <v>3</v>
      </c>
      <c r="AA7" s="25">
        <f t="shared" si="4"/>
        <v>3.8</v>
      </c>
      <c r="AC7" s="6">
        <f>7*0.8</f>
        <v>5.6000000000000005</v>
      </c>
    </row>
    <row r="8" spans="1:29">
      <c r="A8" s="1" t="s">
        <v>1159</v>
      </c>
      <c r="B8" s="7">
        <v>5</v>
      </c>
      <c r="C8" s="7">
        <v>7</v>
      </c>
      <c r="D8" s="7">
        <v>7</v>
      </c>
      <c r="E8" s="7">
        <v>5</v>
      </c>
      <c r="F8" s="29">
        <f t="shared" si="0"/>
        <v>6</v>
      </c>
      <c r="G8" s="5">
        <v>6</v>
      </c>
      <c r="H8" s="5">
        <v>4</v>
      </c>
      <c r="I8" s="5">
        <v>6</v>
      </c>
      <c r="J8" s="5">
        <v>5</v>
      </c>
      <c r="K8" s="5">
        <v>6</v>
      </c>
      <c r="L8" s="25">
        <f t="shared" si="1"/>
        <v>5.4</v>
      </c>
      <c r="M8" s="5">
        <v>6</v>
      </c>
      <c r="N8" s="5">
        <v>5</v>
      </c>
      <c r="O8" s="5">
        <v>6</v>
      </c>
      <c r="P8" s="29">
        <f t="shared" si="2"/>
        <v>5.666666666666667</v>
      </c>
      <c r="Q8" s="5">
        <v>4</v>
      </c>
      <c r="R8" s="5">
        <v>6</v>
      </c>
      <c r="S8" s="5">
        <v>8</v>
      </c>
      <c r="T8" s="5">
        <v>7</v>
      </c>
      <c r="U8" s="27">
        <f t="shared" si="3"/>
        <v>6.25</v>
      </c>
      <c r="V8" s="5">
        <v>6</v>
      </c>
      <c r="W8" s="5">
        <v>6</v>
      </c>
      <c r="X8" s="5">
        <v>5</v>
      </c>
      <c r="Y8" s="5">
        <v>4</v>
      </c>
      <c r="Z8" s="5">
        <v>3</v>
      </c>
      <c r="AA8" s="25">
        <f t="shared" si="4"/>
        <v>4.8</v>
      </c>
    </row>
    <row r="9" spans="1:29">
      <c r="A9" s="1" t="s">
        <v>1160</v>
      </c>
      <c r="B9" s="7">
        <v>4</v>
      </c>
      <c r="C9" s="7">
        <v>5</v>
      </c>
      <c r="D9" s="7">
        <v>4</v>
      </c>
      <c r="E9" s="7">
        <v>6</v>
      </c>
      <c r="F9" s="25">
        <f t="shared" si="0"/>
        <v>4.75</v>
      </c>
      <c r="G9" s="5">
        <v>5</v>
      </c>
      <c r="H9" s="5">
        <v>5</v>
      </c>
      <c r="I9" s="5">
        <v>4</v>
      </c>
      <c r="J9" s="5">
        <v>5</v>
      </c>
      <c r="K9" s="5">
        <v>5</v>
      </c>
      <c r="L9" s="25">
        <f t="shared" si="1"/>
        <v>4.8</v>
      </c>
      <c r="M9" s="5">
        <v>4</v>
      </c>
      <c r="N9" s="5">
        <v>3</v>
      </c>
      <c r="O9" s="5">
        <v>7</v>
      </c>
      <c r="P9" s="25">
        <f t="shared" si="2"/>
        <v>4.666666666666667</v>
      </c>
      <c r="Q9" s="5">
        <v>4</v>
      </c>
      <c r="R9" s="5">
        <v>3</v>
      </c>
      <c r="S9" s="5">
        <v>4</v>
      </c>
      <c r="T9" s="5">
        <v>5</v>
      </c>
      <c r="U9" s="25">
        <f t="shared" si="3"/>
        <v>4</v>
      </c>
      <c r="V9" s="5">
        <v>4</v>
      </c>
      <c r="W9" s="5">
        <v>5</v>
      </c>
      <c r="X9" s="5">
        <v>3</v>
      </c>
      <c r="Y9" s="5">
        <v>4</v>
      </c>
      <c r="Z9" s="5">
        <v>3</v>
      </c>
      <c r="AA9" s="25">
        <f t="shared" si="4"/>
        <v>3.8</v>
      </c>
    </row>
    <row r="10" spans="1:29">
      <c r="A10" s="1" t="s">
        <v>1161</v>
      </c>
      <c r="B10" s="7">
        <v>7</v>
      </c>
      <c r="C10" s="7">
        <v>7</v>
      </c>
      <c r="D10" s="7">
        <v>7</v>
      </c>
      <c r="E10" s="7">
        <v>6</v>
      </c>
      <c r="F10" s="27">
        <f t="shared" si="0"/>
        <v>6.75</v>
      </c>
      <c r="G10" s="5">
        <v>6</v>
      </c>
      <c r="H10" s="5">
        <v>5</v>
      </c>
      <c r="I10" s="5">
        <v>7</v>
      </c>
      <c r="J10" s="5">
        <v>6</v>
      </c>
      <c r="K10" s="5">
        <v>4</v>
      </c>
      <c r="L10" s="29">
        <f t="shared" si="1"/>
        <v>5.6</v>
      </c>
      <c r="M10" s="5">
        <v>6</v>
      </c>
      <c r="N10" s="5">
        <v>6</v>
      </c>
      <c r="O10" s="5">
        <v>4</v>
      </c>
      <c r="P10" s="25">
        <f t="shared" si="2"/>
        <v>5.333333333333333</v>
      </c>
      <c r="Q10" s="5">
        <v>6</v>
      </c>
      <c r="R10" s="5">
        <v>6</v>
      </c>
      <c r="S10" s="5">
        <v>5</v>
      </c>
      <c r="T10" s="5">
        <v>8</v>
      </c>
      <c r="U10" s="27">
        <f t="shared" si="3"/>
        <v>6.25</v>
      </c>
      <c r="V10" s="5">
        <v>8</v>
      </c>
      <c r="W10" s="5">
        <v>7</v>
      </c>
      <c r="X10" s="5">
        <v>6</v>
      </c>
      <c r="Y10" s="5">
        <v>5</v>
      </c>
      <c r="Z10" s="5">
        <v>3</v>
      </c>
      <c r="AA10" s="29">
        <f t="shared" si="4"/>
        <v>5.8</v>
      </c>
    </row>
    <row r="11" spans="1:29">
      <c r="A11" s="1" t="s">
        <v>1162</v>
      </c>
      <c r="B11" s="7"/>
      <c r="C11" s="7">
        <v>8</v>
      </c>
      <c r="D11" s="7">
        <v>6</v>
      </c>
      <c r="E11" s="7">
        <v>5</v>
      </c>
      <c r="F11" s="29">
        <f t="shared" si="0"/>
        <v>6.333333333333333</v>
      </c>
      <c r="G11" s="5">
        <v>5</v>
      </c>
      <c r="H11" s="5">
        <v>7</v>
      </c>
      <c r="I11" s="5">
        <v>7</v>
      </c>
      <c r="J11" s="5">
        <v>4</v>
      </c>
      <c r="K11" s="5">
        <v>5</v>
      </c>
      <c r="L11" s="29">
        <f t="shared" si="1"/>
        <v>5.6</v>
      </c>
      <c r="M11" s="5">
        <v>7</v>
      </c>
      <c r="N11" s="5">
        <v>7</v>
      </c>
      <c r="O11" s="5">
        <v>6</v>
      </c>
      <c r="P11" s="26">
        <f t="shared" si="2"/>
        <v>6.666666666666667</v>
      </c>
      <c r="Q11" s="5">
        <v>7</v>
      </c>
      <c r="R11" s="5">
        <v>4</v>
      </c>
      <c r="S11" s="5">
        <v>4</v>
      </c>
      <c r="T11" s="5">
        <v>6</v>
      </c>
      <c r="U11" s="25">
        <f t="shared" si="3"/>
        <v>5.25</v>
      </c>
      <c r="V11" s="5">
        <v>7</v>
      </c>
      <c r="W11" s="5">
        <v>5</v>
      </c>
      <c r="X11" s="5">
        <v>6</v>
      </c>
      <c r="Y11" s="5">
        <v>5</v>
      </c>
      <c r="Z11" s="5">
        <v>5</v>
      </c>
      <c r="AA11" s="29">
        <f t="shared" si="4"/>
        <v>5.6</v>
      </c>
    </row>
    <row r="12" spans="1:29">
      <c r="A12" s="1" t="s">
        <v>1163</v>
      </c>
      <c r="B12" s="7">
        <v>7</v>
      </c>
      <c r="C12" s="7">
        <v>8</v>
      </c>
      <c r="D12" s="7">
        <v>6</v>
      </c>
      <c r="E12" s="7">
        <v>7</v>
      </c>
      <c r="F12" s="27">
        <f t="shared" si="0"/>
        <v>7</v>
      </c>
      <c r="G12" s="5">
        <v>4</v>
      </c>
      <c r="H12" s="5">
        <v>4</v>
      </c>
      <c r="I12" s="5">
        <v>4</v>
      </c>
      <c r="J12" s="5">
        <v>5</v>
      </c>
      <c r="K12" s="5">
        <v>4</v>
      </c>
      <c r="L12" s="25">
        <f t="shared" si="1"/>
        <v>4.2</v>
      </c>
      <c r="M12" s="5">
        <v>4</v>
      </c>
      <c r="N12" s="5">
        <v>7</v>
      </c>
      <c r="O12" s="5">
        <v>4</v>
      </c>
      <c r="P12" s="25">
        <f t="shared" si="2"/>
        <v>5</v>
      </c>
      <c r="Q12" s="5">
        <v>6</v>
      </c>
      <c r="R12" s="5">
        <v>5</v>
      </c>
      <c r="S12" s="5">
        <v>6</v>
      </c>
      <c r="T12" s="5">
        <v>6</v>
      </c>
      <c r="U12" s="29">
        <f t="shared" si="3"/>
        <v>5.75</v>
      </c>
      <c r="V12" s="5">
        <v>4</v>
      </c>
      <c r="W12" s="5">
        <v>3</v>
      </c>
      <c r="X12" s="5">
        <v>3</v>
      </c>
      <c r="Y12" s="5">
        <v>4</v>
      </c>
      <c r="Z12" s="5">
        <v>3</v>
      </c>
      <c r="AA12" s="25">
        <f t="shared" si="4"/>
        <v>3.4</v>
      </c>
    </row>
    <row r="13" spans="1:29">
      <c r="A13" s="1" t="s">
        <v>1164</v>
      </c>
      <c r="B13" s="7">
        <v>7</v>
      </c>
      <c r="C13" s="7">
        <v>5</v>
      </c>
      <c r="D13" s="7">
        <v>4</v>
      </c>
      <c r="E13" s="7">
        <v>4</v>
      </c>
      <c r="F13" s="25">
        <f t="shared" si="0"/>
        <v>5</v>
      </c>
      <c r="G13" s="5">
        <v>4</v>
      </c>
      <c r="H13" s="5">
        <v>6</v>
      </c>
      <c r="I13" s="5">
        <v>4</v>
      </c>
      <c r="J13" s="5">
        <v>4</v>
      </c>
      <c r="K13" s="5">
        <v>5</v>
      </c>
      <c r="L13" s="25">
        <f t="shared" si="1"/>
        <v>4.5999999999999996</v>
      </c>
      <c r="M13" s="5">
        <v>4</v>
      </c>
      <c r="N13" s="5">
        <v>4</v>
      </c>
      <c r="O13" s="5">
        <v>5</v>
      </c>
      <c r="P13" s="25">
        <f t="shared" si="2"/>
        <v>4.333333333333333</v>
      </c>
      <c r="Q13" s="5">
        <v>5</v>
      </c>
      <c r="R13" s="5">
        <v>4</v>
      </c>
      <c r="S13" s="5">
        <v>5</v>
      </c>
      <c r="T13" s="5">
        <v>5</v>
      </c>
      <c r="U13" s="25">
        <f t="shared" si="3"/>
        <v>4.75</v>
      </c>
      <c r="V13" s="5">
        <v>4</v>
      </c>
      <c r="W13" s="5">
        <v>4</v>
      </c>
      <c r="X13" s="5">
        <v>3</v>
      </c>
      <c r="Y13" s="5">
        <v>3</v>
      </c>
      <c r="Z13" s="5">
        <v>3</v>
      </c>
      <c r="AA13" s="25">
        <f t="shared" si="4"/>
        <v>3.4</v>
      </c>
    </row>
    <row r="14" spans="1:29">
      <c r="A14" s="1" t="s">
        <v>1165</v>
      </c>
      <c r="B14" s="7">
        <v>7</v>
      </c>
      <c r="C14" s="7">
        <v>8</v>
      </c>
      <c r="D14" s="7">
        <v>7</v>
      </c>
      <c r="E14" s="7">
        <v>7</v>
      </c>
      <c r="F14" s="26">
        <f t="shared" si="0"/>
        <v>7.25</v>
      </c>
      <c r="G14" s="5">
        <v>6</v>
      </c>
      <c r="H14" s="5">
        <v>7</v>
      </c>
      <c r="I14" s="5">
        <v>7</v>
      </c>
      <c r="J14" s="5">
        <v>5</v>
      </c>
      <c r="K14" s="5">
        <v>4</v>
      </c>
      <c r="L14" s="29">
        <f t="shared" si="1"/>
        <v>5.8</v>
      </c>
      <c r="M14" s="5">
        <v>7</v>
      </c>
      <c r="N14" s="5">
        <v>4</v>
      </c>
      <c r="O14" s="5">
        <v>6</v>
      </c>
      <c r="P14" s="29">
        <f t="shared" si="2"/>
        <v>5.666666666666667</v>
      </c>
      <c r="Q14" s="5">
        <v>4</v>
      </c>
      <c r="R14" s="5">
        <v>7</v>
      </c>
      <c r="S14" s="5">
        <v>5</v>
      </c>
      <c r="T14" s="5">
        <v>7</v>
      </c>
      <c r="U14" s="29">
        <f t="shared" si="3"/>
        <v>5.75</v>
      </c>
      <c r="V14" s="5">
        <v>4</v>
      </c>
      <c r="W14" s="5">
        <v>5</v>
      </c>
      <c r="X14" s="5">
        <v>3</v>
      </c>
      <c r="Y14" s="5">
        <v>6</v>
      </c>
      <c r="Z14" s="5">
        <v>3</v>
      </c>
      <c r="AA14" s="25">
        <f t="shared" si="4"/>
        <v>4.2</v>
      </c>
    </row>
    <row r="15" spans="1:29">
      <c r="A15" s="1" t="s">
        <v>1166</v>
      </c>
      <c r="B15" s="7">
        <v>8</v>
      </c>
      <c r="C15" s="7">
        <v>7</v>
      </c>
      <c r="D15" s="7">
        <v>4</v>
      </c>
      <c r="E15" s="7">
        <v>7</v>
      </c>
      <c r="F15" s="28">
        <f t="shared" si="0"/>
        <v>6.5</v>
      </c>
      <c r="G15" s="5"/>
      <c r="H15" s="5">
        <v>5</v>
      </c>
      <c r="I15" s="5">
        <v>7</v>
      </c>
      <c r="J15" s="5">
        <v>4</v>
      </c>
      <c r="K15" s="5">
        <v>4</v>
      </c>
      <c r="L15" s="25">
        <f t="shared" si="1"/>
        <v>5</v>
      </c>
      <c r="M15" s="5">
        <v>4</v>
      </c>
      <c r="N15" s="5">
        <v>7</v>
      </c>
      <c r="O15" s="5">
        <v>4</v>
      </c>
      <c r="P15" s="25">
        <f t="shared" si="2"/>
        <v>5</v>
      </c>
      <c r="Q15" s="5">
        <v>7</v>
      </c>
      <c r="R15" s="5">
        <v>5</v>
      </c>
      <c r="S15" s="5">
        <v>4</v>
      </c>
      <c r="T15" s="5">
        <v>4</v>
      </c>
      <c r="U15" s="25">
        <f t="shared" si="3"/>
        <v>5</v>
      </c>
      <c r="V15" s="5">
        <v>7</v>
      </c>
      <c r="W15" s="5">
        <v>6</v>
      </c>
      <c r="X15" s="5">
        <v>3</v>
      </c>
      <c r="Y15" s="5">
        <v>6</v>
      </c>
      <c r="Z15" s="5">
        <v>3</v>
      </c>
      <c r="AA15" s="25">
        <f t="shared" si="4"/>
        <v>5</v>
      </c>
    </row>
    <row r="16" spans="1:29">
      <c r="A16" s="1" t="s">
        <v>1167</v>
      </c>
      <c r="B16" s="7">
        <v>7</v>
      </c>
      <c r="C16" s="7">
        <v>7</v>
      </c>
      <c r="D16" s="7">
        <v>6</v>
      </c>
      <c r="E16" s="7">
        <v>6</v>
      </c>
      <c r="F16" s="28">
        <f t="shared" si="0"/>
        <v>6.5</v>
      </c>
      <c r="G16" s="5">
        <v>5</v>
      </c>
      <c r="H16" s="5">
        <v>5</v>
      </c>
      <c r="I16" s="5">
        <v>7</v>
      </c>
      <c r="J16" s="5">
        <v>6</v>
      </c>
      <c r="K16" s="5">
        <v>6</v>
      </c>
      <c r="L16" s="29">
        <f t="shared" si="1"/>
        <v>5.8</v>
      </c>
      <c r="M16" s="5">
        <v>5</v>
      </c>
      <c r="N16" s="5">
        <v>6</v>
      </c>
      <c r="O16" s="5">
        <v>5</v>
      </c>
      <c r="P16" s="25">
        <f t="shared" si="2"/>
        <v>5.333333333333333</v>
      </c>
      <c r="Q16" s="5">
        <v>6</v>
      </c>
      <c r="R16" s="5">
        <v>7</v>
      </c>
      <c r="S16" s="5">
        <v>6</v>
      </c>
      <c r="T16" s="5">
        <v>6</v>
      </c>
      <c r="U16" s="27">
        <f t="shared" si="3"/>
        <v>6.25</v>
      </c>
      <c r="V16" s="5">
        <v>5</v>
      </c>
      <c r="W16" s="5">
        <v>6</v>
      </c>
      <c r="X16" s="5">
        <v>3</v>
      </c>
      <c r="Y16" s="5">
        <v>4</v>
      </c>
      <c r="Z16" s="5">
        <v>4</v>
      </c>
      <c r="AA16" s="25">
        <f t="shared" si="4"/>
        <v>4.4000000000000004</v>
      </c>
    </row>
    <row r="17" spans="1:27">
      <c r="A17" s="1" t="s">
        <v>1168</v>
      </c>
      <c r="B17" s="7">
        <v>7</v>
      </c>
      <c r="C17" s="7">
        <v>7</v>
      </c>
      <c r="D17" s="7">
        <v>7</v>
      </c>
      <c r="E17" s="7">
        <v>6</v>
      </c>
      <c r="F17" s="27">
        <f t="shared" si="0"/>
        <v>6.75</v>
      </c>
      <c r="G17" s="5">
        <v>6</v>
      </c>
      <c r="H17" s="5">
        <v>4</v>
      </c>
      <c r="I17" s="5">
        <v>7</v>
      </c>
      <c r="J17" s="5">
        <v>5</v>
      </c>
      <c r="K17" s="5">
        <v>7</v>
      </c>
      <c r="L17" s="29">
        <f t="shared" si="1"/>
        <v>5.8</v>
      </c>
      <c r="M17" s="5">
        <v>6</v>
      </c>
      <c r="N17" s="5">
        <v>4</v>
      </c>
      <c r="O17" s="5">
        <v>6</v>
      </c>
      <c r="P17" s="25">
        <f t="shared" si="2"/>
        <v>5.333333333333333</v>
      </c>
      <c r="Q17" s="5">
        <v>4</v>
      </c>
      <c r="R17" s="5">
        <v>4</v>
      </c>
      <c r="S17" s="5">
        <v>5</v>
      </c>
      <c r="T17" s="5">
        <v>5</v>
      </c>
      <c r="U17" s="25">
        <f t="shared" si="3"/>
        <v>4.5</v>
      </c>
      <c r="V17" s="5">
        <v>5</v>
      </c>
      <c r="W17" s="5">
        <v>5</v>
      </c>
      <c r="X17" s="5">
        <v>4</v>
      </c>
      <c r="Y17" s="5">
        <v>5</v>
      </c>
      <c r="Z17" s="5">
        <v>4</v>
      </c>
      <c r="AA17" s="25">
        <f t="shared" si="4"/>
        <v>4.5999999999999996</v>
      </c>
    </row>
    <row r="18" spans="1:27">
      <c r="A18" s="1" t="s">
        <v>1169</v>
      </c>
      <c r="B18" s="7">
        <v>7</v>
      </c>
      <c r="C18" s="7">
        <v>5</v>
      </c>
      <c r="D18" s="7">
        <v>7</v>
      </c>
      <c r="E18" s="7">
        <v>7</v>
      </c>
      <c r="F18" s="28">
        <f t="shared" si="0"/>
        <v>6.5</v>
      </c>
      <c r="G18" s="5">
        <v>4</v>
      </c>
      <c r="H18" s="5">
        <v>6</v>
      </c>
      <c r="I18" s="5">
        <v>5</v>
      </c>
      <c r="J18" s="5">
        <v>3</v>
      </c>
      <c r="K18" s="5">
        <v>4</v>
      </c>
      <c r="L18" s="25">
        <f t="shared" si="1"/>
        <v>4.4000000000000004</v>
      </c>
      <c r="M18" s="5">
        <v>4</v>
      </c>
      <c r="N18" s="5">
        <v>4</v>
      </c>
      <c r="O18" s="5">
        <v>6</v>
      </c>
      <c r="P18" s="25">
        <f t="shared" si="2"/>
        <v>4.666666666666667</v>
      </c>
      <c r="Q18" s="5">
        <v>7</v>
      </c>
      <c r="R18" s="5">
        <v>5</v>
      </c>
      <c r="S18" s="5">
        <v>6</v>
      </c>
      <c r="T18" s="5">
        <v>4</v>
      </c>
      <c r="U18" s="25">
        <f t="shared" si="3"/>
        <v>5.5</v>
      </c>
      <c r="V18" s="5">
        <v>4</v>
      </c>
      <c r="W18" s="5">
        <v>4</v>
      </c>
      <c r="X18" s="5">
        <v>3</v>
      </c>
      <c r="Y18" s="5">
        <v>3</v>
      </c>
      <c r="Z18" s="5">
        <v>4</v>
      </c>
      <c r="AA18" s="25">
        <f t="shared" si="4"/>
        <v>3.6</v>
      </c>
    </row>
    <row r="19" spans="1:27">
      <c r="A19" s="1" t="s">
        <v>1170</v>
      </c>
      <c r="B19" s="7">
        <v>6</v>
      </c>
      <c r="C19" s="7">
        <v>5</v>
      </c>
      <c r="D19" s="7">
        <v>4</v>
      </c>
      <c r="E19" s="7">
        <v>4</v>
      </c>
      <c r="F19" s="25">
        <f t="shared" si="0"/>
        <v>4.75</v>
      </c>
      <c r="G19" s="5">
        <v>4</v>
      </c>
      <c r="H19" s="5">
        <v>5</v>
      </c>
      <c r="I19" s="5">
        <v>4</v>
      </c>
      <c r="J19" s="5">
        <v>6</v>
      </c>
      <c r="K19" s="5">
        <v>6</v>
      </c>
      <c r="L19" s="25">
        <f t="shared" si="1"/>
        <v>5</v>
      </c>
      <c r="M19" s="5">
        <v>4</v>
      </c>
      <c r="N19" s="5">
        <v>5</v>
      </c>
      <c r="O19" s="5">
        <v>4</v>
      </c>
      <c r="P19" s="25">
        <f t="shared" si="2"/>
        <v>4.333333333333333</v>
      </c>
      <c r="Q19" s="5">
        <v>4</v>
      </c>
      <c r="R19" s="5">
        <v>4</v>
      </c>
      <c r="S19" s="5">
        <v>4</v>
      </c>
      <c r="T19" s="5">
        <v>6</v>
      </c>
      <c r="U19" s="25">
        <f t="shared" si="3"/>
        <v>4.5</v>
      </c>
      <c r="V19" s="5">
        <v>3</v>
      </c>
      <c r="W19" s="5">
        <v>4</v>
      </c>
      <c r="X19" s="5">
        <v>4</v>
      </c>
      <c r="Y19" s="5">
        <v>3</v>
      </c>
      <c r="Z19" s="5">
        <v>5</v>
      </c>
      <c r="AA19" s="25">
        <f t="shared" si="4"/>
        <v>3.8</v>
      </c>
    </row>
    <row r="20" spans="1:27">
      <c r="A20" s="1" t="s">
        <v>1171</v>
      </c>
      <c r="B20" s="7">
        <v>5</v>
      </c>
      <c r="C20" s="7">
        <v>7</v>
      </c>
      <c r="D20" s="7">
        <v>6</v>
      </c>
      <c r="E20" s="7">
        <v>5</v>
      </c>
      <c r="F20" s="25">
        <f t="shared" si="0"/>
        <v>5.75</v>
      </c>
      <c r="G20" s="5">
        <v>6</v>
      </c>
      <c r="H20" s="5">
        <v>5</v>
      </c>
      <c r="I20" s="5">
        <v>5</v>
      </c>
      <c r="J20" s="5">
        <v>4</v>
      </c>
      <c r="K20" s="5">
        <v>4</v>
      </c>
      <c r="L20" s="25">
        <f t="shared" si="1"/>
        <v>4.8</v>
      </c>
      <c r="M20" s="5">
        <v>5</v>
      </c>
      <c r="N20" s="5">
        <v>6</v>
      </c>
      <c r="O20" s="5">
        <v>7</v>
      </c>
      <c r="P20" s="28">
        <f t="shared" si="2"/>
        <v>6</v>
      </c>
      <c r="Q20" s="5">
        <v>4</v>
      </c>
      <c r="R20" s="5">
        <v>6</v>
      </c>
      <c r="S20" s="5">
        <v>4</v>
      </c>
      <c r="T20" s="5">
        <v>5</v>
      </c>
      <c r="U20" s="25">
        <f t="shared" si="3"/>
        <v>4.75</v>
      </c>
      <c r="V20" s="5">
        <v>6</v>
      </c>
      <c r="W20" s="5">
        <v>5</v>
      </c>
      <c r="X20" s="5">
        <v>3</v>
      </c>
      <c r="Y20" s="5">
        <v>6</v>
      </c>
      <c r="Z20" s="5">
        <v>5</v>
      </c>
      <c r="AA20" s="25">
        <f t="shared" si="4"/>
        <v>5</v>
      </c>
    </row>
    <row r="21" spans="1:27">
      <c r="A21" s="1" t="s">
        <v>1172</v>
      </c>
      <c r="B21" s="7">
        <v>7</v>
      </c>
      <c r="C21" s="7">
        <v>8</v>
      </c>
      <c r="D21" s="7">
        <v>7</v>
      </c>
      <c r="E21" s="7">
        <v>7</v>
      </c>
      <c r="F21" s="26">
        <f t="shared" si="0"/>
        <v>7.25</v>
      </c>
      <c r="G21" s="5">
        <v>4</v>
      </c>
      <c r="H21" s="5">
        <v>5</v>
      </c>
      <c r="I21" s="5">
        <v>7</v>
      </c>
      <c r="J21" s="5">
        <v>4</v>
      </c>
      <c r="K21" s="5">
        <v>6</v>
      </c>
      <c r="L21" s="25">
        <f t="shared" si="1"/>
        <v>5.2</v>
      </c>
      <c r="M21" s="5">
        <v>3</v>
      </c>
      <c r="N21" s="5">
        <v>3</v>
      </c>
      <c r="O21" s="5">
        <v>6</v>
      </c>
      <c r="P21" s="25">
        <f t="shared" si="2"/>
        <v>4</v>
      </c>
      <c r="Q21" s="5">
        <v>4</v>
      </c>
      <c r="R21" s="5">
        <v>7</v>
      </c>
      <c r="S21" s="5">
        <v>5</v>
      </c>
      <c r="T21" s="5">
        <v>5</v>
      </c>
      <c r="U21" s="25">
        <f t="shared" si="3"/>
        <v>5.25</v>
      </c>
      <c r="V21" s="5">
        <v>4</v>
      </c>
      <c r="W21" s="5">
        <v>5</v>
      </c>
      <c r="X21" s="5">
        <v>5</v>
      </c>
      <c r="Y21" s="5">
        <v>4</v>
      </c>
      <c r="Z21" s="5">
        <v>5</v>
      </c>
      <c r="AA21" s="25">
        <f t="shared" si="4"/>
        <v>4.5999999999999996</v>
      </c>
    </row>
    <row r="22" spans="1:27">
      <c r="A22" s="1" t="s">
        <v>1173</v>
      </c>
      <c r="B22" s="7">
        <v>6</v>
      </c>
      <c r="C22" s="7">
        <v>7</v>
      </c>
      <c r="D22" s="7">
        <v>6</v>
      </c>
      <c r="E22" s="7">
        <v>4</v>
      </c>
      <c r="F22" s="25">
        <f t="shared" si="0"/>
        <v>5.75</v>
      </c>
      <c r="G22" s="5">
        <v>6</v>
      </c>
      <c r="H22" s="5">
        <v>5</v>
      </c>
      <c r="I22" s="5">
        <v>5</v>
      </c>
      <c r="J22" s="5">
        <v>5</v>
      </c>
      <c r="K22" s="5">
        <v>5</v>
      </c>
      <c r="L22" s="25">
        <f t="shared" si="1"/>
        <v>5.2</v>
      </c>
      <c r="M22" s="5">
        <v>5</v>
      </c>
      <c r="N22" s="5">
        <v>5</v>
      </c>
      <c r="O22" s="5">
        <v>5</v>
      </c>
      <c r="P22" s="25">
        <f t="shared" si="2"/>
        <v>5</v>
      </c>
      <c r="Q22" s="5">
        <v>6</v>
      </c>
      <c r="R22" s="5">
        <v>5</v>
      </c>
      <c r="S22" s="5">
        <v>4</v>
      </c>
      <c r="T22" s="5">
        <v>5</v>
      </c>
      <c r="U22" s="25">
        <f t="shared" si="3"/>
        <v>5</v>
      </c>
      <c r="V22" s="5">
        <v>4</v>
      </c>
      <c r="W22" s="5">
        <v>4</v>
      </c>
      <c r="X22" s="5">
        <v>3</v>
      </c>
      <c r="Y22" s="5">
        <v>4</v>
      </c>
      <c r="Z22" s="5">
        <v>4</v>
      </c>
      <c r="AA22" s="25">
        <f t="shared" si="4"/>
        <v>3.8</v>
      </c>
    </row>
    <row r="23" spans="1:27">
      <c r="A23" s="1" t="s">
        <v>1174</v>
      </c>
      <c r="B23" s="7">
        <v>7</v>
      </c>
      <c r="C23" s="7">
        <v>6</v>
      </c>
      <c r="D23" s="7">
        <v>4</v>
      </c>
      <c r="E23" s="7">
        <v>7</v>
      </c>
      <c r="F23" s="29">
        <f t="shared" si="0"/>
        <v>6</v>
      </c>
      <c r="G23" s="5"/>
      <c r="H23" s="5">
        <v>6</v>
      </c>
      <c r="I23" s="5">
        <v>8</v>
      </c>
      <c r="J23" s="5"/>
      <c r="K23" s="5">
        <v>7</v>
      </c>
      <c r="L23" s="26">
        <f t="shared" si="1"/>
        <v>7</v>
      </c>
      <c r="M23" s="5">
        <v>7</v>
      </c>
      <c r="N23" s="5">
        <v>6</v>
      </c>
      <c r="O23" s="5">
        <v>7</v>
      </c>
      <c r="P23" s="26">
        <f t="shared" si="2"/>
        <v>6.666666666666667</v>
      </c>
      <c r="Q23" s="5">
        <v>7</v>
      </c>
      <c r="R23" s="5">
        <v>6</v>
      </c>
      <c r="S23" s="5">
        <v>6</v>
      </c>
      <c r="T23" s="5">
        <v>7</v>
      </c>
      <c r="U23" s="27">
        <f t="shared" si="3"/>
        <v>6.5</v>
      </c>
      <c r="V23" s="5">
        <v>6</v>
      </c>
      <c r="W23" s="5">
        <v>6</v>
      </c>
      <c r="X23" s="5">
        <v>7</v>
      </c>
      <c r="Y23" s="5">
        <v>6</v>
      </c>
      <c r="Z23" s="5"/>
      <c r="AA23" s="27">
        <f t="shared" si="4"/>
        <v>6.25</v>
      </c>
    </row>
    <row r="24" spans="1:27">
      <c r="A24" s="1" t="s">
        <v>1175</v>
      </c>
      <c r="B24" s="7">
        <v>6</v>
      </c>
      <c r="C24" s="7">
        <v>7</v>
      </c>
      <c r="D24" s="7">
        <v>5</v>
      </c>
      <c r="E24" s="7">
        <v>5</v>
      </c>
      <c r="F24" s="25">
        <f t="shared" si="0"/>
        <v>5.75</v>
      </c>
      <c r="G24" s="5">
        <v>4</v>
      </c>
      <c r="H24" s="5">
        <v>6</v>
      </c>
      <c r="I24" s="5">
        <v>7</v>
      </c>
      <c r="J24" s="5">
        <v>6</v>
      </c>
      <c r="K24" s="5">
        <v>6</v>
      </c>
      <c r="L24" s="29">
        <f t="shared" si="1"/>
        <v>5.8</v>
      </c>
      <c r="M24" s="5">
        <v>7</v>
      </c>
      <c r="N24" s="5">
        <v>6</v>
      </c>
      <c r="O24" s="5">
        <v>6</v>
      </c>
      <c r="P24" s="27">
        <f t="shared" si="2"/>
        <v>6.333333333333333</v>
      </c>
      <c r="Q24" s="5">
        <v>4</v>
      </c>
      <c r="R24" s="5">
        <v>5</v>
      </c>
      <c r="S24" s="5">
        <v>6</v>
      </c>
      <c r="T24" s="5">
        <v>8</v>
      </c>
      <c r="U24" s="29">
        <f t="shared" si="3"/>
        <v>5.75</v>
      </c>
      <c r="V24" s="5">
        <v>7</v>
      </c>
      <c r="W24" s="5">
        <v>4</v>
      </c>
      <c r="X24" s="5">
        <v>3</v>
      </c>
      <c r="Y24" s="5">
        <v>3</v>
      </c>
      <c r="Z24" s="5">
        <v>5</v>
      </c>
      <c r="AA24" s="25">
        <f t="shared" si="4"/>
        <v>4.4000000000000004</v>
      </c>
    </row>
    <row r="25" spans="1:27">
      <c r="A25" s="1" t="s">
        <v>1176</v>
      </c>
      <c r="B25" s="7">
        <v>4</v>
      </c>
      <c r="C25" s="7">
        <v>4</v>
      </c>
      <c r="D25" s="7">
        <v>5</v>
      </c>
      <c r="E25" s="7">
        <v>5</v>
      </c>
      <c r="F25" s="25">
        <f t="shared" si="0"/>
        <v>4.5</v>
      </c>
      <c r="G25" s="5">
        <v>3</v>
      </c>
      <c r="H25" s="5">
        <v>6</v>
      </c>
      <c r="I25" s="5">
        <v>6</v>
      </c>
      <c r="J25" s="5">
        <v>6</v>
      </c>
      <c r="K25" s="5"/>
      <c r="L25" s="25">
        <f t="shared" si="1"/>
        <v>5.25</v>
      </c>
      <c r="M25" s="5">
        <v>4</v>
      </c>
      <c r="N25" s="5">
        <v>4</v>
      </c>
      <c r="O25" s="5"/>
      <c r="P25" s="25">
        <f t="shared" si="2"/>
        <v>4</v>
      </c>
      <c r="Q25" s="5">
        <v>4</v>
      </c>
      <c r="R25" s="5">
        <v>6</v>
      </c>
      <c r="S25" s="5">
        <v>6</v>
      </c>
      <c r="T25" s="5">
        <v>6</v>
      </c>
      <c r="U25" s="25">
        <f t="shared" si="3"/>
        <v>5.5</v>
      </c>
      <c r="V25" s="5">
        <v>5</v>
      </c>
      <c r="W25" s="5">
        <v>5</v>
      </c>
      <c r="X25" s="5">
        <v>3</v>
      </c>
      <c r="Y25" s="5">
        <v>7</v>
      </c>
      <c r="Z25" s="5">
        <v>5</v>
      </c>
      <c r="AA25" s="25">
        <f t="shared" si="4"/>
        <v>5</v>
      </c>
    </row>
    <row r="26" spans="1:27">
      <c r="A26" s="1" t="s">
        <v>1177</v>
      </c>
      <c r="B26" s="7">
        <v>6</v>
      </c>
      <c r="C26" s="7">
        <v>5</v>
      </c>
      <c r="D26" s="7">
        <v>4</v>
      </c>
      <c r="E26" s="7">
        <v>6</v>
      </c>
      <c r="F26" s="25">
        <f t="shared" si="0"/>
        <v>5.25</v>
      </c>
      <c r="G26" s="5">
        <v>6</v>
      </c>
      <c r="H26" s="5">
        <v>6</v>
      </c>
      <c r="I26" s="5">
        <v>5</v>
      </c>
      <c r="J26" s="5">
        <v>5</v>
      </c>
      <c r="K26" s="5">
        <v>5</v>
      </c>
      <c r="L26" s="25">
        <f t="shared" si="1"/>
        <v>5.4</v>
      </c>
      <c r="M26" s="5">
        <v>4</v>
      </c>
      <c r="N26" s="5">
        <v>3</v>
      </c>
      <c r="O26" s="5">
        <v>3</v>
      </c>
      <c r="P26" s="25">
        <f t="shared" si="2"/>
        <v>3.3333333333333335</v>
      </c>
      <c r="Q26" s="5">
        <v>6</v>
      </c>
      <c r="R26" s="5">
        <v>5</v>
      </c>
      <c r="S26" s="5">
        <v>6</v>
      </c>
      <c r="T26" s="5">
        <v>3</v>
      </c>
      <c r="U26" s="25">
        <f t="shared" si="3"/>
        <v>5</v>
      </c>
      <c r="V26" s="5">
        <v>5</v>
      </c>
      <c r="W26" s="5">
        <v>4</v>
      </c>
      <c r="X26" s="5">
        <v>4</v>
      </c>
      <c r="Y26" s="5">
        <v>6</v>
      </c>
      <c r="Z26" s="5">
        <v>4</v>
      </c>
      <c r="AA26" s="25">
        <f t="shared" si="4"/>
        <v>4.5999999999999996</v>
      </c>
    </row>
    <row r="27" spans="1:27">
      <c r="A27" s="1" t="s">
        <v>1178</v>
      </c>
      <c r="B27" s="7">
        <v>7</v>
      </c>
      <c r="C27" s="7">
        <v>6</v>
      </c>
      <c r="D27" s="7">
        <v>7</v>
      </c>
      <c r="E27" s="7">
        <v>5</v>
      </c>
      <c r="F27" s="29">
        <f t="shared" si="0"/>
        <v>6.25</v>
      </c>
      <c r="G27" s="5">
        <v>5</v>
      </c>
      <c r="H27" s="5">
        <v>7</v>
      </c>
      <c r="I27" s="5">
        <v>6</v>
      </c>
      <c r="J27" s="5">
        <v>5</v>
      </c>
      <c r="K27" s="5">
        <v>4</v>
      </c>
      <c r="L27" s="25">
        <f t="shared" si="1"/>
        <v>5.4</v>
      </c>
      <c r="M27" s="5">
        <v>5</v>
      </c>
      <c r="N27" s="5">
        <v>7</v>
      </c>
      <c r="O27" s="5">
        <v>4</v>
      </c>
      <c r="P27" s="25">
        <f t="shared" si="2"/>
        <v>5.333333333333333</v>
      </c>
      <c r="Q27" s="5">
        <v>6</v>
      </c>
      <c r="R27" s="5">
        <v>5</v>
      </c>
      <c r="S27" s="5">
        <v>5</v>
      </c>
      <c r="T27" s="5">
        <v>4</v>
      </c>
      <c r="U27" s="25">
        <f t="shared" si="3"/>
        <v>5</v>
      </c>
      <c r="V27" s="5">
        <v>4</v>
      </c>
      <c r="W27" s="5">
        <v>6</v>
      </c>
      <c r="X27" s="5">
        <v>4</v>
      </c>
      <c r="Y27" s="5">
        <v>5</v>
      </c>
      <c r="Z27" s="5">
        <v>5</v>
      </c>
      <c r="AA27" s="25">
        <f t="shared" si="4"/>
        <v>4.8</v>
      </c>
    </row>
    <row r="28" spans="1:27">
      <c r="A28" s="1" t="s">
        <v>1179</v>
      </c>
      <c r="B28" s="7">
        <v>6</v>
      </c>
      <c r="C28" s="7">
        <v>7</v>
      </c>
      <c r="D28" s="7">
        <v>7</v>
      </c>
      <c r="E28" s="7">
        <v>4</v>
      </c>
      <c r="F28" s="29">
        <f t="shared" si="0"/>
        <v>6</v>
      </c>
      <c r="G28" s="5">
        <v>4</v>
      </c>
      <c r="H28" s="5">
        <v>6</v>
      </c>
      <c r="I28" s="5">
        <v>4</v>
      </c>
      <c r="J28" s="5">
        <v>4</v>
      </c>
      <c r="K28" s="5"/>
      <c r="L28" s="25">
        <f t="shared" si="1"/>
        <v>4.5</v>
      </c>
      <c r="M28" s="5">
        <v>4</v>
      </c>
      <c r="N28" s="5">
        <v>5</v>
      </c>
      <c r="O28" s="5">
        <v>5</v>
      </c>
      <c r="P28" s="25">
        <f t="shared" si="2"/>
        <v>4.666666666666667</v>
      </c>
      <c r="Q28" s="5">
        <v>5</v>
      </c>
      <c r="R28" s="5">
        <v>4</v>
      </c>
      <c r="S28" s="5">
        <v>5</v>
      </c>
      <c r="T28" s="5">
        <v>4</v>
      </c>
      <c r="U28" s="25">
        <f t="shared" si="3"/>
        <v>4.5</v>
      </c>
      <c r="V28" s="5">
        <v>5</v>
      </c>
      <c r="W28" s="5">
        <v>4</v>
      </c>
      <c r="X28" s="5">
        <v>3</v>
      </c>
      <c r="Y28" s="5">
        <v>4</v>
      </c>
      <c r="Z28" s="5">
        <v>4</v>
      </c>
      <c r="AA28" s="25">
        <f t="shared" si="4"/>
        <v>4</v>
      </c>
    </row>
    <row r="29" spans="1:27">
      <c r="A29" s="1" t="s">
        <v>1180</v>
      </c>
      <c r="B29" s="7">
        <v>6</v>
      </c>
      <c r="C29" s="7">
        <v>6</v>
      </c>
      <c r="D29" s="7">
        <v>7</v>
      </c>
      <c r="E29" s="7">
        <v>6</v>
      </c>
      <c r="F29" s="29">
        <f t="shared" si="0"/>
        <v>6.25</v>
      </c>
      <c r="G29" s="5">
        <v>5</v>
      </c>
      <c r="H29" s="5">
        <v>5</v>
      </c>
      <c r="I29" s="5">
        <v>4</v>
      </c>
      <c r="J29" s="5">
        <v>4</v>
      </c>
      <c r="K29" s="5">
        <v>7</v>
      </c>
      <c r="L29" s="25">
        <f t="shared" si="1"/>
        <v>5</v>
      </c>
      <c r="M29" s="5">
        <v>4</v>
      </c>
      <c r="N29" s="5">
        <v>4</v>
      </c>
      <c r="O29" s="5">
        <v>6</v>
      </c>
      <c r="P29" s="25">
        <f t="shared" si="2"/>
        <v>4.666666666666667</v>
      </c>
      <c r="Q29" s="5">
        <v>7</v>
      </c>
      <c r="R29" s="5">
        <v>5</v>
      </c>
      <c r="S29" s="5">
        <v>5</v>
      </c>
      <c r="T29" s="5">
        <v>6</v>
      </c>
      <c r="U29" s="29">
        <f t="shared" si="3"/>
        <v>5.75</v>
      </c>
      <c r="V29" s="5">
        <v>4</v>
      </c>
      <c r="W29" s="5">
        <v>4</v>
      </c>
      <c r="X29" s="5">
        <v>4</v>
      </c>
      <c r="Y29" s="5">
        <v>6</v>
      </c>
      <c r="Z29" s="5">
        <v>4</v>
      </c>
      <c r="AA29" s="25">
        <f t="shared" si="4"/>
        <v>4.4000000000000004</v>
      </c>
    </row>
    <row r="30" spans="1:27">
      <c r="A30" s="1" t="s">
        <v>1181</v>
      </c>
      <c r="B30" s="7">
        <v>8</v>
      </c>
      <c r="C30" s="7">
        <v>7</v>
      </c>
      <c r="D30" s="7">
        <v>6</v>
      </c>
      <c r="E30" s="7">
        <v>7</v>
      </c>
      <c r="F30" s="27">
        <f t="shared" si="0"/>
        <v>7</v>
      </c>
      <c r="G30" s="5"/>
      <c r="H30" s="5">
        <v>4</v>
      </c>
      <c r="I30" s="5">
        <v>6</v>
      </c>
      <c r="J30" s="5">
        <v>4</v>
      </c>
      <c r="K30" s="5">
        <v>5</v>
      </c>
      <c r="L30" s="25">
        <f t="shared" si="1"/>
        <v>4.75</v>
      </c>
      <c r="M30" s="5">
        <v>5</v>
      </c>
      <c r="N30" s="5">
        <v>6</v>
      </c>
      <c r="O30" s="5">
        <v>7</v>
      </c>
      <c r="P30" s="28">
        <f t="shared" si="2"/>
        <v>6</v>
      </c>
      <c r="Q30" s="5">
        <v>7</v>
      </c>
      <c r="R30" s="5">
        <v>4</v>
      </c>
      <c r="S30" s="5">
        <v>6</v>
      </c>
      <c r="T30" s="5">
        <v>5</v>
      </c>
      <c r="U30" s="25">
        <f t="shared" si="3"/>
        <v>5.5</v>
      </c>
      <c r="V30" s="5">
        <v>3</v>
      </c>
      <c r="W30" s="5">
        <v>3</v>
      </c>
      <c r="X30" s="5">
        <v>3</v>
      </c>
      <c r="Y30" s="5">
        <v>3</v>
      </c>
      <c r="Z30" s="5">
        <v>3</v>
      </c>
      <c r="AA30" s="25">
        <f t="shared" si="4"/>
        <v>3</v>
      </c>
    </row>
    <row r="31" spans="1:27">
      <c r="A31" s="1" t="s">
        <v>1182</v>
      </c>
      <c r="B31" s="7">
        <v>6</v>
      </c>
      <c r="C31" s="7">
        <v>6</v>
      </c>
      <c r="D31" s="7">
        <v>5</v>
      </c>
      <c r="E31" s="7">
        <v>5</v>
      </c>
      <c r="F31" s="25">
        <f t="shared" si="0"/>
        <v>5.5</v>
      </c>
      <c r="G31" s="5">
        <v>6</v>
      </c>
      <c r="H31" s="5">
        <v>7</v>
      </c>
      <c r="I31" s="5">
        <v>5</v>
      </c>
      <c r="J31" s="5">
        <v>6</v>
      </c>
      <c r="K31" s="5">
        <v>6</v>
      </c>
      <c r="L31" s="28">
        <f t="shared" si="1"/>
        <v>6</v>
      </c>
      <c r="M31" s="5">
        <v>6</v>
      </c>
      <c r="N31" s="5">
        <v>3</v>
      </c>
      <c r="O31" s="5">
        <v>5</v>
      </c>
      <c r="P31" s="25">
        <f t="shared" si="2"/>
        <v>4.666666666666667</v>
      </c>
      <c r="Q31" s="5">
        <v>6</v>
      </c>
      <c r="R31" s="5">
        <v>6</v>
      </c>
      <c r="S31" s="5">
        <v>8</v>
      </c>
      <c r="T31" s="5">
        <v>7</v>
      </c>
      <c r="U31" s="27">
        <f t="shared" si="3"/>
        <v>6.75</v>
      </c>
      <c r="V31" s="5">
        <v>5</v>
      </c>
      <c r="W31" s="5">
        <v>3</v>
      </c>
      <c r="X31" s="5">
        <v>4</v>
      </c>
      <c r="Y31" s="5">
        <v>5</v>
      </c>
      <c r="Z31" s="5">
        <v>6</v>
      </c>
      <c r="AA31" s="25">
        <f t="shared" si="4"/>
        <v>4.5999999999999996</v>
      </c>
    </row>
    <row r="32" spans="1:27">
      <c r="A32" s="1" t="s">
        <v>1183</v>
      </c>
      <c r="B32" s="7">
        <v>7</v>
      </c>
      <c r="C32" s="7">
        <v>7</v>
      </c>
      <c r="D32" s="7">
        <v>7</v>
      </c>
      <c r="E32" s="7">
        <v>7</v>
      </c>
      <c r="F32" s="27">
        <f t="shared" si="0"/>
        <v>7</v>
      </c>
      <c r="G32" s="5">
        <v>6</v>
      </c>
      <c r="H32" s="5">
        <v>7</v>
      </c>
      <c r="I32" s="5">
        <v>5</v>
      </c>
      <c r="J32" s="5">
        <v>5</v>
      </c>
      <c r="K32" s="5">
        <v>4</v>
      </c>
      <c r="L32" s="25">
        <f t="shared" si="1"/>
        <v>5.4</v>
      </c>
      <c r="M32" s="5">
        <v>7</v>
      </c>
      <c r="N32" s="5">
        <v>6</v>
      </c>
      <c r="O32" s="5">
        <v>4</v>
      </c>
      <c r="P32" s="29">
        <f t="shared" si="2"/>
        <v>5.666666666666667</v>
      </c>
      <c r="Q32" s="5">
        <v>4</v>
      </c>
      <c r="R32" s="5">
        <v>4</v>
      </c>
      <c r="S32" s="5">
        <v>7</v>
      </c>
      <c r="T32" s="5">
        <v>3</v>
      </c>
      <c r="U32" s="25">
        <f t="shared" si="3"/>
        <v>4.5</v>
      </c>
      <c r="V32" s="5">
        <v>3</v>
      </c>
      <c r="W32" s="5">
        <v>3</v>
      </c>
      <c r="X32" s="5">
        <v>3</v>
      </c>
      <c r="Y32" s="5">
        <v>3</v>
      </c>
      <c r="Z32" s="5">
        <v>4</v>
      </c>
      <c r="AA32" s="25">
        <f t="shared" si="4"/>
        <v>3.2</v>
      </c>
    </row>
    <row r="33" spans="1:27">
      <c r="A33" s="1" t="s">
        <v>1184</v>
      </c>
      <c r="B33" s="7">
        <v>6</v>
      </c>
      <c r="C33" s="7">
        <v>6</v>
      </c>
      <c r="D33" s="7">
        <v>6</v>
      </c>
      <c r="E33" s="7">
        <v>4</v>
      </c>
      <c r="F33" s="25">
        <f t="shared" si="0"/>
        <v>5.5</v>
      </c>
      <c r="G33" s="5">
        <v>4</v>
      </c>
      <c r="H33" s="5">
        <v>4</v>
      </c>
      <c r="I33" s="5">
        <v>6</v>
      </c>
      <c r="J33" s="5">
        <v>4</v>
      </c>
      <c r="K33" s="5">
        <v>4</v>
      </c>
      <c r="L33" s="25">
        <f t="shared" si="1"/>
        <v>4.4000000000000004</v>
      </c>
      <c r="M33" s="5">
        <v>4</v>
      </c>
      <c r="N33" s="5">
        <v>7</v>
      </c>
      <c r="O33" s="5">
        <v>6</v>
      </c>
      <c r="P33" s="29">
        <f t="shared" si="2"/>
        <v>5.666666666666667</v>
      </c>
      <c r="Q33" s="5">
        <v>6</v>
      </c>
      <c r="R33" s="5">
        <v>6</v>
      </c>
      <c r="S33" s="5">
        <v>6</v>
      </c>
      <c r="T33" s="5">
        <v>4</v>
      </c>
      <c r="U33" s="25">
        <f t="shared" si="3"/>
        <v>5.5</v>
      </c>
      <c r="V33" s="5">
        <v>4</v>
      </c>
      <c r="W33" s="5">
        <v>3</v>
      </c>
      <c r="X33" s="5">
        <v>4</v>
      </c>
      <c r="Y33" s="5">
        <v>5</v>
      </c>
      <c r="Z33" s="5">
        <v>3</v>
      </c>
      <c r="AA33" s="25">
        <f t="shared" si="4"/>
        <v>3.8</v>
      </c>
    </row>
    <row r="34" spans="1:27">
      <c r="A34" s="1" t="s">
        <v>1185</v>
      </c>
      <c r="B34" s="7">
        <v>6</v>
      </c>
      <c r="C34" s="7">
        <v>4</v>
      </c>
      <c r="D34" s="7">
        <v>4</v>
      </c>
      <c r="E34" s="7">
        <v>5</v>
      </c>
      <c r="F34" s="25">
        <f t="shared" ref="F34:F65" si="5">AVERAGE(B34:E34)</f>
        <v>4.75</v>
      </c>
      <c r="G34" s="5">
        <v>4</v>
      </c>
      <c r="H34" s="5">
        <v>4</v>
      </c>
      <c r="I34" s="5">
        <v>7</v>
      </c>
      <c r="J34" s="5">
        <v>5</v>
      </c>
      <c r="K34" s="5">
        <v>5</v>
      </c>
      <c r="L34" s="25">
        <f t="shared" ref="L34:L65" si="6">AVERAGE(G34:K34)</f>
        <v>5</v>
      </c>
      <c r="M34" s="5">
        <v>3</v>
      </c>
      <c r="N34" s="5">
        <v>5</v>
      </c>
      <c r="O34" s="5">
        <v>4</v>
      </c>
      <c r="P34" s="25">
        <f t="shared" ref="P34:P65" si="7">AVERAGE(M34:O34)</f>
        <v>4</v>
      </c>
      <c r="Q34" s="5">
        <v>4</v>
      </c>
      <c r="R34" s="5">
        <v>4</v>
      </c>
      <c r="S34" s="5">
        <v>5</v>
      </c>
      <c r="T34" s="5">
        <v>5</v>
      </c>
      <c r="U34" s="25">
        <f t="shared" ref="U34:U65" si="8">AVERAGE(Q34:T34)</f>
        <v>4.5</v>
      </c>
      <c r="V34" s="5">
        <v>3</v>
      </c>
      <c r="W34" s="5">
        <v>3</v>
      </c>
      <c r="X34" s="5">
        <v>3</v>
      </c>
      <c r="Y34" s="5">
        <v>3</v>
      </c>
      <c r="Z34" s="5">
        <v>4</v>
      </c>
      <c r="AA34" s="25">
        <f t="shared" ref="AA34:AA65" si="9">AVERAGE(V34:Z34)</f>
        <v>3.2</v>
      </c>
    </row>
    <row r="35" spans="1:27">
      <c r="A35" s="1" t="s">
        <v>1186</v>
      </c>
      <c r="B35" s="7">
        <v>7</v>
      </c>
      <c r="C35" s="7">
        <v>5</v>
      </c>
      <c r="D35" s="7">
        <v>7</v>
      </c>
      <c r="E35" s="7">
        <v>7</v>
      </c>
      <c r="F35" s="28">
        <f t="shared" si="5"/>
        <v>6.5</v>
      </c>
      <c r="G35" s="5">
        <v>6</v>
      </c>
      <c r="H35" s="5">
        <v>7</v>
      </c>
      <c r="I35" s="5">
        <v>6</v>
      </c>
      <c r="J35" s="5">
        <v>5</v>
      </c>
      <c r="K35" s="5">
        <v>6</v>
      </c>
      <c r="L35" s="28">
        <f t="shared" si="6"/>
        <v>6</v>
      </c>
      <c r="M35" s="5">
        <v>6</v>
      </c>
      <c r="N35" s="5">
        <v>5</v>
      </c>
      <c r="O35" s="5">
        <v>6</v>
      </c>
      <c r="P35" s="29">
        <f t="shared" si="7"/>
        <v>5.666666666666667</v>
      </c>
      <c r="Q35" s="5">
        <v>4</v>
      </c>
      <c r="R35" s="5">
        <v>4</v>
      </c>
      <c r="S35" s="5">
        <v>7</v>
      </c>
      <c r="T35" s="5">
        <v>4</v>
      </c>
      <c r="U35" s="25">
        <f t="shared" si="8"/>
        <v>4.75</v>
      </c>
      <c r="V35" s="5">
        <v>6</v>
      </c>
      <c r="W35" s="5">
        <v>4</v>
      </c>
      <c r="X35" s="5">
        <v>4</v>
      </c>
      <c r="Y35" s="5">
        <v>4</v>
      </c>
      <c r="Z35" s="5">
        <v>4</v>
      </c>
      <c r="AA35" s="25">
        <f t="shared" si="9"/>
        <v>4.4000000000000004</v>
      </c>
    </row>
    <row r="36" spans="1:27">
      <c r="A36" s="1" t="s">
        <v>1187</v>
      </c>
      <c r="B36" s="7">
        <v>8</v>
      </c>
      <c r="C36" s="7">
        <v>7</v>
      </c>
      <c r="D36" s="7">
        <v>7</v>
      </c>
      <c r="E36" s="7">
        <v>7</v>
      </c>
      <c r="F36" s="26">
        <f t="shared" si="5"/>
        <v>7.25</v>
      </c>
      <c r="G36" s="5">
        <v>6</v>
      </c>
      <c r="H36" s="5">
        <v>6</v>
      </c>
      <c r="I36" s="5">
        <v>6</v>
      </c>
      <c r="J36" s="5">
        <v>7</v>
      </c>
      <c r="K36" s="5">
        <v>6</v>
      </c>
      <c r="L36" s="28">
        <f t="shared" si="6"/>
        <v>6.2</v>
      </c>
      <c r="M36" s="5">
        <v>8</v>
      </c>
      <c r="N36" s="5">
        <v>6</v>
      </c>
      <c r="O36" s="5">
        <v>7</v>
      </c>
      <c r="P36" s="26">
        <f t="shared" si="7"/>
        <v>7</v>
      </c>
      <c r="Q36" s="5">
        <v>5</v>
      </c>
      <c r="R36" s="5">
        <v>5</v>
      </c>
      <c r="S36" s="5">
        <v>7</v>
      </c>
      <c r="T36" s="5">
        <v>6</v>
      </c>
      <c r="U36" s="29">
        <f t="shared" si="8"/>
        <v>5.75</v>
      </c>
      <c r="V36" s="5">
        <v>6</v>
      </c>
      <c r="W36" s="5">
        <v>6</v>
      </c>
      <c r="X36" s="5">
        <v>5</v>
      </c>
      <c r="Y36" s="5">
        <v>6</v>
      </c>
      <c r="Z36" s="5">
        <v>6</v>
      </c>
      <c r="AA36" s="29">
        <f t="shared" si="9"/>
        <v>5.8</v>
      </c>
    </row>
    <row r="37" spans="1:27">
      <c r="A37" s="1" t="s">
        <v>1188</v>
      </c>
      <c r="B37" s="7">
        <v>4</v>
      </c>
      <c r="C37" s="7">
        <v>6</v>
      </c>
      <c r="D37" s="7">
        <v>3</v>
      </c>
      <c r="E37" s="7">
        <v>4</v>
      </c>
      <c r="F37" s="25">
        <f t="shared" si="5"/>
        <v>4.25</v>
      </c>
      <c r="G37" s="5">
        <v>6</v>
      </c>
      <c r="H37" s="5">
        <v>5</v>
      </c>
      <c r="I37" s="5">
        <v>7</v>
      </c>
      <c r="J37" s="5">
        <v>6</v>
      </c>
      <c r="K37" s="5">
        <v>5</v>
      </c>
      <c r="L37" s="29">
        <f t="shared" si="6"/>
        <v>5.8</v>
      </c>
      <c r="M37" s="5">
        <v>4</v>
      </c>
      <c r="N37" s="5">
        <v>4</v>
      </c>
      <c r="O37" s="5">
        <v>4</v>
      </c>
      <c r="P37" s="25">
        <f t="shared" si="7"/>
        <v>4</v>
      </c>
      <c r="Q37" s="5">
        <v>5</v>
      </c>
      <c r="R37" s="5">
        <v>4</v>
      </c>
      <c r="S37" s="5">
        <v>4</v>
      </c>
      <c r="T37" s="5">
        <v>7</v>
      </c>
      <c r="U37" s="25">
        <f t="shared" si="8"/>
        <v>5</v>
      </c>
      <c r="V37" s="5">
        <v>5</v>
      </c>
      <c r="W37" s="5">
        <v>5</v>
      </c>
      <c r="X37" s="5">
        <v>4</v>
      </c>
      <c r="Y37" s="5">
        <v>7</v>
      </c>
      <c r="Z37" s="5">
        <v>4</v>
      </c>
      <c r="AA37" s="25">
        <f t="shared" si="9"/>
        <v>5</v>
      </c>
    </row>
    <row r="38" spans="1:27">
      <c r="A38" s="1" t="s">
        <v>1189</v>
      </c>
      <c r="B38" s="7">
        <v>8</v>
      </c>
      <c r="C38" s="7">
        <v>7</v>
      </c>
      <c r="D38" s="7">
        <v>5</v>
      </c>
      <c r="E38" s="7">
        <v>6</v>
      </c>
      <c r="F38" s="28">
        <f t="shared" si="5"/>
        <v>6.5</v>
      </c>
      <c r="G38" s="5">
        <v>7</v>
      </c>
      <c r="H38" s="5">
        <v>4</v>
      </c>
      <c r="I38" s="5">
        <v>6</v>
      </c>
      <c r="J38" s="5">
        <v>7</v>
      </c>
      <c r="K38" s="5">
        <v>7</v>
      </c>
      <c r="L38" s="28">
        <f t="shared" si="6"/>
        <v>6.2</v>
      </c>
      <c r="M38" s="5">
        <v>6</v>
      </c>
      <c r="N38" s="5">
        <v>7</v>
      </c>
      <c r="O38" s="5">
        <v>5</v>
      </c>
      <c r="P38" s="28">
        <f t="shared" si="7"/>
        <v>6</v>
      </c>
      <c r="Q38" s="5">
        <v>5</v>
      </c>
      <c r="R38" s="5">
        <v>6</v>
      </c>
      <c r="S38" s="5">
        <v>6</v>
      </c>
      <c r="T38" s="5">
        <v>7</v>
      </c>
      <c r="U38" s="28">
        <f t="shared" si="8"/>
        <v>6</v>
      </c>
      <c r="V38" s="5">
        <v>6</v>
      </c>
      <c r="W38" s="5">
        <v>4</v>
      </c>
      <c r="X38" s="5">
        <v>3</v>
      </c>
      <c r="Y38" s="5">
        <v>7</v>
      </c>
      <c r="Z38" s="5">
        <v>5</v>
      </c>
      <c r="AA38" s="25">
        <f t="shared" si="9"/>
        <v>5</v>
      </c>
    </row>
    <row r="39" spans="1:27">
      <c r="A39" s="1" t="s">
        <v>1190</v>
      </c>
      <c r="B39" s="7">
        <v>6</v>
      </c>
      <c r="C39" s="7">
        <v>6</v>
      </c>
      <c r="D39" s="7">
        <v>4</v>
      </c>
      <c r="E39" s="7">
        <v>6</v>
      </c>
      <c r="F39" s="25">
        <f t="shared" si="5"/>
        <v>5.5</v>
      </c>
      <c r="G39" s="5">
        <v>5</v>
      </c>
      <c r="H39" s="5">
        <v>7</v>
      </c>
      <c r="I39" s="5">
        <v>4</v>
      </c>
      <c r="J39" s="5">
        <v>6</v>
      </c>
      <c r="K39" s="5">
        <v>4</v>
      </c>
      <c r="L39" s="25">
        <f t="shared" si="6"/>
        <v>5.2</v>
      </c>
      <c r="M39" s="5">
        <v>4</v>
      </c>
      <c r="N39" s="5">
        <v>3</v>
      </c>
      <c r="O39" s="5">
        <v>3</v>
      </c>
      <c r="P39" s="25">
        <f t="shared" si="7"/>
        <v>3.3333333333333335</v>
      </c>
      <c r="Q39" s="5">
        <v>6</v>
      </c>
      <c r="R39" s="5">
        <v>4</v>
      </c>
      <c r="S39" s="5">
        <v>6</v>
      </c>
      <c r="T39" s="5">
        <v>7</v>
      </c>
      <c r="U39" s="29">
        <f t="shared" si="8"/>
        <v>5.75</v>
      </c>
      <c r="V39" s="5">
        <v>3</v>
      </c>
      <c r="W39" s="5">
        <v>4</v>
      </c>
      <c r="X39" s="5">
        <v>3</v>
      </c>
      <c r="Y39" s="5">
        <v>3</v>
      </c>
      <c r="Z39" s="5">
        <v>3</v>
      </c>
      <c r="AA39" s="25">
        <f t="shared" si="9"/>
        <v>3.2</v>
      </c>
    </row>
    <row r="40" spans="1:27">
      <c r="A40" s="1" t="s">
        <v>1191</v>
      </c>
      <c r="B40" s="7">
        <v>6</v>
      </c>
      <c r="C40" s="7">
        <v>7</v>
      </c>
      <c r="D40" s="7">
        <v>5</v>
      </c>
      <c r="E40" s="7">
        <v>6</v>
      </c>
      <c r="F40" s="29">
        <f t="shared" si="5"/>
        <v>6</v>
      </c>
      <c r="G40" s="5">
        <v>6</v>
      </c>
      <c r="H40" s="5">
        <v>5</v>
      </c>
      <c r="I40" s="5">
        <v>6</v>
      </c>
      <c r="J40" s="5">
        <v>4</v>
      </c>
      <c r="K40" s="5">
        <v>4</v>
      </c>
      <c r="L40" s="25">
        <f t="shared" si="6"/>
        <v>5</v>
      </c>
      <c r="M40" s="5">
        <v>3</v>
      </c>
      <c r="N40" s="5">
        <v>5</v>
      </c>
      <c r="O40" s="5"/>
      <c r="P40" s="25">
        <f t="shared" si="7"/>
        <v>4</v>
      </c>
      <c r="Q40" s="5">
        <v>7</v>
      </c>
      <c r="R40" s="5">
        <v>4</v>
      </c>
      <c r="S40" s="5">
        <v>7</v>
      </c>
      <c r="T40" s="5">
        <v>7</v>
      </c>
      <c r="U40" s="27">
        <f t="shared" si="8"/>
        <v>6.25</v>
      </c>
      <c r="V40" s="5">
        <v>7</v>
      </c>
      <c r="W40" s="5">
        <v>3</v>
      </c>
      <c r="X40" s="5">
        <v>3</v>
      </c>
      <c r="Y40" s="5">
        <v>3</v>
      </c>
      <c r="Z40" s="5">
        <v>3</v>
      </c>
      <c r="AA40" s="25">
        <f t="shared" si="9"/>
        <v>3.8</v>
      </c>
    </row>
    <row r="41" spans="1:27">
      <c r="A41" s="1" t="s">
        <v>1192</v>
      </c>
      <c r="B41" s="7">
        <v>7</v>
      </c>
      <c r="C41" s="7">
        <v>6</v>
      </c>
      <c r="D41" s="7">
        <v>6</v>
      </c>
      <c r="E41" s="7">
        <v>7</v>
      </c>
      <c r="F41" s="28">
        <f t="shared" si="5"/>
        <v>6.5</v>
      </c>
      <c r="G41" s="5">
        <v>6</v>
      </c>
      <c r="H41" s="5">
        <v>8</v>
      </c>
      <c r="I41" s="5">
        <v>6</v>
      </c>
      <c r="J41" s="5">
        <v>5</v>
      </c>
      <c r="K41" s="5">
        <v>6</v>
      </c>
      <c r="L41" s="28">
        <f t="shared" si="6"/>
        <v>6.2</v>
      </c>
      <c r="M41" s="5">
        <v>4</v>
      </c>
      <c r="N41" s="5">
        <v>3</v>
      </c>
      <c r="O41" s="5">
        <v>6</v>
      </c>
      <c r="P41" s="25">
        <f t="shared" si="7"/>
        <v>4.333333333333333</v>
      </c>
      <c r="Q41" s="5">
        <v>6</v>
      </c>
      <c r="R41" s="5">
        <v>4</v>
      </c>
      <c r="S41" s="5">
        <v>6</v>
      </c>
      <c r="T41" s="5">
        <v>3</v>
      </c>
      <c r="U41" s="25">
        <f t="shared" si="8"/>
        <v>4.75</v>
      </c>
      <c r="V41" s="5">
        <v>7</v>
      </c>
      <c r="W41" s="5">
        <v>4</v>
      </c>
      <c r="X41" s="5">
        <v>4</v>
      </c>
      <c r="Y41" s="5">
        <v>6</v>
      </c>
      <c r="Z41" s="5">
        <v>4</v>
      </c>
      <c r="AA41" s="25">
        <f t="shared" si="9"/>
        <v>5</v>
      </c>
    </row>
    <row r="42" spans="1:27">
      <c r="A42" s="1" t="s">
        <v>1193</v>
      </c>
      <c r="B42" s="7">
        <v>7</v>
      </c>
      <c r="C42" s="7">
        <v>6</v>
      </c>
      <c r="D42" s="7">
        <v>5</v>
      </c>
      <c r="E42" s="7">
        <v>6</v>
      </c>
      <c r="F42" s="29">
        <f t="shared" si="5"/>
        <v>6</v>
      </c>
      <c r="G42" s="5">
        <v>7</v>
      </c>
      <c r="H42" s="5">
        <v>7</v>
      </c>
      <c r="I42" s="5">
        <v>7</v>
      </c>
      <c r="J42" s="5">
        <v>7</v>
      </c>
      <c r="K42" s="5">
        <v>7</v>
      </c>
      <c r="L42" s="26">
        <f t="shared" si="6"/>
        <v>7</v>
      </c>
      <c r="M42" s="5">
        <v>7</v>
      </c>
      <c r="N42" s="5">
        <v>6</v>
      </c>
      <c r="O42" s="5">
        <v>6</v>
      </c>
      <c r="P42" s="27">
        <f t="shared" si="7"/>
        <v>6.333333333333333</v>
      </c>
      <c r="Q42" s="5">
        <v>7</v>
      </c>
      <c r="R42" s="5">
        <v>7</v>
      </c>
      <c r="S42" s="5">
        <v>6</v>
      </c>
      <c r="T42" s="5">
        <v>8</v>
      </c>
      <c r="U42" s="26">
        <f t="shared" si="8"/>
        <v>7</v>
      </c>
      <c r="V42" s="5">
        <v>6</v>
      </c>
      <c r="W42" s="5">
        <v>5</v>
      </c>
      <c r="X42" s="5">
        <v>4</v>
      </c>
      <c r="Y42" s="5">
        <v>5</v>
      </c>
      <c r="Z42" s="5">
        <v>7</v>
      </c>
      <c r="AA42" s="25">
        <f t="shared" si="9"/>
        <v>5.4</v>
      </c>
    </row>
    <row r="43" spans="1:27">
      <c r="A43" s="1" t="s">
        <v>1194</v>
      </c>
      <c r="B43" s="7">
        <v>6</v>
      </c>
      <c r="C43" s="7">
        <v>4</v>
      </c>
      <c r="D43" s="7">
        <v>7</v>
      </c>
      <c r="E43" s="7">
        <v>6</v>
      </c>
      <c r="F43" s="25">
        <f t="shared" si="5"/>
        <v>5.75</v>
      </c>
      <c r="G43" s="5">
        <v>6</v>
      </c>
      <c r="H43" s="5">
        <v>6</v>
      </c>
      <c r="I43" s="5">
        <v>4</v>
      </c>
      <c r="J43" s="5">
        <v>5</v>
      </c>
      <c r="K43" s="5">
        <v>4</v>
      </c>
      <c r="L43" s="25">
        <f t="shared" si="6"/>
        <v>5</v>
      </c>
      <c r="M43" s="5">
        <v>4</v>
      </c>
      <c r="N43" s="5">
        <v>4</v>
      </c>
      <c r="O43" s="5">
        <v>7</v>
      </c>
      <c r="P43" s="25">
        <f t="shared" si="7"/>
        <v>5</v>
      </c>
      <c r="Q43" s="5">
        <v>7</v>
      </c>
      <c r="R43" s="5">
        <v>5</v>
      </c>
      <c r="S43" s="5">
        <v>7</v>
      </c>
      <c r="T43" s="5">
        <v>4</v>
      </c>
      <c r="U43" s="29">
        <f t="shared" si="8"/>
        <v>5.75</v>
      </c>
      <c r="V43" s="5">
        <v>5</v>
      </c>
      <c r="W43" s="5">
        <v>3</v>
      </c>
      <c r="X43" s="5">
        <v>4</v>
      </c>
      <c r="Y43" s="5">
        <v>3</v>
      </c>
      <c r="Z43" s="5">
        <v>3</v>
      </c>
      <c r="AA43" s="25">
        <f t="shared" si="9"/>
        <v>3.6</v>
      </c>
    </row>
    <row r="44" spans="1:27">
      <c r="A44" s="1" t="s">
        <v>1195</v>
      </c>
      <c r="B44" s="7">
        <v>7</v>
      </c>
      <c r="C44" s="7">
        <v>8</v>
      </c>
      <c r="D44" s="7">
        <v>7</v>
      </c>
      <c r="E44" s="7">
        <v>6</v>
      </c>
      <c r="F44" s="27">
        <f t="shared" si="5"/>
        <v>7</v>
      </c>
      <c r="G44" s="5">
        <v>7</v>
      </c>
      <c r="H44" s="5">
        <v>7</v>
      </c>
      <c r="I44" s="5">
        <v>5</v>
      </c>
      <c r="J44" s="5">
        <v>6</v>
      </c>
      <c r="K44" s="5">
        <v>5</v>
      </c>
      <c r="L44" s="28">
        <f t="shared" si="6"/>
        <v>6</v>
      </c>
      <c r="M44" s="5">
        <v>3</v>
      </c>
      <c r="N44" s="5">
        <v>4</v>
      </c>
      <c r="O44" s="5">
        <v>6</v>
      </c>
      <c r="P44" s="25">
        <f t="shared" si="7"/>
        <v>4.333333333333333</v>
      </c>
      <c r="Q44" s="5">
        <v>6</v>
      </c>
      <c r="R44" s="5">
        <v>5</v>
      </c>
      <c r="S44" s="5">
        <v>6</v>
      </c>
      <c r="T44" s="5">
        <v>7</v>
      </c>
      <c r="U44" s="28">
        <f t="shared" si="8"/>
        <v>6</v>
      </c>
      <c r="V44" s="5">
        <v>6</v>
      </c>
      <c r="W44" s="5">
        <v>6</v>
      </c>
      <c r="X44" s="5">
        <v>3</v>
      </c>
      <c r="Y44" s="5">
        <v>5</v>
      </c>
      <c r="Z44" s="5">
        <v>3</v>
      </c>
      <c r="AA44" s="25">
        <f t="shared" si="9"/>
        <v>4.5999999999999996</v>
      </c>
    </row>
    <row r="45" spans="1:27">
      <c r="A45" s="1" t="s">
        <v>1196</v>
      </c>
      <c r="B45" s="7">
        <v>6</v>
      </c>
      <c r="C45" s="7">
        <v>6</v>
      </c>
      <c r="D45" s="7">
        <v>7</v>
      </c>
      <c r="E45" s="7">
        <v>7</v>
      </c>
      <c r="F45" s="28">
        <f t="shared" si="5"/>
        <v>6.5</v>
      </c>
      <c r="G45" s="5">
        <v>6</v>
      </c>
      <c r="H45" s="5">
        <v>6</v>
      </c>
      <c r="I45" s="5">
        <v>7</v>
      </c>
      <c r="J45" s="5">
        <v>5</v>
      </c>
      <c r="K45" s="5">
        <v>4</v>
      </c>
      <c r="L45" s="29">
        <f t="shared" si="6"/>
        <v>5.6</v>
      </c>
      <c r="M45" s="5">
        <v>5</v>
      </c>
      <c r="N45" s="5">
        <v>4</v>
      </c>
      <c r="O45" s="5">
        <v>6</v>
      </c>
      <c r="P45" s="25">
        <f t="shared" si="7"/>
        <v>5</v>
      </c>
      <c r="Q45" s="5">
        <v>7</v>
      </c>
      <c r="R45" s="5">
        <v>7</v>
      </c>
      <c r="S45" s="5">
        <v>8</v>
      </c>
      <c r="T45" s="5">
        <v>5</v>
      </c>
      <c r="U45" s="27">
        <f t="shared" si="8"/>
        <v>6.75</v>
      </c>
      <c r="V45" s="5">
        <v>3</v>
      </c>
      <c r="W45" s="5">
        <v>3</v>
      </c>
      <c r="X45" s="5">
        <v>3</v>
      </c>
      <c r="Y45" s="5">
        <v>3</v>
      </c>
      <c r="Z45" s="5">
        <v>3</v>
      </c>
      <c r="AA45" s="25">
        <f t="shared" si="9"/>
        <v>3</v>
      </c>
    </row>
    <row r="46" spans="1:27">
      <c r="A46" s="1" t="s">
        <v>1197</v>
      </c>
      <c r="B46" s="7">
        <v>7</v>
      </c>
      <c r="C46" s="7">
        <v>7</v>
      </c>
      <c r="D46" s="7">
        <v>4</v>
      </c>
      <c r="E46" s="7">
        <v>7</v>
      </c>
      <c r="F46" s="29">
        <f t="shared" si="5"/>
        <v>6.25</v>
      </c>
      <c r="G46" s="5">
        <v>6</v>
      </c>
      <c r="H46" s="5">
        <v>6</v>
      </c>
      <c r="I46" s="5">
        <v>7</v>
      </c>
      <c r="J46" s="5">
        <v>4</v>
      </c>
      <c r="K46" s="5">
        <v>4</v>
      </c>
      <c r="L46" s="25">
        <f t="shared" si="6"/>
        <v>5.4</v>
      </c>
      <c r="M46" s="5">
        <v>4</v>
      </c>
      <c r="N46" s="5">
        <v>7</v>
      </c>
      <c r="O46" s="5">
        <v>6</v>
      </c>
      <c r="P46" s="29">
        <f t="shared" si="7"/>
        <v>5.666666666666667</v>
      </c>
      <c r="Q46" s="5">
        <v>6</v>
      </c>
      <c r="R46" s="5">
        <v>7</v>
      </c>
      <c r="S46" s="5">
        <v>6</v>
      </c>
      <c r="T46" s="5">
        <v>5</v>
      </c>
      <c r="U46" s="28">
        <f t="shared" si="8"/>
        <v>6</v>
      </c>
      <c r="V46" s="5">
        <v>6</v>
      </c>
      <c r="W46" s="5">
        <v>3</v>
      </c>
      <c r="X46" s="5">
        <v>3</v>
      </c>
      <c r="Y46" s="5">
        <v>3</v>
      </c>
      <c r="Z46" s="5">
        <v>6</v>
      </c>
      <c r="AA46" s="25">
        <f t="shared" si="9"/>
        <v>4.2</v>
      </c>
    </row>
    <row r="47" spans="1:27">
      <c r="A47" s="1" t="s">
        <v>1198</v>
      </c>
      <c r="B47" s="7">
        <v>4</v>
      </c>
      <c r="C47" s="7">
        <v>6</v>
      </c>
      <c r="D47" s="7">
        <v>4</v>
      </c>
      <c r="E47" s="7">
        <v>6</v>
      </c>
      <c r="F47" s="25">
        <f t="shared" si="5"/>
        <v>5</v>
      </c>
      <c r="G47" s="5">
        <v>4</v>
      </c>
      <c r="H47" s="5">
        <v>5</v>
      </c>
      <c r="I47" s="5">
        <v>5</v>
      </c>
      <c r="J47" s="5">
        <v>4</v>
      </c>
      <c r="K47" s="5">
        <v>4</v>
      </c>
      <c r="L47" s="25">
        <f t="shared" si="6"/>
        <v>4.4000000000000004</v>
      </c>
      <c r="M47" s="5">
        <v>4</v>
      </c>
      <c r="N47" s="5">
        <v>4</v>
      </c>
      <c r="O47" s="5">
        <v>5</v>
      </c>
      <c r="P47" s="25">
        <f t="shared" si="7"/>
        <v>4.333333333333333</v>
      </c>
      <c r="Q47" s="5">
        <v>4</v>
      </c>
      <c r="R47" s="5">
        <v>4</v>
      </c>
      <c r="S47" s="5">
        <v>4</v>
      </c>
      <c r="T47" s="5">
        <v>4</v>
      </c>
      <c r="U47" s="25">
        <f t="shared" si="8"/>
        <v>4</v>
      </c>
      <c r="V47" s="5">
        <v>3</v>
      </c>
      <c r="W47" s="5">
        <v>3</v>
      </c>
      <c r="X47" s="5">
        <v>3</v>
      </c>
      <c r="Y47" s="5">
        <v>3</v>
      </c>
      <c r="Z47" s="5">
        <v>3</v>
      </c>
      <c r="AA47" s="25">
        <f t="shared" si="9"/>
        <v>3</v>
      </c>
    </row>
    <row r="48" spans="1:27">
      <c r="A48" s="1" t="s">
        <v>1199</v>
      </c>
      <c r="B48" s="7">
        <v>5</v>
      </c>
      <c r="C48" s="7">
        <v>5</v>
      </c>
      <c r="D48" s="7">
        <v>5</v>
      </c>
      <c r="E48" s="7">
        <v>5</v>
      </c>
      <c r="F48" s="25">
        <f t="shared" si="5"/>
        <v>5</v>
      </c>
      <c r="G48" s="5">
        <v>5</v>
      </c>
      <c r="H48" s="5">
        <v>5</v>
      </c>
      <c r="I48" s="5">
        <v>6</v>
      </c>
      <c r="J48" s="5">
        <v>6</v>
      </c>
      <c r="K48" s="5">
        <v>5</v>
      </c>
      <c r="L48" s="25">
        <f t="shared" si="6"/>
        <v>5.4</v>
      </c>
      <c r="M48" s="5">
        <v>4</v>
      </c>
      <c r="N48" s="5">
        <v>5</v>
      </c>
      <c r="O48" s="5">
        <v>4</v>
      </c>
      <c r="P48" s="25">
        <f t="shared" si="7"/>
        <v>4.333333333333333</v>
      </c>
      <c r="Q48" s="5">
        <v>6</v>
      </c>
      <c r="R48" s="5">
        <v>5</v>
      </c>
      <c r="S48" s="5">
        <v>4</v>
      </c>
      <c r="T48" s="5">
        <v>4</v>
      </c>
      <c r="U48" s="25">
        <f t="shared" si="8"/>
        <v>4.75</v>
      </c>
      <c r="V48" s="5">
        <v>6</v>
      </c>
      <c r="W48" s="5">
        <v>4</v>
      </c>
      <c r="X48" s="5">
        <v>4</v>
      </c>
      <c r="Y48" s="5">
        <v>4</v>
      </c>
      <c r="Z48" s="5">
        <v>6</v>
      </c>
      <c r="AA48" s="25">
        <f t="shared" si="9"/>
        <v>4.8</v>
      </c>
    </row>
    <row r="49" spans="1:27">
      <c r="A49" s="1" t="s">
        <v>1200</v>
      </c>
      <c r="B49" s="7">
        <v>6</v>
      </c>
      <c r="C49" s="7">
        <v>6</v>
      </c>
      <c r="D49" s="7">
        <v>6</v>
      </c>
      <c r="E49" s="7">
        <v>5</v>
      </c>
      <c r="F49" s="25">
        <f t="shared" si="5"/>
        <v>5.75</v>
      </c>
      <c r="G49" s="5">
        <v>7</v>
      </c>
      <c r="H49" s="5">
        <v>5</v>
      </c>
      <c r="I49" s="5">
        <v>7</v>
      </c>
      <c r="J49" s="5">
        <v>4</v>
      </c>
      <c r="K49" s="5">
        <v>5</v>
      </c>
      <c r="L49" s="29">
        <f t="shared" si="6"/>
        <v>5.6</v>
      </c>
      <c r="M49" s="5">
        <v>4</v>
      </c>
      <c r="N49" s="5">
        <v>5</v>
      </c>
      <c r="O49" s="5">
        <v>5</v>
      </c>
      <c r="P49" s="25">
        <f t="shared" si="7"/>
        <v>4.666666666666667</v>
      </c>
      <c r="Q49" s="5">
        <v>6</v>
      </c>
      <c r="R49" s="5">
        <v>5</v>
      </c>
      <c r="S49" s="5">
        <v>7</v>
      </c>
      <c r="T49" s="5">
        <v>5</v>
      </c>
      <c r="U49" s="29">
        <f t="shared" si="8"/>
        <v>5.75</v>
      </c>
      <c r="V49" s="5">
        <v>6</v>
      </c>
      <c r="W49" s="5">
        <v>3</v>
      </c>
      <c r="X49" s="5">
        <v>6</v>
      </c>
      <c r="Y49" s="5">
        <v>7</v>
      </c>
      <c r="Z49" s="5">
        <v>4</v>
      </c>
      <c r="AA49" s="25">
        <f t="shared" si="9"/>
        <v>5.2</v>
      </c>
    </row>
    <row r="50" spans="1:27">
      <c r="A50" s="1" t="s">
        <v>1201</v>
      </c>
      <c r="B50" s="7">
        <v>6</v>
      </c>
      <c r="C50" s="7">
        <v>6</v>
      </c>
      <c r="D50" s="7">
        <v>6</v>
      </c>
      <c r="E50" s="7">
        <v>7</v>
      </c>
      <c r="F50" s="29">
        <f t="shared" si="5"/>
        <v>6.25</v>
      </c>
      <c r="G50" s="5">
        <v>6</v>
      </c>
      <c r="H50" s="5">
        <v>6</v>
      </c>
      <c r="I50" s="5">
        <v>6</v>
      </c>
      <c r="J50" s="5">
        <v>7</v>
      </c>
      <c r="K50" s="5">
        <v>5</v>
      </c>
      <c r="L50" s="28">
        <f t="shared" si="6"/>
        <v>6</v>
      </c>
      <c r="M50" s="5">
        <v>7</v>
      </c>
      <c r="N50" s="5">
        <v>6</v>
      </c>
      <c r="O50" s="5">
        <v>4</v>
      </c>
      <c r="P50" s="29">
        <f t="shared" si="7"/>
        <v>5.666666666666667</v>
      </c>
      <c r="Q50" s="5">
        <v>7</v>
      </c>
      <c r="R50" s="5">
        <v>6</v>
      </c>
      <c r="S50" s="5">
        <v>7</v>
      </c>
      <c r="T50" s="5">
        <v>7</v>
      </c>
      <c r="U50" s="27">
        <f t="shared" si="8"/>
        <v>6.75</v>
      </c>
      <c r="V50" s="5">
        <v>7</v>
      </c>
      <c r="W50" s="5">
        <v>6</v>
      </c>
      <c r="X50" s="5">
        <v>7</v>
      </c>
      <c r="Y50" s="5">
        <v>6</v>
      </c>
      <c r="Z50" s="5">
        <v>3</v>
      </c>
      <c r="AA50" s="29">
        <f t="shared" si="9"/>
        <v>5.8</v>
      </c>
    </row>
    <row r="51" spans="1:27">
      <c r="A51" s="1" t="s">
        <v>1202</v>
      </c>
      <c r="B51" s="7">
        <v>6</v>
      </c>
      <c r="C51" s="7">
        <v>6</v>
      </c>
      <c r="D51" s="7">
        <v>4</v>
      </c>
      <c r="E51" s="7">
        <v>5</v>
      </c>
      <c r="F51" s="25">
        <f t="shared" si="5"/>
        <v>5.25</v>
      </c>
      <c r="G51" s="5">
        <v>6</v>
      </c>
      <c r="H51" s="5">
        <v>4</v>
      </c>
      <c r="I51" s="5">
        <v>6</v>
      </c>
      <c r="J51" s="5">
        <v>5</v>
      </c>
      <c r="K51" s="5">
        <v>4</v>
      </c>
      <c r="L51" s="25">
        <f t="shared" si="6"/>
        <v>5</v>
      </c>
      <c r="M51" s="5">
        <v>6</v>
      </c>
      <c r="N51" s="5">
        <v>4</v>
      </c>
      <c r="O51" s="5">
        <v>4</v>
      </c>
      <c r="P51" s="25">
        <f t="shared" si="7"/>
        <v>4.666666666666667</v>
      </c>
      <c r="Q51" s="5">
        <v>4</v>
      </c>
      <c r="R51" s="5">
        <v>4</v>
      </c>
      <c r="S51" s="5">
        <v>5</v>
      </c>
      <c r="T51" s="5">
        <v>6</v>
      </c>
      <c r="U51" s="25">
        <f t="shared" si="8"/>
        <v>4.75</v>
      </c>
      <c r="V51" s="5">
        <v>4</v>
      </c>
      <c r="W51" s="5">
        <v>5</v>
      </c>
      <c r="X51" s="5">
        <v>3</v>
      </c>
      <c r="Y51" s="5">
        <v>3</v>
      </c>
      <c r="Z51" s="5">
        <v>4</v>
      </c>
      <c r="AA51" s="25">
        <f t="shared" si="9"/>
        <v>3.8</v>
      </c>
    </row>
    <row r="52" spans="1:27">
      <c r="A52" s="1" t="s">
        <v>1203</v>
      </c>
      <c r="B52" s="7">
        <v>7</v>
      </c>
      <c r="C52" s="7">
        <v>7</v>
      </c>
      <c r="D52" s="7">
        <v>4</v>
      </c>
      <c r="E52" s="7">
        <v>7</v>
      </c>
      <c r="F52" s="29">
        <f t="shared" si="5"/>
        <v>6.25</v>
      </c>
      <c r="G52" s="5">
        <v>5</v>
      </c>
      <c r="H52" s="5">
        <v>6</v>
      </c>
      <c r="I52" s="5">
        <v>6</v>
      </c>
      <c r="J52" s="5">
        <v>6</v>
      </c>
      <c r="K52" s="5">
        <v>4</v>
      </c>
      <c r="L52" s="25">
        <f t="shared" si="6"/>
        <v>5.4</v>
      </c>
      <c r="M52" s="5">
        <v>5</v>
      </c>
      <c r="N52" s="5">
        <v>4</v>
      </c>
      <c r="O52" s="5">
        <v>3</v>
      </c>
      <c r="P52" s="25">
        <f t="shared" si="7"/>
        <v>4</v>
      </c>
      <c r="Q52" s="5">
        <v>4</v>
      </c>
      <c r="R52" s="5">
        <v>7</v>
      </c>
      <c r="S52" s="5">
        <v>6</v>
      </c>
      <c r="T52" s="5">
        <v>5</v>
      </c>
      <c r="U52" s="25">
        <f t="shared" si="8"/>
        <v>5.5</v>
      </c>
      <c r="V52" s="5">
        <v>6</v>
      </c>
      <c r="W52" s="5">
        <v>3</v>
      </c>
      <c r="X52" s="5">
        <v>4</v>
      </c>
      <c r="Y52" s="5">
        <v>4</v>
      </c>
      <c r="Z52" s="5">
        <v>4</v>
      </c>
      <c r="AA52" s="25">
        <f t="shared" si="9"/>
        <v>4.2</v>
      </c>
    </row>
    <row r="53" spans="1:27">
      <c r="A53" s="1" t="s">
        <v>1204</v>
      </c>
      <c r="B53" s="7">
        <v>6</v>
      </c>
      <c r="C53" s="7">
        <v>7</v>
      </c>
      <c r="D53" s="7">
        <v>6</v>
      </c>
      <c r="E53" s="7">
        <v>5</v>
      </c>
      <c r="F53" s="29">
        <f t="shared" si="5"/>
        <v>6</v>
      </c>
      <c r="G53" s="5">
        <v>6</v>
      </c>
      <c r="H53" s="5">
        <v>6</v>
      </c>
      <c r="I53" s="5">
        <v>5</v>
      </c>
      <c r="J53" s="5">
        <v>4</v>
      </c>
      <c r="K53" s="5">
        <v>7</v>
      </c>
      <c r="L53" s="29">
        <f t="shared" si="6"/>
        <v>5.6</v>
      </c>
      <c r="M53" s="5">
        <v>4</v>
      </c>
      <c r="N53" s="5">
        <v>4</v>
      </c>
      <c r="O53" s="5">
        <v>4</v>
      </c>
      <c r="P53" s="25">
        <f t="shared" si="7"/>
        <v>4</v>
      </c>
      <c r="Q53" s="5">
        <v>4</v>
      </c>
      <c r="R53" s="5">
        <v>6</v>
      </c>
      <c r="S53" s="5">
        <v>6</v>
      </c>
      <c r="T53" s="5">
        <v>5</v>
      </c>
      <c r="U53" s="25">
        <f t="shared" si="8"/>
        <v>5.25</v>
      </c>
      <c r="V53" s="5">
        <v>6</v>
      </c>
      <c r="W53" s="5">
        <v>6</v>
      </c>
      <c r="X53" s="5">
        <v>4</v>
      </c>
      <c r="Y53" s="5">
        <v>5</v>
      </c>
      <c r="Z53" s="5">
        <v>6</v>
      </c>
      <c r="AA53" s="25">
        <f t="shared" si="9"/>
        <v>5.4</v>
      </c>
    </row>
    <row r="54" spans="1:27">
      <c r="A54" s="1" t="s">
        <v>1205</v>
      </c>
      <c r="B54" s="7">
        <v>7</v>
      </c>
      <c r="C54" s="7">
        <v>6</v>
      </c>
      <c r="D54" s="7">
        <v>6</v>
      </c>
      <c r="E54" s="7">
        <v>7</v>
      </c>
      <c r="F54" s="28">
        <f t="shared" si="5"/>
        <v>6.5</v>
      </c>
      <c r="G54" s="5">
        <v>5</v>
      </c>
      <c r="H54" s="5">
        <v>5</v>
      </c>
      <c r="I54" s="5">
        <v>7</v>
      </c>
      <c r="J54" s="5">
        <v>5</v>
      </c>
      <c r="K54" s="5">
        <v>6</v>
      </c>
      <c r="L54" s="29">
        <f t="shared" si="6"/>
        <v>5.6</v>
      </c>
      <c r="M54" s="5">
        <v>6</v>
      </c>
      <c r="N54" s="5">
        <v>6</v>
      </c>
      <c r="O54" s="5">
        <v>3</v>
      </c>
      <c r="P54" s="25">
        <f t="shared" si="7"/>
        <v>5</v>
      </c>
      <c r="Q54" s="5">
        <v>7</v>
      </c>
      <c r="R54" s="5">
        <v>7</v>
      </c>
      <c r="S54" s="5">
        <v>8</v>
      </c>
      <c r="T54" s="5">
        <v>4</v>
      </c>
      <c r="U54" s="27">
        <f t="shared" si="8"/>
        <v>6.5</v>
      </c>
      <c r="V54" s="5">
        <v>6</v>
      </c>
      <c r="W54" s="5">
        <v>3</v>
      </c>
      <c r="X54" s="5">
        <v>3</v>
      </c>
      <c r="Y54" s="5">
        <v>4</v>
      </c>
      <c r="Z54" s="5">
        <v>3</v>
      </c>
      <c r="AA54" s="25">
        <f t="shared" si="9"/>
        <v>3.8</v>
      </c>
    </row>
    <row r="55" spans="1:27">
      <c r="A55" s="1" t="s">
        <v>1206</v>
      </c>
      <c r="B55" s="7"/>
      <c r="C55" s="7">
        <v>7</v>
      </c>
      <c r="D55" s="7">
        <v>7</v>
      </c>
      <c r="E55" s="7">
        <v>7</v>
      </c>
      <c r="F55" s="27">
        <f t="shared" si="5"/>
        <v>7</v>
      </c>
      <c r="G55" s="5">
        <v>7</v>
      </c>
      <c r="H55" s="5">
        <v>7</v>
      </c>
      <c r="I55" s="5">
        <v>6</v>
      </c>
      <c r="J55" s="5">
        <v>7</v>
      </c>
      <c r="K55" s="5">
        <v>4</v>
      </c>
      <c r="L55" s="28">
        <f t="shared" si="6"/>
        <v>6.2</v>
      </c>
      <c r="M55" s="5">
        <v>7</v>
      </c>
      <c r="N55" s="5">
        <v>7</v>
      </c>
      <c r="O55" s="5">
        <v>5</v>
      </c>
      <c r="P55" s="27">
        <f t="shared" si="7"/>
        <v>6.333333333333333</v>
      </c>
      <c r="Q55" s="5">
        <v>6</v>
      </c>
      <c r="R55" s="5">
        <v>4</v>
      </c>
      <c r="S55" s="5">
        <v>5</v>
      </c>
      <c r="T55" s="5">
        <v>5</v>
      </c>
      <c r="U55" s="25">
        <f t="shared" si="8"/>
        <v>5</v>
      </c>
      <c r="V55" s="5">
        <v>4</v>
      </c>
      <c r="W55" s="5">
        <v>5</v>
      </c>
      <c r="X55" s="5">
        <v>4</v>
      </c>
      <c r="Y55" s="5">
        <v>3</v>
      </c>
      <c r="Z55" s="5">
        <v>4</v>
      </c>
      <c r="AA55" s="25">
        <f t="shared" si="9"/>
        <v>4</v>
      </c>
    </row>
    <row r="56" spans="1:27">
      <c r="A56" s="1" t="s">
        <v>1207</v>
      </c>
      <c r="B56" s="7">
        <v>6</v>
      </c>
      <c r="C56" s="7">
        <v>6</v>
      </c>
      <c r="D56" s="7">
        <v>6</v>
      </c>
      <c r="E56" s="7">
        <v>5</v>
      </c>
      <c r="F56" s="25">
        <f t="shared" si="5"/>
        <v>5.75</v>
      </c>
      <c r="G56" s="5">
        <v>6</v>
      </c>
      <c r="H56" s="5">
        <v>5</v>
      </c>
      <c r="I56" s="5">
        <v>4</v>
      </c>
      <c r="J56" s="5">
        <v>6</v>
      </c>
      <c r="K56" s="5">
        <v>3</v>
      </c>
      <c r="L56" s="25">
        <f t="shared" si="6"/>
        <v>4.8</v>
      </c>
      <c r="M56" s="5">
        <v>6</v>
      </c>
      <c r="N56" s="5">
        <v>4</v>
      </c>
      <c r="O56" s="5">
        <v>3</v>
      </c>
      <c r="P56" s="25">
        <f t="shared" si="7"/>
        <v>4.333333333333333</v>
      </c>
      <c r="Q56" s="5">
        <v>8</v>
      </c>
      <c r="R56" s="5">
        <v>4</v>
      </c>
      <c r="S56" s="5">
        <v>6</v>
      </c>
      <c r="T56" s="5">
        <v>5</v>
      </c>
      <c r="U56" s="29">
        <f t="shared" si="8"/>
        <v>5.75</v>
      </c>
      <c r="V56" s="5">
        <v>4</v>
      </c>
      <c r="W56" s="5">
        <v>5</v>
      </c>
      <c r="X56" s="5">
        <v>6</v>
      </c>
      <c r="Y56" s="5">
        <v>4</v>
      </c>
      <c r="Z56" s="5">
        <v>5</v>
      </c>
      <c r="AA56" s="25">
        <f t="shared" si="9"/>
        <v>4.8</v>
      </c>
    </row>
    <row r="57" spans="1:27">
      <c r="A57" s="1" t="s">
        <v>1208</v>
      </c>
      <c r="B57" s="7">
        <v>6</v>
      </c>
      <c r="C57" s="7">
        <v>5</v>
      </c>
      <c r="D57" s="7">
        <v>6</v>
      </c>
      <c r="E57" s="7">
        <v>6</v>
      </c>
      <c r="F57" s="25">
        <f t="shared" si="5"/>
        <v>5.75</v>
      </c>
      <c r="G57" s="5">
        <v>4</v>
      </c>
      <c r="H57" s="5">
        <v>7</v>
      </c>
      <c r="I57" s="5">
        <v>6</v>
      </c>
      <c r="J57" s="5">
        <v>5</v>
      </c>
      <c r="K57" s="5">
        <v>6</v>
      </c>
      <c r="L57" s="29">
        <f t="shared" si="6"/>
        <v>5.6</v>
      </c>
      <c r="M57" s="5">
        <v>7</v>
      </c>
      <c r="N57" s="5">
        <v>7</v>
      </c>
      <c r="O57" s="5">
        <v>6</v>
      </c>
      <c r="P57" s="26">
        <f t="shared" si="7"/>
        <v>6.666666666666667</v>
      </c>
      <c r="Q57" s="5">
        <v>6</v>
      </c>
      <c r="R57" s="5">
        <v>5</v>
      </c>
      <c r="S57" s="5">
        <v>6</v>
      </c>
      <c r="T57" s="5">
        <v>7</v>
      </c>
      <c r="U57" s="28">
        <f t="shared" si="8"/>
        <v>6</v>
      </c>
      <c r="V57" s="5">
        <v>7</v>
      </c>
      <c r="W57" s="5">
        <v>6</v>
      </c>
      <c r="X57" s="5">
        <v>6</v>
      </c>
      <c r="Y57" s="5">
        <v>5</v>
      </c>
      <c r="Z57" s="5">
        <v>4</v>
      </c>
      <c r="AA57" s="29">
        <f t="shared" si="9"/>
        <v>5.6</v>
      </c>
    </row>
    <row r="58" spans="1:27">
      <c r="A58" s="1" t="s">
        <v>1209</v>
      </c>
      <c r="B58" s="7">
        <v>8</v>
      </c>
      <c r="C58" s="7">
        <v>7</v>
      </c>
      <c r="D58" s="7">
        <v>6</v>
      </c>
      <c r="E58" s="7">
        <v>9</v>
      </c>
      <c r="F58" s="26">
        <f t="shared" si="5"/>
        <v>7.5</v>
      </c>
      <c r="G58" s="5">
        <v>5</v>
      </c>
      <c r="H58" s="5">
        <v>7</v>
      </c>
      <c r="I58" s="5">
        <v>8</v>
      </c>
      <c r="J58" s="5">
        <v>7</v>
      </c>
      <c r="K58" s="5">
        <v>6</v>
      </c>
      <c r="L58" s="27">
        <f t="shared" si="6"/>
        <v>6.6</v>
      </c>
      <c r="M58" s="5">
        <v>5</v>
      </c>
      <c r="N58" s="5">
        <v>6</v>
      </c>
      <c r="O58" s="5">
        <v>4</v>
      </c>
      <c r="P58" s="25">
        <f t="shared" si="7"/>
        <v>5</v>
      </c>
      <c r="Q58" s="5">
        <v>7</v>
      </c>
      <c r="R58" s="5">
        <v>6</v>
      </c>
      <c r="S58" s="5">
        <v>7</v>
      </c>
      <c r="T58" s="5">
        <v>7</v>
      </c>
      <c r="U58" s="27">
        <f t="shared" si="8"/>
        <v>6.75</v>
      </c>
      <c r="V58" s="5">
        <v>8</v>
      </c>
      <c r="W58" s="5">
        <v>7</v>
      </c>
      <c r="X58" s="5">
        <v>5</v>
      </c>
      <c r="Y58" s="5">
        <v>6</v>
      </c>
      <c r="Z58" s="5">
        <v>4</v>
      </c>
      <c r="AA58" s="28">
        <f t="shared" si="9"/>
        <v>6</v>
      </c>
    </row>
    <row r="59" spans="1:27">
      <c r="A59" s="1" t="s">
        <v>1210</v>
      </c>
      <c r="B59" s="7">
        <v>7</v>
      </c>
      <c r="C59" s="7">
        <v>5</v>
      </c>
      <c r="D59" s="7">
        <v>6</v>
      </c>
      <c r="E59" s="7">
        <v>6</v>
      </c>
      <c r="F59" s="29">
        <f t="shared" si="5"/>
        <v>6</v>
      </c>
      <c r="G59" s="5">
        <v>6</v>
      </c>
      <c r="H59" s="5">
        <v>6</v>
      </c>
      <c r="I59" s="5">
        <v>7</v>
      </c>
      <c r="J59" s="5">
        <v>7</v>
      </c>
      <c r="K59" s="5">
        <v>5</v>
      </c>
      <c r="L59" s="28">
        <f t="shared" si="6"/>
        <v>6.2</v>
      </c>
      <c r="M59" s="5">
        <v>6</v>
      </c>
      <c r="N59" s="5">
        <v>4</v>
      </c>
      <c r="O59" s="5">
        <v>6</v>
      </c>
      <c r="P59" s="25">
        <f t="shared" si="7"/>
        <v>5.333333333333333</v>
      </c>
      <c r="Q59" s="5">
        <v>7</v>
      </c>
      <c r="R59" s="5">
        <v>5</v>
      </c>
      <c r="S59" s="5">
        <v>7</v>
      </c>
      <c r="T59" s="5">
        <v>6</v>
      </c>
      <c r="U59" s="27">
        <f t="shared" si="8"/>
        <v>6.25</v>
      </c>
      <c r="V59" s="5">
        <v>6</v>
      </c>
      <c r="W59" s="5">
        <v>7</v>
      </c>
      <c r="X59" s="5">
        <v>7</v>
      </c>
      <c r="Y59" s="5">
        <v>5</v>
      </c>
      <c r="Z59" s="5">
        <v>4</v>
      </c>
      <c r="AA59" s="29">
        <f t="shared" si="9"/>
        <v>5.8</v>
      </c>
    </row>
    <row r="60" spans="1:27">
      <c r="A60" s="1" t="s">
        <v>1211</v>
      </c>
      <c r="B60" s="7">
        <v>8</v>
      </c>
      <c r="C60" s="7">
        <v>7</v>
      </c>
      <c r="D60" s="7">
        <v>6</v>
      </c>
      <c r="E60" s="7">
        <v>7</v>
      </c>
      <c r="F60" s="27">
        <f t="shared" si="5"/>
        <v>7</v>
      </c>
      <c r="G60" s="5">
        <v>6</v>
      </c>
      <c r="H60" s="5">
        <v>7</v>
      </c>
      <c r="I60" s="5">
        <v>6</v>
      </c>
      <c r="J60" s="5">
        <v>6</v>
      </c>
      <c r="K60" s="5">
        <v>6</v>
      </c>
      <c r="L60" s="28">
        <f t="shared" si="6"/>
        <v>6.2</v>
      </c>
      <c r="M60" s="5">
        <v>5</v>
      </c>
      <c r="N60" s="5">
        <v>7</v>
      </c>
      <c r="O60" s="5">
        <v>4</v>
      </c>
      <c r="P60" s="25">
        <f t="shared" si="7"/>
        <v>5.333333333333333</v>
      </c>
      <c r="Q60" s="5">
        <v>5</v>
      </c>
      <c r="R60" s="5">
        <v>7</v>
      </c>
      <c r="S60" s="5">
        <v>6</v>
      </c>
      <c r="T60" s="5">
        <v>7</v>
      </c>
      <c r="U60" s="27">
        <f t="shared" si="8"/>
        <v>6.25</v>
      </c>
      <c r="V60" s="5">
        <v>7</v>
      </c>
      <c r="W60" s="5">
        <v>6</v>
      </c>
      <c r="X60" s="5">
        <v>6</v>
      </c>
      <c r="Y60" s="5">
        <v>6</v>
      </c>
      <c r="Z60" s="5">
        <v>7</v>
      </c>
      <c r="AA60" s="27">
        <f t="shared" si="9"/>
        <v>6.4</v>
      </c>
    </row>
    <row r="61" spans="1:27">
      <c r="A61" s="1" t="s">
        <v>1212</v>
      </c>
      <c r="B61" s="7">
        <v>4</v>
      </c>
      <c r="C61" s="7">
        <v>4</v>
      </c>
      <c r="D61" s="7">
        <v>4</v>
      </c>
      <c r="E61" s="7">
        <v>4</v>
      </c>
      <c r="F61" s="25">
        <f t="shared" si="5"/>
        <v>4</v>
      </c>
      <c r="G61" s="5">
        <v>5</v>
      </c>
      <c r="H61" s="5">
        <v>6</v>
      </c>
      <c r="I61" s="5">
        <v>5</v>
      </c>
      <c r="J61" s="5">
        <v>5</v>
      </c>
      <c r="K61" s="5">
        <v>5</v>
      </c>
      <c r="L61" s="25">
        <f t="shared" si="6"/>
        <v>5.2</v>
      </c>
      <c r="M61" s="5">
        <v>4</v>
      </c>
      <c r="N61" s="5">
        <v>4</v>
      </c>
      <c r="O61" s="5">
        <v>4</v>
      </c>
      <c r="P61" s="25">
        <f t="shared" si="7"/>
        <v>4</v>
      </c>
      <c r="Q61" s="5">
        <v>4</v>
      </c>
      <c r="R61" s="5">
        <v>4</v>
      </c>
      <c r="S61" s="5">
        <v>5</v>
      </c>
      <c r="T61" s="5">
        <v>6</v>
      </c>
      <c r="U61" s="25">
        <f t="shared" si="8"/>
        <v>4.75</v>
      </c>
      <c r="V61" s="5">
        <v>5</v>
      </c>
      <c r="W61" s="5">
        <v>5</v>
      </c>
      <c r="X61" s="5">
        <v>7</v>
      </c>
      <c r="Y61" s="5">
        <v>4</v>
      </c>
      <c r="Z61" s="5">
        <v>4</v>
      </c>
      <c r="AA61" s="25">
        <f t="shared" si="9"/>
        <v>5</v>
      </c>
    </row>
    <row r="62" spans="1:27">
      <c r="A62" s="1" t="s">
        <v>1213</v>
      </c>
      <c r="B62" s="7">
        <v>5</v>
      </c>
      <c r="C62" s="7">
        <v>7</v>
      </c>
      <c r="D62" s="7">
        <v>6</v>
      </c>
      <c r="E62" s="7">
        <v>7</v>
      </c>
      <c r="F62" s="29">
        <f t="shared" si="5"/>
        <v>6.25</v>
      </c>
      <c r="G62" s="5">
        <v>5</v>
      </c>
      <c r="H62" s="5">
        <v>7</v>
      </c>
      <c r="I62" s="5">
        <v>5</v>
      </c>
      <c r="J62" s="5">
        <v>4</v>
      </c>
      <c r="K62" s="5">
        <v>5</v>
      </c>
      <c r="L62" s="25">
        <f t="shared" si="6"/>
        <v>5.2</v>
      </c>
      <c r="M62" s="5">
        <v>7</v>
      </c>
      <c r="N62" s="5">
        <v>5</v>
      </c>
      <c r="O62" s="5">
        <v>6</v>
      </c>
      <c r="P62" s="28">
        <f t="shared" si="7"/>
        <v>6</v>
      </c>
      <c r="Q62" s="5">
        <v>6</v>
      </c>
      <c r="R62" s="5">
        <v>6</v>
      </c>
      <c r="S62" s="5">
        <v>6</v>
      </c>
      <c r="T62" s="5">
        <v>6</v>
      </c>
      <c r="U62" s="28">
        <f t="shared" si="8"/>
        <v>6</v>
      </c>
      <c r="V62" s="5">
        <v>5</v>
      </c>
      <c r="W62" s="5">
        <v>5</v>
      </c>
      <c r="X62" s="5">
        <v>4</v>
      </c>
      <c r="Y62" s="5">
        <v>5</v>
      </c>
      <c r="Z62" s="5">
        <v>6</v>
      </c>
      <c r="AA62" s="25">
        <f t="shared" si="9"/>
        <v>5</v>
      </c>
    </row>
    <row r="63" spans="1:27">
      <c r="A63" s="1" t="s">
        <v>1214</v>
      </c>
      <c r="B63" s="7">
        <v>5</v>
      </c>
      <c r="C63" s="7">
        <v>6</v>
      </c>
      <c r="D63" s="7">
        <v>6</v>
      </c>
      <c r="E63" s="7">
        <v>7</v>
      </c>
      <c r="F63" s="29">
        <f t="shared" si="5"/>
        <v>6</v>
      </c>
      <c r="G63" s="5">
        <v>4</v>
      </c>
      <c r="H63" s="5">
        <v>5</v>
      </c>
      <c r="I63" s="5">
        <v>5</v>
      </c>
      <c r="J63" s="5">
        <v>6</v>
      </c>
      <c r="K63" s="5">
        <v>5</v>
      </c>
      <c r="L63" s="25">
        <f t="shared" si="6"/>
        <v>5</v>
      </c>
      <c r="M63" s="5">
        <v>4</v>
      </c>
      <c r="N63" s="5">
        <v>3</v>
      </c>
      <c r="O63" s="5">
        <v>3</v>
      </c>
      <c r="P63" s="25">
        <f t="shared" si="7"/>
        <v>3.3333333333333335</v>
      </c>
      <c r="Q63" s="5">
        <v>7</v>
      </c>
      <c r="R63" s="5">
        <v>7</v>
      </c>
      <c r="S63" s="5">
        <v>5</v>
      </c>
      <c r="T63" s="5">
        <v>7</v>
      </c>
      <c r="U63" s="27">
        <f t="shared" si="8"/>
        <v>6.5</v>
      </c>
      <c r="V63" s="5">
        <v>5</v>
      </c>
      <c r="W63" s="5">
        <v>7</v>
      </c>
      <c r="X63" s="5">
        <v>7</v>
      </c>
      <c r="Y63" s="5">
        <v>5</v>
      </c>
      <c r="Z63" s="5">
        <v>5</v>
      </c>
      <c r="AA63" s="29">
        <f t="shared" si="9"/>
        <v>5.8</v>
      </c>
    </row>
    <row r="64" spans="1:27">
      <c r="A64" s="1" t="s">
        <v>1215</v>
      </c>
      <c r="B64" s="7">
        <v>5</v>
      </c>
      <c r="C64" s="7">
        <v>5</v>
      </c>
      <c r="D64" s="7">
        <v>5</v>
      </c>
      <c r="E64" s="7">
        <v>6</v>
      </c>
      <c r="F64" s="25">
        <f t="shared" si="5"/>
        <v>5.25</v>
      </c>
      <c r="G64" s="5">
        <v>4</v>
      </c>
      <c r="H64" s="5">
        <v>7</v>
      </c>
      <c r="I64" s="5">
        <v>6</v>
      </c>
      <c r="J64" s="5">
        <v>5</v>
      </c>
      <c r="K64" s="5">
        <v>4</v>
      </c>
      <c r="L64" s="25">
        <f t="shared" si="6"/>
        <v>5.2</v>
      </c>
      <c r="M64" s="5">
        <v>3</v>
      </c>
      <c r="N64" s="5">
        <v>5</v>
      </c>
      <c r="O64" s="5">
        <v>6</v>
      </c>
      <c r="P64" s="25">
        <f t="shared" si="7"/>
        <v>4.666666666666667</v>
      </c>
      <c r="Q64" s="5">
        <v>6</v>
      </c>
      <c r="R64" s="5">
        <v>6</v>
      </c>
      <c r="S64" s="5">
        <v>7</v>
      </c>
      <c r="T64" s="5">
        <v>5</v>
      </c>
      <c r="U64" s="28">
        <f t="shared" si="8"/>
        <v>6</v>
      </c>
      <c r="V64" s="5">
        <v>5</v>
      </c>
      <c r="W64" s="5">
        <v>6</v>
      </c>
      <c r="X64" s="5">
        <v>5</v>
      </c>
      <c r="Y64" s="5">
        <v>5</v>
      </c>
      <c r="Z64" s="5">
        <v>4</v>
      </c>
      <c r="AA64" s="25">
        <f t="shared" si="9"/>
        <v>5</v>
      </c>
    </row>
    <row r="65" spans="1:27">
      <c r="A65" s="1" t="s">
        <v>1216</v>
      </c>
      <c r="B65" s="7">
        <v>7</v>
      </c>
      <c r="C65" s="7">
        <v>6</v>
      </c>
      <c r="D65" s="7">
        <v>6</v>
      </c>
      <c r="E65" s="7">
        <v>6</v>
      </c>
      <c r="F65" s="29">
        <f t="shared" si="5"/>
        <v>6.25</v>
      </c>
      <c r="G65" s="5">
        <v>7</v>
      </c>
      <c r="H65" s="5">
        <v>7</v>
      </c>
      <c r="I65" s="5">
        <v>7</v>
      </c>
      <c r="J65" s="5">
        <v>5</v>
      </c>
      <c r="K65" s="5">
        <v>7</v>
      </c>
      <c r="L65" s="27">
        <f t="shared" si="6"/>
        <v>6.6</v>
      </c>
      <c r="M65" s="5">
        <v>4</v>
      </c>
      <c r="N65" s="5">
        <v>6</v>
      </c>
      <c r="O65" s="5">
        <v>4</v>
      </c>
      <c r="P65" s="25">
        <f t="shared" si="7"/>
        <v>4.666666666666667</v>
      </c>
      <c r="Q65" s="5">
        <v>7</v>
      </c>
      <c r="R65" s="5">
        <v>6</v>
      </c>
      <c r="S65" s="5">
        <v>7</v>
      </c>
      <c r="T65" s="5">
        <v>6</v>
      </c>
      <c r="U65" s="27">
        <f t="shared" si="8"/>
        <v>6.5</v>
      </c>
      <c r="V65" s="5">
        <v>7</v>
      </c>
      <c r="W65" s="5">
        <v>5</v>
      </c>
      <c r="X65" s="5">
        <v>6</v>
      </c>
      <c r="Y65" s="5">
        <v>4</v>
      </c>
      <c r="Z65" s="5">
        <v>4</v>
      </c>
      <c r="AA65" s="25">
        <f t="shared" si="9"/>
        <v>5.2</v>
      </c>
    </row>
    <row r="66" spans="1:27">
      <c r="A66" s="1" t="s">
        <v>1217</v>
      </c>
      <c r="B66" s="7">
        <v>7</v>
      </c>
      <c r="C66" s="7">
        <v>7</v>
      </c>
      <c r="D66" s="7">
        <v>6</v>
      </c>
      <c r="E66" s="7">
        <v>6</v>
      </c>
      <c r="F66" s="28">
        <f t="shared" ref="F66:F97" si="10">AVERAGE(B66:E66)</f>
        <v>6.5</v>
      </c>
      <c r="G66" s="5">
        <v>7</v>
      </c>
      <c r="H66" s="5">
        <v>7</v>
      </c>
      <c r="I66" s="5">
        <v>5</v>
      </c>
      <c r="J66" s="5">
        <v>4</v>
      </c>
      <c r="K66" s="5">
        <v>5</v>
      </c>
      <c r="L66" s="29">
        <f t="shared" ref="L66:L97" si="11">AVERAGE(G66:K66)</f>
        <v>5.6</v>
      </c>
      <c r="M66" s="5">
        <v>3</v>
      </c>
      <c r="N66" s="5">
        <v>7</v>
      </c>
      <c r="O66" s="5">
        <v>6</v>
      </c>
      <c r="P66" s="25">
        <f t="shared" ref="P66:P97" si="12">AVERAGE(M66:O66)</f>
        <v>5.333333333333333</v>
      </c>
      <c r="Q66" s="5">
        <v>8</v>
      </c>
      <c r="R66" s="5">
        <v>7</v>
      </c>
      <c r="S66" s="5">
        <v>8</v>
      </c>
      <c r="T66" s="5">
        <v>5</v>
      </c>
      <c r="U66" s="26">
        <f t="shared" ref="U66:U97" si="13">AVERAGE(Q66:T66)</f>
        <v>7</v>
      </c>
      <c r="V66" s="5">
        <v>4</v>
      </c>
      <c r="W66" s="5">
        <v>3</v>
      </c>
      <c r="X66" s="5">
        <v>6</v>
      </c>
      <c r="Y66" s="5">
        <v>6</v>
      </c>
      <c r="Z66" s="5">
        <v>3</v>
      </c>
      <c r="AA66" s="25">
        <f t="shared" ref="AA66:AA97" si="14">AVERAGE(V66:Z66)</f>
        <v>4.4000000000000004</v>
      </c>
    </row>
    <row r="67" spans="1:27">
      <c r="A67" s="1" t="s">
        <v>1218</v>
      </c>
      <c r="B67" s="7">
        <v>5</v>
      </c>
      <c r="C67" s="7">
        <v>7</v>
      </c>
      <c r="D67" s="7">
        <v>6</v>
      </c>
      <c r="E67" s="7">
        <v>5</v>
      </c>
      <c r="F67" s="25">
        <f t="shared" si="10"/>
        <v>5.75</v>
      </c>
      <c r="G67" s="5">
        <v>6</v>
      </c>
      <c r="H67" s="5">
        <v>6</v>
      </c>
      <c r="I67" s="5">
        <v>5</v>
      </c>
      <c r="J67" s="5">
        <v>6</v>
      </c>
      <c r="K67" s="5">
        <v>6</v>
      </c>
      <c r="L67" s="29">
        <f t="shared" si="11"/>
        <v>5.8</v>
      </c>
      <c r="M67" s="5">
        <v>4</v>
      </c>
      <c r="N67" s="5">
        <v>6</v>
      </c>
      <c r="O67" s="5">
        <v>7</v>
      </c>
      <c r="P67" s="29">
        <f t="shared" si="12"/>
        <v>5.666666666666667</v>
      </c>
      <c r="Q67" s="5">
        <v>8</v>
      </c>
      <c r="R67" s="5">
        <v>6</v>
      </c>
      <c r="S67" s="5">
        <v>6</v>
      </c>
      <c r="T67" s="5">
        <v>6</v>
      </c>
      <c r="U67" s="27">
        <f t="shared" si="13"/>
        <v>6.5</v>
      </c>
      <c r="V67" s="5">
        <v>6</v>
      </c>
      <c r="W67" s="5">
        <v>7</v>
      </c>
      <c r="X67" s="5">
        <v>5</v>
      </c>
      <c r="Y67" s="5">
        <v>7</v>
      </c>
      <c r="Z67" s="5">
        <v>6</v>
      </c>
      <c r="AA67" s="28">
        <f t="shared" si="14"/>
        <v>6.2</v>
      </c>
    </row>
    <row r="68" spans="1:27">
      <c r="A68" s="1" t="s">
        <v>1219</v>
      </c>
      <c r="B68" s="7">
        <v>6</v>
      </c>
      <c r="C68" s="7">
        <v>6</v>
      </c>
      <c r="D68" s="7">
        <v>4</v>
      </c>
      <c r="E68" s="7">
        <v>5</v>
      </c>
      <c r="F68" s="25">
        <f t="shared" si="10"/>
        <v>5.25</v>
      </c>
      <c r="G68" s="5">
        <v>5</v>
      </c>
      <c r="H68" s="5">
        <v>5</v>
      </c>
      <c r="I68" s="5">
        <v>5</v>
      </c>
      <c r="J68" s="5">
        <v>6</v>
      </c>
      <c r="K68" s="5">
        <v>7</v>
      </c>
      <c r="L68" s="29">
        <f t="shared" si="11"/>
        <v>5.6</v>
      </c>
      <c r="M68" s="5">
        <v>7</v>
      </c>
      <c r="N68" s="5">
        <v>5</v>
      </c>
      <c r="O68" s="5">
        <v>6</v>
      </c>
      <c r="P68" s="28">
        <f t="shared" si="12"/>
        <v>6</v>
      </c>
      <c r="Q68" s="5">
        <v>5</v>
      </c>
      <c r="R68" s="5">
        <v>4</v>
      </c>
      <c r="S68" s="5">
        <v>5</v>
      </c>
      <c r="T68" s="5">
        <v>6</v>
      </c>
      <c r="U68" s="25">
        <f t="shared" si="13"/>
        <v>5</v>
      </c>
      <c r="V68" s="5">
        <v>5</v>
      </c>
      <c r="W68" s="5">
        <v>5</v>
      </c>
      <c r="X68" s="5">
        <v>6</v>
      </c>
      <c r="Y68" s="5">
        <v>7</v>
      </c>
      <c r="Z68" s="5">
        <v>7</v>
      </c>
      <c r="AA68" s="28">
        <f t="shared" si="14"/>
        <v>6</v>
      </c>
    </row>
    <row r="69" spans="1:27">
      <c r="A69" s="1" t="s">
        <v>1220</v>
      </c>
      <c r="B69" s="7">
        <v>5</v>
      </c>
      <c r="C69" s="7">
        <v>6</v>
      </c>
      <c r="D69" s="7">
        <v>5</v>
      </c>
      <c r="E69" s="7">
        <v>4</v>
      </c>
      <c r="F69" s="25">
        <f t="shared" si="10"/>
        <v>5</v>
      </c>
      <c r="G69" s="5">
        <v>3</v>
      </c>
      <c r="H69" s="5">
        <v>4</v>
      </c>
      <c r="I69" s="5">
        <v>4</v>
      </c>
      <c r="J69" s="5">
        <v>6</v>
      </c>
      <c r="K69" s="5">
        <v>5</v>
      </c>
      <c r="L69" s="25">
        <f t="shared" si="11"/>
        <v>4.4000000000000004</v>
      </c>
      <c r="M69" s="5">
        <v>3</v>
      </c>
      <c r="N69" s="5">
        <v>4</v>
      </c>
      <c r="O69" s="5">
        <v>5</v>
      </c>
      <c r="P69" s="25">
        <f t="shared" si="12"/>
        <v>4</v>
      </c>
      <c r="Q69" s="5">
        <v>4</v>
      </c>
      <c r="R69" s="5">
        <v>4</v>
      </c>
      <c r="S69" s="5">
        <v>6</v>
      </c>
      <c r="T69" s="5">
        <v>4</v>
      </c>
      <c r="U69" s="25">
        <f t="shared" si="13"/>
        <v>4.5</v>
      </c>
      <c r="V69" s="5">
        <v>3</v>
      </c>
      <c r="W69" s="5">
        <v>3</v>
      </c>
      <c r="X69" s="5">
        <v>3</v>
      </c>
      <c r="Y69" s="5">
        <v>4</v>
      </c>
      <c r="Z69" s="5">
        <v>3</v>
      </c>
      <c r="AA69" s="25">
        <f t="shared" si="14"/>
        <v>3.2</v>
      </c>
    </row>
    <row r="70" spans="1:27">
      <c r="A70" s="1" t="s">
        <v>1221</v>
      </c>
      <c r="B70" s="7">
        <v>6</v>
      </c>
      <c r="C70" s="7">
        <v>7</v>
      </c>
      <c r="D70" s="7">
        <v>6</v>
      </c>
      <c r="E70" s="7">
        <v>8</v>
      </c>
      <c r="F70" s="27">
        <f t="shared" si="10"/>
        <v>6.75</v>
      </c>
      <c r="G70" s="5">
        <v>7</v>
      </c>
      <c r="H70" s="5">
        <v>7</v>
      </c>
      <c r="I70" s="5">
        <v>6</v>
      </c>
      <c r="J70" s="5">
        <v>5</v>
      </c>
      <c r="K70" s="5">
        <v>7</v>
      </c>
      <c r="L70" s="27">
        <f t="shared" si="11"/>
        <v>6.4</v>
      </c>
      <c r="M70" s="5">
        <v>7</v>
      </c>
      <c r="N70" s="5">
        <v>6</v>
      </c>
      <c r="O70" s="5">
        <v>6</v>
      </c>
      <c r="P70" s="27">
        <f t="shared" si="12"/>
        <v>6.333333333333333</v>
      </c>
      <c r="Q70" s="5">
        <v>7</v>
      </c>
      <c r="R70" s="5">
        <v>7</v>
      </c>
      <c r="S70" s="5">
        <v>5</v>
      </c>
      <c r="T70" s="5">
        <v>5</v>
      </c>
      <c r="U70" s="28">
        <f t="shared" si="13"/>
        <v>6</v>
      </c>
      <c r="V70" s="5">
        <v>6</v>
      </c>
      <c r="W70" s="5">
        <v>4</v>
      </c>
      <c r="X70" s="5">
        <v>4</v>
      </c>
      <c r="Y70" s="5">
        <v>3</v>
      </c>
      <c r="Z70" s="5">
        <v>3</v>
      </c>
      <c r="AA70" s="25">
        <f t="shared" si="14"/>
        <v>4</v>
      </c>
    </row>
    <row r="71" spans="1:27">
      <c r="A71" s="1" t="s">
        <v>1222</v>
      </c>
      <c r="B71" s="7">
        <v>6</v>
      </c>
      <c r="C71" s="7">
        <v>7</v>
      </c>
      <c r="D71" s="7">
        <v>7</v>
      </c>
      <c r="E71" s="7">
        <v>6</v>
      </c>
      <c r="F71" s="28">
        <f t="shared" si="10"/>
        <v>6.5</v>
      </c>
      <c r="G71" s="5">
        <v>6</v>
      </c>
      <c r="H71" s="5">
        <v>7</v>
      </c>
      <c r="I71" s="5">
        <v>6</v>
      </c>
      <c r="J71" s="5">
        <v>6</v>
      </c>
      <c r="K71" s="5">
        <v>4</v>
      </c>
      <c r="L71" s="29">
        <f t="shared" si="11"/>
        <v>5.8</v>
      </c>
      <c r="M71" s="5">
        <v>4</v>
      </c>
      <c r="N71" s="5">
        <v>5</v>
      </c>
      <c r="O71" s="5">
        <v>6</v>
      </c>
      <c r="P71" s="25">
        <f t="shared" si="12"/>
        <v>5</v>
      </c>
      <c r="Q71" s="5">
        <v>6</v>
      </c>
      <c r="R71" s="5">
        <v>7</v>
      </c>
      <c r="S71" s="5">
        <v>5</v>
      </c>
      <c r="T71" s="5">
        <v>5</v>
      </c>
      <c r="U71" s="29">
        <f t="shared" si="13"/>
        <v>5.75</v>
      </c>
      <c r="V71" s="5">
        <v>4</v>
      </c>
      <c r="W71" s="5">
        <v>3</v>
      </c>
      <c r="X71" s="5">
        <v>4</v>
      </c>
      <c r="Y71" s="5">
        <v>4</v>
      </c>
      <c r="Z71" s="5">
        <v>4</v>
      </c>
      <c r="AA71" s="25">
        <f t="shared" si="14"/>
        <v>3.8</v>
      </c>
    </row>
    <row r="72" spans="1:27">
      <c r="A72" s="1" t="s">
        <v>1223</v>
      </c>
      <c r="B72" s="7">
        <v>5</v>
      </c>
      <c r="C72" s="7">
        <v>6</v>
      </c>
      <c r="D72" s="7">
        <v>6</v>
      </c>
      <c r="E72" s="7">
        <v>7</v>
      </c>
      <c r="F72" s="29">
        <f t="shared" si="10"/>
        <v>6</v>
      </c>
      <c r="G72" s="5">
        <v>4</v>
      </c>
      <c r="H72" s="5">
        <v>5</v>
      </c>
      <c r="I72" s="5">
        <v>6</v>
      </c>
      <c r="J72" s="5">
        <v>6</v>
      </c>
      <c r="K72" s="5">
        <v>6</v>
      </c>
      <c r="L72" s="25">
        <f t="shared" si="11"/>
        <v>5.4</v>
      </c>
      <c r="M72" s="5">
        <v>8</v>
      </c>
      <c r="N72" s="5">
        <v>7</v>
      </c>
      <c r="O72" s="5">
        <v>6</v>
      </c>
      <c r="P72" s="26">
        <f t="shared" si="12"/>
        <v>7</v>
      </c>
      <c r="Q72" s="5">
        <v>7</v>
      </c>
      <c r="R72" s="5">
        <v>8</v>
      </c>
      <c r="S72" s="5">
        <v>7</v>
      </c>
      <c r="T72" s="5">
        <v>6</v>
      </c>
      <c r="U72" s="26">
        <f t="shared" si="13"/>
        <v>7</v>
      </c>
      <c r="V72" s="5">
        <v>7</v>
      </c>
      <c r="W72" s="5">
        <v>7</v>
      </c>
      <c r="X72" s="5">
        <v>7</v>
      </c>
      <c r="Y72" s="5">
        <v>7</v>
      </c>
      <c r="Z72" s="5">
        <v>6</v>
      </c>
      <c r="AA72" s="26">
        <f t="shared" si="14"/>
        <v>6.8</v>
      </c>
    </row>
    <row r="73" spans="1:27">
      <c r="A73" s="1" t="s">
        <v>1224</v>
      </c>
      <c r="B73" s="7">
        <v>5</v>
      </c>
      <c r="C73" s="7">
        <v>6</v>
      </c>
      <c r="D73" s="7">
        <v>7</v>
      </c>
      <c r="E73" s="7">
        <v>5</v>
      </c>
      <c r="F73" s="25">
        <f t="shared" si="10"/>
        <v>5.75</v>
      </c>
      <c r="G73" s="5">
        <v>7</v>
      </c>
      <c r="H73" s="5">
        <v>6</v>
      </c>
      <c r="I73" s="5">
        <v>7</v>
      </c>
      <c r="J73" s="5">
        <v>5</v>
      </c>
      <c r="K73" s="5">
        <v>4</v>
      </c>
      <c r="L73" s="29">
        <f t="shared" si="11"/>
        <v>5.8</v>
      </c>
      <c r="M73" s="5">
        <v>6</v>
      </c>
      <c r="N73" s="5">
        <v>6</v>
      </c>
      <c r="O73" s="5">
        <v>4</v>
      </c>
      <c r="P73" s="25">
        <f t="shared" si="12"/>
        <v>5.333333333333333</v>
      </c>
      <c r="Q73" s="5">
        <v>5</v>
      </c>
      <c r="R73" s="5">
        <v>7</v>
      </c>
      <c r="S73" s="5">
        <v>6</v>
      </c>
      <c r="T73" s="5">
        <v>6</v>
      </c>
      <c r="U73" s="28">
        <f t="shared" si="13"/>
        <v>6</v>
      </c>
      <c r="V73" s="5">
        <v>6</v>
      </c>
      <c r="W73" s="5">
        <v>3</v>
      </c>
      <c r="X73" s="5">
        <v>4</v>
      </c>
      <c r="Y73" s="5">
        <v>6</v>
      </c>
      <c r="Z73" s="5">
        <v>5</v>
      </c>
      <c r="AA73" s="25">
        <f t="shared" si="14"/>
        <v>4.8</v>
      </c>
    </row>
    <row r="74" spans="1:27">
      <c r="A74" s="1" t="s">
        <v>1225</v>
      </c>
      <c r="B74" s="7">
        <v>4</v>
      </c>
      <c r="C74" s="7">
        <v>7</v>
      </c>
      <c r="D74" s="7">
        <v>6</v>
      </c>
      <c r="E74" s="7">
        <v>4</v>
      </c>
      <c r="F74" s="25">
        <f t="shared" si="10"/>
        <v>5.25</v>
      </c>
      <c r="G74" s="5">
        <v>6</v>
      </c>
      <c r="H74" s="5">
        <v>7</v>
      </c>
      <c r="I74" s="5">
        <v>6</v>
      </c>
      <c r="J74" s="5">
        <v>4</v>
      </c>
      <c r="K74" s="5">
        <v>4</v>
      </c>
      <c r="L74" s="25">
        <f t="shared" si="11"/>
        <v>5.4</v>
      </c>
      <c r="M74" s="5">
        <v>5</v>
      </c>
      <c r="N74" s="5">
        <v>4</v>
      </c>
      <c r="O74" s="5">
        <v>6</v>
      </c>
      <c r="P74" s="25">
        <f t="shared" si="12"/>
        <v>5</v>
      </c>
      <c r="Q74" s="5">
        <v>5</v>
      </c>
      <c r="R74" s="5">
        <v>7</v>
      </c>
      <c r="S74" s="5">
        <v>6</v>
      </c>
      <c r="T74" s="5">
        <v>7</v>
      </c>
      <c r="U74" s="27">
        <f t="shared" si="13"/>
        <v>6.25</v>
      </c>
      <c r="V74" s="5">
        <v>6</v>
      </c>
      <c r="W74" s="5">
        <v>3</v>
      </c>
      <c r="X74" s="5">
        <v>4</v>
      </c>
      <c r="Y74" s="5">
        <v>7</v>
      </c>
      <c r="Z74" s="5">
        <v>4</v>
      </c>
      <c r="AA74" s="25">
        <f t="shared" si="14"/>
        <v>4.8</v>
      </c>
    </row>
    <row r="75" spans="1:27">
      <c r="A75" s="1" t="s">
        <v>1226</v>
      </c>
      <c r="B75" s="7">
        <v>5</v>
      </c>
      <c r="C75" s="7">
        <v>6</v>
      </c>
      <c r="D75" s="7">
        <v>6</v>
      </c>
      <c r="E75" s="7">
        <v>5</v>
      </c>
      <c r="F75" s="25">
        <f t="shared" si="10"/>
        <v>5.5</v>
      </c>
      <c r="G75" s="5">
        <v>5</v>
      </c>
      <c r="H75" s="5">
        <v>8</v>
      </c>
      <c r="I75" s="5">
        <v>7</v>
      </c>
      <c r="J75" s="5">
        <v>6</v>
      </c>
      <c r="K75" s="5">
        <v>6</v>
      </c>
      <c r="L75" s="27">
        <f t="shared" si="11"/>
        <v>6.4</v>
      </c>
      <c r="M75" s="5">
        <v>7</v>
      </c>
      <c r="N75" s="5">
        <v>7</v>
      </c>
      <c r="O75" s="5">
        <v>5</v>
      </c>
      <c r="P75" s="27">
        <f t="shared" si="12"/>
        <v>6.333333333333333</v>
      </c>
      <c r="Q75" s="5">
        <v>6</v>
      </c>
      <c r="R75" s="5">
        <v>7</v>
      </c>
      <c r="S75" s="5">
        <v>6</v>
      </c>
      <c r="T75" s="5">
        <v>7</v>
      </c>
      <c r="U75" s="27">
        <f t="shared" si="13"/>
        <v>6.5</v>
      </c>
      <c r="V75" s="5">
        <v>5</v>
      </c>
      <c r="W75" s="5">
        <v>5</v>
      </c>
      <c r="X75" s="5">
        <v>4</v>
      </c>
      <c r="Y75" s="5">
        <v>6</v>
      </c>
      <c r="Z75" s="5">
        <v>4</v>
      </c>
      <c r="AA75" s="25">
        <f t="shared" si="14"/>
        <v>4.8</v>
      </c>
    </row>
    <row r="76" spans="1:27">
      <c r="A76" s="1" t="s">
        <v>1227</v>
      </c>
      <c r="B76" s="7">
        <v>7</v>
      </c>
      <c r="C76" s="7">
        <v>6</v>
      </c>
      <c r="D76" s="7">
        <v>6</v>
      </c>
      <c r="E76" s="7">
        <v>4</v>
      </c>
      <c r="F76" s="25">
        <f t="shared" si="10"/>
        <v>5.75</v>
      </c>
      <c r="G76" s="5">
        <v>4</v>
      </c>
      <c r="H76" s="5">
        <v>6</v>
      </c>
      <c r="I76" s="5">
        <v>6</v>
      </c>
      <c r="J76" s="5">
        <v>4</v>
      </c>
      <c r="K76" s="5">
        <v>6</v>
      </c>
      <c r="L76" s="25">
        <f t="shared" si="11"/>
        <v>5.2</v>
      </c>
      <c r="M76" s="5">
        <v>4</v>
      </c>
      <c r="N76" s="5">
        <v>6</v>
      </c>
      <c r="O76" s="5">
        <v>4</v>
      </c>
      <c r="P76" s="25">
        <f t="shared" si="12"/>
        <v>4.666666666666667</v>
      </c>
      <c r="Q76" s="5">
        <v>4</v>
      </c>
      <c r="R76" s="5">
        <v>4</v>
      </c>
      <c r="S76" s="5">
        <v>5</v>
      </c>
      <c r="T76" s="5">
        <v>5</v>
      </c>
      <c r="U76" s="25">
        <f t="shared" si="13"/>
        <v>4.5</v>
      </c>
      <c r="V76" s="5">
        <v>3</v>
      </c>
      <c r="W76" s="5">
        <v>4</v>
      </c>
      <c r="X76" s="5">
        <v>3</v>
      </c>
      <c r="Y76" s="5">
        <v>4</v>
      </c>
      <c r="Z76" s="5">
        <v>3</v>
      </c>
      <c r="AA76" s="25">
        <f t="shared" si="14"/>
        <v>3.4</v>
      </c>
    </row>
    <row r="77" spans="1:27">
      <c r="A77" s="1" t="s">
        <v>1228</v>
      </c>
      <c r="B77" s="7">
        <v>6</v>
      </c>
      <c r="C77" s="7">
        <v>6</v>
      </c>
      <c r="D77" s="7">
        <v>5</v>
      </c>
      <c r="E77" s="7">
        <v>6</v>
      </c>
      <c r="F77" s="25">
        <f t="shared" si="10"/>
        <v>5.75</v>
      </c>
      <c r="G77" s="5">
        <v>6</v>
      </c>
      <c r="H77" s="5">
        <v>7</v>
      </c>
      <c r="I77" s="5">
        <v>4</v>
      </c>
      <c r="J77" s="5">
        <v>4</v>
      </c>
      <c r="K77" s="5">
        <v>5</v>
      </c>
      <c r="L77" s="25">
        <f t="shared" si="11"/>
        <v>5.2</v>
      </c>
      <c r="M77" s="5">
        <v>4</v>
      </c>
      <c r="N77" s="5">
        <v>4</v>
      </c>
      <c r="O77" s="5">
        <v>5</v>
      </c>
      <c r="P77" s="25">
        <f t="shared" si="12"/>
        <v>4.333333333333333</v>
      </c>
      <c r="Q77" s="5">
        <v>6</v>
      </c>
      <c r="R77" s="5">
        <v>4</v>
      </c>
      <c r="S77" s="5">
        <v>4</v>
      </c>
      <c r="T77" s="5">
        <v>4</v>
      </c>
      <c r="U77" s="25">
        <f t="shared" si="13"/>
        <v>4.5</v>
      </c>
      <c r="V77" s="5">
        <v>3</v>
      </c>
      <c r="W77" s="5">
        <v>3</v>
      </c>
      <c r="X77" s="5">
        <v>3</v>
      </c>
      <c r="Y77" s="5">
        <v>3</v>
      </c>
      <c r="Z77" s="5">
        <v>3</v>
      </c>
      <c r="AA77" s="25">
        <f t="shared" si="14"/>
        <v>3</v>
      </c>
    </row>
    <row r="78" spans="1:27">
      <c r="A78" s="1" t="s">
        <v>1229</v>
      </c>
      <c r="B78" s="7">
        <v>7</v>
      </c>
      <c r="C78" s="7">
        <v>6</v>
      </c>
      <c r="D78" s="7">
        <v>6</v>
      </c>
      <c r="E78" s="7">
        <v>4</v>
      </c>
      <c r="F78" s="25">
        <f t="shared" si="10"/>
        <v>5.75</v>
      </c>
      <c r="G78" s="5">
        <v>5</v>
      </c>
      <c r="H78" s="5">
        <v>5</v>
      </c>
      <c r="I78" s="5">
        <v>5</v>
      </c>
      <c r="J78" s="5">
        <v>5</v>
      </c>
      <c r="K78" s="5">
        <v>4</v>
      </c>
      <c r="L78" s="25">
        <f t="shared" si="11"/>
        <v>4.8</v>
      </c>
      <c r="M78" s="5">
        <v>4</v>
      </c>
      <c r="N78" s="5">
        <v>4</v>
      </c>
      <c r="O78" s="5">
        <v>4</v>
      </c>
      <c r="P78" s="25">
        <f t="shared" si="12"/>
        <v>4</v>
      </c>
      <c r="Q78" s="5">
        <v>4</v>
      </c>
      <c r="R78" s="5">
        <v>5</v>
      </c>
      <c r="S78" s="5">
        <v>5</v>
      </c>
      <c r="T78" s="5">
        <v>3</v>
      </c>
      <c r="U78" s="25">
        <f t="shared" si="13"/>
        <v>4.25</v>
      </c>
      <c r="V78" s="5">
        <v>3</v>
      </c>
      <c r="W78" s="5">
        <v>4</v>
      </c>
      <c r="X78" s="5">
        <v>3</v>
      </c>
      <c r="Y78" s="5">
        <v>4</v>
      </c>
      <c r="Z78" s="5">
        <v>3</v>
      </c>
      <c r="AA78" s="25">
        <f t="shared" si="14"/>
        <v>3.4</v>
      </c>
    </row>
    <row r="79" spans="1:27">
      <c r="A79" s="1" t="s">
        <v>1230</v>
      </c>
      <c r="B79" s="7">
        <v>5</v>
      </c>
      <c r="C79" s="7">
        <v>5</v>
      </c>
      <c r="D79" s="7">
        <v>6</v>
      </c>
      <c r="E79" s="7">
        <v>4</v>
      </c>
      <c r="F79" s="25">
        <f t="shared" si="10"/>
        <v>5</v>
      </c>
      <c r="G79" s="5">
        <v>6</v>
      </c>
      <c r="H79" s="5">
        <v>6</v>
      </c>
      <c r="I79" s="5">
        <v>4</v>
      </c>
      <c r="J79" s="5">
        <v>4</v>
      </c>
      <c r="K79" s="5">
        <v>4</v>
      </c>
      <c r="L79" s="25">
        <f t="shared" si="11"/>
        <v>4.8</v>
      </c>
      <c r="M79" s="5">
        <v>4</v>
      </c>
      <c r="N79" s="5">
        <v>3</v>
      </c>
      <c r="O79" s="5">
        <v>4</v>
      </c>
      <c r="P79" s="25">
        <f t="shared" si="12"/>
        <v>3.6666666666666665</v>
      </c>
      <c r="Q79" s="5">
        <v>4</v>
      </c>
      <c r="R79" s="5">
        <v>5</v>
      </c>
      <c r="S79" s="5">
        <v>5</v>
      </c>
      <c r="T79" s="5">
        <v>4</v>
      </c>
      <c r="U79" s="25">
        <f t="shared" si="13"/>
        <v>4.5</v>
      </c>
      <c r="V79" s="5">
        <v>3</v>
      </c>
      <c r="W79" s="5">
        <v>5</v>
      </c>
      <c r="X79" s="5">
        <v>3</v>
      </c>
      <c r="Y79" s="5">
        <v>5</v>
      </c>
      <c r="Z79" s="5">
        <v>6</v>
      </c>
      <c r="AA79" s="25">
        <f t="shared" si="14"/>
        <v>4.4000000000000004</v>
      </c>
    </row>
    <row r="80" spans="1:27">
      <c r="A80" s="1" t="s">
        <v>1231</v>
      </c>
      <c r="B80" s="7">
        <v>6</v>
      </c>
      <c r="C80" s="7">
        <v>6</v>
      </c>
      <c r="D80" s="7">
        <v>6</v>
      </c>
      <c r="E80" s="7">
        <v>4</v>
      </c>
      <c r="F80" s="25">
        <f t="shared" si="10"/>
        <v>5.5</v>
      </c>
      <c r="G80" s="5">
        <v>6</v>
      </c>
      <c r="H80" s="5">
        <v>5</v>
      </c>
      <c r="I80" s="5">
        <v>4</v>
      </c>
      <c r="J80" s="5">
        <v>4</v>
      </c>
      <c r="K80" s="5">
        <v>5</v>
      </c>
      <c r="L80" s="25">
        <f t="shared" si="11"/>
        <v>4.8</v>
      </c>
      <c r="M80" s="5">
        <v>5</v>
      </c>
      <c r="N80" s="5">
        <v>3</v>
      </c>
      <c r="O80" s="5">
        <v>4</v>
      </c>
      <c r="P80" s="25">
        <f t="shared" si="12"/>
        <v>4</v>
      </c>
      <c r="Q80" s="5">
        <v>4</v>
      </c>
      <c r="R80" s="5">
        <v>6</v>
      </c>
      <c r="S80" s="5">
        <v>5</v>
      </c>
      <c r="T80" s="5">
        <v>6</v>
      </c>
      <c r="U80" s="25">
        <f t="shared" si="13"/>
        <v>5.25</v>
      </c>
      <c r="V80" s="5">
        <v>3</v>
      </c>
      <c r="W80" s="5">
        <v>4</v>
      </c>
      <c r="X80" s="5">
        <v>4</v>
      </c>
      <c r="Y80" s="5">
        <v>4</v>
      </c>
      <c r="Z80" s="5">
        <v>4</v>
      </c>
      <c r="AA80" s="25">
        <f t="shared" si="14"/>
        <v>3.8</v>
      </c>
    </row>
    <row r="81" spans="1:28">
      <c r="A81" s="1" t="s">
        <v>1232</v>
      </c>
      <c r="B81" s="7">
        <v>7</v>
      </c>
      <c r="C81" s="7">
        <v>6</v>
      </c>
      <c r="D81" s="7">
        <v>4</v>
      </c>
      <c r="E81" s="7">
        <v>7</v>
      </c>
      <c r="F81" s="29">
        <f t="shared" si="10"/>
        <v>6</v>
      </c>
      <c r="G81" s="5">
        <v>7</v>
      </c>
      <c r="H81" s="5">
        <v>6</v>
      </c>
      <c r="I81" s="5">
        <v>7</v>
      </c>
      <c r="J81" s="5">
        <v>7</v>
      </c>
      <c r="K81" s="5">
        <v>7</v>
      </c>
      <c r="L81" s="26">
        <f t="shared" si="11"/>
        <v>6.8</v>
      </c>
      <c r="M81" s="5">
        <v>7</v>
      </c>
      <c r="N81" s="5">
        <v>7</v>
      </c>
      <c r="O81" s="5">
        <v>6</v>
      </c>
      <c r="P81" s="26">
        <f t="shared" si="12"/>
        <v>6.666666666666667</v>
      </c>
      <c r="Q81" s="5">
        <v>7</v>
      </c>
      <c r="R81" s="5">
        <v>6</v>
      </c>
      <c r="S81" s="5">
        <v>7</v>
      </c>
      <c r="T81" s="5">
        <v>8</v>
      </c>
      <c r="U81" s="26">
        <f t="shared" si="13"/>
        <v>7</v>
      </c>
      <c r="V81" s="5">
        <v>6</v>
      </c>
      <c r="W81" s="5">
        <v>5</v>
      </c>
      <c r="X81" s="5">
        <v>4</v>
      </c>
      <c r="Y81" s="5">
        <v>4</v>
      </c>
      <c r="Z81" s="5">
        <v>6</v>
      </c>
      <c r="AA81" s="25">
        <f t="shared" si="14"/>
        <v>5</v>
      </c>
    </row>
    <row r="82" spans="1:28">
      <c r="A82" s="1" t="s">
        <v>1233</v>
      </c>
      <c r="B82" s="7">
        <v>6</v>
      </c>
      <c r="C82" s="7">
        <v>6</v>
      </c>
      <c r="D82" s="7">
        <v>8</v>
      </c>
      <c r="E82" s="7">
        <v>8</v>
      </c>
      <c r="F82" s="27">
        <f t="shared" si="10"/>
        <v>7</v>
      </c>
      <c r="G82" s="5">
        <v>6</v>
      </c>
      <c r="H82" s="5">
        <v>7</v>
      </c>
      <c r="I82" s="5">
        <v>6</v>
      </c>
      <c r="J82" s="5">
        <v>7</v>
      </c>
      <c r="K82" s="5">
        <v>7</v>
      </c>
      <c r="L82" s="27">
        <f t="shared" si="11"/>
        <v>6.6</v>
      </c>
      <c r="M82" s="5">
        <v>7</v>
      </c>
      <c r="N82" s="5">
        <v>8</v>
      </c>
      <c r="O82" s="5">
        <v>4</v>
      </c>
      <c r="P82" s="27">
        <f t="shared" si="12"/>
        <v>6.333333333333333</v>
      </c>
      <c r="Q82" s="5">
        <v>7</v>
      </c>
      <c r="R82" s="5">
        <v>6</v>
      </c>
      <c r="S82" s="5">
        <v>6</v>
      </c>
      <c r="T82" s="5">
        <v>7</v>
      </c>
      <c r="U82" s="27">
        <f t="shared" si="13"/>
        <v>6.5</v>
      </c>
      <c r="V82" s="5">
        <v>6</v>
      </c>
      <c r="W82" s="5">
        <v>3</v>
      </c>
      <c r="X82" s="5">
        <v>5</v>
      </c>
      <c r="Y82" s="5">
        <v>6</v>
      </c>
      <c r="Z82" s="5"/>
      <c r="AA82" s="25">
        <f t="shared" si="14"/>
        <v>5</v>
      </c>
    </row>
    <row r="83" spans="1:28">
      <c r="A83" s="1" t="s">
        <v>1234</v>
      </c>
      <c r="B83" s="7">
        <v>5</v>
      </c>
      <c r="C83" s="7">
        <v>7</v>
      </c>
      <c r="D83" s="7">
        <v>6</v>
      </c>
      <c r="E83" s="7">
        <v>6</v>
      </c>
      <c r="F83" s="29">
        <f t="shared" si="10"/>
        <v>6</v>
      </c>
      <c r="G83" s="5">
        <v>6</v>
      </c>
      <c r="H83" s="5">
        <v>7</v>
      </c>
      <c r="I83" s="5">
        <v>8</v>
      </c>
      <c r="J83" s="5">
        <v>7</v>
      </c>
      <c r="K83" s="5">
        <v>4</v>
      </c>
      <c r="L83" s="27">
        <f t="shared" si="11"/>
        <v>6.4</v>
      </c>
      <c r="M83" s="5">
        <v>7</v>
      </c>
      <c r="N83" s="5">
        <v>6</v>
      </c>
      <c r="O83" s="5">
        <v>7</v>
      </c>
      <c r="P83" s="26">
        <f t="shared" si="12"/>
        <v>6.666666666666667</v>
      </c>
      <c r="Q83" s="5">
        <v>8</v>
      </c>
      <c r="R83" s="5">
        <v>5</v>
      </c>
      <c r="S83" s="5">
        <v>6</v>
      </c>
      <c r="T83" s="5">
        <v>5</v>
      </c>
      <c r="U83" s="28">
        <f t="shared" si="13"/>
        <v>6</v>
      </c>
      <c r="V83" s="5">
        <v>6</v>
      </c>
      <c r="W83" s="5">
        <v>3</v>
      </c>
      <c r="X83" s="5">
        <v>5</v>
      </c>
      <c r="Y83" s="5">
        <v>5</v>
      </c>
      <c r="Z83" s="5">
        <v>3</v>
      </c>
      <c r="AA83" s="25">
        <f t="shared" si="14"/>
        <v>4.4000000000000004</v>
      </c>
    </row>
    <row r="84" spans="1:28">
      <c r="A84" s="1" t="s">
        <v>1235</v>
      </c>
      <c r="B84" s="7">
        <v>7</v>
      </c>
      <c r="C84" s="7">
        <v>7</v>
      </c>
      <c r="D84" s="7">
        <v>7</v>
      </c>
      <c r="E84" s="7">
        <v>7</v>
      </c>
      <c r="F84" s="27">
        <f t="shared" si="10"/>
        <v>7</v>
      </c>
      <c r="G84" s="5">
        <v>7</v>
      </c>
      <c r="H84" s="5">
        <v>7</v>
      </c>
      <c r="I84" s="5">
        <v>6</v>
      </c>
      <c r="J84" s="5">
        <v>4</v>
      </c>
      <c r="K84" s="5">
        <v>5</v>
      </c>
      <c r="L84" s="29">
        <f t="shared" si="11"/>
        <v>5.8</v>
      </c>
      <c r="M84" s="5">
        <v>6</v>
      </c>
      <c r="N84" s="5">
        <v>6</v>
      </c>
      <c r="O84" s="5">
        <v>6</v>
      </c>
      <c r="P84" s="28">
        <f t="shared" si="12"/>
        <v>6</v>
      </c>
      <c r="Q84" s="5">
        <v>7</v>
      </c>
      <c r="R84" s="5">
        <v>8</v>
      </c>
      <c r="S84" s="5">
        <v>5</v>
      </c>
      <c r="T84" s="5">
        <v>7</v>
      </c>
      <c r="U84" s="27">
        <f t="shared" si="13"/>
        <v>6.75</v>
      </c>
      <c r="V84" s="5">
        <v>6</v>
      </c>
      <c r="W84" s="5">
        <v>6</v>
      </c>
      <c r="X84" s="5">
        <v>6</v>
      </c>
      <c r="Y84" s="5">
        <v>4</v>
      </c>
      <c r="Z84" s="5">
        <v>5</v>
      </c>
      <c r="AA84" s="25">
        <f t="shared" si="14"/>
        <v>5.4</v>
      </c>
    </row>
    <row r="85" spans="1:28">
      <c r="A85" s="1" t="s">
        <v>1236</v>
      </c>
      <c r="B85" s="7">
        <v>4</v>
      </c>
      <c r="C85" s="7">
        <v>4</v>
      </c>
      <c r="D85" s="7">
        <v>4</v>
      </c>
      <c r="E85" s="7">
        <v>4</v>
      </c>
      <c r="F85" s="25">
        <f t="shared" si="10"/>
        <v>4</v>
      </c>
      <c r="G85" s="5">
        <v>3</v>
      </c>
      <c r="H85" s="5">
        <v>4</v>
      </c>
      <c r="I85" s="5">
        <v>4</v>
      </c>
      <c r="J85" s="5">
        <v>4</v>
      </c>
      <c r="K85" s="5">
        <v>4</v>
      </c>
      <c r="L85" s="25">
        <f t="shared" si="11"/>
        <v>3.8</v>
      </c>
      <c r="M85" s="5">
        <v>7</v>
      </c>
      <c r="N85" s="5">
        <v>5</v>
      </c>
      <c r="O85" s="5">
        <v>4</v>
      </c>
      <c r="P85" s="25">
        <f t="shared" si="12"/>
        <v>5.333333333333333</v>
      </c>
      <c r="Q85" s="5">
        <v>5</v>
      </c>
      <c r="R85" s="5">
        <v>4</v>
      </c>
      <c r="S85" s="5"/>
      <c r="T85" s="5">
        <v>4</v>
      </c>
      <c r="U85" s="25">
        <f t="shared" si="13"/>
        <v>4.333333333333333</v>
      </c>
      <c r="V85" s="5">
        <v>4</v>
      </c>
      <c r="W85" s="5">
        <v>3</v>
      </c>
      <c r="X85" s="5">
        <v>3</v>
      </c>
      <c r="Y85" s="5">
        <v>3</v>
      </c>
      <c r="Z85" s="5">
        <v>4</v>
      </c>
      <c r="AA85" s="25">
        <f t="shared" si="14"/>
        <v>3.4</v>
      </c>
    </row>
    <row r="86" spans="1:28">
      <c r="A86" s="1" t="s">
        <v>1237</v>
      </c>
      <c r="B86" s="7">
        <v>7</v>
      </c>
      <c r="C86" s="7">
        <v>6</v>
      </c>
      <c r="D86" s="7">
        <v>4</v>
      </c>
      <c r="E86" s="7">
        <v>4</v>
      </c>
      <c r="F86" s="25">
        <f t="shared" si="10"/>
        <v>5.25</v>
      </c>
      <c r="G86" s="5">
        <v>4</v>
      </c>
      <c r="H86" s="5">
        <v>5</v>
      </c>
      <c r="I86" s="5">
        <v>5</v>
      </c>
      <c r="J86" s="5">
        <v>6</v>
      </c>
      <c r="K86" s="5">
        <v>5</v>
      </c>
      <c r="L86" s="25">
        <f t="shared" si="11"/>
        <v>5</v>
      </c>
      <c r="M86" s="5">
        <v>4</v>
      </c>
      <c r="N86" s="5">
        <v>6</v>
      </c>
      <c r="O86" s="5">
        <v>4</v>
      </c>
      <c r="P86" s="25">
        <f t="shared" si="12"/>
        <v>4.666666666666667</v>
      </c>
      <c r="Q86" s="5">
        <v>4</v>
      </c>
      <c r="R86" s="5">
        <v>4</v>
      </c>
      <c r="S86" s="5">
        <v>4</v>
      </c>
      <c r="T86" s="5">
        <v>6</v>
      </c>
      <c r="U86" s="25">
        <f t="shared" si="13"/>
        <v>4.5</v>
      </c>
      <c r="V86" s="5">
        <v>3</v>
      </c>
      <c r="W86" s="5">
        <v>3</v>
      </c>
      <c r="X86" s="5">
        <v>6</v>
      </c>
      <c r="Y86" s="5">
        <v>3</v>
      </c>
      <c r="Z86" s="5">
        <v>3</v>
      </c>
      <c r="AA86" s="25">
        <f t="shared" si="14"/>
        <v>3.6</v>
      </c>
    </row>
    <row r="87" spans="1:28">
      <c r="A87" s="1" t="s">
        <v>1238</v>
      </c>
      <c r="B87" s="7">
        <v>7</v>
      </c>
      <c r="C87" s="7">
        <v>6</v>
      </c>
      <c r="D87" s="7">
        <v>4</v>
      </c>
      <c r="E87" s="7">
        <v>5</v>
      </c>
      <c r="F87" s="25">
        <f t="shared" si="10"/>
        <v>5.5</v>
      </c>
      <c r="G87" s="5">
        <v>6</v>
      </c>
      <c r="H87" s="5">
        <v>4</v>
      </c>
      <c r="I87" s="5">
        <v>4</v>
      </c>
      <c r="J87" s="5">
        <v>6</v>
      </c>
      <c r="K87" s="5">
        <v>5</v>
      </c>
      <c r="L87" s="25">
        <f t="shared" si="11"/>
        <v>5</v>
      </c>
      <c r="M87" s="5">
        <v>4</v>
      </c>
      <c r="N87" s="5">
        <v>4</v>
      </c>
      <c r="O87" s="5">
        <v>6</v>
      </c>
      <c r="P87" s="25">
        <f t="shared" si="12"/>
        <v>4.666666666666667</v>
      </c>
      <c r="Q87" s="5">
        <v>5</v>
      </c>
      <c r="R87" s="5">
        <v>5</v>
      </c>
      <c r="S87" s="5">
        <v>5</v>
      </c>
      <c r="T87" s="5">
        <v>5</v>
      </c>
      <c r="U87" s="25">
        <f t="shared" si="13"/>
        <v>5</v>
      </c>
      <c r="V87" s="5">
        <v>3</v>
      </c>
      <c r="W87" s="5">
        <v>3</v>
      </c>
      <c r="X87" s="5">
        <v>4</v>
      </c>
      <c r="Y87" s="5">
        <v>3</v>
      </c>
      <c r="Z87" s="5">
        <v>4</v>
      </c>
      <c r="AA87" s="25">
        <f t="shared" si="14"/>
        <v>3.4</v>
      </c>
    </row>
    <row r="88" spans="1:28">
      <c r="A88" s="1" t="s">
        <v>1239</v>
      </c>
      <c r="B88" s="7">
        <v>8</v>
      </c>
      <c r="C88" s="7">
        <v>8</v>
      </c>
      <c r="D88" s="7">
        <v>7</v>
      </c>
      <c r="E88" s="7">
        <v>6</v>
      </c>
      <c r="F88" s="26">
        <f t="shared" si="10"/>
        <v>7.25</v>
      </c>
      <c r="G88" s="5">
        <v>6</v>
      </c>
      <c r="H88" s="5">
        <v>6</v>
      </c>
      <c r="I88" s="5">
        <v>4</v>
      </c>
      <c r="J88" s="5">
        <v>7</v>
      </c>
      <c r="K88" s="5">
        <v>4</v>
      </c>
      <c r="L88" s="25">
        <f t="shared" si="11"/>
        <v>5.4</v>
      </c>
      <c r="M88" s="5">
        <v>4</v>
      </c>
      <c r="N88" s="5">
        <v>4</v>
      </c>
      <c r="O88" s="5">
        <v>7</v>
      </c>
      <c r="P88" s="25">
        <f t="shared" si="12"/>
        <v>5</v>
      </c>
      <c r="Q88" s="5">
        <v>4</v>
      </c>
      <c r="R88" s="5">
        <v>6</v>
      </c>
      <c r="S88" s="5">
        <v>5</v>
      </c>
      <c r="T88" s="5">
        <v>6</v>
      </c>
      <c r="U88" s="25">
        <f t="shared" si="13"/>
        <v>5.25</v>
      </c>
      <c r="V88" s="5">
        <v>4</v>
      </c>
      <c r="W88" s="5">
        <v>4</v>
      </c>
      <c r="X88" s="5">
        <v>3</v>
      </c>
      <c r="Y88" s="5">
        <v>4</v>
      </c>
      <c r="Z88" s="5">
        <v>3</v>
      </c>
      <c r="AA88" s="25">
        <f t="shared" si="14"/>
        <v>3.6</v>
      </c>
    </row>
    <row r="89" spans="1:28">
      <c r="A89" s="1" t="s">
        <v>1240</v>
      </c>
      <c r="B89" s="7">
        <v>5</v>
      </c>
      <c r="C89" s="7">
        <v>7</v>
      </c>
      <c r="D89" s="7">
        <v>6</v>
      </c>
      <c r="E89" s="7">
        <v>4</v>
      </c>
      <c r="F89" s="25">
        <f t="shared" si="10"/>
        <v>5.5</v>
      </c>
      <c r="G89" s="5">
        <v>6</v>
      </c>
      <c r="H89" s="5">
        <v>6</v>
      </c>
      <c r="I89" s="5">
        <v>5</v>
      </c>
      <c r="J89" s="5">
        <v>5</v>
      </c>
      <c r="K89" s="5">
        <v>7</v>
      </c>
      <c r="L89" s="29">
        <f t="shared" si="11"/>
        <v>5.8</v>
      </c>
      <c r="M89" s="5">
        <v>7</v>
      </c>
      <c r="N89" s="5">
        <v>4</v>
      </c>
      <c r="O89" s="5">
        <v>3</v>
      </c>
      <c r="P89" s="25">
        <f t="shared" si="12"/>
        <v>4.666666666666667</v>
      </c>
      <c r="Q89" s="5">
        <v>4</v>
      </c>
      <c r="R89" s="5">
        <v>6</v>
      </c>
      <c r="S89" s="5">
        <v>6</v>
      </c>
      <c r="T89" s="5">
        <v>5</v>
      </c>
      <c r="U89" s="25">
        <f t="shared" si="13"/>
        <v>5.25</v>
      </c>
      <c r="V89" s="5">
        <v>3</v>
      </c>
      <c r="W89" s="5">
        <v>3</v>
      </c>
      <c r="X89" s="5">
        <v>3</v>
      </c>
      <c r="Y89" s="5">
        <v>3</v>
      </c>
      <c r="Z89" s="5">
        <v>4</v>
      </c>
      <c r="AA89" s="25">
        <f t="shared" si="14"/>
        <v>3.2</v>
      </c>
    </row>
    <row r="90" spans="1:28">
      <c r="A90" s="1" t="s">
        <v>1241</v>
      </c>
      <c r="B90" s="7">
        <v>7</v>
      </c>
      <c r="C90" s="7">
        <v>7</v>
      </c>
      <c r="D90" s="7">
        <v>4</v>
      </c>
      <c r="E90" s="7">
        <v>6</v>
      </c>
      <c r="F90" s="29">
        <f t="shared" si="10"/>
        <v>6</v>
      </c>
      <c r="G90" s="5">
        <v>6</v>
      </c>
      <c r="H90" s="5">
        <v>7</v>
      </c>
      <c r="I90" s="5">
        <v>8</v>
      </c>
      <c r="J90" s="5">
        <v>7</v>
      </c>
      <c r="K90" s="5">
        <v>6</v>
      </c>
      <c r="L90" s="26">
        <f t="shared" si="11"/>
        <v>6.8</v>
      </c>
      <c r="M90" s="5">
        <v>6</v>
      </c>
      <c r="N90" s="5">
        <v>7</v>
      </c>
      <c r="O90" s="5">
        <v>5</v>
      </c>
      <c r="P90" s="28">
        <f t="shared" si="12"/>
        <v>6</v>
      </c>
      <c r="Q90" s="5">
        <v>5</v>
      </c>
      <c r="R90" s="5">
        <v>6</v>
      </c>
      <c r="S90" s="5">
        <v>6</v>
      </c>
      <c r="T90" s="5">
        <v>6</v>
      </c>
      <c r="U90" s="29">
        <f t="shared" si="13"/>
        <v>5.75</v>
      </c>
      <c r="V90" s="5">
        <v>6</v>
      </c>
      <c r="W90" s="5">
        <v>3</v>
      </c>
      <c r="X90" s="5">
        <v>3</v>
      </c>
      <c r="Y90" s="5">
        <v>3</v>
      </c>
      <c r="Z90" s="5">
        <v>4</v>
      </c>
      <c r="AA90" s="25">
        <f t="shared" si="14"/>
        <v>3.8</v>
      </c>
    </row>
    <row r="91" spans="1:28">
      <c r="A91" s="1" t="s">
        <v>1242</v>
      </c>
      <c r="B91" s="7">
        <v>6</v>
      </c>
      <c r="C91" s="7">
        <v>7</v>
      </c>
      <c r="D91" s="7">
        <v>5</v>
      </c>
      <c r="E91" s="7">
        <v>7</v>
      </c>
      <c r="F91" s="29">
        <f t="shared" si="10"/>
        <v>6.25</v>
      </c>
      <c r="G91" s="5">
        <v>4</v>
      </c>
      <c r="H91" s="5">
        <v>7</v>
      </c>
      <c r="I91" s="5">
        <v>6</v>
      </c>
      <c r="J91" s="5">
        <v>6</v>
      </c>
      <c r="K91" s="5">
        <v>6</v>
      </c>
      <c r="L91" s="29">
        <f t="shared" si="11"/>
        <v>5.8</v>
      </c>
      <c r="M91" s="5">
        <v>4</v>
      </c>
      <c r="N91" s="5">
        <v>4</v>
      </c>
      <c r="O91" s="5">
        <v>4</v>
      </c>
      <c r="P91" s="25">
        <f t="shared" si="12"/>
        <v>4</v>
      </c>
      <c r="Q91" s="5">
        <v>7</v>
      </c>
      <c r="R91" s="5">
        <v>5</v>
      </c>
      <c r="S91" s="5">
        <v>5</v>
      </c>
      <c r="T91" s="5">
        <v>4</v>
      </c>
      <c r="U91" s="25">
        <f t="shared" si="13"/>
        <v>5.25</v>
      </c>
      <c r="V91" s="5">
        <v>3</v>
      </c>
      <c r="W91" s="5">
        <v>3</v>
      </c>
      <c r="X91" s="5">
        <v>4</v>
      </c>
      <c r="Y91" s="5">
        <v>3</v>
      </c>
      <c r="Z91" s="5">
        <v>5</v>
      </c>
      <c r="AA91" s="25">
        <f t="shared" si="14"/>
        <v>3.6</v>
      </c>
    </row>
    <row r="92" spans="1:28">
      <c r="A92" s="1" t="s">
        <v>1243</v>
      </c>
      <c r="B92" s="7">
        <v>5</v>
      </c>
      <c r="C92" s="7">
        <v>6</v>
      </c>
      <c r="D92" s="7">
        <v>5</v>
      </c>
      <c r="E92" s="7">
        <v>6</v>
      </c>
      <c r="F92" s="25">
        <f t="shared" si="10"/>
        <v>5.5</v>
      </c>
      <c r="G92" s="5">
        <v>5</v>
      </c>
      <c r="H92" s="5">
        <v>6</v>
      </c>
      <c r="I92" s="5">
        <v>6</v>
      </c>
      <c r="J92" s="5">
        <v>4</v>
      </c>
      <c r="K92" s="5">
        <v>7</v>
      </c>
      <c r="L92" s="29">
        <f t="shared" si="11"/>
        <v>5.6</v>
      </c>
      <c r="M92" s="5">
        <v>4</v>
      </c>
      <c r="N92" s="5">
        <v>5</v>
      </c>
      <c r="O92" s="5">
        <v>5</v>
      </c>
      <c r="P92" s="25">
        <f t="shared" si="12"/>
        <v>4.666666666666667</v>
      </c>
      <c r="Q92" s="5">
        <v>7</v>
      </c>
      <c r="R92" s="5">
        <v>5</v>
      </c>
      <c r="S92" s="5">
        <v>6</v>
      </c>
      <c r="T92" s="5">
        <v>4</v>
      </c>
      <c r="U92" s="25">
        <f t="shared" si="13"/>
        <v>5.5</v>
      </c>
      <c r="V92" s="5">
        <v>3</v>
      </c>
      <c r="W92" s="5">
        <v>4</v>
      </c>
      <c r="X92" s="5">
        <v>5</v>
      </c>
      <c r="Y92" s="5">
        <v>5</v>
      </c>
      <c r="Z92" s="5">
        <v>5</v>
      </c>
      <c r="AA92" s="25">
        <f t="shared" si="14"/>
        <v>4.4000000000000004</v>
      </c>
    </row>
    <row r="93" spans="1:28">
      <c r="A93" s="1" t="s">
        <v>1244</v>
      </c>
      <c r="B93" s="7">
        <v>4</v>
      </c>
      <c r="C93" s="7">
        <v>5</v>
      </c>
      <c r="D93" s="7">
        <v>6</v>
      </c>
      <c r="E93" s="7">
        <v>7</v>
      </c>
      <c r="F93" s="25">
        <f t="shared" si="10"/>
        <v>5.5</v>
      </c>
      <c r="G93" s="5">
        <v>6</v>
      </c>
      <c r="H93" s="5">
        <v>5</v>
      </c>
      <c r="I93" s="5">
        <v>5</v>
      </c>
      <c r="J93" s="5">
        <v>4</v>
      </c>
      <c r="K93" s="5">
        <v>6</v>
      </c>
      <c r="L93" s="25">
        <f t="shared" si="11"/>
        <v>5.2</v>
      </c>
      <c r="M93" s="5">
        <v>6</v>
      </c>
      <c r="N93" s="5">
        <v>7</v>
      </c>
      <c r="O93" s="5">
        <v>6</v>
      </c>
      <c r="P93" s="27">
        <f t="shared" si="12"/>
        <v>6.333333333333333</v>
      </c>
      <c r="Q93" s="5">
        <v>6</v>
      </c>
      <c r="R93" s="5">
        <v>4</v>
      </c>
      <c r="S93" s="5">
        <v>7</v>
      </c>
      <c r="T93" s="5">
        <v>6</v>
      </c>
      <c r="U93" s="29">
        <f t="shared" si="13"/>
        <v>5.75</v>
      </c>
      <c r="V93" s="5">
        <v>7</v>
      </c>
      <c r="W93" s="5">
        <v>4</v>
      </c>
      <c r="X93" s="5">
        <v>4</v>
      </c>
      <c r="Y93" s="5">
        <v>5</v>
      </c>
      <c r="Z93" s="5">
        <v>6</v>
      </c>
      <c r="AA93" s="25">
        <f t="shared" si="14"/>
        <v>5.2</v>
      </c>
    </row>
    <row r="94" spans="1:28" s="1" customFormat="1">
      <c r="A94" s="1" t="s">
        <v>2092</v>
      </c>
      <c r="B94" s="7">
        <v>7</v>
      </c>
      <c r="C94" s="7">
        <v>7</v>
      </c>
      <c r="D94" s="7">
        <v>5</v>
      </c>
      <c r="E94" s="7">
        <v>4</v>
      </c>
      <c r="F94" s="25">
        <f t="shared" si="10"/>
        <v>5.75</v>
      </c>
      <c r="G94" s="5"/>
      <c r="H94" s="5">
        <v>4</v>
      </c>
      <c r="I94" s="5">
        <v>4</v>
      </c>
      <c r="J94" s="5">
        <v>4</v>
      </c>
      <c r="K94" s="5">
        <v>6</v>
      </c>
      <c r="L94" s="25">
        <f t="shared" si="11"/>
        <v>4.5</v>
      </c>
      <c r="M94" s="5">
        <v>5</v>
      </c>
      <c r="N94" s="5">
        <v>4</v>
      </c>
      <c r="O94" s="5">
        <v>5</v>
      </c>
      <c r="P94" s="25">
        <f t="shared" si="12"/>
        <v>4.666666666666667</v>
      </c>
      <c r="Q94" s="5">
        <v>4</v>
      </c>
      <c r="R94" s="5">
        <v>6</v>
      </c>
      <c r="S94" s="5">
        <v>6</v>
      </c>
      <c r="T94" s="5">
        <v>3</v>
      </c>
      <c r="U94" s="25">
        <f t="shared" si="13"/>
        <v>4.75</v>
      </c>
      <c r="V94" s="5">
        <v>3</v>
      </c>
      <c r="W94" s="5">
        <v>3</v>
      </c>
      <c r="X94" s="5">
        <v>3</v>
      </c>
      <c r="Y94" s="5">
        <v>4</v>
      </c>
      <c r="Z94" s="5">
        <v>4</v>
      </c>
      <c r="AA94" s="25">
        <f t="shared" si="14"/>
        <v>3.4</v>
      </c>
      <c r="AB94" s="4"/>
    </row>
    <row r="95" spans="1:28" s="1" customFormat="1">
      <c r="A95" s="1" t="s">
        <v>2093</v>
      </c>
      <c r="B95" s="7">
        <v>7</v>
      </c>
      <c r="C95" s="7">
        <v>5</v>
      </c>
      <c r="D95" s="7">
        <v>6</v>
      </c>
      <c r="E95" s="7">
        <v>5</v>
      </c>
      <c r="F95" s="25">
        <f t="shared" si="10"/>
        <v>5.75</v>
      </c>
      <c r="G95" s="5">
        <v>5</v>
      </c>
      <c r="H95" s="5"/>
      <c r="I95" s="5">
        <v>4</v>
      </c>
      <c r="J95" s="5">
        <v>4</v>
      </c>
      <c r="K95" s="5">
        <v>4</v>
      </c>
      <c r="L95" s="25">
        <f t="shared" si="11"/>
        <v>4.25</v>
      </c>
      <c r="M95" s="5">
        <v>4</v>
      </c>
      <c r="N95" s="5">
        <v>6</v>
      </c>
      <c r="O95" s="5">
        <v>4</v>
      </c>
      <c r="P95" s="25">
        <f t="shared" si="12"/>
        <v>4.666666666666667</v>
      </c>
      <c r="Q95" s="5">
        <v>7</v>
      </c>
      <c r="R95" s="5">
        <v>4</v>
      </c>
      <c r="S95" s="5">
        <v>4</v>
      </c>
      <c r="T95" s="5">
        <v>4</v>
      </c>
      <c r="U95" s="25">
        <f t="shared" si="13"/>
        <v>4.75</v>
      </c>
      <c r="V95" s="5">
        <v>4</v>
      </c>
      <c r="W95" s="5">
        <v>4</v>
      </c>
      <c r="X95" s="5">
        <v>3</v>
      </c>
      <c r="Y95" s="5">
        <v>4</v>
      </c>
      <c r="Z95" s="5">
        <v>3</v>
      </c>
      <c r="AA95" s="25">
        <f t="shared" si="14"/>
        <v>3.6</v>
      </c>
      <c r="AB95" s="4"/>
    </row>
    <row r="96" spans="1:28" s="1" customFormat="1">
      <c r="A96" s="1" t="s">
        <v>2094</v>
      </c>
      <c r="B96" s="7">
        <v>8</v>
      </c>
      <c r="C96" s="7">
        <v>7</v>
      </c>
      <c r="D96" s="7">
        <v>6</v>
      </c>
      <c r="E96" s="7">
        <v>4</v>
      </c>
      <c r="F96" s="29">
        <f t="shared" si="10"/>
        <v>6.25</v>
      </c>
      <c r="G96" s="5">
        <v>6</v>
      </c>
      <c r="H96" s="5">
        <v>5</v>
      </c>
      <c r="I96" s="5">
        <v>5</v>
      </c>
      <c r="J96" s="5">
        <v>5</v>
      </c>
      <c r="K96" s="5">
        <v>7</v>
      </c>
      <c r="L96" s="29">
        <f t="shared" si="11"/>
        <v>5.6</v>
      </c>
      <c r="M96" s="5">
        <v>5</v>
      </c>
      <c r="N96" s="5">
        <v>4</v>
      </c>
      <c r="O96" s="5">
        <v>5</v>
      </c>
      <c r="P96" s="25">
        <f t="shared" si="12"/>
        <v>4.666666666666667</v>
      </c>
      <c r="Q96" s="5">
        <v>6</v>
      </c>
      <c r="R96" s="5">
        <v>6</v>
      </c>
      <c r="S96" s="5">
        <v>5</v>
      </c>
      <c r="T96" s="5">
        <v>6</v>
      </c>
      <c r="U96" s="29">
        <f t="shared" si="13"/>
        <v>5.75</v>
      </c>
      <c r="V96" s="5">
        <v>6</v>
      </c>
      <c r="W96" s="5">
        <v>5</v>
      </c>
      <c r="X96" s="5">
        <v>3</v>
      </c>
      <c r="Y96" s="5">
        <v>3</v>
      </c>
      <c r="Z96" s="5">
        <v>4</v>
      </c>
      <c r="AA96" s="25">
        <f t="shared" si="14"/>
        <v>4.2</v>
      </c>
      <c r="AB96" s="4"/>
    </row>
    <row r="97" spans="1:28" s="1" customFormat="1">
      <c r="A97" s="1" t="s">
        <v>2095</v>
      </c>
      <c r="B97" s="7">
        <v>6</v>
      </c>
      <c r="C97" s="7">
        <v>6</v>
      </c>
      <c r="D97" s="7">
        <v>4</v>
      </c>
      <c r="E97" s="7">
        <v>4</v>
      </c>
      <c r="F97" s="25">
        <f t="shared" si="10"/>
        <v>5</v>
      </c>
      <c r="G97" s="5">
        <v>4</v>
      </c>
      <c r="H97" s="5">
        <v>4</v>
      </c>
      <c r="I97" s="5">
        <v>4</v>
      </c>
      <c r="J97" s="5">
        <v>4</v>
      </c>
      <c r="K97" s="5">
        <v>4</v>
      </c>
      <c r="L97" s="25">
        <f t="shared" si="11"/>
        <v>4</v>
      </c>
      <c r="M97" s="5">
        <v>4</v>
      </c>
      <c r="N97" s="5">
        <v>3</v>
      </c>
      <c r="O97" s="5">
        <v>4</v>
      </c>
      <c r="P97" s="25">
        <f t="shared" si="12"/>
        <v>3.6666666666666665</v>
      </c>
      <c r="Q97" s="5">
        <v>4</v>
      </c>
      <c r="R97" s="5">
        <v>5</v>
      </c>
      <c r="S97" s="5">
        <v>4</v>
      </c>
      <c r="T97" s="5">
        <v>4</v>
      </c>
      <c r="U97" s="25">
        <f t="shared" si="13"/>
        <v>4.25</v>
      </c>
      <c r="V97" s="5">
        <v>3</v>
      </c>
      <c r="W97" s="5">
        <v>3</v>
      </c>
      <c r="X97" s="5">
        <v>3</v>
      </c>
      <c r="Y97" s="5">
        <v>5</v>
      </c>
      <c r="Z97" s="5">
        <v>3</v>
      </c>
      <c r="AA97" s="25">
        <f t="shared" si="14"/>
        <v>3.4</v>
      </c>
      <c r="AB97" s="4"/>
    </row>
    <row r="98" spans="1:28" s="1" customFormat="1">
      <c r="A98" s="1" t="s">
        <v>2096</v>
      </c>
      <c r="B98" s="7">
        <v>7</v>
      </c>
      <c r="C98" s="7">
        <v>7</v>
      </c>
      <c r="D98" s="7">
        <v>4</v>
      </c>
      <c r="E98" s="7">
        <v>5</v>
      </c>
      <c r="F98" s="25">
        <f t="shared" ref="F98:F103" si="15">AVERAGE(B98:E98)</f>
        <v>5.75</v>
      </c>
      <c r="G98" s="5">
        <v>4</v>
      </c>
      <c r="H98" s="5">
        <v>6</v>
      </c>
      <c r="I98" s="5">
        <v>4</v>
      </c>
      <c r="J98" s="5">
        <v>4</v>
      </c>
      <c r="K98" s="5">
        <v>3</v>
      </c>
      <c r="L98" s="25">
        <f t="shared" ref="L98:L103" si="16">AVERAGE(G98:K98)</f>
        <v>4.2</v>
      </c>
      <c r="M98" s="5">
        <v>5</v>
      </c>
      <c r="N98" s="5">
        <v>4</v>
      </c>
      <c r="O98" s="5">
        <v>3</v>
      </c>
      <c r="P98" s="25">
        <f t="shared" ref="P98:P103" si="17">AVERAGE(M98:O98)</f>
        <v>4</v>
      </c>
      <c r="Q98" s="5">
        <v>4</v>
      </c>
      <c r="R98" s="5">
        <v>6</v>
      </c>
      <c r="S98" s="5">
        <v>4</v>
      </c>
      <c r="T98" s="5">
        <v>3</v>
      </c>
      <c r="U98" s="25">
        <f t="shared" ref="U98:U103" si="18">AVERAGE(Q98:T98)</f>
        <v>4.25</v>
      </c>
      <c r="V98" s="5">
        <v>3</v>
      </c>
      <c r="W98" s="5">
        <v>3</v>
      </c>
      <c r="X98" s="5">
        <v>3</v>
      </c>
      <c r="Y98" s="5">
        <v>3</v>
      </c>
      <c r="Z98" s="5">
        <v>3</v>
      </c>
      <c r="AA98" s="25">
        <f t="shared" ref="AA98:AA103" si="19">AVERAGE(V98:Z98)</f>
        <v>3</v>
      </c>
      <c r="AB98" s="4"/>
    </row>
    <row r="99" spans="1:28" s="1" customFormat="1">
      <c r="A99" s="1" t="s">
        <v>2097</v>
      </c>
      <c r="B99" s="7">
        <v>7</v>
      </c>
      <c r="C99" s="7">
        <v>6</v>
      </c>
      <c r="D99" s="7">
        <v>5</v>
      </c>
      <c r="E99" s="7">
        <v>5</v>
      </c>
      <c r="F99" s="25">
        <f t="shared" si="15"/>
        <v>5.75</v>
      </c>
      <c r="G99" s="5">
        <v>5</v>
      </c>
      <c r="H99" s="5">
        <v>4</v>
      </c>
      <c r="I99" s="5">
        <v>5</v>
      </c>
      <c r="J99" s="5">
        <v>7</v>
      </c>
      <c r="K99" s="5">
        <v>4</v>
      </c>
      <c r="L99" s="25">
        <f t="shared" si="16"/>
        <v>5</v>
      </c>
      <c r="M99" s="5">
        <v>4</v>
      </c>
      <c r="N99" s="5">
        <v>5</v>
      </c>
      <c r="O99" s="5">
        <v>4</v>
      </c>
      <c r="P99" s="25">
        <f t="shared" si="17"/>
        <v>4.333333333333333</v>
      </c>
      <c r="Q99" s="5">
        <v>5</v>
      </c>
      <c r="R99" s="5">
        <v>6</v>
      </c>
      <c r="S99" s="5">
        <v>6</v>
      </c>
      <c r="T99" s="5">
        <v>4</v>
      </c>
      <c r="U99" s="25">
        <f t="shared" si="18"/>
        <v>5.25</v>
      </c>
      <c r="V99" s="5">
        <v>3</v>
      </c>
      <c r="W99" s="5">
        <v>6</v>
      </c>
      <c r="X99" s="5">
        <v>4</v>
      </c>
      <c r="Y99" s="5">
        <v>3</v>
      </c>
      <c r="Z99" s="5">
        <v>3</v>
      </c>
      <c r="AA99" s="25">
        <f t="shared" si="19"/>
        <v>3.8</v>
      </c>
      <c r="AB99" s="4"/>
    </row>
    <row r="100" spans="1:28" s="1" customFormat="1">
      <c r="A100" s="1" t="s">
        <v>2098</v>
      </c>
      <c r="B100" s="7">
        <v>6</v>
      </c>
      <c r="C100" s="7">
        <v>7</v>
      </c>
      <c r="D100" s="7">
        <v>4</v>
      </c>
      <c r="E100" s="7">
        <v>4</v>
      </c>
      <c r="F100" s="25">
        <f t="shared" si="15"/>
        <v>5.25</v>
      </c>
      <c r="G100" s="5">
        <v>5</v>
      </c>
      <c r="H100" s="5">
        <v>4</v>
      </c>
      <c r="I100" s="5">
        <v>5</v>
      </c>
      <c r="J100" s="5">
        <v>6</v>
      </c>
      <c r="K100" s="5">
        <v>6</v>
      </c>
      <c r="L100" s="25">
        <f t="shared" si="16"/>
        <v>5.2</v>
      </c>
      <c r="M100" s="5">
        <v>7</v>
      </c>
      <c r="N100" s="5">
        <v>6</v>
      </c>
      <c r="O100" s="5">
        <v>5</v>
      </c>
      <c r="P100" s="28">
        <f t="shared" si="17"/>
        <v>6</v>
      </c>
      <c r="Q100" s="5">
        <v>4</v>
      </c>
      <c r="R100" s="5">
        <v>5</v>
      </c>
      <c r="S100" s="5">
        <v>6</v>
      </c>
      <c r="T100" s="5">
        <v>6</v>
      </c>
      <c r="U100" s="25">
        <f t="shared" si="18"/>
        <v>5.25</v>
      </c>
      <c r="V100" s="5">
        <v>3</v>
      </c>
      <c r="W100" s="5">
        <v>4</v>
      </c>
      <c r="X100" s="5">
        <v>3</v>
      </c>
      <c r="Y100" s="5">
        <v>4</v>
      </c>
      <c r="Z100" s="5">
        <v>4</v>
      </c>
      <c r="AA100" s="25">
        <f t="shared" si="19"/>
        <v>3.6</v>
      </c>
      <c r="AB100" s="4"/>
    </row>
    <row r="101" spans="1:28" s="1" customFormat="1">
      <c r="A101" s="1" t="s">
        <v>2099</v>
      </c>
      <c r="B101" s="7">
        <v>6</v>
      </c>
      <c r="C101" s="7">
        <v>7</v>
      </c>
      <c r="D101" s="7">
        <v>6</v>
      </c>
      <c r="E101" s="7">
        <v>7</v>
      </c>
      <c r="F101" s="28">
        <f t="shared" si="15"/>
        <v>6.5</v>
      </c>
      <c r="G101" s="5">
        <v>4</v>
      </c>
      <c r="H101" s="5">
        <v>5</v>
      </c>
      <c r="I101" s="5">
        <v>6</v>
      </c>
      <c r="J101" s="5">
        <v>6</v>
      </c>
      <c r="K101" s="5"/>
      <c r="L101" s="25">
        <f t="shared" si="16"/>
        <v>5.25</v>
      </c>
      <c r="M101" s="5">
        <v>6</v>
      </c>
      <c r="N101" s="5">
        <v>7</v>
      </c>
      <c r="O101" s="5">
        <v>5</v>
      </c>
      <c r="P101" s="28">
        <f t="shared" si="17"/>
        <v>6</v>
      </c>
      <c r="Q101" s="5">
        <v>5</v>
      </c>
      <c r="R101" s="5">
        <v>5</v>
      </c>
      <c r="S101" s="5">
        <v>5</v>
      </c>
      <c r="T101" s="5">
        <v>5</v>
      </c>
      <c r="U101" s="25">
        <f t="shared" si="18"/>
        <v>5</v>
      </c>
      <c r="V101" s="5">
        <v>4</v>
      </c>
      <c r="W101" s="5">
        <v>3</v>
      </c>
      <c r="X101" s="5">
        <v>3</v>
      </c>
      <c r="Y101" s="5">
        <v>6</v>
      </c>
      <c r="Z101" s="5">
        <v>3</v>
      </c>
      <c r="AA101" s="25">
        <f t="shared" si="19"/>
        <v>3.8</v>
      </c>
      <c r="AB101" s="4"/>
    </row>
    <row r="102" spans="1:28" s="1" customFormat="1">
      <c r="A102" s="1" t="s">
        <v>2100</v>
      </c>
      <c r="B102" s="7">
        <v>8</v>
      </c>
      <c r="C102" s="7">
        <v>7</v>
      </c>
      <c r="D102" s="7">
        <v>7</v>
      </c>
      <c r="E102" s="7">
        <v>7</v>
      </c>
      <c r="F102" s="26">
        <f t="shared" si="15"/>
        <v>7.25</v>
      </c>
      <c r="G102" s="5">
        <v>5</v>
      </c>
      <c r="H102" s="5">
        <v>7</v>
      </c>
      <c r="I102" s="5">
        <v>6</v>
      </c>
      <c r="J102" s="5">
        <v>6</v>
      </c>
      <c r="K102" s="5">
        <v>5</v>
      </c>
      <c r="L102" s="29">
        <f t="shared" si="16"/>
        <v>5.8</v>
      </c>
      <c r="M102" s="5">
        <v>5</v>
      </c>
      <c r="N102" s="5">
        <v>5</v>
      </c>
      <c r="O102" s="5">
        <v>5</v>
      </c>
      <c r="P102" s="25">
        <f t="shared" si="17"/>
        <v>5</v>
      </c>
      <c r="Q102" s="5">
        <v>4</v>
      </c>
      <c r="R102" s="5">
        <v>8</v>
      </c>
      <c r="S102" s="5">
        <v>4</v>
      </c>
      <c r="T102" s="5">
        <v>4</v>
      </c>
      <c r="U102" s="25">
        <f t="shared" si="18"/>
        <v>5</v>
      </c>
      <c r="V102" s="5">
        <v>4</v>
      </c>
      <c r="W102" s="5">
        <v>3</v>
      </c>
      <c r="X102" s="5">
        <v>3</v>
      </c>
      <c r="Y102" s="5">
        <v>5</v>
      </c>
      <c r="Z102" s="5">
        <v>3</v>
      </c>
      <c r="AA102" s="25">
        <f t="shared" si="19"/>
        <v>3.6</v>
      </c>
      <c r="AB102" s="4"/>
    </row>
    <row r="103" spans="1:28" s="1" customFormat="1">
      <c r="A103" s="1" t="s">
        <v>2101</v>
      </c>
      <c r="B103" s="1">
        <v>7</v>
      </c>
      <c r="C103" s="1">
        <v>6</v>
      </c>
      <c r="D103" s="1">
        <v>6</v>
      </c>
      <c r="E103" s="1">
        <v>4</v>
      </c>
      <c r="F103" s="24">
        <f t="shared" si="15"/>
        <v>5.75</v>
      </c>
      <c r="G103" s="4">
        <v>4</v>
      </c>
      <c r="H103" s="4">
        <v>6</v>
      </c>
      <c r="I103" s="4">
        <v>5</v>
      </c>
      <c r="J103" s="4">
        <v>4</v>
      </c>
      <c r="K103" s="4">
        <v>4</v>
      </c>
      <c r="L103" s="24">
        <f t="shared" si="16"/>
        <v>4.5999999999999996</v>
      </c>
      <c r="M103" s="4">
        <v>5</v>
      </c>
      <c r="N103" s="4">
        <v>3</v>
      </c>
      <c r="O103" s="4">
        <v>6</v>
      </c>
      <c r="P103" s="24">
        <f t="shared" si="17"/>
        <v>4.666666666666667</v>
      </c>
      <c r="Q103" s="4">
        <v>4</v>
      </c>
      <c r="R103" s="4">
        <v>4</v>
      </c>
      <c r="S103" s="4">
        <v>5</v>
      </c>
      <c r="T103" s="4">
        <v>3</v>
      </c>
      <c r="U103" s="24">
        <f t="shared" si="18"/>
        <v>4</v>
      </c>
      <c r="V103" s="4">
        <v>3</v>
      </c>
      <c r="W103" s="4">
        <v>3</v>
      </c>
      <c r="X103" s="4">
        <v>3</v>
      </c>
      <c r="Y103" s="4">
        <v>3</v>
      </c>
      <c r="Z103" s="4">
        <v>3</v>
      </c>
      <c r="AA103" s="24">
        <f t="shared" si="19"/>
        <v>3</v>
      </c>
      <c r="AB103" s="4"/>
    </row>
  </sheetData>
  <sortState ref="A2:AA10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97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H16" sqref="AH16"/>
    </sheetView>
  </sheetViews>
  <sheetFormatPr defaultRowHeight="15"/>
  <cols>
    <col min="1" max="1" width="5.75" style="6" bestFit="1" customWidth="1"/>
    <col min="2" max="2" width="7.875" style="6" hidden="1" customWidth="1"/>
    <col min="3" max="5" width="8.75" style="6" hidden="1" customWidth="1"/>
    <col min="6" max="6" width="7" style="6" bestFit="1" customWidth="1"/>
    <col min="7" max="8" width="7" style="10" hidden="1" customWidth="1"/>
    <col min="9" max="11" width="7.875" style="10" hidden="1" customWidth="1"/>
    <col min="12" max="12" width="6.125" style="10" bestFit="1" customWidth="1"/>
    <col min="13" max="13" width="7" style="4" hidden="1" customWidth="1"/>
    <col min="14" max="15" width="7.875" style="4" hidden="1" customWidth="1"/>
    <col min="16" max="16" width="6.125" style="10" customWidth="1"/>
    <col min="17" max="20" width="7.875" style="10" hidden="1" customWidth="1"/>
    <col min="21" max="21" width="6.125" style="10" customWidth="1"/>
    <col min="22" max="22" width="7" style="10" hidden="1" customWidth="1"/>
    <col min="23" max="26" width="7.875" style="10" hidden="1" customWidth="1"/>
    <col min="27" max="27" width="6.125" style="10" customWidth="1"/>
    <col min="28" max="28" width="9" style="10"/>
    <col min="29" max="29" width="5" style="6" bestFit="1" customWidth="1"/>
    <col min="30" max="16384" width="9" style="6"/>
  </cols>
  <sheetData>
    <row r="1" spans="1:29">
      <c r="A1" s="1" t="s">
        <v>0</v>
      </c>
      <c r="B1" s="2">
        <v>43076</v>
      </c>
      <c r="C1" s="2">
        <v>43082</v>
      </c>
      <c r="D1" s="2">
        <v>43088</v>
      </c>
      <c r="E1" s="2">
        <v>43094</v>
      </c>
      <c r="F1" s="2" t="s">
        <v>3</v>
      </c>
      <c r="G1" s="15">
        <v>43106</v>
      </c>
      <c r="H1" s="15">
        <v>43109</v>
      </c>
      <c r="I1" s="15">
        <v>43112</v>
      </c>
      <c r="J1" s="15">
        <v>43118</v>
      </c>
      <c r="K1" s="15">
        <v>43130</v>
      </c>
      <c r="L1" s="4" t="s">
        <v>6</v>
      </c>
      <c r="M1" s="2">
        <v>43136</v>
      </c>
      <c r="N1" s="2">
        <v>43142</v>
      </c>
      <c r="O1" s="2">
        <v>43157</v>
      </c>
      <c r="P1" s="10" t="s">
        <v>9</v>
      </c>
      <c r="Q1" s="15">
        <v>43162</v>
      </c>
      <c r="R1" s="2">
        <v>43168</v>
      </c>
      <c r="S1" s="2">
        <v>43174</v>
      </c>
      <c r="T1" s="2">
        <v>43186</v>
      </c>
      <c r="U1" s="10" t="s">
        <v>14</v>
      </c>
      <c r="V1" s="2">
        <v>43192</v>
      </c>
      <c r="W1" s="2">
        <v>43198</v>
      </c>
      <c r="X1" s="2">
        <v>43204</v>
      </c>
      <c r="Y1" s="2">
        <v>43210</v>
      </c>
      <c r="Z1" s="2">
        <v>43216</v>
      </c>
      <c r="AA1" s="15" t="s">
        <v>16</v>
      </c>
    </row>
    <row r="2" spans="1:29" s="10" customFormat="1">
      <c r="A2" s="4">
        <v>6674</v>
      </c>
      <c r="B2" s="4">
        <v>7</v>
      </c>
      <c r="C2" s="4">
        <v>8</v>
      </c>
      <c r="D2" s="4">
        <v>7</v>
      </c>
      <c r="E2" s="4">
        <v>8</v>
      </c>
      <c r="F2" s="26">
        <f t="shared" ref="F2:F33" si="0">AVERAGE(B2:E2)</f>
        <v>7.5</v>
      </c>
      <c r="G2" s="4">
        <v>6</v>
      </c>
      <c r="H2" s="4">
        <v>6</v>
      </c>
      <c r="I2" s="4">
        <v>8</v>
      </c>
      <c r="J2" s="4">
        <v>7</v>
      </c>
      <c r="K2" s="4">
        <v>7</v>
      </c>
      <c r="L2" s="27">
        <f t="shared" ref="L2:L33" si="1">AVERAGE(G2:K2)</f>
        <v>6.8</v>
      </c>
      <c r="M2" s="4">
        <v>8</v>
      </c>
      <c r="N2" s="4">
        <v>6</v>
      </c>
      <c r="O2" s="4">
        <v>7</v>
      </c>
      <c r="P2" s="26">
        <f t="shared" ref="P2:P33" si="2">AVERAGE(M2:O2)</f>
        <v>7</v>
      </c>
      <c r="Q2" s="4">
        <v>7</v>
      </c>
      <c r="R2" s="4">
        <v>7</v>
      </c>
      <c r="S2" s="4">
        <v>8</v>
      </c>
      <c r="T2" s="4"/>
      <c r="U2" s="27">
        <f t="shared" ref="U2:U33" si="3">AVERAGE(Q2:T2)</f>
        <v>7.333333333333333</v>
      </c>
      <c r="V2" s="4">
        <v>8</v>
      </c>
      <c r="W2" s="4">
        <v>8</v>
      </c>
      <c r="X2" s="4">
        <v>9</v>
      </c>
      <c r="Y2" s="4">
        <v>7</v>
      </c>
      <c r="Z2" s="4">
        <v>7</v>
      </c>
      <c r="AA2" s="40">
        <f t="shared" ref="AA2:AA33" si="4">AVERAGE(V2:Z2)</f>
        <v>7.8</v>
      </c>
    </row>
    <row r="3" spans="1:29">
      <c r="A3" s="1" t="s">
        <v>2091</v>
      </c>
      <c r="B3" s="7">
        <v>6</v>
      </c>
      <c r="C3" s="7">
        <v>7</v>
      </c>
      <c r="D3" s="7">
        <v>8</v>
      </c>
      <c r="E3" s="7">
        <v>6</v>
      </c>
      <c r="F3" s="28">
        <f t="shared" si="0"/>
        <v>6.75</v>
      </c>
      <c r="G3" s="5">
        <v>7</v>
      </c>
      <c r="H3" s="5">
        <v>8</v>
      </c>
      <c r="I3" s="5">
        <v>7</v>
      </c>
      <c r="J3" s="5">
        <v>6</v>
      </c>
      <c r="K3" s="5">
        <v>7</v>
      </c>
      <c r="L3" s="26">
        <f t="shared" si="1"/>
        <v>7</v>
      </c>
      <c r="M3" s="5">
        <v>7</v>
      </c>
      <c r="N3" s="5">
        <v>6</v>
      </c>
      <c r="O3" s="5">
        <v>8</v>
      </c>
      <c r="P3" s="26">
        <f t="shared" si="2"/>
        <v>7</v>
      </c>
      <c r="Q3" s="5">
        <v>7</v>
      </c>
      <c r="R3" s="5">
        <v>7</v>
      </c>
      <c r="S3" s="5">
        <v>7</v>
      </c>
      <c r="T3" s="5">
        <v>7</v>
      </c>
      <c r="U3" s="27">
        <f t="shared" si="3"/>
        <v>7</v>
      </c>
      <c r="V3" s="5">
        <v>8</v>
      </c>
      <c r="W3" s="5">
        <v>8</v>
      </c>
      <c r="X3" s="5">
        <v>7</v>
      </c>
      <c r="Y3" s="5">
        <v>7</v>
      </c>
      <c r="Z3" s="5">
        <v>6</v>
      </c>
      <c r="AA3" s="26">
        <f t="shared" si="4"/>
        <v>7.2</v>
      </c>
      <c r="AB3" s="4"/>
    </row>
    <row r="4" spans="1:29">
      <c r="A4" s="1" t="s">
        <v>1065</v>
      </c>
      <c r="B4" s="7">
        <v>7</v>
      </c>
      <c r="C4" s="7">
        <v>6</v>
      </c>
      <c r="D4" s="7">
        <v>7</v>
      </c>
      <c r="E4" s="7">
        <v>6</v>
      </c>
      <c r="F4" s="29">
        <f t="shared" si="0"/>
        <v>6.5</v>
      </c>
      <c r="G4" s="5">
        <v>6</v>
      </c>
      <c r="H4" s="5">
        <v>7</v>
      </c>
      <c r="I4" s="5">
        <v>6</v>
      </c>
      <c r="J4" s="5">
        <v>5</v>
      </c>
      <c r="K4" s="5">
        <v>6</v>
      </c>
      <c r="L4" s="29">
        <f t="shared" si="1"/>
        <v>6</v>
      </c>
      <c r="M4" s="5">
        <v>5</v>
      </c>
      <c r="N4" s="5">
        <v>6</v>
      </c>
      <c r="O4" s="5">
        <v>5</v>
      </c>
      <c r="P4" s="25">
        <f t="shared" si="2"/>
        <v>5.333333333333333</v>
      </c>
      <c r="Q4" s="5">
        <v>5</v>
      </c>
      <c r="R4" s="5">
        <v>6</v>
      </c>
      <c r="S4" s="5">
        <v>6</v>
      </c>
      <c r="T4" s="5">
        <v>5</v>
      </c>
      <c r="U4" s="25">
        <f t="shared" si="3"/>
        <v>5.5</v>
      </c>
      <c r="V4" s="5">
        <v>6</v>
      </c>
      <c r="W4" s="5">
        <v>7</v>
      </c>
      <c r="X4" s="5">
        <v>6</v>
      </c>
      <c r="Y4" s="5">
        <v>6</v>
      </c>
      <c r="Z4" s="5">
        <v>5</v>
      </c>
      <c r="AA4" s="29">
        <f t="shared" si="4"/>
        <v>6</v>
      </c>
      <c r="AB4" s="4"/>
      <c r="AC4" s="6">
        <f>7.3*0.95</f>
        <v>6.9349999999999996</v>
      </c>
    </row>
    <row r="5" spans="1:29" s="1" customFormat="1">
      <c r="A5" s="1" t="s">
        <v>1066</v>
      </c>
      <c r="B5" s="7">
        <v>6</v>
      </c>
      <c r="C5" s="7">
        <v>4</v>
      </c>
      <c r="D5" s="7">
        <v>5</v>
      </c>
      <c r="E5" s="7">
        <v>6</v>
      </c>
      <c r="F5" s="25">
        <f t="shared" si="0"/>
        <v>5.25</v>
      </c>
      <c r="G5" s="5">
        <v>6</v>
      </c>
      <c r="H5" s="5">
        <v>7</v>
      </c>
      <c r="I5" s="5">
        <v>6</v>
      </c>
      <c r="J5" s="5">
        <v>5</v>
      </c>
      <c r="K5" s="5">
        <v>5</v>
      </c>
      <c r="L5" s="25">
        <f t="shared" si="1"/>
        <v>5.8</v>
      </c>
      <c r="M5" s="5">
        <v>4</v>
      </c>
      <c r="N5" s="5">
        <v>4</v>
      </c>
      <c r="O5" s="5">
        <v>6</v>
      </c>
      <c r="P5" s="25">
        <f t="shared" si="2"/>
        <v>4.666666666666667</v>
      </c>
      <c r="Q5" s="5">
        <v>3</v>
      </c>
      <c r="R5" s="5">
        <v>6</v>
      </c>
      <c r="S5" s="5">
        <v>6</v>
      </c>
      <c r="T5" s="5">
        <v>4</v>
      </c>
      <c r="U5" s="25">
        <f t="shared" si="3"/>
        <v>4.75</v>
      </c>
      <c r="V5" s="5">
        <v>5</v>
      </c>
      <c r="W5" s="5">
        <v>4</v>
      </c>
      <c r="X5" s="5">
        <v>4</v>
      </c>
      <c r="Y5" s="5">
        <v>5</v>
      </c>
      <c r="Z5" s="5">
        <v>4</v>
      </c>
      <c r="AA5" s="25">
        <f t="shared" si="4"/>
        <v>4.4000000000000004</v>
      </c>
      <c r="AB5" s="4"/>
      <c r="AC5" s="1">
        <f>7.3*0.9</f>
        <v>6.57</v>
      </c>
    </row>
    <row r="6" spans="1:29">
      <c r="A6" s="1" t="s">
        <v>1067</v>
      </c>
      <c r="B6" s="7">
        <v>4</v>
      </c>
      <c r="C6" s="7">
        <v>5</v>
      </c>
      <c r="D6" s="7">
        <v>4</v>
      </c>
      <c r="E6" s="7">
        <v>5</v>
      </c>
      <c r="F6" s="25">
        <f t="shared" si="0"/>
        <v>4.5</v>
      </c>
      <c r="G6" s="5">
        <v>5</v>
      </c>
      <c r="H6" s="5">
        <v>7</v>
      </c>
      <c r="I6" s="5">
        <v>5</v>
      </c>
      <c r="J6" s="5">
        <v>6</v>
      </c>
      <c r="K6" s="5">
        <v>6</v>
      </c>
      <c r="L6" s="25">
        <f t="shared" si="1"/>
        <v>5.8</v>
      </c>
      <c r="M6" s="5">
        <v>6</v>
      </c>
      <c r="N6" s="5">
        <v>5</v>
      </c>
      <c r="O6" s="5">
        <v>7</v>
      </c>
      <c r="P6" s="29">
        <f t="shared" si="2"/>
        <v>6</v>
      </c>
      <c r="Q6" s="5">
        <v>4</v>
      </c>
      <c r="R6" s="5">
        <v>6</v>
      </c>
      <c r="S6" s="5">
        <v>7</v>
      </c>
      <c r="T6" s="5">
        <v>5</v>
      </c>
      <c r="U6" s="25">
        <f t="shared" si="3"/>
        <v>5.5</v>
      </c>
      <c r="V6" s="5">
        <v>5</v>
      </c>
      <c r="W6" s="5">
        <v>7</v>
      </c>
      <c r="X6" s="5">
        <v>4</v>
      </c>
      <c r="Y6" s="5">
        <v>5</v>
      </c>
      <c r="Z6" s="5">
        <v>6</v>
      </c>
      <c r="AA6" s="25">
        <f t="shared" si="4"/>
        <v>5.4</v>
      </c>
      <c r="AB6" s="4"/>
      <c r="AC6" s="6">
        <f>7.3*0.85</f>
        <v>6.2050000000000001</v>
      </c>
    </row>
    <row r="7" spans="1:29">
      <c r="A7" s="1" t="s">
        <v>1068</v>
      </c>
      <c r="B7" s="7">
        <v>7</v>
      </c>
      <c r="C7" s="7">
        <v>6</v>
      </c>
      <c r="D7" s="7">
        <v>7</v>
      </c>
      <c r="E7" s="7">
        <v>7</v>
      </c>
      <c r="F7" s="28">
        <f t="shared" si="0"/>
        <v>6.75</v>
      </c>
      <c r="G7" s="5">
        <v>7</v>
      </c>
      <c r="H7" s="5">
        <v>6</v>
      </c>
      <c r="I7" s="5">
        <v>7</v>
      </c>
      <c r="J7" s="5">
        <v>4</v>
      </c>
      <c r="K7" s="5">
        <v>7</v>
      </c>
      <c r="L7" s="29">
        <f t="shared" si="1"/>
        <v>6.2</v>
      </c>
      <c r="M7" s="5">
        <v>6</v>
      </c>
      <c r="N7" s="5">
        <v>6</v>
      </c>
      <c r="O7" s="5">
        <v>6</v>
      </c>
      <c r="P7" s="29">
        <f t="shared" si="2"/>
        <v>6</v>
      </c>
      <c r="Q7" s="5">
        <v>8</v>
      </c>
      <c r="R7" s="5">
        <v>5</v>
      </c>
      <c r="S7" s="5">
        <v>7</v>
      </c>
      <c r="T7" s="5">
        <v>5</v>
      </c>
      <c r="U7" s="29">
        <f t="shared" si="3"/>
        <v>6.25</v>
      </c>
      <c r="V7" s="5">
        <v>7</v>
      </c>
      <c r="W7" s="5">
        <v>7</v>
      </c>
      <c r="X7" s="5">
        <v>7</v>
      </c>
      <c r="Y7" s="5">
        <v>6</v>
      </c>
      <c r="Z7" s="5">
        <v>8</v>
      </c>
      <c r="AA7" s="26">
        <f t="shared" si="4"/>
        <v>7</v>
      </c>
      <c r="AB7" s="4"/>
      <c r="AC7" s="6">
        <f>7.3*0.8</f>
        <v>5.84</v>
      </c>
    </row>
    <row r="8" spans="1:29">
      <c r="A8" s="1" t="s">
        <v>1069</v>
      </c>
      <c r="B8" s="7">
        <v>8</v>
      </c>
      <c r="C8" s="7">
        <v>8</v>
      </c>
      <c r="D8" s="7">
        <v>7</v>
      </c>
      <c r="E8" s="7">
        <v>7</v>
      </c>
      <c r="F8" s="26">
        <f t="shared" si="0"/>
        <v>7.5</v>
      </c>
      <c r="G8" s="5">
        <v>6</v>
      </c>
      <c r="H8" s="5">
        <v>5</v>
      </c>
      <c r="I8" s="5">
        <v>8</v>
      </c>
      <c r="J8" s="5">
        <v>7</v>
      </c>
      <c r="K8" s="5">
        <v>7</v>
      </c>
      <c r="L8" s="27">
        <f t="shared" si="1"/>
        <v>6.6</v>
      </c>
      <c r="M8" s="5">
        <v>8</v>
      </c>
      <c r="N8" s="5">
        <v>4</v>
      </c>
      <c r="O8" s="5">
        <v>7</v>
      </c>
      <c r="P8" s="28">
        <f t="shared" si="2"/>
        <v>6.333333333333333</v>
      </c>
      <c r="Q8" s="5">
        <v>7</v>
      </c>
      <c r="R8" s="5">
        <v>7</v>
      </c>
      <c r="S8" s="5">
        <v>8</v>
      </c>
      <c r="T8" s="5">
        <v>6</v>
      </c>
      <c r="U8" s="27">
        <f t="shared" si="3"/>
        <v>7</v>
      </c>
      <c r="V8" s="5">
        <v>8</v>
      </c>
      <c r="W8" s="5">
        <v>8</v>
      </c>
      <c r="X8" s="5"/>
      <c r="Y8" s="5">
        <v>6</v>
      </c>
      <c r="Z8" s="5"/>
      <c r="AA8" s="26">
        <f t="shared" si="4"/>
        <v>7.333333333333333</v>
      </c>
      <c r="AB8" s="4"/>
    </row>
    <row r="9" spans="1:29">
      <c r="A9" s="1" t="s">
        <v>1070</v>
      </c>
      <c r="B9" s="7">
        <v>7</v>
      </c>
      <c r="C9" s="7">
        <v>4</v>
      </c>
      <c r="D9" s="7">
        <v>6</v>
      </c>
      <c r="E9" s="7">
        <v>6</v>
      </c>
      <c r="F9" s="25">
        <f t="shared" si="0"/>
        <v>5.75</v>
      </c>
      <c r="G9" s="5">
        <v>4</v>
      </c>
      <c r="H9" s="5">
        <v>7</v>
      </c>
      <c r="I9" s="5">
        <v>7</v>
      </c>
      <c r="J9" s="5">
        <v>5</v>
      </c>
      <c r="K9" s="5">
        <v>6</v>
      </c>
      <c r="L9" s="25">
        <f t="shared" si="1"/>
        <v>5.8</v>
      </c>
      <c r="M9" s="5">
        <v>6</v>
      </c>
      <c r="N9" s="5">
        <v>6</v>
      </c>
      <c r="O9" s="5">
        <v>4</v>
      </c>
      <c r="P9" s="25">
        <f t="shared" si="2"/>
        <v>5.333333333333333</v>
      </c>
      <c r="Q9" s="5">
        <v>4</v>
      </c>
      <c r="R9" s="5">
        <v>5</v>
      </c>
      <c r="S9" s="5">
        <v>6</v>
      </c>
      <c r="T9" s="5">
        <v>6</v>
      </c>
      <c r="U9" s="25">
        <f t="shared" si="3"/>
        <v>5.25</v>
      </c>
      <c r="V9" s="5">
        <v>4</v>
      </c>
      <c r="W9" s="5">
        <v>7</v>
      </c>
      <c r="X9" s="5">
        <v>6</v>
      </c>
      <c r="Y9" s="5">
        <v>4</v>
      </c>
      <c r="Z9" s="5">
        <v>6</v>
      </c>
      <c r="AA9" s="25">
        <f t="shared" si="4"/>
        <v>5.4</v>
      </c>
      <c r="AB9" s="4"/>
    </row>
    <row r="10" spans="1:29">
      <c r="A10" s="1" t="s">
        <v>1071</v>
      </c>
      <c r="B10" s="7">
        <v>7</v>
      </c>
      <c r="C10" s="7">
        <v>6</v>
      </c>
      <c r="D10" s="7">
        <v>6</v>
      </c>
      <c r="E10" s="7">
        <v>5</v>
      </c>
      <c r="F10" s="25">
        <f t="shared" si="0"/>
        <v>6</v>
      </c>
      <c r="G10" s="5">
        <v>7</v>
      </c>
      <c r="H10" s="5">
        <v>8</v>
      </c>
      <c r="I10" s="5">
        <v>8</v>
      </c>
      <c r="J10" s="5">
        <v>7</v>
      </c>
      <c r="K10" s="5">
        <v>5</v>
      </c>
      <c r="L10" s="26">
        <f t="shared" si="1"/>
        <v>7</v>
      </c>
      <c r="M10" s="5">
        <v>4</v>
      </c>
      <c r="N10" s="5">
        <v>5</v>
      </c>
      <c r="O10" s="5">
        <v>7</v>
      </c>
      <c r="P10" s="25">
        <f t="shared" si="2"/>
        <v>5.333333333333333</v>
      </c>
      <c r="Q10" s="5">
        <v>8</v>
      </c>
      <c r="R10" s="5">
        <v>7</v>
      </c>
      <c r="S10" s="5">
        <v>7</v>
      </c>
      <c r="T10" s="5">
        <v>6</v>
      </c>
      <c r="U10" s="27">
        <f t="shared" si="3"/>
        <v>7</v>
      </c>
      <c r="V10" s="5">
        <v>7</v>
      </c>
      <c r="W10" s="5">
        <v>6</v>
      </c>
      <c r="X10" s="5">
        <v>8</v>
      </c>
      <c r="Y10" s="5">
        <v>7</v>
      </c>
      <c r="Z10" s="5"/>
      <c r="AA10" s="26">
        <f t="shared" si="4"/>
        <v>7</v>
      </c>
      <c r="AB10" s="4"/>
    </row>
    <row r="11" spans="1:29">
      <c r="A11" s="1" t="s">
        <v>1072</v>
      </c>
      <c r="B11" s="7">
        <v>5</v>
      </c>
      <c r="C11" s="7">
        <v>4</v>
      </c>
      <c r="D11" s="7">
        <v>7</v>
      </c>
      <c r="E11" s="7">
        <v>6</v>
      </c>
      <c r="F11" s="25">
        <f t="shared" si="0"/>
        <v>5.5</v>
      </c>
      <c r="G11" s="5">
        <v>6</v>
      </c>
      <c r="H11" s="5">
        <v>8</v>
      </c>
      <c r="I11" s="5">
        <v>4</v>
      </c>
      <c r="J11" s="5">
        <v>7</v>
      </c>
      <c r="K11" s="5">
        <v>7</v>
      </c>
      <c r="L11" s="28">
        <f t="shared" si="1"/>
        <v>6.4</v>
      </c>
      <c r="M11" s="5">
        <v>4</v>
      </c>
      <c r="N11" s="5">
        <v>7</v>
      </c>
      <c r="O11" s="5">
        <v>5</v>
      </c>
      <c r="P11" s="25">
        <f t="shared" si="2"/>
        <v>5.333333333333333</v>
      </c>
      <c r="Q11" s="5">
        <v>6</v>
      </c>
      <c r="R11" s="5">
        <v>5</v>
      </c>
      <c r="S11" s="5">
        <v>7</v>
      </c>
      <c r="T11" s="5">
        <v>7</v>
      </c>
      <c r="U11" s="29">
        <f t="shared" si="3"/>
        <v>6.25</v>
      </c>
      <c r="V11" s="5">
        <v>6</v>
      </c>
      <c r="W11" s="5">
        <v>4</v>
      </c>
      <c r="X11" s="5">
        <v>6</v>
      </c>
      <c r="Y11" s="5">
        <v>6</v>
      </c>
      <c r="Z11" s="5">
        <v>6</v>
      </c>
      <c r="AA11" s="25">
        <f t="shared" si="4"/>
        <v>5.6</v>
      </c>
      <c r="AB11" s="4"/>
    </row>
    <row r="12" spans="1:29">
      <c r="A12" s="1" t="s">
        <v>1073</v>
      </c>
      <c r="B12" s="7">
        <v>7</v>
      </c>
      <c r="C12" s="7">
        <v>6</v>
      </c>
      <c r="D12" s="7">
        <v>7</v>
      </c>
      <c r="E12" s="7">
        <v>6</v>
      </c>
      <c r="F12" s="29">
        <f t="shared" si="0"/>
        <v>6.5</v>
      </c>
      <c r="G12" s="5">
        <v>7</v>
      </c>
      <c r="H12" s="5">
        <v>8</v>
      </c>
      <c r="I12" s="5">
        <v>5</v>
      </c>
      <c r="J12" s="5">
        <v>6</v>
      </c>
      <c r="K12" s="5">
        <v>6</v>
      </c>
      <c r="L12" s="28">
        <f t="shared" si="1"/>
        <v>6.4</v>
      </c>
      <c r="M12" s="5">
        <v>6</v>
      </c>
      <c r="N12" s="5">
        <v>4</v>
      </c>
      <c r="O12" s="5">
        <v>5</v>
      </c>
      <c r="P12" s="25">
        <f t="shared" si="2"/>
        <v>5</v>
      </c>
      <c r="Q12" s="5">
        <v>7</v>
      </c>
      <c r="R12" s="5">
        <v>6</v>
      </c>
      <c r="S12" s="5">
        <v>6</v>
      </c>
      <c r="T12" s="5">
        <v>6</v>
      </c>
      <c r="U12" s="29">
        <f t="shared" si="3"/>
        <v>6.25</v>
      </c>
      <c r="V12" s="5">
        <v>5</v>
      </c>
      <c r="W12" s="5">
        <v>6</v>
      </c>
      <c r="X12" s="5">
        <v>7</v>
      </c>
      <c r="Y12" s="5">
        <v>4</v>
      </c>
      <c r="Z12" s="5">
        <v>7</v>
      </c>
      <c r="AA12" s="25">
        <f t="shared" si="4"/>
        <v>5.8</v>
      </c>
      <c r="AB12" s="4"/>
    </row>
    <row r="13" spans="1:29">
      <c r="A13" s="1" t="s">
        <v>1074</v>
      </c>
      <c r="B13" s="7">
        <v>6</v>
      </c>
      <c r="C13" s="7">
        <v>6</v>
      </c>
      <c r="D13" s="7">
        <v>4</v>
      </c>
      <c r="E13" s="7">
        <v>6</v>
      </c>
      <c r="F13" s="25">
        <f t="shared" si="0"/>
        <v>5.5</v>
      </c>
      <c r="G13" s="5">
        <v>4</v>
      </c>
      <c r="H13" s="5">
        <v>6</v>
      </c>
      <c r="I13" s="5">
        <v>6</v>
      </c>
      <c r="J13" s="5">
        <v>7</v>
      </c>
      <c r="K13" s="5">
        <v>6</v>
      </c>
      <c r="L13" s="25">
        <f t="shared" si="1"/>
        <v>5.8</v>
      </c>
      <c r="M13" s="5">
        <v>6</v>
      </c>
      <c r="N13" s="5">
        <v>4</v>
      </c>
      <c r="O13" s="5">
        <v>7</v>
      </c>
      <c r="P13" s="25">
        <f t="shared" si="2"/>
        <v>5.666666666666667</v>
      </c>
      <c r="Q13" s="5">
        <v>7</v>
      </c>
      <c r="R13" s="5">
        <v>6</v>
      </c>
      <c r="S13" s="5">
        <v>5</v>
      </c>
      <c r="T13" s="5">
        <v>5</v>
      </c>
      <c r="U13" s="25">
        <f t="shared" si="3"/>
        <v>5.75</v>
      </c>
      <c r="V13" s="5">
        <v>7</v>
      </c>
      <c r="W13" s="5">
        <v>5</v>
      </c>
      <c r="X13" s="5">
        <v>6</v>
      </c>
      <c r="Y13" s="5">
        <v>5</v>
      </c>
      <c r="Z13" s="5">
        <v>6</v>
      </c>
      <c r="AA13" s="25">
        <f t="shared" si="4"/>
        <v>5.8</v>
      </c>
      <c r="AB13" s="4"/>
    </row>
    <row r="14" spans="1:29">
      <c r="A14" s="1" t="s">
        <v>1075</v>
      </c>
      <c r="B14" s="7">
        <v>6</v>
      </c>
      <c r="C14" s="7">
        <v>6</v>
      </c>
      <c r="D14" s="7">
        <v>8</v>
      </c>
      <c r="E14" s="7">
        <v>6</v>
      </c>
      <c r="F14" s="29">
        <f t="shared" si="0"/>
        <v>6.5</v>
      </c>
      <c r="G14" s="5">
        <v>6</v>
      </c>
      <c r="H14" s="5">
        <v>7</v>
      </c>
      <c r="I14" s="5">
        <v>6</v>
      </c>
      <c r="J14" s="5">
        <v>4</v>
      </c>
      <c r="K14" s="5">
        <v>4</v>
      </c>
      <c r="L14" s="25">
        <f t="shared" si="1"/>
        <v>5.4</v>
      </c>
      <c r="M14" s="5">
        <v>7</v>
      </c>
      <c r="N14" s="5">
        <v>7</v>
      </c>
      <c r="O14" s="5">
        <v>5</v>
      </c>
      <c r="P14" s="28">
        <f t="shared" si="2"/>
        <v>6.333333333333333</v>
      </c>
      <c r="Q14" s="5">
        <v>6</v>
      </c>
      <c r="R14" s="5">
        <v>4</v>
      </c>
      <c r="S14" s="5">
        <v>5</v>
      </c>
      <c r="T14" s="5">
        <v>7</v>
      </c>
      <c r="U14" s="25">
        <f t="shared" si="3"/>
        <v>5.5</v>
      </c>
      <c r="V14" s="5">
        <v>4</v>
      </c>
      <c r="W14" s="5">
        <v>4</v>
      </c>
      <c r="X14" s="5">
        <v>7</v>
      </c>
      <c r="Y14" s="5">
        <v>7</v>
      </c>
      <c r="Z14" s="5">
        <v>5</v>
      </c>
      <c r="AA14" s="25">
        <f t="shared" si="4"/>
        <v>5.4</v>
      </c>
      <c r="AB14" s="4"/>
    </row>
    <row r="15" spans="1:29">
      <c r="A15" s="1" t="s">
        <v>1076</v>
      </c>
      <c r="B15" s="7">
        <v>7</v>
      </c>
      <c r="C15" s="7">
        <v>6</v>
      </c>
      <c r="D15" s="7">
        <v>7</v>
      </c>
      <c r="E15" s="7">
        <v>5</v>
      </c>
      <c r="F15" s="29">
        <f t="shared" si="0"/>
        <v>6.25</v>
      </c>
      <c r="G15" s="5">
        <v>5</v>
      </c>
      <c r="H15" s="5">
        <v>6</v>
      </c>
      <c r="I15" s="5">
        <v>5</v>
      </c>
      <c r="J15" s="5">
        <v>5</v>
      </c>
      <c r="K15" s="5">
        <v>4</v>
      </c>
      <c r="L15" s="25">
        <f t="shared" si="1"/>
        <v>5</v>
      </c>
      <c r="M15" s="5">
        <v>6</v>
      </c>
      <c r="N15" s="5">
        <v>6</v>
      </c>
      <c r="O15" s="5">
        <v>5</v>
      </c>
      <c r="P15" s="25">
        <f t="shared" si="2"/>
        <v>5.666666666666667</v>
      </c>
      <c r="Q15" s="5">
        <v>5</v>
      </c>
      <c r="R15" s="5">
        <v>4</v>
      </c>
      <c r="S15" s="5">
        <v>6</v>
      </c>
      <c r="T15" s="5">
        <v>6</v>
      </c>
      <c r="U15" s="25">
        <f t="shared" si="3"/>
        <v>5.25</v>
      </c>
      <c r="V15" s="5">
        <v>5</v>
      </c>
      <c r="W15" s="5">
        <v>3</v>
      </c>
      <c r="X15" s="5">
        <v>4</v>
      </c>
      <c r="Y15" s="5">
        <v>3</v>
      </c>
      <c r="Z15" s="5">
        <v>6</v>
      </c>
      <c r="AA15" s="25">
        <f t="shared" si="4"/>
        <v>4.2</v>
      </c>
      <c r="AB15" s="4"/>
    </row>
    <row r="16" spans="1:29">
      <c r="A16" s="1" t="s">
        <v>1077</v>
      </c>
      <c r="B16" s="7">
        <v>6</v>
      </c>
      <c r="C16" s="7">
        <v>6</v>
      </c>
      <c r="D16" s="7">
        <v>5</v>
      </c>
      <c r="E16" s="7">
        <v>5</v>
      </c>
      <c r="F16" s="25">
        <f t="shared" si="0"/>
        <v>5.5</v>
      </c>
      <c r="G16" s="5">
        <v>4</v>
      </c>
      <c r="H16" s="5">
        <v>6</v>
      </c>
      <c r="I16" s="5">
        <v>4</v>
      </c>
      <c r="J16" s="5">
        <v>4</v>
      </c>
      <c r="K16" s="5">
        <v>5</v>
      </c>
      <c r="L16" s="25">
        <f t="shared" si="1"/>
        <v>4.5999999999999996</v>
      </c>
      <c r="M16" s="5">
        <v>4</v>
      </c>
      <c r="N16" s="5">
        <v>6</v>
      </c>
      <c r="O16" s="5">
        <v>7</v>
      </c>
      <c r="P16" s="25">
        <f t="shared" si="2"/>
        <v>5.666666666666667</v>
      </c>
      <c r="Q16" s="5">
        <v>7</v>
      </c>
      <c r="R16" s="5">
        <v>5</v>
      </c>
      <c r="S16" s="5">
        <v>7</v>
      </c>
      <c r="T16" s="5">
        <v>5</v>
      </c>
      <c r="U16" s="25">
        <f t="shared" si="3"/>
        <v>6</v>
      </c>
      <c r="V16" s="5">
        <v>4</v>
      </c>
      <c r="W16" s="5">
        <v>4</v>
      </c>
      <c r="X16" s="5">
        <v>5</v>
      </c>
      <c r="Y16" s="5">
        <v>5</v>
      </c>
      <c r="Z16" s="5">
        <v>4</v>
      </c>
      <c r="AA16" s="25">
        <f t="shared" si="4"/>
        <v>4.4000000000000004</v>
      </c>
      <c r="AB16" s="4"/>
    </row>
    <row r="17" spans="1:28">
      <c r="A17" s="1" t="s">
        <v>1078</v>
      </c>
      <c r="B17" s="7">
        <v>7</v>
      </c>
      <c r="C17" s="7">
        <v>6</v>
      </c>
      <c r="D17" s="7">
        <v>6</v>
      </c>
      <c r="E17" s="7">
        <v>5</v>
      </c>
      <c r="F17" s="25">
        <f t="shared" si="0"/>
        <v>6</v>
      </c>
      <c r="G17" s="5">
        <v>7</v>
      </c>
      <c r="H17" s="5">
        <v>6</v>
      </c>
      <c r="I17" s="5">
        <v>7</v>
      </c>
      <c r="J17" s="5">
        <v>7</v>
      </c>
      <c r="K17" s="5">
        <v>7</v>
      </c>
      <c r="L17" s="27">
        <f t="shared" si="1"/>
        <v>6.8</v>
      </c>
      <c r="M17" s="5">
        <v>7</v>
      </c>
      <c r="N17" s="5">
        <v>7</v>
      </c>
      <c r="O17" s="5">
        <v>5</v>
      </c>
      <c r="P17" s="28">
        <f t="shared" si="2"/>
        <v>6.333333333333333</v>
      </c>
      <c r="Q17" s="5">
        <v>6</v>
      </c>
      <c r="R17" s="5">
        <v>4</v>
      </c>
      <c r="S17" s="5">
        <v>7</v>
      </c>
      <c r="T17" s="5">
        <v>7</v>
      </c>
      <c r="U17" s="25">
        <f t="shared" si="3"/>
        <v>6</v>
      </c>
      <c r="V17" s="5">
        <v>6</v>
      </c>
      <c r="W17" s="5">
        <v>7</v>
      </c>
      <c r="X17" s="5">
        <v>7</v>
      </c>
      <c r="Y17" s="5">
        <v>6</v>
      </c>
      <c r="Z17" s="5"/>
      <c r="AA17" s="28">
        <f t="shared" si="4"/>
        <v>6.5</v>
      </c>
      <c r="AB17" s="4"/>
    </row>
    <row r="18" spans="1:28">
      <c r="A18" s="1" t="s">
        <v>1079</v>
      </c>
      <c r="B18" s="7">
        <v>7</v>
      </c>
      <c r="C18" s="7">
        <v>6</v>
      </c>
      <c r="D18" s="7">
        <v>6</v>
      </c>
      <c r="E18" s="7">
        <v>6</v>
      </c>
      <c r="F18" s="29">
        <f t="shared" si="0"/>
        <v>6.25</v>
      </c>
      <c r="G18" s="5">
        <v>5</v>
      </c>
      <c r="H18" s="5">
        <v>4</v>
      </c>
      <c r="I18" s="5">
        <v>6</v>
      </c>
      <c r="J18" s="5">
        <v>5</v>
      </c>
      <c r="K18" s="5">
        <v>6</v>
      </c>
      <c r="L18" s="25">
        <f t="shared" si="1"/>
        <v>5.2</v>
      </c>
      <c r="M18" s="5">
        <v>6</v>
      </c>
      <c r="N18" s="5">
        <v>4</v>
      </c>
      <c r="O18" s="5">
        <v>7</v>
      </c>
      <c r="P18" s="25">
        <f t="shared" si="2"/>
        <v>5.666666666666667</v>
      </c>
      <c r="Q18" s="5">
        <v>6</v>
      </c>
      <c r="R18" s="5">
        <v>5</v>
      </c>
      <c r="S18" s="5">
        <v>7</v>
      </c>
      <c r="T18" s="5">
        <v>7</v>
      </c>
      <c r="U18" s="29">
        <f t="shared" si="3"/>
        <v>6.25</v>
      </c>
      <c r="V18" s="5">
        <v>6</v>
      </c>
      <c r="W18" s="5">
        <v>6</v>
      </c>
      <c r="X18" s="5">
        <v>6</v>
      </c>
      <c r="Y18" s="5">
        <v>3</v>
      </c>
      <c r="Z18" s="5"/>
      <c r="AA18" s="25">
        <f t="shared" si="4"/>
        <v>5.25</v>
      </c>
      <c r="AB18" s="4"/>
    </row>
    <row r="19" spans="1:28">
      <c r="A19" s="1" t="s">
        <v>1080</v>
      </c>
      <c r="B19" s="7">
        <v>7</v>
      </c>
      <c r="C19" s="7">
        <v>7</v>
      </c>
      <c r="D19" s="7">
        <v>7</v>
      </c>
      <c r="E19" s="7">
        <v>5</v>
      </c>
      <c r="F19" s="29">
        <f t="shared" si="0"/>
        <v>6.5</v>
      </c>
      <c r="G19" s="5">
        <v>5</v>
      </c>
      <c r="H19" s="5">
        <v>5</v>
      </c>
      <c r="I19" s="5">
        <v>7</v>
      </c>
      <c r="J19" s="5">
        <v>7</v>
      </c>
      <c r="K19" s="5">
        <v>7</v>
      </c>
      <c r="L19" s="29">
        <f t="shared" si="1"/>
        <v>6.2</v>
      </c>
      <c r="M19" s="5">
        <v>3</v>
      </c>
      <c r="N19" s="5">
        <v>4</v>
      </c>
      <c r="O19" s="5">
        <v>7</v>
      </c>
      <c r="P19" s="25">
        <f t="shared" si="2"/>
        <v>4.666666666666667</v>
      </c>
      <c r="Q19" s="5">
        <v>8</v>
      </c>
      <c r="R19" s="5">
        <v>4</v>
      </c>
      <c r="S19" s="5">
        <v>7</v>
      </c>
      <c r="T19" s="5">
        <v>7</v>
      </c>
      <c r="U19" s="29">
        <f t="shared" si="3"/>
        <v>6.5</v>
      </c>
      <c r="V19" s="5">
        <v>5</v>
      </c>
      <c r="W19" s="5">
        <v>4</v>
      </c>
      <c r="X19" s="5">
        <v>4</v>
      </c>
      <c r="Y19" s="5">
        <v>6</v>
      </c>
      <c r="Z19" s="5">
        <v>6</v>
      </c>
      <c r="AA19" s="25">
        <f t="shared" si="4"/>
        <v>5</v>
      </c>
      <c r="AB19" s="4"/>
    </row>
    <row r="20" spans="1:28">
      <c r="A20" s="1" t="s">
        <v>1081</v>
      </c>
      <c r="B20" s="7">
        <v>5</v>
      </c>
      <c r="C20" s="7">
        <v>6</v>
      </c>
      <c r="D20" s="7">
        <v>8</v>
      </c>
      <c r="E20" s="7">
        <v>4</v>
      </c>
      <c r="F20" s="25">
        <f t="shared" si="0"/>
        <v>5.75</v>
      </c>
      <c r="G20" s="5">
        <v>8</v>
      </c>
      <c r="H20" s="5">
        <v>7</v>
      </c>
      <c r="I20" s="5">
        <v>7</v>
      </c>
      <c r="J20" s="5">
        <v>6</v>
      </c>
      <c r="K20" s="5">
        <v>7</v>
      </c>
      <c r="L20" s="26">
        <f t="shared" si="1"/>
        <v>7</v>
      </c>
      <c r="M20" s="5">
        <v>7</v>
      </c>
      <c r="N20" s="5">
        <v>6</v>
      </c>
      <c r="O20" s="5">
        <v>7</v>
      </c>
      <c r="P20" s="27">
        <f t="shared" si="2"/>
        <v>6.666666666666667</v>
      </c>
      <c r="Q20" s="5">
        <v>6</v>
      </c>
      <c r="R20" s="5">
        <v>5</v>
      </c>
      <c r="S20" s="5">
        <v>5</v>
      </c>
      <c r="T20" s="5">
        <v>6</v>
      </c>
      <c r="U20" s="25">
        <f t="shared" si="3"/>
        <v>5.5</v>
      </c>
      <c r="V20" s="5">
        <v>5</v>
      </c>
      <c r="W20" s="5">
        <v>7</v>
      </c>
      <c r="X20" s="5">
        <v>7</v>
      </c>
      <c r="Y20" s="5">
        <v>5</v>
      </c>
      <c r="Z20" s="5"/>
      <c r="AA20" s="29">
        <f t="shared" si="4"/>
        <v>6</v>
      </c>
      <c r="AB20" s="4"/>
    </row>
    <row r="21" spans="1:28">
      <c r="A21" s="1" t="s">
        <v>1082</v>
      </c>
      <c r="B21" s="7">
        <v>8</v>
      </c>
      <c r="C21" s="7">
        <v>7</v>
      </c>
      <c r="D21" s="7">
        <v>7</v>
      </c>
      <c r="E21" s="7">
        <v>7</v>
      </c>
      <c r="F21" s="27">
        <f t="shared" si="0"/>
        <v>7.25</v>
      </c>
      <c r="G21" s="5">
        <v>7</v>
      </c>
      <c r="H21" s="5">
        <v>6</v>
      </c>
      <c r="I21" s="5">
        <v>5</v>
      </c>
      <c r="J21" s="5">
        <v>5</v>
      </c>
      <c r="K21" s="5">
        <v>7</v>
      </c>
      <c r="L21" s="29">
        <f t="shared" si="1"/>
        <v>6</v>
      </c>
      <c r="M21" s="5">
        <v>7</v>
      </c>
      <c r="N21" s="5">
        <v>4</v>
      </c>
      <c r="O21" s="5">
        <v>7</v>
      </c>
      <c r="P21" s="29">
        <f t="shared" si="2"/>
        <v>6</v>
      </c>
      <c r="Q21" s="5">
        <v>6</v>
      </c>
      <c r="R21" s="5">
        <v>5</v>
      </c>
      <c r="S21" s="5">
        <v>4</v>
      </c>
      <c r="T21" s="5">
        <v>7</v>
      </c>
      <c r="U21" s="25">
        <f t="shared" si="3"/>
        <v>5.5</v>
      </c>
      <c r="V21" s="5">
        <v>4</v>
      </c>
      <c r="W21" s="5">
        <v>6</v>
      </c>
      <c r="X21" s="5">
        <v>4</v>
      </c>
      <c r="Y21" s="5">
        <v>4</v>
      </c>
      <c r="Z21" s="5">
        <v>6</v>
      </c>
      <c r="AA21" s="25">
        <f t="shared" si="4"/>
        <v>4.8</v>
      </c>
      <c r="AB21" s="4"/>
    </row>
    <row r="22" spans="1:28">
      <c r="A22" s="1" t="s">
        <v>1083</v>
      </c>
      <c r="B22" s="7">
        <v>5</v>
      </c>
      <c r="C22" s="7">
        <v>6</v>
      </c>
      <c r="D22" s="7">
        <v>7</v>
      </c>
      <c r="E22" s="7">
        <v>5</v>
      </c>
      <c r="F22" s="25">
        <f t="shared" si="0"/>
        <v>5.75</v>
      </c>
      <c r="G22" s="5">
        <v>6</v>
      </c>
      <c r="H22" s="5">
        <v>8</v>
      </c>
      <c r="I22" s="5">
        <v>5</v>
      </c>
      <c r="J22" s="5">
        <v>4</v>
      </c>
      <c r="K22" s="5">
        <v>6</v>
      </c>
      <c r="L22" s="25">
        <f t="shared" si="1"/>
        <v>5.8</v>
      </c>
      <c r="M22" s="5">
        <v>6</v>
      </c>
      <c r="N22" s="5">
        <v>5</v>
      </c>
      <c r="O22" s="5">
        <v>5</v>
      </c>
      <c r="P22" s="25">
        <f t="shared" si="2"/>
        <v>5.333333333333333</v>
      </c>
      <c r="Q22" s="5">
        <v>7</v>
      </c>
      <c r="R22" s="5">
        <v>6</v>
      </c>
      <c r="S22" s="5">
        <v>6</v>
      </c>
      <c r="T22" s="5">
        <v>6</v>
      </c>
      <c r="U22" s="29">
        <f t="shared" si="3"/>
        <v>6.25</v>
      </c>
      <c r="V22" s="5">
        <v>5</v>
      </c>
      <c r="W22" s="5">
        <v>4</v>
      </c>
      <c r="X22" s="5">
        <v>5</v>
      </c>
      <c r="Y22" s="5">
        <v>5</v>
      </c>
      <c r="Z22" s="5">
        <v>6</v>
      </c>
      <c r="AA22" s="25">
        <f t="shared" si="4"/>
        <v>5</v>
      </c>
      <c r="AB22" s="4"/>
    </row>
    <row r="23" spans="1:28">
      <c r="A23" s="1" t="s">
        <v>1084</v>
      </c>
      <c r="B23" s="7">
        <v>5</v>
      </c>
      <c r="C23" s="7">
        <v>6</v>
      </c>
      <c r="D23" s="7">
        <v>8</v>
      </c>
      <c r="E23" s="7">
        <v>7</v>
      </c>
      <c r="F23" s="29">
        <f t="shared" si="0"/>
        <v>6.5</v>
      </c>
      <c r="G23" s="5">
        <v>6</v>
      </c>
      <c r="H23" s="5">
        <v>5</v>
      </c>
      <c r="I23" s="5">
        <v>7</v>
      </c>
      <c r="J23" s="5">
        <v>4</v>
      </c>
      <c r="K23" s="5">
        <v>7</v>
      </c>
      <c r="L23" s="25">
        <f t="shared" si="1"/>
        <v>5.8</v>
      </c>
      <c r="M23" s="5">
        <v>8</v>
      </c>
      <c r="N23" s="5">
        <v>6</v>
      </c>
      <c r="O23" s="5">
        <v>3</v>
      </c>
      <c r="P23" s="25">
        <f t="shared" si="2"/>
        <v>5.666666666666667</v>
      </c>
      <c r="Q23" s="5">
        <v>6</v>
      </c>
      <c r="R23" s="5">
        <v>7</v>
      </c>
      <c r="S23" s="5">
        <v>5</v>
      </c>
      <c r="T23" s="5">
        <v>5</v>
      </c>
      <c r="U23" s="25">
        <f t="shared" si="3"/>
        <v>5.75</v>
      </c>
      <c r="V23" s="5">
        <v>4</v>
      </c>
      <c r="W23" s="5">
        <v>3</v>
      </c>
      <c r="X23" s="5">
        <v>6</v>
      </c>
      <c r="Y23" s="5">
        <v>3</v>
      </c>
      <c r="Z23" s="5"/>
      <c r="AA23" s="25">
        <f t="shared" si="4"/>
        <v>4</v>
      </c>
      <c r="AB23" s="4"/>
    </row>
    <row r="24" spans="1:28">
      <c r="A24" s="1" t="s">
        <v>1085</v>
      </c>
      <c r="B24" s="7">
        <v>6</v>
      </c>
      <c r="C24" s="7">
        <v>7</v>
      </c>
      <c r="D24" s="7">
        <v>7</v>
      </c>
      <c r="E24" s="7">
        <v>6</v>
      </c>
      <c r="F24" s="29">
        <f t="shared" si="0"/>
        <v>6.5</v>
      </c>
      <c r="G24" s="5">
        <v>7</v>
      </c>
      <c r="H24" s="5">
        <v>7</v>
      </c>
      <c r="I24" s="5">
        <v>7</v>
      </c>
      <c r="J24" s="5">
        <v>7</v>
      </c>
      <c r="K24" s="5">
        <v>7</v>
      </c>
      <c r="L24" s="26">
        <f t="shared" si="1"/>
        <v>7</v>
      </c>
      <c r="M24" s="5">
        <v>8</v>
      </c>
      <c r="N24" s="5">
        <v>4</v>
      </c>
      <c r="O24" s="5">
        <v>7</v>
      </c>
      <c r="P24" s="28">
        <f t="shared" si="2"/>
        <v>6.333333333333333</v>
      </c>
      <c r="Q24" s="5">
        <v>6</v>
      </c>
      <c r="R24" s="5">
        <v>6</v>
      </c>
      <c r="S24" s="5">
        <v>6</v>
      </c>
      <c r="T24" s="5">
        <v>6</v>
      </c>
      <c r="U24" s="25">
        <f t="shared" si="3"/>
        <v>6</v>
      </c>
      <c r="V24" s="5">
        <v>4</v>
      </c>
      <c r="W24" s="5">
        <v>5</v>
      </c>
      <c r="X24" s="5">
        <v>3</v>
      </c>
      <c r="Y24" s="5">
        <v>5</v>
      </c>
      <c r="Z24" s="5">
        <v>6</v>
      </c>
      <c r="AA24" s="25">
        <f t="shared" si="4"/>
        <v>4.5999999999999996</v>
      </c>
      <c r="AB24" s="4"/>
    </row>
    <row r="25" spans="1:28">
      <c r="A25" s="1" t="s">
        <v>1086</v>
      </c>
      <c r="B25" s="7">
        <v>6</v>
      </c>
      <c r="C25" s="7">
        <v>7</v>
      </c>
      <c r="D25" s="7">
        <v>7</v>
      </c>
      <c r="E25" s="7">
        <v>5</v>
      </c>
      <c r="F25" s="29">
        <f t="shared" si="0"/>
        <v>6.25</v>
      </c>
      <c r="G25" s="5">
        <v>7</v>
      </c>
      <c r="H25" s="5">
        <v>8</v>
      </c>
      <c r="I25" s="5">
        <v>7</v>
      </c>
      <c r="J25" s="5">
        <v>6</v>
      </c>
      <c r="K25" s="5">
        <v>7</v>
      </c>
      <c r="L25" s="26">
        <f t="shared" si="1"/>
        <v>7</v>
      </c>
      <c r="M25" s="5">
        <v>6</v>
      </c>
      <c r="N25" s="5">
        <v>5</v>
      </c>
      <c r="O25" s="5">
        <v>7</v>
      </c>
      <c r="P25" s="29">
        <f t="shared" si="2"/>
        <v>6</v>
      </c>
      <c r="Q25" s="5">
        <v>7</v>
      </c>
      <c r="R25" s="5">
        <v>6</v>
      </c>
      <c r="S25" s="5">
        <v>7</v>
      </c>
      <c r="T25" s="5">
        <v>5</v>
      </c>
      <c r="U25" s="29">
        <f t="shared" si="3"/>
        <v>6.25</v>
      </c>
      <c r="V25" s="5">
        <v>7</v>
      </c>
      <c r="W25" s="5">
        <v>7</v>
      </c>
      <c r="X25" s="5">
        <v>7</v>
      </c>
      <c r="Y25" s="5">
        <v>6</v>
      </c>
      <c r="Z25" s="5">
        <v>5</v>
      </c>
      <c r="AA25" s="28">
        <f t="shared" si="4"/>
        <v>6.4</v>
      </c>
      <c r="AB25" s="4"/>
    </row>
    <row r="26" spans="1:28">
      <c r="A26" s="1" t="s">
        <v>1087</v>
      </c>
      <c r="B26" s="7">
        <v>8</v>
      </c>
      <c r="C26" s="7">
        <v>7</v>
      </c>
      <c r="D26" s="7">
        <v>7</v>
      </c>
      <c r="E26" s="7">
        <v>5</v>
      </c>
      <c r="F26" s="28">
        <f t="shared" si="0"/>
        <v>6.75</v>
      </c>
      <c r="G26" s="5">
        <v>6</v>
      </c>
      <c r="H26" s="5">
        <v>7</v>
      </c>
      <c r="I26" s="5">
        <v>7</v>
      </c>
      <c r="J26" s="5">
        <v>5</v>
      </c>
      <c r="K26" s="5">
        <v>7</v>
      </c>
      <c r="L26" s="28">
        <f t="shared" si="1"/>
        <v>6.4</v>
      </c>
      <c r="M26" s="5">
        <v>7</v>
      </c>
      <c r="N26" s="5">
        <v>6</v>
      </c>
      <c r="O26" s="5">
        <v>8</v>
      </c>
      <c r="P26" s="26">
        <f t="shared" si="2"/>
        <v>7</v>
      </c>
      <c r="Q26" s="5">
        <v>6</v>
      </c>
      <c r="R26" s="5">
        <v>5</v>
      </c>
      <c r="S26" s="5">
        <v>5</v>
      </c>
      <c r="T26" s="5">
        <v>6</v>
      </c>
      <c r="U26" s="25">
        <f t="shared" si="3"/>
        <v>5.5</v>
      </c>
      <c r="V26" s="5">
        <v>4</v>
      </c>
      <c r="W26" s="5">
        <v>6</v>
      </c>
      <c r="X26" s="5">
        <v>3</v>
      </c>
      <c r="Y26" s="5">
        <v>5</v>
      </c>
      <c r="Z26" s="5">
        <v>4</v>
      </c>
      <c r="AA26" s="25">
        <f t="shared" si="4"/>
        <v>4.4000000000000004</v>
      </c>
      <c r="AB26" s="4"/>
    </row>
    <row r="27" spans="1:28">
      <c r="A27" s="1" t="s">
        <v>1088</v>
      </c>
      <c r="B27" s="7">
        <v>6</v>
      </c>
      <c r="C27" s="7">
        <v>5</v>
      </c>
      <c r="D27" s="7">
        <v>6</v>
      </c>
      <c r="E27" s="7">
        <v>6</v>
      </c>
      <c r="F27" s="25">
        <f t="shared" si="0"/>
        <v>5.75</v>
      </c>
      <c r="G27" s="5">
        <v>7</v>
      </c>
      <c r="H27" s="5">
        <v>6</v>
      </c>
      <c r="I27" s="5">
        <v>6</v>
      </c>
      <c r="J27" s="5">
        <v>7</v>
      </c>
      <c r="K27" s="5">
        <v>7</v>
      </c>
      <c r="L27" s="27">
        <f t="shared" si="1"/>
        <v>6.6</v>
      </c>
      <c r="M27" s="5">
        <v>5</v>
      </c>
      <c r="N27" s="5">
        <v>6</v>
      </c>
      <c r="O27" s="5">
        <v>6</v>
      </c>
      <c r="P27" s="25">
        <f t="shared" si="2"/>
        <v>5.666666666666667</v>
      </c>
      <c r="Q27" s="5">
        <v>6</v>
      </c>
      <c r="R27" s="5">
        <v>4</v>
      </c>
      <c r="S27" s="5">
        <v>5</v>
      </c>
      <c r="T27" s="5">
        <v>5</v>
      </c>
      <c r="U27" s="25">
        <f t="shared" si="3"/>
        <v>5</v>
      </c>
      <c r="V27" s="5">
        <v>7</v>
      </c>
      <c r="W27" s="5">
        <v>6</v>
      </c>
      <c r="X27" s="5">
        <v>3</v>
      </c>
      <c r="Y27" s="5">
        <v>4</v>
      </c>
      <c r="Z27" s="5">
        <v>5</v>
      </c>
      <c r="AA27" s="25">
        <f t="shared" si="4"/>
        <v>5</v>
      </c>
      <c r="AB27" s="4"/>
    </row>
    <row r="28" spans="1:28">
      <c r="A28" s="1" t="s">
        <v>1089</v>
      </c>
      <c r="B28" s="7">
        <v>7</v>
      </c>
      <c r="C28" s="7">
        <v>6</v>
      </c>
      <c r="D28" s="7">
        <v>7</v>
      </c>
      <c r="E28" s="7">
        <v>7</v>
      </c>
      <c r="F28" s="28">
        <f t="shared" si="0"/>
        <v>6.75</v>
      </c>
      <c r="G28" s="5">
        <v>6</v>
      </c>
      <c r="H28" s="5">
        <v>8</v>
      </c>
      <c r="I28" s="5">
        <v>5</v>
      </c>
      <c r="J28" s="5">
        <v>6</v>
      </c>
      <c r="K28" s="5">
        <v>6</v>
      </c>
      <c r="L28" s="29">
        <f t="shared" si="1"/>
        <v>6.2</v>
      </c>
      <c r="M28" s="5">
        <v>7</v>
      </c>
      <c r="N28" s="5">
        <v>6</v>
      </c>
      <c r="O28" s="5">
        <v>6</v>
      </c>
      <c r="P28" s="28">
        <f t="shared" si="2"/>
        <v>6.333333333333333</v>
      </c>
      <c r="Q28" s="5">
        <v>4</v>
      </c>
      <c r="R28" s="5">
        <v>4</v>
      </c>
      <c r="S28" s="5">
        <v>5</v>
      </c>
      <c r="T28" s="5">
        <v>5</v>
      </c>
      <c r="U28" s="25">
        <f t="shared" si="3"/>
        <v>4.5</v>
      </c>
      <c r="V28" s="5">
        <v>4</v>
      </c>
      <c r="W28" s="5">
        <v>6</v>
      </c>
      <c r="X28" s="5">
        <v>7</v>
      </c>
      <c r="Y28" s="5">
        <v>3</v>
      </c>
      <c r="Z28" s="5">
        <v>4</v>
      </c>
      <c r="AA28" s="25">
        <f t="shared" si="4"/>
        <v>4.8</v>
      </c>
      <c r="AB28" s="4"/>
    </row>
    <row r="29" spans="1:28">
      <c r="A29" s="1" t="s">
        <v>1090</v>
      </c>
      <c r="B29" s="7">
        <v>5</v>
      </c>
      <c r="C29" s="7">
        <v>7</v>
      </c>
      <c r="D29" s="7">
        <v>6</v>
      </c>
      <c r="E29" s="7">
        <v>6</v>
      </c>
      <c r="F29" s="25">
        <f t="shared" si="0"/>
        <v>6</v>
      </c>
      <c r="G29" s="5">
        <v>6</v>
      </c>
      <c r="H29" s="5">
        <v>7</v>
      </c>
      <c r="I29" s="5">
        <v>7</v>
      </c>
      <c r="J29" s="5">
        <v>5</v>
      </c>
      <c r="K29" s="5">
        <v>5</v>
      </c>
      <c r="L29" s="29">
        <f t="shared" si="1"/>
        <v>6</v>
      </c>
      <c r="M29" s="5">
        <v>5</v>
      </c>
      <c r="N29" s="5">
        <v>4</v>
      </c>
      <c r="O29" s="5">
        <v>5</v>
      </c>
      <c r="P29" s="25">
        <f t="shared" si="2"/>
        <v>4.666666666666667</v>
      </c>
      <c r="Q29" s="5">
        <v>6</v>
      </c>
      <c r="R29" s="5">
        <v>5</v>
      </c>
      <c r="S29" s="5">
        <v>4</v>
      </c>
      <c r="T29" s="5">
        <v>5</v>
      </c>
      <c r="U29" s="25">
        <f t="shared" si="3"/>
        <v>5</v>
      </c>
      <c r="V29" s="5"/>
      <c r="W29" s="5"/>
      <c r="X29" s="5">
        <v>7</v>
      </c>
      <c r="Y29" s="5">
        <v>4</v>
      </c>
      <c r="Z29" s="5"/>
      <c r="AA29" s="25">
        <f t="shared" si="4"/>
        <v>5.5</v>
      </c>
      <c r="AB29" s="4"/>
    </row>
    <row r="30" spans="1:28">
      <c r="A30" s="1" t="s">
        <v>1091</v>
      </c>
      <c r="B30" s="7">
        <v>7</v>
      </c>
      <c r="C30" s="7">
        <v>8</v>
      </c>
      <c r="D30" s="7">
        <v>5</v>
      </c>
      <c r="E30" s="7">
        <v>6</v>
      </c>
      <c r="F30" s="29">
        <f t="shared" si="0"/>
        <v>6.5</v>
      </c>
      <c r="G30" s="5">
        <v>7</v>
      </c>
      <c r="H30" s="5">
        <v>5</v>
      </c>
      <c r="I30" s="5">
        <v>6</v>
      </c>
      <c r="J30" s="5">
        <v>5</v>
      </c>
      <c r="K30" s="5">
        <v>7</v>
      </c>
      <c r="L30" s="29">
        <f t="shared" si="1"/>
        <v>6</v>
      </c>
      <c r="M30" s="5">
        <v>5</v>
      </c>
      <c r="N30" s="5">
        <v>5</v>
      </c>
      <c r="O30" s="5">
        <v>5</v>
      </c>
      <c r="P30" s="25">
        <f t="shared" si="2"/>
        <v>5</v>
      </c>
      <c r="Q30" s="5">
        <v>5</v>
      </c>
      <c r="R30" s="5">
        <v>4</v>
      </c>
      <c r="S30" s="5">
        <v>5</v>
      </c>
      <c r="T30" s="5">
        <v>4</v>
      </c>
      <c r="U30" s="25">
        <f t="shared" si="3"/>
        <v>4.5</v>
      </c>
      <c r="V30" s="5">
        <v>6</v>
      </c>
      <c r="W30" s="5">
        <v>5</v>
      </c>
      <c r="X30" s="5">
        <v>6</v>
      </c>
      <c r="Y30" s="5">
        <v>3</v>
      </c>
      <c r="Z30" s="5">
        <v>4</v>
      </c>
      <c r="AA30" s="25">
        <f t="shared" si="4"/>
        <v>4.8</v>
      </c>
      <c r="AB30" s="4"/>
    </row>
    <row r="31" spans="1:28">
      <c r="A31" s="1" t="s">
        <v>1092</v>
      </c>
      <c r="B31" s="7">
        <v>8</v>
      </c>
      <c r="C31" s="7">
        <v>7</v>
      </c>
      <c r="D31" s="7">
        <v>7</v>
      </c>
      <c r="E31" s="7">
        <v>8</v>
      </c>
      <c r="F31" s="26">
        <f t="shared" si="0"/>
        <v>7.5</v>
      </c>
      <c r="G31" s="5">
        <v>4</v>
      </c>
      <c r="H31" s="5">
        <v>4</v>
      </c>
      <c r="I31" s="5">
        <v>6</v>
      </c>
      <c r="J31" s="5">
        <v>4</v>
      </c>
      <c r="K31" s="5">
        <v>6</v>
      </c>
      <c r="L31" s="25">
        <f t="shared" si="1"/>
        <v>4.8</v>
      </c>
      <c r="M31" s="5">
        <v>6</v>
      </c>
      <c r="N31" s="5">
        <v>7</v>
      </c>
      <c r="O31" s="5">
        <v>6</v>
      </c>
      <c r="P31" s="28">
        <f t="shared" si="2"/>
        <v>6.333333333333333</v>
      </c>
      <c r="Q31" s="5">
        <v>6</v>
      </c>
      <c r="R31" s="5">
        <v>6</v>
      </c>
      <c r="S31" s="5">
        <v>5</v>
      </c>
      <c r="T31" s="5">
        <v>4</v>
      </c>
      <c r="U31" s="25">
        <f t="shared" si="3"/>
        <v>5.25</v>
      </c>
      <c r="V31" s="5">
        <v>6</v>
      </c>
      <c r="W31" s="5">
        <v>7</v>
      </c>
      <c r="X31" s="5">
        <v>7</v>
      </c>
      <c r="Y31" s="5">
        <v>4</v>
      </c>
      <c r="Z31" s="5">
        <v>5</v>
      </c>
      <c r="AA31" s="25">
        <f t="shared" si="4"/>
        <v>5.8</v>
      </c>
      <c r="AB31" s="4"/>
    </row>
    <row r="32" spans="1:28">
      <c r="A32" s="1" t="s">
        <v>1093</v>
      </c>
      <c r="B32" s="7">
        <v>7</v>
      </c>
      <c r="C32" s="7">
        <v>7</v>
      </c>
      <c r="D32" s="7">
        <v>7</v>
      </c>
      <c r="E32" s="7">
        <v>7</v>
      </c>
      <c r="F32" s="27">
        <f t="shared" si="0"/>
        <v>7</v>
      </c>
      <c r="G32" s="5">
        <v>5</v>
      </c>
      <c r="H32" s="5">
        <v>6</v>
      </c>
      <c r="I32" s="5">
        <v>5</v>
      </c>
      <c r="J32" s="5">
        <v>4</v>
      </c>
      <c r="K32" s="5">
        <v>4</v>
      </c>
      <c r="L32" s="25">
        <f t="shared" si="1"/>
        <v>4.8</v>
      </c>
      <c r="M32" s="5">
        <v>7</v>
      </c>
      <c r="N32" s="5">
        <v>6</v>
      </c>
      <c r="O32" s="5">
        <v>4</v>
      </c>
      <c r="P32" s="25">
        <f t="shared" si="2"/>
        <v>5.666666666666667</v>
      </c>
      <c r="Q32" s="5">
        <v>4</v>
      </c>
      <c r="R32" s="5">
        <v>6</v>
      </c>
      <c r="S32" s="5">
        <v>4</v>
      </c>
      <c r="T32" s="5">
        <v>3</v>
      </c>
      <c r="U32" s="25">
        <f t="shared" si="3"/>
        <v>4.25</v>
      </c>
      <c r="V32" s="5">
        <v>3</v>
      </c>
      <c r="W32" s="5">
        <v>6</v>
      </c>
      <c r="X32" s="5">
        <v>4</v>
      </c>
      <c r="Y32" s="5">
        <v>4</v>
      </c>
      <c r="Z32" s="5">
        <v>4</v>
      </c>
      <c r="AA32" s="25">
        <f t="shared" si="4"/>
        <v>4.2</v>
      </c>
      <c r="AB32" s="4"/>
    </row>
    <row r="33" spans="1:28">
      <c r="A33" s="1" t="s">
        <v>1094</v>
      </c>
      <c r="B33" s="7">
        <v>6</v>
      </c>
      <c r="C33" s="7">
        <v>5</v>
      </c>
      <c r="D33" s="7">
        <v>6</v>
      </c>
      <c r="E33" s="7">
        <v>6</v>
      </c>
      <c r="F33" s="25">
        <f t="shared" si="0"/>
        <v>5.75</v>
      </c>
      <c r="G33" s="5">
        <v>4</v>
      </c>
      <c r="H33" s="5">
        <v>7</v>
      </c>
      <c r="I33" s="5">
        <v>7</v>
      </c>
      <c r="J33" s="5">
        <v>4</v>
      </c>
      <c r="K33" s="5">
        <v>7</v>
      </c>
      <c r="L33" s="25">
        <f t="shared" si="1"/>
        <v>5.8</v>
      </c>
      <c r="M33" s="5">
        <v>4</v>
      </c>
      <c r="N33" s="5">
        <v>3</v>
      </c>
      <c r="O33" s="5">
        <v>4</v>
      </c>
      <c r="P33" s="25">
        <f t="shared" si="2"/>
        <v>3.6666666666666665</v>
      </c>
      <c r="Q33" s="5">
        <v>4</v>
      </c>
      <c r="R33" s="5">
        <v>4</v>
      </c>
      <c r="S33" s="5">
        <v>7</v>
      </c>
      <c r="T33" s="5">
        <v>5</v>
      </c>
      <c r="U33" s="25">
        <f t="shared" si="3"/>
        <v>5</v>
      </c>
      <c r="V33" s="5">
        <v>5</v>
      </c>
      <c r="W33" s="5">
        <v>5</v>
      </c>
      <c r="X33" s="5">
        <v>6</v>
      </c>
      <c r="Y33" s="5">
        <v>6</v>
      </c>
      <c r="Z33" s="5">
        <v>6</v>
      </c>
      <c r="AA33" s="25">
        <f t="shared" si="4"/>
        <v>5.6</v>
      </c>
      <c r="AB33" s="4"/>
    </row>
    <row r="34" spans="1:28">
      <c r="A34" s="1" t="s">
        <v>1095</v>
      </c>
      <c r="B34" s="7">
        <v>5</v>
      </c>
      <c r="C34" s="7">
        <v>6</v>
      </c>
      <c r="D34" s="7">
        <v>4</v>
      </c>
      <c r="E34" s="7">
        <v>4</v>
      </c>
      <c r="F34" s="25">
        <f t="shared" ref="F34:F65" si="5">AVERAGE(B34:E34)</f>
        <v>4.75</v>
      </c>
      <c r="G34" s="5">
        <v>4</v>
      </c>
      <c r="H34" s="5">
        <v>4</v>
      </c>
      <c r="I34" s="5">
        <v>6</v>
      </c>
      <c r="J34" s="5">
        <v>4</v>
      </c>
      <c r="K34" s="5">
        <v>6</v>
      </c>
      <c r="L34" s="25">
        <f t="shared" ref="L34:L65" si="6">AVERAGE(G34:K34)</f>
        <v>4.8</v>
      </c>
      <c r="M34" s="5">
        <v>4</v>
      </c>
      <c r="N34" s="5">
        <v>4</v>
      </c>
      <c r="O34" s="5">
        <v>4</v>
      </c>
      <c r="P34" s="25">
        <f t="shared" ref="P34:P65" si="7">AVERAGE(M34:O34)</f>
        <v>4</v>
      </c>
      <c r="Q34" s="5">
        <v>3</v>
      </c>
      <c r="R34" s="5">
        <v>4</v>
      </c>
      <c r="S34" s="5">
        <v>5</v>
      </c>
      <c r="T34" s="5">
        <v>3</v>
      </c>
      <c r="U34" s="25">
        <f t="shared" ref="U34:U65" si="8">AVERAGE(Q34:T34)</f>
        <v>3.75</v>
      </c>
      <c r="V34" s="5">
        <v>6</v>
      </c>
      <c r="W34" s="5">
        <v>5</v>
      </c>
      <c r="X34" s="5">
        <v>4</v>
      </c>
      <c r="Y34" s="5"/>
      <c r="Z34" s="5"/>
      <c r="AA34" s="25">
        <f t="shared" ref="AA34:AA65" si="9">AVERAGE(V34:Z34)</f>
        <v>5</v>
      </c>
      <c r="AB34" s="4"/>
    </row>
    <row r="35" spans="1:28">
      <c r="A35" s="1" t="s">
        <v>1096</v>
      </c>
      <c r="B35" s="7">
        <v>6</v>
      </c>
      <c r="C35" s="7">
        <v>4</v>
      </c>
      <c r="D35" s="7">
        <v>6</v>
      </c>
      <c r="E35" s="7">
        <v>6</v>
      </c>
      <c r="F35" s="25">
        <f t="shared" si="5"/>
        <v>5.5</v>
      </c>
      <c r="G35" s="5">
        <v>7</v>
      </c>
      <c r="H35" s="5">
        <v>6</v>
      </c>
      <c r="I35" s="5">
        <v>6</v>
      </c>
      <c r="J35" s="5">
        <v>4</v>
      </c>
      <c r="K35" s="5">
        <v>4</v>
      </c>
      <c r="L35" s="25">
        <f t="shared" si="6"/>
        <v>5.4</v>
      </c>
      <c r="M35" s="5">
        <v>4</v>
      </c>
      <c r="N35" s="5">
        <v>5</v>
      </c>
      <c r="O35" s="5">
        <v>7</v>
      </c>
      <c r="P35" s="25">
        <f t="shared" si="7"/>
        <v>5.333333333333333</v>
      </c>
      <c r="Q35" s="5">
        <v>6</v>
      </c>
      <c r="R35" s="5">
        <v>4</v>
      </c>
      <c r="S35" s="5">
        <v>8</v>
      </c>
      <c r="T35" s="5">
        <v>6</v>
      </c>
      <c r="U35" s="25">
        <f t="shared" si="8"/>
        <v>6</v>
      </c>
      <c r="V35" s="5">
        <v>3</v>
      </c>
      <c r="W35" s="5"/>
      <c r="X35" s="5">
        <v>4</v>
      </c>
      <c r="Y35" s="5">
        <v>4</v>
      </c>
      <c r="Z35" s="5">
        <v>3</v>
      </c>
      <c r="AA35" s="25">
        <f t="shared" si="9"/>
        <v>3.5</v>
      </c>
      <c r="AB35" s="4"/>
    </row>
    <row r="36" spans="1:28">
      <c r="A36" s="1" t="s">
        <v>1097</v>
      </c>
      <c r="B36" s="7">
        <v>7</v>
      </c>
      <c r="C36" s="7">
        <v>7</v>
      </c>
      <c r="D36" s="7">
        <v>8</v>
      </c>
      <c r="E36" s="7">
        <v>7</v>
      </c>
      <c r="F36" s="27">
        <f t="shared" si="5"/>
        <v>7.25</v>
      </c>
      <c r="G36" s="5">
        <v>7</v>
      </c>
      <c r="H36" s="5">
        <v>6</v>
      </c>
      <c r="I36" s="5">
        <v>7</v>
      </c>
      <c r="J36" s="5">
        <v>4</v>
      </c>
      <c r="K36" s="5">
        <v>7</v>
      </c>
      <c r="L36" s="29">
        <f t="shared" si="6"/>
        <v>6.2</v>
      </c>
      <c r="M36" s="5">
        <v>5</v>
      </c>
      <c r="N36" s="5">
        <v>5</v>
      </c>
      <c r="O36" s="5">
        <v>6</v>
      </c>
      <c r="P36" s="25">
        <f t="shared" si="7"/>
        <v>5.333333333333333</v>
      </c>
      <c r="Q36" s="5">
        <v>4</v>
      </c>
      <c r="R36" s="5">
        <v>7</v>
      </c>
      <c r="S36" s="5">
        <v>6</v>
      </c>
      <c r="T36" s="5">
        <v>6</v>
      </c>
      <c r="U36" s="25">
        <f t="shared" si="8"/>
        <v>5.75</v>
      </c>
      <c r="V36" s="5">
        <v>6</v>
      </c>
      <c r="W36" s="5">
        <v>6</v>
      </c>
      <c r="X36" s="5">
        <v>4</v>
      </c>
      <c r="Y36" s="5">
        <v>5</v>
      </c>
      <c r="Z36" s="5">
        <v>4</v>
      </c>
      <c r="AA36" s="25">
        <f t="shared" si="9"/>
        <v>5</v>
      </c>
      <c r="AB36" s="4"/>
    </row>
    <row r="37" spans="1:28">
      <c r="A37" s="1" t="s">
        <v>1098</v>
      </c>
      <c r="B37" s="7">
        <v>5</v>
      </c>
      <c r="C37" s="7">
        <v>6</v>
      </c>
      <c r="D37" s="7">
        <v>6</v>
      </c>
      <c r="E37" s="7">
        <v>6</v>
      </c>
      <c r="F37" s="25">
        <f t="shared" si="5"/>
        <v>5.75</v>
      </c>
      <c r="G37" s="5">
        <v>7</v>
      </c>
      <c r="H37" s="5">
        <v>7</v>
      </c>
      <c r="I37" s="5">
        <v>5</v>
      </c>
      <c r="J37" s="5">
        <v>6</v>
      </c>
      <c r="K37" s="5">
        <v>7</v>
      </c>
      <c r="L37" s="28">
        <f t="shared" si="6"/>
        <v>6.4</v>
      </c>
      <c r="M37" s="5">
        <v>7</v>
      </c>
      <c r="N37" s="5">
        <v>7</v>
      </c>
      <c r="O37" s="5">
        <v>6</v>
      </c>
      <c r="P37" s="27">
        <f t="shared" si="7"/>
        <v>6.666666666666667</v>
      </c>
      <c r="Q37" s="5">
        <v>6</v>
      </c>
      <c r="R37" s="5">
        <v>6</v>
      </c>
      <c r="S37" s="5">
        <v>6</v>
      </c>
      <c r="T37" s="5">
        <v>5</v>
      </c>
      <c r="U37" s="25">
        <f t="shared" si="8"/>
        <v>5.75</v>
      </c>
      <c r="V37" s="5">
        <v>3</v>
      </c>
      <c r="W37" s="5">
        <v>7</v>
      </c>
      <c r="X37" s="5">
        <v>3</v>
      </c>
      <c r="Y37" s="5">
        <v>5</v>
      </c>
      <c r="Z37" s="5"/>
      <c r="AA37" s="25">
        <f t="shared" si="9"/>
        <v>4.5</v>
      </c>
      <c r="AB37" s="4"/>
    </row>
    <row r="38" spans="1:28">
      <c r="A38" s="1" t="s">
        <v>1099</v>
      </c>
      <c r="B38" s="7">
        <v>8</v>
      </c>
      <c r="C38" s="7">
        <v>6</v>
      </c>
      <c r="D38" s="7">
        <v>7</v>
      </c>
      <c r="E38" s="7">
        <v>7</v>
      </c>
      <c r="F38" s="27">
        <f t="shared" si="5"/>
        <v>7</v>
      </c>
      <c r="G38" s="5">
        <v>7</v>
      </c>
      <c r="H38" s="5">
        <v>7</v>
      </c>
      <c r="I38" s="5">
        <v>7</v>
      </c>
      <c r="J38" s="5">
        <v>4</v>
      </c>
      <c r="K38" s="5">
        <v>6</v>
      </c>
      <c r="L38" s="29">
        <f t="shared" si="6"/>
        <v>6.2</v>
      </c>
      <c r="M38" s="5">
        <v>6</v>
      </c>
      <c r="N38" s="5">
        <v>4</v>
      </c>
      <c r="O38" s="5">
        <v>5</v>
      </c>
      <c r="P38" s="25">
        <f t="shared" si="7"/>
        <v>5</v>
      </c>
      <c r="Q38" s="5">
        <v>8</v>
      </c>
      <c r="R38" s="5">
        <v>4</v>
      </c>
      <c r="S38" s="5">
        <v>7</v>
      </c>
      <c r="T38" s="5">
        <v>5</v>
      </c>
      <c r="U38" s="25">
        <f t="shared" si="8"/>
        <v>6</v>
      </c>
      <c r="V38" s="5">
        <v>4</v>
      </c>
      <c r="W38" s="5">
        <v>7</v>
      </c>
      <c r="X38" s="5">
        <v>7</v>
      </c>
      <c r="Y38" s="5"/>
      <c r="Z38" s="5">
        <v>5</v>
      </c>
      <c r="AA38" s="25">
        <f t="shared" si="9"/>
        <v>5.75</v>
      </c>
      <c r="AB38" s="4"/>
    </row>
    <row r="39" spans="1:28">
      <c r="A39" s="1" t="s">
        <v>1100</v>
      </c>
      <c r="B39" s="7">
        <v>7</v>
      </c>
      <c r="C39" s="7">
        <v>7</v>
      </c>
      <c r="D39" s="7">
        <v>7</v>
      </c>
      <c r="E39" s="7">
        <v>6</v>
      </c>
      <c r="F39" s="28">
        <f t="shared" si="5"/>
        <v>6.75</v>
      </c>
      <c r="G39" s="5">
        <v>6</v>
      </c>
      <c r="H39" s="5">
        <v>7</v>
      </c>
      <c r="I39" s="5">
        <v>7</v>
      </c>
      <c r="J39" s="5">
        <v>4</v>
      </c>
      <c r="K39" s="5">
        <v>4</v>
      </c>
      <c r="L39" s="25">
        <f t="shared" si="6"/>
        <v>5.6</v>
      </c>
      <c r="M39" s="5">
        <v>5</v>
      </c>
      <c r="N39" s="5">
        <v>5</v>
      </c>
      <c r="O39" s="5">
        <v>8</v>
      </c>
      <c r="P39" s="29">
        <f t="shared" si="7"/>
        <v>6</v>
      </c>
      <c r="Q39" s="5">
        <v>7</v>
      </c>
      <c r="R39" s="5">
        <v>6</v>
      </c>
      <c r="S39" s="5">
        <v>6</v>
      </c>
      <c r="T39" s="5">
        <v>7</v>
      </c>
      <c r="U39" s="29">
        <f t="shared" si="8"/>
        <v>6.5</v>
      </c>
      <c r="V39" s="5">
        <v>5</v>
      </c>
      <c r="W39" s="5">
        <v>7</v>
      </c>
      <c r="X39" s="5">
        <v>7</v>
      </c>
      <c r="Y39" s="5">
        <v>6</v>
      </c>
      <c r="Z39" s="5">
        <v>6</v>
      </c>
      <c r="AA39" s="28">
        <f t="shared" si="9"/>
        <v>6.2</v>
      </c>
      <c r="AB39" s="4"/>
    </row>
    <row r="40" spans="1:28">
      <c r="A40" s="1" t="s">
        <v>1101</v>
      </c>
      <c r="B40" s="7">
        <v>6</v>
      </c>
      <c r="C40" s="7">
        <v>6</v>
      </c>
      <c r="D40" s="7">
        <v>6</v>
      </c>
      <c r="E40" s="7">
        <v>5</v>
      </c>
      <c r="F40" s="25">
        <f t="shared" si="5"/>
        <v>5.75</v>
      </c>
      <c r="G40" s="5">
        <v>6</v>
      </c>
      <c r="H40" s="5">
        <v>6</v>
      </c>
      <c r="I40" s="5">
        <v>5</v>
      </c>
      <c r="J40" s="5">
        <v>5</v>
      </c>
      <c r="K40" s="5">
        <v>6</v>
      </c>
      <c r="L40" s="25">
        <f t="shared" si="6"/>
        <v>5.6</v>
      </c>
      <c r="M40" s="5">
        <v>5</v>
      </c>
      <c r="N40" s="5">
        <v>7</v>
      </c>
      <c r="O40" s="5">
        <v>7</v>
      </c>
      <c r="P40" s="28">
        <f t="shared" si="7"/>
        <v>6.333333333333333</v>
      </c>
      <c r="Q40" s="5">
        <v>4</v>
      </c>
      <c r="R40" s="5">
        <v>6</v>
      </c>
      <c r="S40" s="5">
        <v>5</v>
      </c>
      <c r="T40" s="5">
        <v>6</v>
      </c>
      <c r="U40" s="25">
        <f t="shared" si="8"/>
        <v>5.25</v>
      </c>
      <c r="V40" s="5">
        <v>6</v>
      </c>
      <c r="W40" s="5">
        <v>6</v>
      </c>
      <c r="X40" s="5">
        <v>5</v>
      </c>
      <c r="Y40" s="5">
        <v>6</v>
      </c>
      <c r="Z40" s="5">
        <v>7</v>
      </c>
      <c r="AA40" s="29">
        <f t="shared" si="9"/>
        <v>6</v>
      </c>
      <c r="AB40" s="4"/>
    </row>
    <row r="41" spans="1:28">
      <c r="A41" s="1" t="s">
        <v>1102</v>
      </c>
      <c r="B41" s="7">
        <v>5</v>
      </c>
      <c r="C41" s="7">
        <v>5</v>
      </c>
      <c r="D41" s="7">
        <v>7</v>
      </c>
      <c r="E41" s="7">
        <v>5</v>
      </c>
      <c r="F41" s="25">
        <f t="shared" si="5"/>
        <v>5.5</v>
      </c>
      <c r="G41" s="5">
        <v>6</v>
      </c>
      <c r="H41" s="5">
        <v>5</v>
      </c>
      <c r="I41" s="5">
        <v>5</v>
      </c>
      <c r="J41" s="5">
        <v>7</v>
      </c>
      <c r="K41" s="5">
        <v>4</v>
      </c>
      <c r="L41" s="25">
        <f t="shared" si="6"/>
        <v>5.4</v>
      </c>
      <c r="M41" s="5">
        <v>3</v>
      </c>
      <c r="N41" s="5">
        <v>3</v>
      </c>
      <c r="O41" s="5">
        <v>6</v>
      </c>
      <c r="P41" s="25">
        <f t="shared" si="7"/>
        <v>4</v>
      </c>
      <c r="Q41" s="5">
        <v>3</v>
      </c>
      <c r="R41" s="5">
        <v>4</v>
      </c>
      <c r="S41" s="5">
        <v>5</v>
      </c>
      <c r="T41" s="5">
        <v>4</v>
      </c>
      <c r="U41" s="25">
        <f t="shared" si="8"/>
        <v>4</v>
      </c>
      <c r="V41" s="5">
        <v>5</v>
      </c>
      <c r="W41" s="5">
        <v>5</v>
      </c>
      <c r="X41" s="5">
        <v>3</v>
      </c>
      <c r="Y41" s="5">
        <v>5</v>
      </c>
      <c r="Z41" s="5">
        <v>6</v>
      </c>
      <c r="AA41" s="25">
        <f t="shared" si="9"/>
        <v>4.8</v>
      </c>
      <c r="AB41" s="4"/>
    </row>
    <row r="42" spans="1:28">
      <c r="A42" s="1" t="s">
        <v>1103</v>
      </c>
      <c r="B42" s="7">
        <v>5</v>
      </c>
      <c r="C42" s="7">
        <v>7</v>
      </c>
      <c r="D42" s="7">
        <v>8</v>
      </c>
      <c r="E42" s="7">
        <v>6</v>
      </c>
      <c r="F42" s="29">
        <f t="shared" si="5"/>
        <v>6.5</v>
      </c>
      <c r="G42" s="5">
        <v>5</v>
      </c>
      <c r="H42" s="5">
        <v>5</v>
      </c>
      <c r="I42" s="5">
        <v>7</v>
      </c>
      <c r="J42" s="5">
        <v>6</v>
      </c>
      <c r="K42" s="5">
        <v>5</v>
      </c>
      <c r="L42" s="25">
        <f t="shared" si="6"/>
        <v>5.6</v>
      </c>
      <c r="M42" s="5">
        <v>7</v>
      </c>
      <c r="N42" s="5">
        <v>5</v>
      </c>
      <c r="O42" s="5">
        <v>4</v>
      </c>
      <c r="P42" s="25">
        <f t="shared" si="7"/>
        <v>5.333333333333333</v>
      </c>
      <c r="Q42" s="5">
        <v>6</v>
      </c>
      <c r="R42" s="5">
        <v>4</v>
      </c>
      <c r="S42" s="5">
        <v>6</v>
      </c>
      <c r="T42" s="5">
        <v>5</v>
      </c>
      <c r="U42" s="25">
        <f t="shared" si="8"/>
        <v>5.25</v>
      </c>
      <c r="V42" s="5">
        <v>7</v>
      </c>
      <c r="W42" s="5">
        <v>5</v>
      </c>
      <c r="X42" s="5">
        <v>5</v>
      </c>
      <c r="Y42" s="5">
        <v>3</v>
      </c>
      <c r="Z42" s="5"/>
      <c r="AA42" s="25">
        <f t="shared" si="9"/>
        <v>5</v>
      </c>
      <c r="AB42" s="4"/>
    </row>
    <row r="43" spans="1:28">
      <c r="A43" s="1" t="s">
        <v>1104</v>
      </c>
      <c r="B43" s="7">
        <v>6</v>
      </c>
      <c r="C43" s="7">
        <v>5</v>
      </c>
      <c r="D43" s="7">
        <v>7</v>
      </c>
      <c r="E43" s="7">
        <v>7</v>
      </c>
      <c r="F43" s="29">
        <f t="shared" si="5"/>
        <v>6.25</v>
      </c>
      <c r="G43" s="5">
        <v>5</v>
      </c>
      <c r="H43" s="5">
        <v>7</v>
      </c>
      <c r="I43" s="5">
        <v>8</v>
      </c>
      <c r="J43" s="5">
        <v>7</v>
      </c>
      <c r="K43" s="5">
        <v>6</v>
      </c>
      <c r="L43" s="27">
        <f t="shared" si="6"/>
        <v>6.6</v>
      </c>
      <c r="M43" s="5">
        <v>7</v>
      </c>
      <c r="N43" s="5"/>
      <c r="O43" s="5">
        <v>7</v>
      </c>
      <c r="P43" s="26">
        <f t="shared" si="7"/>
        <v>7</v>
      </c>
      <c r="Q43" s="5">
        <v>8</v>
      </c>
      <c r="R43" s="5">
        <v>4</v>
      </c>
      <c r="S43" s="5">
        <v>7</v>
      </c>
      <c r="T43" s="5">
        <v>6</v>
      </c>
      <c r="U43" s="29">
        <f t="shared" si="8"/>
        <v>6.25</v>
      </c>
      <c r="V43" s="5">
        <v>4</v>
      </c>
      <c r="W43" s="5">
        <v>5</v>
      </c>
      <c r="X43" s="5">
        <v>6</v>
      </c>
      <c r="Y43" s="5">
        <v>6</v>
      </c>
      <c r="Z43" s="5">
        <v>4</v>
      </c>
      <c r="AA43" s="25">
        <f t="shared" si="9"/>
        <v>5</v>
      </c>
      <c r="AB43" s="4"/>
    </row>
    <row r="44" spans="1:28">
      <c r="A44" s="1" t="s">
        <v>1105</v>
      </c>
      <c r="B44" s="7">
        <v>6</v>
      </c>
      <c r="C44" s="7">
        <v>7</v>
      </c>
      <c r="D44" s="7">
        <v>5</v>
      </c>
      <c r="E44" s="7">
        <v>5</v>
      </c>
      <c r="F44" s="25">
        <f t="shared" si="5"/>
        <v>5.75</v>
      </c>
      <c r="G44" s="5">
        <v>4</v>
      </c>
      <c r="H44" s="5">
        <v>6</v>
      </c>
      <c r="I44" s="5">
        <v>5</v>
      </c>
      <c r="J44" s="5">
        <v>4</v>
      </c>
      <c r="K44" s="5">
        <v>4</v>
      </c>
      <c r="L44" s="25">
        <f t="shared" si="6"/>
        <v>4.5999999999999996</v>
      </c>
      <c r="M44" s="5">
        <v>5</v>
      </c>
      <c r="N44" s="5">
        <v>4</v>
      </c>
      <c r="O44" s="5">
        <v>6</v>
      </c>
      <c r="P44" s="25">
        <f t="shared" si="7"/>
        <v>5</v>
      </c>
      <c r="Q44" s="5">
        <v>4</v>
      </c>
      <c r="R44" s="5">
        <v>4</v>
      </c>
      <c r="S44" s="5">
        <v>5</v>
      </c>
      <c r="T44" s="5">
        <v>4</v>
      </c>
      <c r="U44" s="25">
        <f t="shared" si="8"/>
        <v>4.25</v>
      </c>
      <c r="V44" s="5">
        <v>6</v>
      </c>
      <c r="W44" s="5">
        <v>5</v>
      </c>
      <c r="X44" s="5">
        <v>4</v>
      </c>
      <c r="Y44" s="5">
        <v>3</v>
      </c>
      <c r="Z44" s="5">
        <v>7</v>
      </c>
      <c r="AA44" s="25">
        <f t="shared" si="9"/>
        <v>5</v>
      </c>
      <c r="AB44" s="4"/>
    </row>
    <row r="45" spans="1:28">
      <c r="A45" s="1" t="s">
        <v>1106</v>
      </c>
      <c r="B45" s="7">
        <v>5</v>
      </c>
      <c r="C45" s="7">
        <v>6</v>
      </c>
      <c r="D45" s="7">
        <v>6</v>
      </c>
      <c r="E45" s="7">
        <v>4</v>
      </c>
      <c r="F45" s="25">
        <f t="shared" si="5"/>
        <v>5.25</v>
      </c>
      <c r="G45" s="5">
        <v>7</v>
      </c>
      <c r="H45" s="5">
        <v>8</v>
      </c>
      <c r="I45" s="5">
        <v>7</v>
      </c>
      <c r="J45" s="5">
        <v>5</v>
      </c>
      <c r="K45" s="5">
        <v>6</v>
      </c>
      <c r="L45" s="27">
        <f t="shared" si="6"/>
        <v>6.6</v>
      </c>
      <c r="M45" s="5">
        <v>8</v>
      </c>
      <c r="N45" s="5">
        <v>6</v>
      </c>
      <c r="O45" s="5">
        <v>5</v>
      </c>
      <c r="P45" s="28">
        <f t="shared" si="7"/>
        <v>6.333333333333333</v>
      </c>
      <c r="Q45" s="5">
        <v>6</v>
      </c>
      <c r="R45" s="5">
        <v>3</v>
      </c>
      <c r="S45" s="5">
        <v>8</v>
      </c>
      <c r="T45" s="5">
        <v>7</v>
      </c>
      <c r="U45" s="25">
        <f t="shared" si="8"/>
        <v>6</v>
      </c>
      <c r="V45" s="5">
        <v>7</v>
      </c>
      <c r="W45" s="5">
        <v>6</v>
      </c>
      <c r="X45" s="5">
        <v>6</v>
      </c>
      <c r="Y45" s="5">
        <v>3</v>
      </c>
      <c r="Z45" s="5"/>
      <c r="AA45" s="25">
        <f t="shared" si="9"/>
        <v>5.5</v>
      </c>
      <c r="AB45" s="4"/>
    </row>
    <row r="46" spans="1:28">
      <c r="A46" s="1" t="s">
        <v>1107</v>
      </c>
      <c r="B46" s="7">
        <v>5</v>
      </c>
      <c r="C46" s="7">
        <v>6</v>
      </c>
      <c r="D46" s="7">
        <v>5</v>
      </c>
      <c r="E46" s="7">
        <v>7</v>
      </c>
      <c r="F46" s="25">
        <f t="shared" si="5"/>
        <v>5.75</v>
      </c>
      <c r="G46" s="5">
        <v>7</v>
      </c>
      <c r="H46" s="5">
        <v>7</v>
      </c>
      <c r="I46" s="5">
        <v>7</v>
      </c>
      <c r="J46" s="5">
        <v>4</v>
      </c>
      <c r="K46" s="5">
        <v>6</v>
      </c>
      <c r="L46" s="29">
        <f t="shared" si="6"/>
        <v>6.2</v>
      </c>
      <c r="M46" s="5">
        <v>4</v>
      </c>
      <c r="N46" s="5">
        <v>5</v>
      </c>
      <c r="O46" s="5">
        <v>4</v>
      </c>
      <c r="P46" s="25">
        <f t="shared" si="7"/>
        <v>4.333333333333333</v>
      </c>
      <c r="Q46" s="5">
        <v>6</v>
      </c>
      <c r="R46" s="5">
        <v>7</v>
      </c>
      <c r="S46" s="5">
        <v>7</v>
      </c>
      <c r="T46" s="5">
        <v>6</v>
      </c>
      <c r="U46" s="29">
        <f t="shared" si="8"/>
        <v>6.5</v>
      </c>
      <c r="V46" s="5">
        <v>6</v>
      </c>
      <c r="W46" s="5">
        <v>6</v>
      </c>
      <c r="X46" s="5">
        <v>4</v>
      </c>
      <c r="Y46" s="5">
        <v>5</v>
      </c>
      <c r="Z46" s="5">
        <v>5</v>
      </c>
      <c r="AA46" s="25">
        <f t="shared" si="9"/>
        <v>5.2</v>
      </c>
      <c r="AB46" s="4"/>
    </row>
    <row r="47" spans="1:28">
      <c r="A47" s="1" t="s">
        <v>1108</v>
      </c>
      <c r="B47" s="7">
        <v>7</v>
      </c>
      <c r="C47" s="7">
        <v>6</v>
      </c>
      <c r="D47" s="7">
        <v>7</v>
      </c>
      <c r="E47" s="7">
        <v>7</v>
      </c>
      <c r="F47" s="28">
        <f t="shared" si="5"/>
        <v>6.75</v>
      </c>
      <c r="G47" s="5">
        <v>6</v>
      </c>
      <c r="H47" s="5">
        <v>6</v>
      </c>
      <c r="I47" s="5">
        <v>9</v>
      </c>
      <c r="J47" s="5">
        <v>6</v>
      </c>
      <c r="K47" s="5">
        <v>6</v>
      </c>
      <c r="L47" s="27">
        <f t="shared" si="6"/>
        <v>6.6</v>
      </c>
      <c r="M47" s="5">
        <v>6</v>
      </c>
      <c r="N47" s="5">
        <v>4</v>
      </c>
      <c r="O47" s="5">
        <v>5</v>
      </c>
      <c r="P47" s="25">
        <f t="shared" si="7"/>
        <v>5</v>
      </c>
      <c r="Q47" s="5">
        <v>7</v>
      </c>
      <c r="R47" s="5">
        <v>7</v>
      </c>
      <c r="S47" s="5">
        <v>7</v>
      </c>
      <c r="T47" s="5">
        <v>7</v>
      </c>
      <c r="U47" s="27">
        <f t="shared" si="8"/>
        <v>7</v>
      </c>
      <c r="V47" s="5">
        <v>7</v>
      </c>
      <c r="W47" s="5">
        <v>4</v>
      </c>
      <c r="X47" s="5">
        <v>3</v>
      </c>
      <c r="Y47" s="5">
        <v>4</v>
      </c>
      <c r="Z47" s="5">
        <v>6</v>
      </c>
      <c r="AA47" s="25">
        <f t="shared" si="9"/>
        <v>4.8</v>
      </c>
      <c r="AB47" s="4"/>
    </row>
    <row r="48" spans="1:28">
      <c r="A48" s="1" t="s">
        <v>1109</v>
      </c>
      <c r="B48" s="7">
        <v>6</v>
      </c>
      <c r="C48" s="7">
        <v>5</v>
      </c>
      <c r="D48" s="7">
        <v>6</v>
      </c>
      <c r="E48" s="7">
        <v>4</v>
      </c>
      <c r="F48" s="25">
        <f t="shared" si="5"/>
        <v>5.25</v>
      </c>
      <c r="G48" s="5">
        <v>4</v>
      </c>
      <c r="H48" s="5">
        <v>6</v>
      </c>
      <c r="I48" s="5">
        <v>5</v>
      </c>
      <c r="J48" s="5">
        <v>6</v>
      </c>
      <c r="K48" s="5">
        <v>4</v>
      </c>
      <c r="L48" s="25">
        <f t="shared" si="6"/>
        <v>5</v>
      </c>
      <c r="M48" s="5">
        <v>5</v>
      </c>
      <c r="N48" s="5">
        <v>6</v>
      </c>
      <c r="O48" s="5">
        <v>7</v>
      </c>
      <c r="P48" s="29">
        <f t="shared" si="7"/>
        <v>6</v>
      </c>
      <c r="Q48" s="5">
        <v>6</v>
      </c>
      <c r="R48" s="5">
        <v>4</v>
      </c>
      <c r="S48" s="5">
        <v>7</v>
      </c>
      <c r="T48" s="5">
        <v>5</v>
      </c>
      <c r="U48" s="25">
        <f t="shared" si="8"/>
        <v>5.5</v>
      </c>
      <c r="V48" s="5">
        <v>6</v>
      </c>
      <c r="W48" s="5">
        <v>6</v>
      </c>
      <c r="X48" s="5">
        <v>4</v>
      </c>
      <c r="Y48" s="5"/>
      <c r="Z48" s="5">
        <v>5</v>
      </c>
      <c r="AA48" s="25">
        <f t="shared" si="9"/>
        <v>5.25</v>
      </c>
      <c r="AB48" s="4"/>
    </row>
    <row r="49" spans="1:28">
      <c r="A49" s="1" t="s">
        <v>1110</v>
      </c>
      <c r="B49" s="7">
        <v>6</v>
      </c>
      <c r="C49" s="7">
        <v>8</v>
      </c>
      <c r="D49" s="7">
        <v>7</v>
      </c>
      <c r="E49" s="7">
        <v>6</v>
      </c>
      <c r="F49" s="28">
        <f t="shared" si="5"/>
        <v>6.75</v>
      </c>
      <c r="G49" s="5">
        <v>6</v>
      </c>
      <c r="H49" s="5">
        <v>8</v>
      </c>
      <c r="I49" s="5">
        <v>6</v>
      </c>
      <c r="J49" s="5">
        <v>6</v>
      </c>
      <c r="K49" s="5">
        <v>7</v>
      </c>
      <c r="L49" s="27">
        <f t="shared" si="6"/>
        <v>6.6</v>
      </c>
      <c r="M49" s="5">
        <v>7</v>
      </c>
      <c r="N49" s="5">
        <v>6</v>
      </c>
      <c r="O49" s="5">
        <v>6</v>
      </c>
      <c r="P49" s="28">
        <f t="shared" si="7"/>
        <v>6.333333333333333</v>
      </c>
      <c r="Q49" s="5">
        <v>6</v>
      </c>
      <c r="R49" s="5">
        <v>5</v>
      </c>
      <c r="S49" s="5">
        <v>5</v>
      </c>
      <c r="T49" s="5">
        <v>5</v>
      </c>
      <c r="U49" s="25">
        <f t="shared" si="8"/>
        <v>5.25</v>
      </c>
      <c r="V49" s="5">
        <v>4</v>
      </c>
      <c r="W49" s="5">
        <v>4</v>
      </c>
      <c r="X49" s="5">
        <v>3</v>
      </c>
      <c r="Y49" s="5">
        <v>4</v>
      </c>
      <c r="Z49" s="5">
        <v>5</v>
      </c>
      <c r="AA49" s="25">
        <f t="shared" si="9"/>
        <v>4</v>
      </c>
      <c r="AB49" s="4"/>
    </row>
    <row r="50" spans="1:28">
      <c r="A50" s="1" t="s">
        <v>1111</v>
      </c>
      <c r="B50" s="7">
        <v>7</v>
      </c>
      <c r="C50" s="7">
        <v>8</v>
      </c>
      <c r="D50" s="7">
        <v>8</v>
      </c>
      <c r="E50" s="7">
        <v>7</v>
      </c>
      <c r="F50" s="26">
        <f t="shared" si="5"/>
        <v>7.5</v>
      </c>
      <c r="G50" s="5">
        <v>7</v>
      </c>
      <c r="H50" s="5">
        <v>6</v>
      </c>
      <c r="I50" s="5">
        <v>8</v>
      </c>
      <c r="J50" s="5">
        <v>7</v>
      </c>
      <c r="K50" s="5">
        <v>8</v>
      </c>
      <c r="L50" s="26">
        <f t="shared" si="6"/>
        <v>7.2</v>
      </c>
      <c r="M50" s="5">
        <v>7</v>
      </c>
      <c r="N50" s="5">
        <v>7</v>
      </c>
      <c r="O50" s="5">
        <v>5</v>
      </c>
      <c r="P50" s="28">
        <f t="shared" si="7"/>
        <v>6.333333333333333</v>
      </c>
      <c r="Q50" s="5">
        <v>7</v>
      </c>
      <c r="R50" s="5">
        <v>6</v>
      </c>
      <c r="S50" s="5">
        <v>6</v>
      </c>
      <c r="T50" s="5">
        <v>7</v>
      </c>
      <c r="U50" s="29">
        <f t="shared" si="8"/>
        <v>6.5</v>
      </c>
      <c r="V50" s="5">
        <v>6</v>
      </c>
      <c r="W50" s="5">
        <v>5</v>
      </c>
      <c r="X50" s="5">
        <v>3</v>
      </c>
      <c r="Y50" s="5">
        <v>4</v>
      </c>
      <c r="Z50" s="5">
        <v>4</v>
      </c>
      <c r="AA50" s="25">
        <f t="shared" si="9"/>
        <v>4.4000000000000004</v>
      </c>
      <c r="AB50" s="4"/>
    </row>
    <row r="51" spans="1:28">
      <c r="A51" s="1" t="s">
        <v>1112</v>
      </c>
      <c r="B51" s="7">
        <v>7</v>
      </c>
      <c r="C51" s="7">
        <v>7</v>
      </c>
      <c r="D51" s="7">
        <v>6</v>
      </c>
      <c r="E51" s="7">
        <v>6</v>
      </c>
      <c r="F51" s="29">
        <f t="shared" si="5"/>
        <v>6.5</v>
      </c>
      <c r="G51" s="5">
        <v>7</v>
      </c>
      <c r="H51" s="5">
        <v>7</v>
      </c>
      <c r="I51" s="5">
        <v>6</v>
      </c>
      <c r="J51" s="5">
        <v>7</v>
      </c>
      <c r="K51" s="5">
        <v>7</v>
      </c>
      <c r="L51" s="27">
        <f t="shared" si="6"/>
        <v>6.8</v>
      </c>
      <c r="M51" s="5">
        <v>6</v>
      </c>
      <c r="N51" s="5">
        <v>3</v>
      </c>
      <c r="O51" s="5">
        <v>7</v>
      </c>
      <c r="P51" s="25">
        <f t="shared" si="7"/>
        <v>5.333333333333333</v>
      </c>
      <c r="Q51" s="5">
        <v>8</v>
      </c>
      <c r="R51" s="5">
        <v>8</v>
      </c>
      <c r="S51" s="5">
        <v>5</v>
      </c>
      <c r="T51" s="5">
        <v>6</v>
      </c>
      <c r="U51" s="28">
        <f t="shared" si="8"/>
        <v>6.75</v>
      </c>
      <c r="V51" s="5">
        <v>3</v>
      </c>
      <c r="W51" s="5">
        <v>4</v>
      </c>
      <c r="X51" s="5">
        <v>4</v>
      </c>
      <c r="Y51" s="5">
        <v>5</v>
      </c>
      <c r="Z51" s="5">
        <v>6</v>
      </c>
      <c r="AA51" s="25">
        <f t="shared" si="9"/>
        <v>4.4000000000000004</v>
      </c>
      <c r="AB51" s="4"/>
    </row>
    <row r="52" spans="1:28">
      <c r="A52" s="1" t="s">
        <v>1113</v>
      </c>
      <c r="B52" s="7">
        <v>8</v>
      </c>
      <c r="C52" s="7">
        <v>7</v>
      </c>
      <c r="D52" s="7">
        <v>7</v>
      </c>
      <c r="E52" s="7">
        <v>7</v>
      </c>
      <c r="F52" s="27">
        <f t="shared" si="5"/>
        <v>7.25</v>
      </c>
      <c r="G52" s="5">
        <v>6</v>
      </c>
      <c r="H52" s="5">
        <v>6</v>
      </c>
      <c r="I52" s="5">
        <v>6</v>
      </c>
      <c r="J52" s="5">
        <v>5</v>
      </c>
      <c r="K52" s="5">
        <v>4</v>
      </c>
      <c r="L52" s="25">
        <f t="shared" si="6"/>
        <v>5.4</v>
      </c>
      <c r="M52" s="5">
        <v>5</v>
      </c>
      <c r="N52" s="5">
        <v>4</v>
      </c>
      <c r="O52" s="5">
        <v>7</v>
      </c>
      <c r="P52" s="25">
        <f t="shared" si="7"/>
        <v>5.333333333333333</v>
      </c>
      <c r="Q52" s="5">
        <v>6</v>
      </c>
      <c r="R52" s="5">
        <v>6</v>
      </c>
      <c r="S52" s="5">
        <v>5</v>
      </c>
      <c r="T52" s="5">
        <v>5</v>
      </c>
      <c r="U52" s="25">
        <f t="shared" si="8"/>
        <v>5.5</v>
      </c>
      <c r="V52" s="5">
        <v>6</v>
      </c>
      <c r="W52" s="5">
        <v>4</v>
      </c>
      <c r="X52" s="5">
        <v>4</v>
      </c>
      <c r="Y52" s="5">
        <v>4</v>
      </c>
      <c r="Z52" s="5">
        <v>4</v>
      </c>
      <c r="AA52" s="25">
        <f t="shared" si="9"/>
        <v>4.4000000000000004</v>
      </c>
      <c r="AB52" s="4"/>
    </row>
    <row r="53" spans="1:28">
      <c r="A53" s="1" t="s">
        <v>1114</v>
      </c>
      <c r="B53" s="7">
        <v>8</v>
      </c>
      <c r="C53" s="7">
        <v>6</v>
      </c>
      <c r="D53" s="7">
        <v>6</v>
      </c>
      <c r="E53" s="7">
        <v>4</v>
      </c>
      <c r="F53" s="25">
        <f t="shared" si="5"/>
        <v>6</v>
      </c>
      <c r="G53" s="5">
        <v>5</v>
      </c>
      <c r="H53" s="5">
        <v>5</v>
      </c>
      <c r="I53" s="5">
        <v>4</v>
      </c>
      <c r="J53" s="5">
        <v>6</v>
      </c>
      <c r="K53" s="5">
        <v>6</v>
      </c>
      <c r="L53" s="25">
        <f t="shared" si="6"/>
        <v>5.2</v>
      </c>
      <c r="M53" s="5">
        <v>7</v>
      </c>
      <c r="N53" s="5">
        <v>7</v>
      </c>
      <c r="O53" s="5">
        <v>8</v>
      </c>
      <c r="P53" s="26">
        <f t="shared" si="7"/>
        <v>7.333333333333333</v>
      </c>
      <c r="Q53" s="5">
        <v>6</v>
      </c>
      <c r="R53" s="5">
        <v>5</v>
      </c>
      <c r="S53" s="5">
        <v>4</v>
      </c>
      <c r="T53" s="5">
        <v>4</v>
      </c>
      <c r="U53" s="25">
        <f t="shared" si="8"/>
        <v>4.75</v>
      </c>
      <c r="V53" s="5">
        <v>7</v>
      </c>
      <c r="W53" s="5">
        <v>6</v>
      </c>
      <c r="X53" s="5">
        <v>6</v>
      </c>
      <c r="Y53" s="5">
        <v>5</v>
      </c>
      <c r="Z53" s="5"/>
      <c r="AA53" s="29">
        <f t="shared" si="9"/>
        <v>6</v>
      </c>
      <c r="AB53" s="4"/>
    </row>
    <row r="54" spans="1:28">
      <c r="A54" s="1" t="s">
        <v>1115</v>
      </c>
      <c r="B54" s="7">
        <v>6</v>
      </c>
      <c r="C54" s="7">
        <v>7</v>
      </c>
      <c r="D54" s="7">
        <v>7</v>
      </c>
      <c r="E54" s="7">
        <v>6</v>
      </c>
      <c r="F54" s="29">
        <f t="shared" si="5"/>
        <v>6.5</v>
      </c>
      <c r="G54" s="5">
        <v>7</v>
      </c>
      <c r="H54" s="5">
        <v>7</v>
      </c>
      <c r="I54" s="5">
        <v>6</v>
      </c>
      <c r="J54" s="5">
        <v>5</v>
      </c>
      <c r="K54" s="5">
        <v>7</v>
      </c>
      <c r="L54" s="28">
        <f t="shared" si="6"/>
        <v>6.4</v>
      </c>
      <c r="M54" s="5">
        <v>4</v>
      </c>
      <c r="N54" s="5">
        <v>7</v>
      </c>
      <c r="O54" s="5">
        <v>7</v>
      </c>
      <c r="P54" s="29">
        <f t="shared" si="7"/>
        <v>6</v>
      </c>
      <c r="Q54" s="5">
        <v>8</v>
      </c>
      <c r="R54" s="5">
        <v>7</v>
      </c>
      <c r="S54" s="5">
        <v>6</v>
      </c>
      <c r="T54" s="5">
        <v>6</v>
      </c>
      <c r="U54" s="28">
        <f t="shared" si="8"/>
        <v>6.75</v>
      </c>
      <c r="V54" s="5">
        <v>6</v>
      </c>
      <c r="W54" s="5"/>
      <c r="X54" s="5">
        <v>5</v>
      </c>
      <c r="Y54" s="5"/>
      <c r="Z54" s="5">
        <v>5</v>
      </c>
      <c r="AA54" s="25">
        <f t="shared" si="9"/>
        <v>5.333333333333333</v>
      </c>
      <c r="AB54" s="4"/>
    </row>
    <row r="55" spans="1:28">
      <c r="A55" s="1" t="s">
        <v>1116</v>
      </c>
      <c r="B55" s="7">
        <v>5</v>
      </c>
      <c r="C55" s="7">
        <v>5</v>
      </c>
      <c r="D55" s="7">
        <v>6</v>
      </c>
      <c r="E55" s="7">
        <v>7</v>
      </c>
      <c r="F55" s="25">
        <f t="shared" si="5"/>
        <v>5.75</v>
      </c>
      <c r="G55" s="5">
        <v>5</v>
      </c>
      <c r="H55" s="5">
        <v>6</v>
      </c>
      <c r="I55" s="5">
        <v>4</v>
      </c>
      <c r="J55" s="5">
        <v>7</v>
      </c>
      <c r="K55" s="5">
        <v>5</v>
      </c>
      <c r="L55" s="25">
        <f t="shared" si="6"/>
        <v>5.4</v>
      </c>
      <c r="M55" s="5">
        <v>5</v>
      </c>
      <c r="N55" s="5">
        <v>3</v>
      </c>
      <c r="O55" s="5">
        <v>7</v>
      </c>
      <c r="P55" s="25">
        <f t="shared" si="7"/>
        <v>5</v>
      </c>
      <c r="Q55" s="5">
        <v>5</v>
      </c>
      <c r="R55" s="5">
        <v>4</v>
      </c>
      <c r="S55" s="5">
        <v>6</v>
      </c>
      <c r="T55" s="5">
        <v>5</v>
      </c>
      <c r="U55" s="25">
        <f t="shared" si="8"/>
        <v>5</v>
      </c>
      <c r="V55" s="5">
        <v>6</v>
      </c>
      <c r="W55" s="5">
        <v>3</v>
      </c>
      <c r="X55" s="5">
        <v>5</v>
      </c>
      <c r="Y55" s="5">
        <v>5</v>
      </c>
      <c r="Z55" s="5">
        <v>4</v>
      </c>
      <c r="AA55" s="25">
        <f t="shared" si="9"/>
        <v>4.5999999999999996</v>
      </c>
      <c r="AB55" s="4"/>
    </row>
    <row r="56" spans="1:28">
      <c r="A56" s="1" t="s">
        <v>1117</v>
      </c>
      <c r="B56" s="7">
        <v>6</v>
      </c>
      <c r="C56" s="7">
        <v>7</v>
      </c>
      <c r="D56" s="7">
        <v>8</v>
      </c>
      <c r="E56" s="7">
        <v>6</v>
      </c>
      <c r="F56" s="28">
        <f t="shared" si="5"/>
        <v>6.75</v>
      </c>
      <c r="G56" s="5">
        <v>4</v>
      </c>
      <c r="H56" s="5">
        <v>4</v>
      </c>
      <c r="I56" s="5">
        <v>8</v>
      </c>
      <c r="J56" s="5">
        <v>6</v>
      </c>
      <c r="K56" s="5">
        <v>7</v>
      </c>
      <c r="L56" s="25">
        <f t="shared" si="6"/>
        <v>5.8</v>
      </c>
      <c r="M56" s="5">
        <v>6</v>
      </c>
      <c r="N56" s="5">
        <v>4</v>
      </c>
      <c r="O56" s="5">
        <v>4</v>
      </c>
      <c r="P56" s="25">
        <f t="shared" si="7"/>
        <v>4.666666666666667</v>
      </c>
      <c r="Q56" s="5">
        <v>5</v>
      </c>
      <c r="R56" s="5">
        <v>5</v>
      </c>
      <c r="S56" s="5">
        <v>4</v>
      </c>
      <c r="T56" s="5">
        <v>6</v>
      </c>
      <c r="U56" s="25">
        <f t="shared" si="8"/>
        <v>5</v>
      </c>
      <c r="V56" s="5">
        <v>4</v>
      </c>
      <c r="W56" s="5"/>
      <c r="X56" s="5">
        <v>6</v>
      </c>
      <c r="Y56" s="5">
        <v>6</v>
      </c>
      <c r="Z56" s="5">
        <v>5</v>
      </c>
      <c r="AA56" s="25">
        <f t="shared" si="9"/>
        <v>5.25</v>
      </c>
      <c r="AB56" s="4"/>
    </row>
    <row r="57" spans="1:28">
      <c r="A57" s="1" t="s">
        <v>1118</v>
      </c>
      <c r="B57" s="7">
        <v>6</v>
      </c>
      <c r="C57" s="7">
        <v>6</v>
      </c>
      <c r="D57" s="7">
        <v>7</v>
      </c>
      <c r="E57" s="7">
        <v>6</v>
      </c>
      <c r="F57" s="29">
        <f t="shared" si="5"/>
        <v>6.25</v>
      </c>
      <c r="G57" s="5">
        <v>6</v>
      </c>
      <c r="H57" s="5">
        <v>7</v>
      </c>
      <c r="I57" s="5">
        <v>4</v>
      </c>
      <c r="J57" s="5">
        <v>6</v>
      </c>
      <c r="K57" s="5">
        <v>7</v>
      </c>
      <c r="L57" s="29">
        <f t="shared" si="6"/>
        <v>6</v>
      </c>
      <c r="M57" s="5">
        <v>7</v>
      </c>
      <c r="N57" s="5">
        <v>6</v>
      </c>
      <c r="O57" s="5">
        <v>6</v>
      </c>
      <c r="P57" s="28">
        <f t="shared" si="7"/>
        <v>6.333333333333333</v>
      </c>
      <c r="Q57" s="5">
        <v>4</v>
      </c>
      <c r="R57" s="5">
        <v>5</v>
      </c>
      <c r="S57" s="5">
        <v>6</v>
      </c>
      <c r="T57" s="5">
        <v>5</v>
      </c>
      <c r="U57" s="25">
        <f t="shared" si="8"/>
        <v>5</v>
      </c>
      <c r="V57" s="5">
        <v>3</v>
      </c>
      <c r="W57" s="5">
        <v>3</v>
      </c>
      <c r="X57" s="5">
        <v>5</v>
      </c>
      <c r="Y57" s="5">
        <v>5</v>
      </c>
      <c r="Z57" s="5">
        <v>6</v>
      </c>
      <c r="AA57" s="25">
        <f t="shared" si="9"/>
        <v>4.4000000000000004</v>
      </c>
      <c r="AB57" s="4"/>
    </row>
    <row r="58" spans="1:28">
      <c r="A58" s="1" t="s">
        <v>1119</v>
      </c>
      <c r="B58" s="7">
        <v>7</v>
      </c>
      <c r="C58" s="7">
        <v>8</v>
      </c>
      <c r="D58" s="7">
        <v>8</v>
      </c>
      <c r="E58" s="7">
        <v>8</v>
      </c>
      <c r="F58" s="26">
        <f t="shared" si="5"/>
        <v>7.75</v>
      </c>
      <c r="G58" s="5">
        <v>8</v>
      </c>
      <c r="H58" s="5">
        <v>7</v>
      </c>
      <c r="I58" s="5">
        <v>7</v>
      </c>
      <c r="J58" s="5">
        <v>5</v>
      </c>
      <c r="K58" s="5">
        <v>6</v>
      </c>
      <c r="L58" s="27">
        <f t="shared" si="6"/>
        <v>6.6</v>
      </c>
      <c r="M58" s="5">
        <v>8</v>
      </c>
      <c r="N58" s="5">
        <v>7</v>
      </c>
      <c r="O58" s="5">
        <v>7</v>
      </c>
      <c r="P58" s="26">
        <f t="shared" si="7"/>
        <v>7.333333333333333</v>
      </c>
      <c r="Q58" s="5">
        <v>8</v>
      </c>
      <c r="R58" s="5">
        <v>7</v>
      </c>
      <c r="S58" s="5">
        <v>7</v>
      </c>
      <c r="T58" s="5">
        <v>6</v>
      </c>
      <c r="U58" s="27">
        <f t="shared" si="8"/>
        <v>7</v>
      </c>
      <c r="V58" s="5">
        <v>6</v>
      </c>
      <c r="W58" s="5">
        <v>6</v>
      </c>
      <c r="X58" s="5">
        <v>7</v>
      </c>
      <c r="Y58" s="5">
        <v>3</v>
      </c>
      <c r="Z58" s="5">
        <v>6</v>
      </c>
      <c r="AA58" s="25">
        <f t="shared" si="9"/>
        <v>5.6</v>
      </c>
      <c r="AB58" s="4"/>
    </row>
    <row r="59" spans="1:28">
      <c r="A59" s="1" t="s">
        <v>1120</v>
      </c>
      <c r="B59" s="7">
        <v>5</v>
      </c>
      <c r="C59" s="7">
        <v>7</v>
      </c>
      <c r="D59" s="7">
        <v>4</v>
      </c>
      <c r="E59" s="7">
        <v>5</v>
      </c>
      <c r="F59" s="25">
        <f t="shared" si="5"/>
        <v>5.25</v>
      </c>
      <c r="G59" s="5">
        <v>6</v>
      </c>
      <c r="H59" s="5">
        <v>9</v>
      </c>
      <c r="I59" s="5">
        <v>5</v>
      </c>
      <c r="J59" s="5">
        <v>6</v>
      </c>
      <c r="K59" s="5">
        <v>5</v>
      </c>
      <c r="L59" s="29">
        <f t="shared" si="6"/>
        <v>6.2</v>
      </c>
      <c r="M59" s="5">
        <v>4</v>
      </c>
      <c r="N59" s="5">
        <v>6</v>
      </c>
      <c r="O59" s="5">
        <v>8</v>
      </c>
      <c r="P59" s="29">
        <f t="shared" si="7"/>
        <v>6</v>
      </c>
      <c r="Q59" s="5">
        <v>8</v>
      </c>
      <c r="R59" s="5">
        <v>9</v>
      </c>
      <c r="S59" s="5">
        <v>7</v>
      </c>
      <c r="T59" s="5">
        <v>6</v>
      </c>
      <c r="U59" s="26">
        <f t="shared" si="8"/>
        <v>7.5</v>
      </c>
      <c r="V59" s="5">
        <v>6</v>
      </c>
      <c r="W59" s="5">
        <v>7</v>
      </c>
      <c r="X59" s="5">
        <v>5</v>
      </c>
      <c r="Y59" s="5">
        <v>7</v>
      </c>
      <c r="Z59" s="5">
        <v>7</v>
      </c>
      <c r="AA59" s="28">
        <f t="shared" si="9"/>
        <v>6.4</v>
      </c>
      <c r="AB59" s="4"/>
    </row>
    <row r="60" spans="1:28">
      <c r="A60" s="1" t="s">
        <v>1121</v>
      </c>
      <c r="B60" s="7">
        <v>8</v>
      </c>
      <c r="C60" s="7">
        <v>8</v>
      </c>
      <c r="D60" s="7">
        <v>9</v>
      </c>
      <c r="E60" s="7">
        <v>8</v>
      </c>
      <c r="F60" s="40">
        <f t="shared" si="5"/>
        <v>8.25</v>
      </c>
      <c r="G60" s="5">
        <v>4</v>
      </c>
      <c r="H60" s="5">
        <v>6</v>
      </c>
      <c r="I60" s="5">
        <v>7</v>
      </c>
      <c r="J60" s="5">
        <v>8</v>
      </c>
      <c r="K60" s="5">
        <v>7</v>
      </c>
      <c r="L60" s="28">
        <f t="shared" si="6"/>
        <v>6.4</v>
      </c>
      <c r="M60" s="5">
        <v>6</v>
      </c>
      <c r="N60" s="5">
        <v>7</v>
      </c>
      <c r="O60" s="5">
        <v>5</v>
      </c>
      <c r="P60" s="29">
        <f t="shared" si="7"/>
        <v>6</v>
      </c>
      <c r="Q60" s="5">
        <v>7</v>
      </c>
      <c r="R60" s="5">
        <v>5</v>
      </c>
      <c r="S60" s="5">
        <v>6</v>
      </c>
      <c r="T60" s="5">
        <v>6</v>
      </c>
      <c r="U60" s="25">
        <f t="shared" si="8"/>
        <v>6</v>
      </c>
      <c r="V60" s="5">
        <v>7</v>
      </c>
      <c r="W60" s="5">
        <v>6</v>
      </c>
      <c r="X60" s="5">
        <v>7</v>
      </c>
      <c r="Y60" s="5">
        <v>6</v>
      </c>
      <c r="Z60" s="5">
        <v>7</v>
      </c>
      <c r="AA60" s="27">
        <f t="shared" si="9"/>
        <v>6.6</v>
      </c>
      <c r="AB60" s="4"/>
    </row>
    <row r="61" spans="1:28">
      <c r="A61" s="1" t="s">
        <v>1122</v>
      </c>
      <c r="B61" s="7">
        <v>7</v>
      </c>
      <c r="C61" s="7">
        <v>7</v>
      </c>
      <c r="D61" s="7">
        <v>6</v>
      </c>
      <c r="E61" s="7">
        <v>5</v>
      </c>
      <c r="F61" s="29">
        <f t="shared" si="5"/>
        <v>6.25</v>
      </c>
      <c r="G61" s="5">
        <v>4</v>
      </c>
      <c r="H61" s="5">
        <v>8</v>
      </c>
      <c r="I61" s="5">
        <v>7</v>
      </c>
      <c r="J61" s="5">
        <v>6</v>
      </c>
      <c r="K61" s="5">
        <v>7</v>
      </c>
      <c r="L61" s="28">
        <f t="shared" si="6"/>
        <v>6.4</v>
      </c>
      <c r="M61" s="5">
        <v>6</v>
      </c>
      <c r="N61" s="5">
        <v>4</v>
      </c>
      <c r="O61" s="5">
        <v>6</v>
      </c>
      <c r="P61" s="25">
        <f t="shared" si="7"/>
        <v>5.333333333333333</v>
      </c>
      <c r="Q61" s="5">
        <v>4</v>
      </c>
      <c r="R61" s="5">
        <v>4</v>
      </c>
      <c r="S61" s="5">
        <v>5</v>
      </c>
      <c r="T61" s="5">
        <v>5</v>
      </c>
      <c r="U61" s="25">
        <f t="shared" si="8"/>
        <v>4.5</v>
      </c>
      <c r="V61" s="5">
        <v>4</v>
      </c>
      <c r="W61" s="5">
        <v>6</v>
      </c>
      <c r="X61" s="5">
        <v>4</v>
      </c>
      <c r="Y61" s="5">
        <v>6</v>
      </c>
      <c r="Z61" s="5">
        <v>6</v>
      </c>
      <c r="AA61" s="25">
        <f t="shared" si="9"/>
        <v>5.2</v>
      </c>
      <c r="AB61" s="4"/>
    </row>
    <row r="62" spans="1:28">
      <c r="A62" s="1" t="s">
        <v>1123</v>
      </c>
      <c r="B62" s="7">
        <v>7</v>
      </c>
      <c r="C62" s="7">
        <v>7</v>
      </c>
      <c r="D62" s="7">
        <v>7</v>
      </c>
      <c r="E62" s="7">
        <v>7</v>
      </c>
      <c r="F62" s="27">
        <f t="shared" si="5"/>
        <v>7</v>
      </c>
      <c r="G62" s="5">
        <v>7</v>
      </c>
      <c r="H62" s="5">
        <v>8</v>
      </c>
      <c r="I62" s="5">
        <v>7</v>
      </c>
      <c r="J62" s="5">
        <v>6</v>
      </c>
      <c r="K62" s="5">
        <v>7</v>
      </c>
      <c r="L62" s="26">
        <f t="shared" si="6"/>
        <v>7</v>
      </c>
      <c r="M62" s="5">
        <v>7</v>
      </c>
      <c r="N62" s="5">
        <v>6</v>
      </c>
      <c r="O62" s="5">
        <v>7</v>
      </c>
      <c r="P62" s="27">
        <f t="shared" si="7"/>
        <v>6.666666666666667</v>
      </c>
      <c r="Q62" s="5">
        <v>6</v>
      </c>
      <c r="R62" s="5">
        <v>5</v>
      </c>
      <c r="S62" s="5">
        <v>6</v>
      </c>
      <c r="T62" s="5">
        <v>7</v>
      </c>
      <c r="U62" s="25">
        <f t="shared" si="8"/>
        <v>6</v>
      </c>
      <c r="V62" s="5">
        <v>5</v>
      </c>
      <c r="W62" s="5">
        <v>6</v>
      </c>
      <c r="X62" s="5">
        <v>5</v>
      </c>
      <c r="Y62" s="5">
        <v>6</v>
      </c>
      <c r="Z62" s="5">
        <v>7</v>
      </c>
      <c r="AA62" s="25">
        <f t="shared" si="9"/>
        <v>5.8</v>
      </c>
      <c r="AB62" s="4"/>
    </row>
    <row r="63" spans="1:28">
      <c r="A63" s="1" t="s">
        <v>1124</v>
      </c>
      <c r="B63" s="7">
        <v>7</v>
      </c>
      <c r="C63" s="7">
        <v>7</v>
      </c>
      <c r="D63" s="7">
        <v>4</v>
      </c>
      <c r="E63" s="7">
        <v>6</v>
      </c>
      <c r="F63" s="25">
        <f t="shared" si="5"/>
        <v>6</v>
      </c>
      <c r="G63" s="5">
        <v>7</v>
      </c>
      <c r="H63" s="5">
        <v>5</v>
      </c>
      <c r="I63" s="5">
        <v>5</v>
      </c>
      <c r="J63" s="5">
        <v>6</v>
      </c>
      <c r="K63" s="5">
        <v>6</v>
      </c>
      <c r="L63" s="25">
        <f t="shared" si="6"/>
        <v>5.8</v>
      </c>
      <c r="M63" s="5">
        <v>5</v>
      </c>
      <c r="N63" s="5">
        <v>7</v>
      </c>
      <c r="O63" s="5">
        <v>5</v>
      </c>
      <c r="P63" s="25">
        <f t="shared" si="7"/>
        <v>5.666666666666667</v>
      </c>
      <c r="Q63" s="5">
        <v>7</v>
      </c>
      <c r="R63" s="5">
        <v>6</v>
      </c>
      <c r="S63" s="5">
        <v>6</v>
      </c>
      <c r="T63" s="5">
        <v>7</v>
      </c>
      <c r="U63" s="29">
        <f t="shared" si="8"/>
        <v>6.5</v>
      </c>
      <c r="V63" s="5">
        <v>6</v>
      </c>
      <c r="W63" s="5">
        <v>7</v>
      </c>
      <c r="X63" s="5">
        <v>7</v>
      </c>
      <c r="Y63" s="5">
        <v>5</v>
      </c>
      <c r="Z63" s="5">
        <v>6</v>
      </c>
      <c r="AA63" s="28">
        <f t="shared" si="9"/>
        <v>6.2</v>
      </c>
      <c r="AB63" s="4"/>
    </row>
    <row r="64" spans="1:28">
      <c r="A64" s="1" t="s">
        <v>1125</v>
      </c>
      <c r="B64" s="7">
        <v>7</v>
      </c>
      <c r="C64" s="7">
        <v>7</v>
      </c>
      <c r="D64" s="7">
        <v>7</v>
      </c>
      <c r="E64" s="7">
        <v>6</v>
      </c>
      <c r="F64" s="28">
        <f t="shared" si="5"/>
        <v>6.75</v>
      </c>
      <c r="G64" s="5">
        <v>8</v>
      </c>
      <c r="H64" s="5">
        <v>6</v>
      </c>
      <c r="I64" s="5">
        <v>7</v>
      </c>
      <c r="J64" s="5">
        <v>5</v>
      </c>
      <c r="K64" s="5">
        <v>5</v>
      </c>
      <c r="L64" s="29">
        <f t="shared" si="6"/>
        <v>6.2</v>
      </c>
      <c r="M64" s="5">
        <v>6</v>
      </c>
      <c r="N64" s="5">
        <v>5</v>
      </c>
      <c r="O64" s="5">
        <v>5</v>
      </c>
      <c r="P64" s="25">
        <f t="shared" si="7"/>
        <v>5.333333333333333</v>
      </c>
      <c r="Q64" s="5">
        <v>5</v>
      </c>
      <c r="R64" s="5">
        <v>7</v>
      </c>
      <c r="S64" s="5">
        <v>6</v>
      </c>
      <c r="T64" s="5">
        <v>6</v>
      </c>
      <c r="U64" s="25">
        <f t="shared" si="8"/>
        <v>6</v>
      </c>
      <c r="V64" s="5">
        <v>7</v>
      </c>
      <c r="W64" s="5">
        <v>6</v>
      </c>
      <c r="X64" s="5">
        <v>7</v>
      </c>
      <c r="Y64" s="5">
        <v>4</v>
      </c>
      <c r="Z64" s="5">
        <v>7</v>
      </c>
      <c r="AA64" s="28">
        <f t="shared" si="9"/>
        <v>6.2</v>
      </c>
      <c r="AB64" s="4"/>
    </row>
    <row r="65" spans="1:28">
      <c r="A65" s="1" t="s">
        <v>1126</v>
      </c>
      <c r="B65" s="7">
        <v>7</v>
      </c>
      <c r="C65" s="7">
        <v>4</v>
      </c>
      <c r="D65" s="7">
        <v>6</v>
      </c>
      <c r="E65" s="7">
        <v>5</v>
      </c>
      <c r="F65" s="25">
        <f t="shared" si="5"/>
        <v>5.5</v>
      </c>
      <c r="G65" s="5">
        <v>4</v>
      </c>
      <c r="H65" s="5">
        <v>5</v>
      </c>
      <c r="I65" s="5">
        <v>6</v>
      </c>
      <c r="J65" s="5">
        <v>5</v>
      </c>
      <c r="K65" s="5">
        <v>4</v>
      </c>
      <c r="L65" s="25">
        <f t="shared" si="6"/>
        <v>4.8</v>
      </c>
      <c r="M65" s="5">
        <v>6</v>
      </c>
      <c r="N65" s="5">
        <v>4</v>
      </c>
      <c r="O65" s="5">
        <v>5</v>
      </c>
      <c r="P65" s="25">
        <f t="shared" si="7"/>
        <v>5</v>
      </c>
      <c r="Q65" s="5">
        <v>4</v>
      </c>
      <c r="R65" s="5">
        <v>7</v>
      </c>
      <c r="S65" s="5">
        <v>6</v>
      </c>
      <c r="T65" s="5">
        <v>5</v>
      </c>
      <c r="U65" s="25">
        <f t="shared" si="8"/>
        <v>5.5</v>
      </c>
      <c r="V65" s="5">
        <v>5</v>
      </c>
      <c r="W65" s="5">
        <v>6</v>
      </c>
      <c r="X65" s="5">
        <v>7</v>
      </c>
      <c r="Y65" s="5">
        <v>6</v>
      </c>
      <c r="Z65" s="5">
        <v>6</v>
      </c>
      <c r="AA65" s="29">
        <f t="shared" si="9"/>
        <v>6</v>
      </c>
      <c r="AB65" s="4"/>
    </row>
    <row r="66" spans="1:28">
      <c r="A66" s="1" t="s">
        <v>1127</v>
      </c>
      <c r="B66" s="7">
        <v>6</v>
      </c>
      <c r="C66" s="7">
        <v>7</v>
      </c>
      <c r="D66" s="7">
        <v>7</v>
      </c>
      <c r="E66" s="7">
        <v>7</v>
      </c>
      <c r="F66" s="28">
        <f t="shared" ref="F66:F96" si="10">AVERAGE(B66:E66)</f>
        <v>6.75</v>
      </c>
      <c r="G66" s="5">
        <v>7</v>
      </c>
      <c r="H66" s="5">
        <v>7</v>
      </c>
      <c r="I66" s="5">
        <v>6</v>
      </c>
      <c r="J66" s="5">
        <v>7</v>
      </c>
      <c r="K66" s="5">
        <v>4</v>
      </c>
      <c r="L66" s="29">
        <f t="shared" ref="L66:L96" si="11">AVERAGE(G66:K66)</f>
        <v>6.2</v>
      </c>
      <c r="M66" s="5">
        <v>7</v>
      </c>
      <c r="N66" s="5">
        <v>7</v>
      </c>
      <c r="O66" s="5">
        <v>6</v>
      </c>
      <c r="P66" s="27">
        <f t="shared" ref="P66:P96" si="12">AVERAGE(M66:O66)</f>
        <v>6.666666666666667</v>
      </c>
      <c r="Q66" s="5">
        <v>8</v>
      </c>
      <c r="R66" s="5">
        <v>7</v>
      </c>
      <c r="S66" s="5">
        <v>9</v>
      </c>
      <c r="T66" s="5">
        <v>7</v>
      </c>
      <c r="U66" s="26">
        <f t="shared" ref="U66:U96" si="13">AVERAGE(Q66:T66)</f>
        <v>7.75</v>
      </c>
      <c r="V66" s="5">
        <v>4</v>
      </c>
      <c r="W66" s="5">
        <v>8</v>
      </c>
      <c r="X66" s="5">
        <v>7</v>
      </c>
      <c r="Y66" s="5">
        <v>6</v>
      </c>
      <c r="Z66" s="5">
        <v>7</v>
      </c>
      <c r="AA66" s="28">
        <f t="shared" ref="AA66:AA96" si="14">AVERAGE(V66:Z66)</f>
        <v>6.4</v>
      </c>
      <c r="AB66" s="4"/>
    </row>
    <row r="67" spans="1:28">
      <c r="A67" s="1" t="s">
        <v>1128</v>
      </c>
      <c r="B67" s="7">
        <v>4</v>
      </c>
      <c r="C67" s="7">
        <v>6</v>
      </c>
      <c r="D67" s="7">
        <v>4</v>
      </c>
      <c r="E67" s="7">
        <v>6</v>
      </c>
      <c r="F67" s="25">
        <f t="shared" si="10"/>
        <v>5</v>
      </c>
      <c r="G67" s="5">
        <v>6</v>
      </c>
      <c r="H67" s="5">
        <v>4</v>
      </c>
      <c r="I67" s="5">
        <v>7</v>
      </c>
      <c r="J67" s="5">
        <v>5</v>
      </c>
      <c r="K67" s="5">
        <v>6</v>
      </c>
      <c r="L67" s="25">
        <f t="shared" si="11"/>
        <v>5.6</v>
      </c>
      <c r="M67" s="5">
        <v>5</v>
      </c>
      <c r="N67" s="5">
        <v>4</v>
      </c>
      <c r="O67" s="5">
        <v>6</v>
      </c>
      <c r="P67" s="25">
        <f t="shared" si="12"/>
        <v>5</v>
      </c>
      <c r="Q67" s="5">
        <v>5</v>
      </c>
      <c r="R67" s="5">
        <v>7</v>
      </c>
      <c r="S67" s="5">
        <v>4</v>
      </c>
      <c r="T67" s="5">
        <v>3</v>
      </c>
      <c r="U67" s="25">
        <f t="shared" si="13"/>
        <v>4.75</v>
      </c>
      <c r="V67" s="5">
        <v>4</v>
      </c>
      <c r="W67" s="5">
        <v>6</v>
      </c>
      <c r="X67" s="5">
        <v>7</v>
      </c>
      <c r="Y67" s="5">
        <v>6</v>
      </c>
      <c r="Z67" s="5">
        <v>6</v>
      </c>
      <c r="AA67" s="25">
        <f t="shared" si="14"/>
        <v>5.8</v>
      </c>
      <c r="AB67" s="4"/>
    </row>
    <row r="68" spans="1:28">
      <c r="A68" s="1" t="s">
        <v>1129</v>
      </c>
      <c r="B68" s="7">
        <v>4</v>
      </c>
      <c r="C68" s="7">
        <v>7</v>
      </c>
      <c r="D68" s="7">
        <v>6</v>
      </c>
      <c r="E68" s="7">
        <v>5</v>
      </c>
      <c r="F68" s="25">
        <f t="shared" si="10"/>
        <v>5.5</v>
      </c>
      <c r="G68" s="5">
        <v>4</v>
      </c>
      <c r="H68" s="5">
        <v>5</v>
      </c>
      <c r="I68" s="5">
        <v>7</v>
      </c>
      <c r="J68" s="5">
        <v>5</v>
      </c>
      <c r="K68" s="5">
        <v>6</v>
      </c>
      <c r="L68" s="25">
        <f t="shared" si="11"/>
        <v>5.4</v>
      </c>
      <c r="M68" s="5">
        <v>4</v>
      </c>
      <c r="N68" s="5">
        <v>7</v>
      </c>
      <c r="O68" s="5">
        <v>6</v>
      </c>
      <c r="P68" s="25">
        <f t="shared" si="12"/>
        <v>5.666666666666667</v>
      </c>
      <c r="Q68" s="5">
        <v>7</v>
      </c>
      <c r="R68" s="5">
        <v>7</v>
      </c>
      <c r="S68" s="5">
        <v>6</v>
      </c>
      <c r="T68" s="5">
        <v>6</v>
      </c>
      <c r="U68" s="29">
        <f t="shared" si="13"/>
        <v>6.5</v>
      </c>
      <c r="V68" s="5">
        <v>4</v>
      </c>
      <c r="W68" s="5">
        <v>6</v>
      </c>
      <c r="X68" s="5">
        <v>7</v>
      </c>
      <c r="Y68" s="5">
        <v>5</v>
      </c>
      <c r="Z68" s="5">
        <v>6</v>
      </c>
      <c r="AA68" s="25">
        <f t="shared" si="14"/>
        <v>5.6</v>
      </c>
      <c r="AB68" s="4"/>
    </row>
    <row r="69" spans="1:28">
      <c r="A69" s="1" t="s">
        <v>1130</v>
      </c>
      <c r="B69" s="7">
        <v>4</v>
      </c>
      <c r="C69" s="7">
        <v>6</v>
      </c>
      <c r="D69" s="7">
        <v>7</v>
      </c>
      <c r="E69" s="7">
        <v>5</v>
      </c>
      <c r="F69" s="25">
        <f t="shared" si="10"/>
        <v>5.5</v>
      </c>
      <c r="G69" s="5">
        <v>7</v>
      </c>
      <c r="H69" s="5">
        <v>6</v>
      </c>
      <c r="I69" s="5">
        <v>5</v>
      </c>
      <c r="J69" s="5">
        <v>6</v>
      </c>
      <c r="K69" s="5">
        <v>8</v>
      </c>
      <c r="L69" s="28">
        <f t="shared" si="11"/>
        <v>6.4</v>
      </c>
      <c r="M69" s="5">
        <v>7</v>
      </c>
      <c r="N69" s="5">
        <v>5</v>
      </c>
      <c r="O69" s="5">
        <v>5</v>
      </c>
      <c r="P69" s="25">
        <f t="shared" si="12"/>
        <v>5.666666666666667</v>
      </c>
      <c r="Q69" s="5">
        <v>7</v>
      </c>
      <c r="R69" s="5">
        <v>5</v>
      </c>
      <c r="S69" s="5">
        <v>5</v>
      </c>
      <c r="T69" s="5">
        <v>5</v>
      </c>
      <c r="U69" s="25">
        <f t="shared" si="13"/>
        <v>5.5</v>
      </c>
      <c r="V69" s="5">
        <v>7</v>
      </c>
      <c r="W69" s="5">
        <v>8</v>
      </c>
      <c r="X69" s="5">
        <v>7</v>
      </c>
      <c r="Y69" s="5">
        <v>5</v>
      </c>
      <c r="Z69" s="5">
        <v>6</v>
      </c>
      <c r="AA69" s="27">
        <f t="shared" si="14"/>
        <v>6.6</v>
      </c>
      <c r="AB69" s="4"/>
    </row>
    <row r="70" spans="1:28">
      <c r="A70" s="1" t="s">
        <v>1131</v>
      </c>
      <c r="B70" s="7">
        <v>5</v>
      </c>
      <c r="C70" s="7">
        <v>4</v>
      </c>
      <c r="D70" s="7">
        <v>6</v>
      </c>
      <c r="E70" s="7">
        <v>4</v>
      </c>
      <c r="F70" s="25">
        <f t="shared" si="10"/>
        <v>4.75</v>
      </c>
      <c r="G70" s="5">
        <v>6</v>
      </c>
      <c r="H70" s="5">
        <v>7</v>
      </c>
      <c r="I70" s="5">
        <v>5</v>
      </c>
      <c r="J70" s="5">
        <v>7</v>
      </c>
      <c r="K70" s="5">
        <v>5</v>
      </c>
      <c r="L70" s="29">
        <f t="shared" si="11"/>
        <v>6</v>
      </c>
      <c r="M70" s="5">
        <v>4</v>
      </c>
      <c r="N70" s="5">
        <v>4</v>
      </c>
      <c r="O70" s="5">
        <v>7</v>
      </c>
      <c r="P70" s="25">
        <f t="shared" si="12"/>
        <v>5</v>
      </c>
      <c r="Q70" s="5">
        <v>6</v>
      </c>
      <c r="R70" s="5">
        <v>5</v>
      </c>
      <c r="S70" s="5">
        <v>9</v>
      </c>
      <c r="T70" s="5">
        <v>6</v>
      </c>
      <c r="U70" s="29">
        <f t="shared" si="13"/>
        <v>6.5</v>
      </c>
      <c r="V70" s="5">
        <v>8</v>
      </c>
      <c r="W70" s="5">
        <v>6</v>
      </c>
      <c r="X70" s="5">
        <v>6</v>
      </c>
      <c r="Y70" s="5">
        <v>7</v>
      </c>
      <c r="Z70" s="5">
        <v>6</v>
      </c>
      <c r="AA70" s="27">
        <f t="shared" si="14"/>
        <v>6.6</v>
      </c>
      <c r="AB70" s="4"/>
    </row>
    <row r="71" spans="1:28">
      <c r="A71" s="1" t="s">
        <v>1132</v>
      </c>
      <c r="B71" s="7">
        <v>5</v>
      </c>
      <c r="C71" s="7">
        <v>5</v>
      </c>
      <c r="D71" s="7">
        <v>5</v>
      </c>
      <c r="E71" s="7">
        <v>6</v>
      </c>
      <c r="F71" s="25">
        <f t="shared" si="10"/>
        <v>5.25</v>
      </c>
      <c r="G71" s="5">
        <v>5</v>
      </c>
      <c r="H71" s="5">
        <v>6</v>
      </c>
      <c r="I71" s="5">
        <v>5</v>
      </c>
      <c r="J71" s="5">
        <v>7</v>
      </c>
      <c r="K71" s="5">
        <v>5</v>
      </c>
      <c r="L71" s="25">
        <f t="shared" si="11"/>
        <v>5.6</v>
      </c>
      <c r="M71" s="5">
        <v>7</v>
      </c>
      <c r="N71" s="5">
        <v>5</v>
      </c>
      <c r="O71" s="5">
        <v>6</v>
      </c>
      <c r="P71" s="29">
        <f t="shared" si="12"/>
        <v>6</v>
      </c>
      <c r="Q71" s="5">
        <v>6</v>
      </c>
      <c r="R71" s="5">
        <v>5</v>
      </c>
      <c r="S71" s="5">
        <v>4</v>
      </c>
      <c r="T71" s="5">
        <v>4</v>
      </c>
      <c r="U71" s="25">
        <f t="shared" si="13"/>
        <v>4.75</v>
      </c>
      <c r="V71" s="5">
        <v>6</v>
      </c>
      <c r="W71" s="5">
        <v>6</v>
      </c>
      <c r="X71" s="5">
        <v>7</v>
      </c>
      <c r="Y71" s="5"/>
      <c r="Z71" s="5">
        <v>6</v>
      </c>
      <c r="AA71" s="28">
        <f t="shared" si="14"/>
        <v>6.25</v>
      </c>
      <c r="AB71" s="4"/>
    </row>
    <row r="72" spans="1:28">
      <c r="A72" s="1" t="s">
        <v>1133</v>
      </c>
      <c r="B72" s="7">
        <v>6</v>
      </c>
      <c r="C72" s="7">
        <v>7</v>
      </c>
      <c r="D72" s="7">
        <v>7</v>
      </c>
      <c r="E72" s="7">
        <v>6</v>
      </c>
      <c r="F72" s="29">
        <f t="shared" si="10"/>
        <v>6.5</v>
      </c>
      <c r="G72" s="5">
        <v>8</v>
      </c>
      <c r="H72" s="5">
        <v>7</v>
      </c>
      <c r="I72" s="5">
        <v>7</v>
      </c>
      <c r="J72" s="5">
        <v>6</v>
      </c>
      <c r="K72" s="5">
        <v>7</v>
      </c>
      <c r="L72" s="26">
        <f t="shared" si="11"/>
        <v>7</v>
      </c>
      <c r="M72" s="5">
        <v>7</v>
      </c>
      <c r="N72" s="5">
        <v>4</v>
      </c>
      <c r="O72" s="5">
        <v>7</v>
      </c>
      <c r="P72" s="29">
        <f t="shared" si="12"/>
        <v>6</v>
      </c>
      <c r="Q72" s="5">
        <v>7</v>
      </c>
      <c r="R72" s="5">
        <v>7</v>
      </c>
      <c r="S72" s="5">
        <v>8</v>
      </c>
      <c r="T72" s="5">
        <v>6</v>
      </c>
      <c r="U72" s="27">
        <f t="shared" si="13"/>
        <v>7</v>
      </c>
      <c r="V72" s="5">
        <v>6</v>
      </c>
      <c r="W72" s="5">
        <v>6</v>
      </c>
      <c r="X72" s="5">
        <v>6</v>
      </c>
      <c r="Y72" s="5">
        <v>4</v>
      </c>
      <c r="Z72" s="5">
        <v>7</v>
      </c>
      <c r="AA72" s="25">
        <f t="shared" si="14"/>
        <v>5.8</v>
      </c>
      <c r="AB72" s="4"/>
    </row>
    <row r="73" spans="1:28">
      <c r="A73" s="1" t="s">
        <v>1134</v>
      </c>
      <c r="B73" s="7">
        <v>6</v>
      </c>
      <c r="C73" s="7">
        <v>4</v>
      </c>
      <c r="D73" s="7">
        <v>6</v>
      </c>
      <c r="E73" s="7">
        <v>4</v>
      </c>
      <c r="F73" s="25">
        <f t="shared" si="10"/>
        <v>5</v>
      </c>
      <c r="G73" s="5">
        <v>6</v>
      </c>
      <c r="H73" s="5">
        <v>6</v>
      </c>
      <c r="I73" s="5">
        <v>6</v>
      </c>
      <c r="J73" s="5">
        <v>6</v>
      </c>
      <c r="K73" s="5">
        <v>4</v>
      </c>
      <c r="L73" s="25">
        <f t="shared" si="11"/>
        <v>5.6</v>
      </c>
      <c r="M73" s="5">
        <v>7</v>
      </c>
      <c r="N73" s="5">
        <v>5</v>
      </c>
      <c r="O73" s="5">
        <v>7</v>
      </c>
      <c r="P73" s="28">
        <f t="shared" si="12"/>
        <v>6.333333333333333</v>
      </c>
      <c r="Q73" s="5">
        <v>6</v>
      </c>
      <c r="R73" s="5">
        <v>7</v>
      </c>
      <c r="S73" s="5">
        <v>6</v>
      </c>
      <c r="T73" s="5">
        <v>4</v>
      </c>
      <c r="U73" s="25">
        <f t="shared" si="13"/>
        <v>5.75</v>
      </c>
      <c r="V73" s="5">
        <v>7</v>
      </c>
      <c r="W73" s="5">
        <v>7</v>
      </c>
      <c r="X73" s="5">
        <v>7</v>
      </c>
      <c r="Y73" s="5">
        <v>7</v>
      </c>
      <c r="Z73" s="5">
        <v>7</v>
      </c>
      <c r="AA73" s="26">
        <f t="shared" si="14"/>
        <v>7</v>
      </c>
      <c r="AB73" s="4"/>
    </row>
    <row r="74" spans="1:28">
      <c r="A74" s="1" t="s">
        <v>1135</v>
      </c>
      <c r="B74" s="7">
        <v>6</v>
      </c>
      <c r="C74" s="7">
        <v>4</v>
      </c>
      <c r="D74" s="7">
        <v>6</v>
      </c>
      <c r="E74" s="7">
        <v>5</v>
      </c>
      <c r="F74" s="25">
        <f t="shared" si="10"/>
        <v>5.25</v>
      </c>
      <c r="G74" s="5">
        <v>7</v>
      </c>
      <c r="H74" s="5">
        <v>8</v>
      </c>
      <c r="I74" s="5">
        <v>7</v>
      </c>
      <c r="J74" s="5">
        <v>7</v>
      </c>
      <c r="K74" s="5">
        <v>8</v>
      </c>
      <c r="L74" s="26">
        <f t="shared" si="11"/>
        <v>7.4</v>
      </c>
      <c r="M74" s="5">
        <v>8</v>
      </c>
      <c r="N74" s="5">
        <v>7</v>
      </c>
      <c r="O74" s="5">
        <v>7</v>
      </c>
      <c r="P74" s="26">
        <f t="shared" si="12"/>
        <v>7.333333333333333</v>
      </c>
      <c r="Q74" s="5">
        <v>7</v>
      </c>
      <c r="R74" s="5">
        <v>6</v>
      </c>
      <c r="S74" s="5">
        <v>5</v>
      </c>
      <c r="T74" s="5">
        <v>6</v>
      </c>
      <c r="U74" s="25">
        <f t="shared" si="13"/>
        <v>6</v>
      </c>
      <c r="V74" s="5">
        <v>7</v>
      </c>
      <c r="W74" s="5">
        <v>5</v>
      </c>
      <c r="X74" s="5">
        <v>7</v>
      </c>
      <c r="Y74" s="5">
        <v>6</v>
      </c>
      <c r="Z74" s="5"/>
      <c r="AA74" s="28">
        <f t="shared" si="14"/>
        <v>6.25</v>
      </c>
      <c r="AB74" s="4"/>
    </row>
    <row r="75" spans="1:28">
      <c r="A75" s="1" t="s">
        <v>1136</v>
      </c>
      <c r="B75" s="7">
        <v>5</v>
      </c>
      <c r="C75" s="7">
        <v>6</v>
      </c>
      <c r="D75" s="7">
        <v>6</v>
      </c>
      <c r="E75" s="7">
        <v>5</v>
      </c>
      <c r="F75" s="25">
        <f t="shared" si="10"/>
        <v>5.5</v>
      </c>
      <c r="G75" s="5">
        <v>6</v>
      </c>
      <c r="H75" s="5">
        <v>6</v>
      </c>
      <c r="I75" s="5">
        <v>6</v>
      </c>
      <c r="J75" s="5">
        <v>7</v>
      </c>
      <c r="K75" s="5">
        <v>6</v>
      </c>
      <c r="L75" s="29">
        <f t="shared" si="11"/>
        <v>6.2</v>
      </c>
      <c r="M75" s="5">
        <v>4</v>
      </c>
      <c r="N75" s="5">
        <v>6</v>
      </c>
      <c r="O75" s="5">
        <v>4</v>
      </c>
      <c r="P75" s="25">
        <f t="shared" si="12"/>
        <v>4.666666666666667</v>
      </c>
      <c r="Q75" s="5">
        <v>5</v>
      </c>
      <c r="R75" s="5">
        <v>7</v>
      </c>
      <c r="S75" s="5">
        <v>6</v>
      </c>
      <c r="T75" s="5">
        <v>5</v>
      </c>
      <c r="U75" s="25">
        <f t="shared" si="13"/>
        <v>5.75</v>
      </c>
      <c r="V75" s="5">
        <v>6</v>
      </c>
      <c r="W75" s="5">
        <v>5</v>
      </c>
      <c r="X75" s="5">
        <v>6</v>
      </c>
      <c r="Y75" s="5">
        <v>4</v>
      </c>
      <c r="Z75" s="5">
        <v>6</v>
      </c>
      <c r="AA75" s="25">
        <f t="shared" si="14"/>
        <v>5.4</v>
      </c>
      <c r="AB75" s="4"/>
    </row>
    <row r="76" spans="1:28">
      <c r="A76" s="1" t="s">
        <v>1137</v>
      </c>
      <c r="B76" s="7">
        <v>5</v>
      </c>
      <c r="C76" s="7">
        <v>4</v>
      </c>
      <c r="D76" s="7">
        <v>6</v>
      </c>
      <c r="E76" s="7">
        <v>5</v>
      </c>
      <c r="F76" s="25">
        <f t="shared" si="10"/>
        <v>5</v>
      </c>
      <c r="G76" s="5">
        <v>5</v>
      </c>
      <c r="H76" s="5">
        <v>7</v>
      </c>
      <c r="I76" s="5">
        <v>5</v>
      </c>
      <c r="J76" s="5">
        <v>5</v>
      </c>
      <c r="K76" s="5">
        <v>5</v>
      </c>
      <c r="L76" s="25">
        <f t="shared" si="11"/>
        <v>5.4</v>
      </c>
      <c r="M76" s="5">
        <v>5</v>
      </c>
      <c r="N76" s="5">
        <v>6</v>
      </c>
      <c r="O76" s="5">
        <v>4</v>
      </c>
      <c r="P76" s="25">
        <f t="shared" si="12"/>
        <v>5</v>
      </c>
      <c r="Q76" s="5">
        <v>5</v>
      </c>
      <c r="R76" s="5">
        <v>6</v>
      </c>
      <c r="S76" s="5">
        <v>5</v>
      </c>
      <c r="T76" s="5">
        <v>4</v>
      </c>
      <c r="U76" s="25">
        <f t="shared" si="13"/>
        <v>5</v>
      </c>
      <c r="V76" s="5">
        <v>4</v>
      </c>
      <c r="W76" s="5">
        <v>4</v>
      </c>
      <c r="X76" s="5">
        <v>4</v>
      </c>
      <c r="Y76" s="5">
        <v>4</v>
      </c>
      <c r="Z76" s="5">
        <v>6</v>
      </c>
      <c r="AA76" s="25">
        <f t="shared" si="14"/>
        <v>4.4000000000000004</v>
      </c>
      <c r="AB76" s="4"/>
    </row>
    <row r="77" spans="1:28">
      <c r="A77" s="1" t="s">
        <v>1138</v>
      </c>
      <c r="B77" s="7">
        <v>7</v>
      </c>
      <c r="C77" s="7">
        <v>7</v>
      </c>
      <c r="D77" s="7">
        <v>7</v>
      </c>
      <c r="E77" s="7">
        <v>6</v>
      </c>
      <c r="F77" s="28">
        <f t="shared" si="10"/>
        <v>6.75</v>
      </c>
      <c r="G77" s="5">
        <v>5</v>
      </c>
      <c r="H77" s="5">
        <v>5</v>
      </c>
      <c r="I77" s="5">
        <v>6</v>
      </c>
      <c r="J77" s="5">
        <v>5</v>
      </c>
      <c r="K77" s="5">
        <v>4</v>
      </c>
      <c r="L77" s="25">
        <f t="shared" si="11"/>
        <v>5</v>
      </c>
      <c r="M77" s="5">
        <v>7</v>
      </c>
      <c r="N77" s="5">
        <v>4</v>
      </c>
      <c r="O77" s="5">
        <v>4</v>
      </c>
      <c r="P77" s="25">
        <f t="shared" si="12"/>
        <v>5</v>
      </c>
      <c r="Q77" s="5">
        <v>6</v>
      </c>
      <c r="R77" s="5">
        <v>5</v>
      </c>
      <c r="S77" s="5">
        <v>5</v>
      </c>
      <c r="T77" s="5">
        <v>6</v>
      </c>
      <c r="U77" s="25">
        <f t="shared" si="13"/>
        <v>5.5</v>
      </c>
      <c r="V77" s="5">
        <v>7</v>
      </c>
      <c r="W77" s="5">
        <v>5</v>
      </c>
      <c r="X77" s="5">
        <v>5</v>
      </c>
      <c r="Y77" s="5">
        <v>3</v>
      </c>
      <c r="Z77" s="5">
        <v>6</v>
      </c>
      <c r="AA77" s="25">
        <f t="shared" si="14"/>
        <v>5.2</v>
      </c>
      <c r="AB77" s="4"/>
    </row>
    <row r="78" spans="1:28">
      <c r="A78" s="1" t="s">
        <v>1139</v>
      </c>
      <c r="B78" s="7">
        <v>6</v>
      </c>
      <c r="C78" s="7">
        <v>7</v>
      </c>
      <c r="D78" s="7">
        <v>7</v>
      </c>
      <c r="E78" s="7">
        <v>6</v>
      </c>
      <c r="F78" s="29">
        <f t="shared" si="10"/>
        <v>6.5</v>
      </c>
      <c r="G78" s="5">
        <v>8</v>
      </c>
      <c r="H78" s="5">
        <v>7</v>
      </c>
      <c r="I78" s="5">
        <v>6</v>
      </c>
      <c r="J78" s="5">
        <v>7</v>
      </c>
      <c r="K78" s="5">
        <v>6</v>
      </c>
      <c r="L78" s="27">
        <f t="shared" si="11"/>
        <v>6.8</v>
      </c>
      <c r="M78" s="5">
        <v>6</v>
      </c>
      <c r="N78" s="5">
        <v>5</v>
      </c>
      <c r="O78" s="5">
        <v>7</v>
      </c>
      <c r="P78" s="29">
        <f t="shared" si="12"/>
        <v>6</v>
      </c>
      <c r="Q78" s="5">
        <v>7</v>
      </c>
      <c r="R78" s="5">
        <v>6</v>
      </c>
      <c r="S78" s="5">
        <v>9</v>
      </c>
      <c r="T78" s="5">
        <v>7</v>
      </c>
      <c r="U78" s="27">
        <f t="shared" si="13"/>
        <v>7.25</v>
      </c>
      <c r="V78" s="5">
        <v>6</v>
      </c>
      <c r="W78" s="5">
        <v>6</v>
      </c>
      <c r="X78" s="5">
        <v>6</v>
      </c>
      <c r="Y78" s="5">
        <v>6</v>
      </c>
      <c r="Z78" s="5">
        <v>6</v>
      </c>
      <c r="AA78" s="29">
        <f t="shared" si="14"/>
        <v>6</v>
      </c>
      <c r="AB78" s="4"/>
    </row>
    <row r="79" spans="1:28">
      <c r="A79" s="1" t="s">
        <v>1140</v>
      </c>
      <c r="B79" s="7">
        <v>7</v>
      </c>
      <c r="C79" s="7">
        <v>7</v>
      </c>
      <c r="D79" s="7">
        <v>6</v>
      </c>
      <c r="E79" s="7">
        <v>5</v>
      </c>
      <c r="F79" s="29">
        <f t="shared" si="10"/>
        <v>6.25</v>
      </c>
      <c r="G79" s="5">
        <v>4</v>
      </c>
      <c r="H79" s="5">
        <v>6</v>
      </c>
      <c r="I79" s="5">
        <v>5</v>
      </c>
      <c r="J79" s="5">
        <v>7</v>
      </c>
      <c r="K79" s="5">
        <v>6</v>
      </c>
      <c r="L79" s="25">
        <f t="shared" si="11"/>
        <v>5.6</v>
      </c>
      <c r="M79" s="5">
        <v>7</v>
      </c>
      <c r="N79" s="5">
        <v>4</v>
      </c>
      <c r="O79" s="5">
        <v>8</v>
      </c>
      <c r="P79" s="28">
        <f t="shared" si="12"/>
        <v>6.333333333333333</v>
      </c>
      <c r="Q79" s="5">
        <v>7</v>
      </c>
      <c r="R79" s="5">
        <v>7</v>
      </c>
      <c r="S79" s="5">
        <v>7</v>
      </c>
      <c r="T79" s="5">
        <v>6</v>
      </c>
      <c r="U79" s="28">
        <f t="shared" si="13"/>
        <v>6.75</v>
      </c>
      <c r="V79" s="5">
        <v>8</v>
      </c>
      <c r="W79" s="5">
        <v>5</v>
      </c>
      <c r="X79" s="5">
        <v>4</v>
      </c>
      <c r="Y79" s="5">
        <v>6</v>
      </c>
      <c r="Z79" s="5">
        <v>6</v>
      </c>
      <c r="AA79" s="25">
        <f t="shared" si="14"/>
        <v>5.8</v>
      </c>
      <c r="AB79" s="4"/>
    </row>
    <row r="80" spans="1:28">
      <c r="A80" s="1" t="s">
        <v>1141</v>
      </c>
      <c r="B80" s="7">
        <v>8</v>
      </c>
      <c r="C80" s="7">
        <v>7</v>
      </c>
      <c r="D80" s="7">
        <v>5</v>
      </c>
      <c r="E80" s="7">
        <v>5</v>
      </c>
      <c r="F80" s="29">
        <f t="shared" si="10"/>
        <v>6.25</v>
      </c>
      <c r="G80" s="5">
        <v>6</v>
      </c>
      <c r="H80" s="5">
        <v>6</v>
      </c>
      <c r="I80" s="5">
        <v>4</v>
      </c>
      <c r="J80" s="5">
        <v>5</v>
      </c>
      <c r="K80" s="5">
        <v>5</v>
      </c>
      <c r="L80" s="25">
        <f t="shared" si="11"/>
        <v>5.2</v>
      </c>
      <c r="M80" s="5">
        <v>4</v>
      </c>
      <c r="N80" s="5">
        <v>3</v>
      </c>
      <c r="O80" s="5">
        <v>6</v>
      </c>
      <c r="P80" s="25">
        <f t="shared" si="12"/>
        <v>4.333333333333333</v>
      </c>
      <c r="Q80" s="5">
        <v>5</v>
      </c>
      <c r="R80" s="5">
        <v>7</v>
      </c>
      <c r="S80" s="5">
        <v>6</v>
      </c>
      <c r="T80" s="5">
        <v>5</v>
      </c>
      <c r="U80" s="25">
        <f t="shared" si="13"/>
        <v>5.75</v>
      </c>
      <c r="V80" s="5">
        <v>6</v>
      </c>
      <c r="W80" s="5">
        <v>6</v>
      </c>
      <c r="X80" s="5">
        <v>6</v>
      </c>
      <c r="Y80" s="5">
        <v>7</v>
      </c>
      <c r="Z80" s="5">
        <v>5</v>
      </c>
      <c r="AA80" s="29">
        <f t="shared" si="14"/>
        <v>6</v>
      </c>
      <c r="AB80" s="4"/>
    </row>
    <row r="81" spans="1:28">
      <c r="A81" s="1" t="s">
        <v>1142</v>
      </c>
      <c r="B81" s="7">
        <v>6</v>
      </c>
      <c r="C81" s="7">
        <v>6</v>
      </c>
      <c r="D81" s="7">
        <v>5</v>
      </c>
      <c r="E81" s="7">
        <v>5</v>
      </c>
      <c r="F81" s="25">
        <f t="shared" si="10"/>
        <v>5.5</v>
      </c>
      <c r="G81" s="5">
        <v>4</v>
      </c>
      <c r="H81" s="5">
        <v>5</v>
      </c>
      <c r="I81" s="5">
        <v>5</v>
      </c>
      <c r="J81" s="5">
        <v>6</v>
      </c>
      <c r="K81" s="5">
        <v>4</v>
      </c>
      <c r="L81" s="25">
        <f t="shared" si="11"/>
        <v>4.8</v>
      </c>
      <c r="M81" s="5">
        <v>4</v>
      </c>
      <c r="N81" s="5">
        <v>5</v>
      </c>
      <c r="O81" s="5">
        <v>6</v>
      </c>
      <c r="P81" s="25">
        <f t="shared" si="12"/>
        <v>5</v>
      </c>
      <c r="Q81" s="5">
        <v>9</v>
      </c>
      <c r="R81" s="5">
        <v>7</v>
      </c>
      <c r="S81" s="5">
        <v>8</v>
      </c>
      <c r="T81" s="5">
        <v>6</v>
      </c>
      <c r="U81" s="26">
        <f t="shared" si="13"/>
        <v>7.5</v>
      </c>
      <c r="V81" s="5">
        <v>5</v>
      </c>
      <c r="W81" s="5">
        <v>6</v>
      </c>
      <c r="X81" s="5">
        <v>7</v>
      </c>
      <c r="Y81" s="5">
        <v>6</v>
      </c>
      <c r="Z81" s="5">
        <v>6</v>
      </c>
      <c r="AA81" s="29">
        <f t="shared" si="14"/>
        <v>6</v>
      </c>
      <c r="AB81" s="4"/>
    </row>
    <row r="82" spans="1:28">
      <c r="A82" s="1" t="s">
        <v>1143</v>
      </c>
      <c r="B82" s="7">
        <v>4</v>
      </c>
      <c r="C82" s="7">
        <v>6</v>
      </c>
      <c r="D82" s="7">
        <v>4</v>
      </c>
      <c r="E82" s="7">
        <v>5</v>
      </c>
      <c r="F82" s="25">
        <f t="shared" si="10"/>
        <v>4.75</v>
      </c>
      <c r="G82" s="5">
        <v>5</v>
      </c>
      <c r="H82" s="5">
        <v>5</v>
      </c>
      <c r="I82" s="5">
        <v>5</v>
      </c>
      <c r="J82" s="5">
        <v>7</v>
      </c>
      <c r="K82" s="5">
        <v>6</v>
      </c>
      <c r="L82" s="25">
        <f t="shared" si="11"/>
        <v>5.6</v>
      </c>
      <c r="M82" s="5">
        <v>6</v>
      </c>
      <c r="N82" s="5">
        <v>5</v>
      </c>
      <c r="O82" s="5">
        <v>8</v>
      </c>
      <c r="P82" s="28">
        <f t="shared" si="12"/>
        <v>6.333333333333333</v>
      </c>
      <c r="Q82" s="5">
        <v>8</v>
      </c>
      <c r="R82" s="5">
        <v>6</v>
      </c>
      <c r="S82" s="5">
        <v>8</v>
      </c>
      <c r="T82" s="5">
        <v>5</v>
      </c>
      <c r="U82" s="28">
        <f t="shared" si="13"/>
        <v>6.75</v>
      </c>
      <c r="V82" s="5">
        <v>7</v>
      </c>
      <c r="W82" s="5">
        <v>7</v>
      </c>
      <c r="X82" s="5">
        <v>6</v>
      </c>
      <c r="Y82" s="5">
        <v>6</v>
      </c>
      <c r="Z82" s="5">
        <v>6</v>
      </c>
      <c r="AA82" s="28">
        <f t="shared" si="14"/>
        <v>6.4</v>
      </c>
      <c r="AB82" s="4"/>
    </row>
    <row r="83" spans="1:28">
      <c r="A83" s="1" t="s">
        <v>1144</v>
      </c>
      <c r="B83" s="7">
        <v>4</v>
      </c>
      <c r="C83" s="7">
        <v>5</v>
      </c>
      <c r="D83" s="7">
        <v>6</v>
      </c>
      <c r="E83" s="7">
        <v>4</v>
      </c>
      <c r="F83" s="25">
        <f t="shared" si="10"/>
        <v>4.75</v>
      </c>
      <c r="G83" s="5">
        <v>6</v>
      </c>
      <c r="H83" s="5">
        <v>5</v>
      </c>
      <c r="I83" s="5">
        <v>5</v>
      </c>
      <c r="J83" s="5">
        <v>4</v>
      </c>
      <c r="K83" s="5">
        <v>3</v>
      </c>
      <c r="L83" s="25">
        <f t="shared" si="11"/>
        <v>4.5999999999999996</v>
      </c>
      <c r="M83" s="5">
        <v>6</v>
      </c>
      <c r="N83" s="5">
        <v>4</v>
      </c>
      <c r="O83" s="5">
        <v>7</v>
      </c>
      <c r="P83" s="25">
        <f t="shared" si="12"/>
        <v>5.666666666666667</v>
      </c>
      <c r="Q83" s="5">
        <v>7</v>
      </c>
      <c r="R83" s="5">
        <v>4</v>
      </c>
      <c r="S83" s="5">
        <v>7</v>
      </c>
      <c r="T83" s="5">
        <v>5</v>
      </c>
      <c r="U83" s="25">
        <f t="shared" si="13"/>
        <v>5.75</v>
      </c>
      <c r="V83" s="5">
        <v>4</v>
      </c>
      <c r="W83" s="5">
        <v>3</v>
      </c>
      <c r="X83" s="5">
        <v>4</v>
      </c>
      <c r="Y83" s="5">
        <v>4</v>
      </c>
      <c r="Z83" s="5"/>
      <c r="AA83" s="25">
        <f t="shared" si="14"/>
        <v>3.75</v>
      </c>
      <c r="AB83" s="4"/>
    </row>
    <row r="84" spans="1:28">
      <c r="A84" s="1" t="s">
        <v>1145</v>
      </c>
      <c r="B84" s="7">
        <v>5</v>
      </c>
      <c r="C84" s="7">
        <v>6</v>
      </c>
      <c r="D84" s="7">
        <v>4</v>
      </c>
      <c r="E84" s="7">
        <v>5</v>
      </c>
      <c r="F84" s="25">
        <f t="shared" si="10"/>
        <v>5</v>
      </c>
      <c r="G84" s="5">
        <v>4</v>
      </c>
      <c r="H84" s="5">
        <v>6</v>
      </c>
      <c r="I84" s="5">
        <v>5</v>
      </c>
      <c r="J84" s="5">
        <v>4</v>
      </c>
      <c r="K84" s="5">
        <v>3</v>
      </c>
      <c r="L84" s="25">
        <f t="shared" si="11"/>
        <v>4.4000000000000004</v>
      </c>
      <c r="M84" s="5">
        <v>5</v>
      </c>
      <c r="N84" s="5">
        <v>4</v>
      </c>
      <c r="O84" s="5">
        <v>6</v>
      </c>
      <c r="P84" s="25">
        <f t="shared" si="12"/>
        <v>5</v>
      </c>
      <c r="Q84" s="5">
        <v>5</v>
      </c>
      <c r="R84" s="5">
        <v>4</v>
      </c>
      <c r="S84" s="5">
        <v>5</v>
      </c>
      <c r="T84" s="5">
        <v>4</v>
      </c>
      <c r="U84" s="25">
        <f t="shared" si="13"/>
        <v>4.5</v>
      </c>
      <c r="V84" s="5">
        <v>5</v>
      </c>
      <c r="W84" s="5">
        <v>6</v>
      </c>
      <c r="X84" s="5">
        <v>7</v>
      </c>
      <c r="Y84" s="5">
        <v>5</v>
      </c>
      <c r="Z84" s="5">
        <v>6</v>
      </c>
      <c r="AA84" s="25">
        <f t="shared" si="14"/>
        <v>5.8</v>
      </c>
      <c r="AB84" s="4"/>
    </row>
    <row r="85" spans="1:28">
      <c r="A85" s="1" t="s">
        <v>1146</v>
      </c>
      <c r="B85" s="7">
        <v>4</v>
      </c>
      <c r="C85" s="7">
        <v>7</v>
      </c>
      <c r="D85" s="7">
        <v>5</v>
      </c>
      <c r="E85" s="7">
        <v>4</v>
      </c>
      <c r="F85" s="25">
        <f t="shared" si="10"/>
        <v>5</v>
      </c>
      <c r="G85" s="5">
        <v>5</v>
      </c>
      <c r="H85" s="5">
        <v>4</v>
      </c>
      <c r="I85" s="5">
        <v>6</v>
      </c>
      <c r="J85" s="5">
        <v>7</v>
      </c>
      <c r="K85" s="5">
        <v>7</v>
      </c>
      <c r="L85" s="25">
        <f t="shared" si="11"/>
        <v>5.8</v>
      </c>
      <c r="M85" s="5">
        <v>6</v>
      </c>
      <c r="N85" s="5">
        <v>6</v>
      </c>
      <c r="O85" s="5">
        <v>6</v>
      </c>
      <c r="P85" s="29">
        <f t="shared" si="12"/>
        <v>6</v>
      </c>
      <c r="Q85" s="5">
        <v>7</v>
      </c>
      <c r="R85" s="5">
        <v>5</v>
      </c>
      <c r="S85" s="5">
        <v>7</v>
      </c>
      <c r="T85" s="5">
        <v>6</v>
      </c>
      <c r="U85" s="29">
        <f t="shared" si="13"/>
        <v>6.25</v>
      </c>
      <c r="V85" s="5">
        <v>7</v>
      </c>
      <c r="W85" s="5"/>
      <c r="X85" s="5">
        <v>6</v>
      </c>
      <c r="Y85" s="5">
        <v>6</v>
      </c>
      <c r="Z85" s="5">
        <v>6</v>
      </c>
      <c r="AA85" s="28">
        <f t="shared" si="14"/>
        <v>6.25</v>
      </c>
      <c r="AB85" s="4"/>
    </row>
    <row r="86" spans="1:28">
      <c r="A86" s="1" t="s">
        <v>1147</v>
      </c>
      <c r="B86" s="7">
        <v>5</v>
      </c>
      <c r="C86" s="7">
        <v>6</v>
      </c>
      <c r="D86" s="7">
        <v>5</v>
      </c>
      <c r="E86" s="7">
        <v>5</v>
      </c>
      <c r="F86" s="25">
        <f t="shared" si="10"/>
        <v>5.25</v>
      </c>
      <c r="G86" s="5">
        <v>4</v>
      </c>
      <c r="H86" s="5">
        <v>5</v>
      </c>
      <c r="I86" s="5">
        <v>5</v>
      </c>
      <c r="J86" s="5">
        <v>5</v>
      </c>
      <c r="K86" s="5">
        <v>6</v>
      </c>
      <c r="L86" s="25">
        <f t="shared" si="11"/>
        <v>5</v>
      </c>
      <c r="M86" s="5">
        <v>7</v>
      </c>
      <c r="N86" s="5">
        <v>6</v>
      </c>
      <c r="O86" s="5">
        <v>7</v>
      </c>
      <c r="P86" s="27">
        <f t="shared" si="12"/>
        <v>6.666666666666667</v>
      </c>
      <c r="Q86" s="5">
        <v>7</v>
      </c>
      <c r="R86" s="5">
        <v>7</v>
      </c>
      <c r="S86" s="5">
        <v>5</v>
      </c>
      <c r="T86" s="5">
        <v>7</v>
      </c>
      <c r="U86" s="29">
        <f t="shared" si="13"/>
        <v>6.5</v>
      </c>
      <c r="V86" s="5">
        <v>5</v>
      </c>
      <c r="W86" s="5">
        <v>6</v>
      </c>
      <c r="X86" s="5">
        <v>7</v>
      </c>
      <c r="Y86" s="5">
        <v>5</v>
      </c>
      <c r="Z86" s="5">
        <v>7</v>
      </c>
      <c r="AA86" s="29">
        <f t="shared" si="14"/>
        <v>6</v>
      </c>
      <c r="AB86" s="4"/>
    </row>
    <row r="87" spans="1:28">
      <c r="A87" s="1" t="s">
        <v>1148</v>
      </c>
      <c r="B87" s="7">
        <v>7</v>
      </c>
      <c r="C87" s="7">
        <v>7</v>
      </c>
      <c r="D87" s="7">
        <v>6</v>
      </c>
      <c r="E87" s="7">
        <v>7</v>
      </c>
      <c r="F87" s="28">
        <f t="shared" si="10"/>
        <v>6.75</v>
      </c>
      <c r="G87" s="5">
        <v>7</v>
      </c>
      <c r="H87" s="5">
        <v>6</v>
      </c>
      <c r="I87" s="5">
        <v>6</v>
      </c>
      <c r="J87" s="5">
        <v>5</v>
      </c>
      <c r="K87" s="5">
        <v>4</v>
      </c>
      <c r="L87" s="25">
        <f t="shared" si="11"/>
        <v>5.6</v>
      </c>
      <c r="M87" s="5">
        <v>4</v>
      </c>
      <c r="N87" s="5">
        <v>4</v>
      </c>
      <c r="O87" s="5">
        <v>7</v>
      </c>
      <c r="P87" s="25">
        <f t="shared" si="12"/>
        <v>5</v>
      </c>
      <c r="Q87" s="5">
        <v>8</v>
      </c>
      <c r="R87" s="5">
        <v>5</v>
      </c>
      <c r="S87" s="5">
        <v>7</v>
      </c>
      <c r="T87" s="5">
        <v>6</v>
      </c>
      <c r="U87" s="29">
        <f t="shared" si="13"/>
        <v>6.5</v>
      </c>
      <c r="V87" s="5">
        <v>6</v>
      </c>
      <c r="W87" s="5">
        <v>5</v>
      </c>
      <c r="X87" s="5">
        <v>6</v>
      </c>
      <c r="Y87" s="5">
        <v>7</v>
      </c>
      <c r="Z87" s="5">
        <v>6</v>
      </c>
      <c r="AA87" s="29">
        <f t="shared" si="14"/>
        <v>6</v>
      </c>
      <c r="AB87" s="4"/>
    </row>
    <row r="88" spans="1:28">
      <c r="A88" s="1" t="s">
        <v>1149</v>
      </c>
      <c r="B88" s="7">
        <v>7</v>
      </c>
      <c r="C88" s="7">
        <v>6</v>
      </c>
      <c r="D88" s="7">
        <v>7</v>
      </c>
      <c r="E88" s="7">
        <v>7</v>
      </c>
      <c r="F88" s="28">
        <f t="shared" si="10"/>
        <v>6.75</v>
      </c>
      <c r="G88" s="5">
        <v>4</v>
      </c>
      <c r="H88" s="5">
        <v>4</v>
      </c>
      <c r="I88" s="5">
        <v>5</v>
      </c>
      <c r="J88" s="5">
        <v>4</v>
      </c>
      <c r="K88" s="5">
        <v>6</v>
      </c>
      <c r="L88" s="25">
        <f t="shared" si="11"/>
        <v>4.5999999999999996</v>
      </c>
      <c r="M88" s="5">
        <v>4</v>
      </c>
      <c r="N88" s="5">
        <v>4</v>
      </c>
      <c r="O88" s="5">
        <v>7</v>
      </c>
      <c r="P88" s="25">
        <f t="shared" si="12"/>
        <v>5</v>
      </c>
      <c r="Q88" s="5">
        <v>6</v>
      </c>
      <c r="R88" s="5">
        <v>6</v>
      </c>
      <c r="S88" s="5">
        <v>6</v>
      </c>
      <c r="T88" s="5">
        <v>6</v>
      </c>
      <c r="U88" s="25">
        <f t="shared" si="13"/>
        <v>6</v>
      </c>
      <c r="V88" s="5">
        <v>5</v>
      </c>
      <c r="W88" s="5">
        <v>4</v>
      </c>
      <c r="X88" s="5">
        <v>4</v>
      </c>
      <c r="Y88" s="5">
        <v>5</v>
      </c>
      <c r="Z88" s="5">
        <v>6</v>
      </c>
      <c r="AA88" s="25">
        <f t="shared" si="14"/>
        <v>4.8</v>
      </c>
      <c r="AB88" s="4"/>
    </row>
    <row r="89" spans="1:28">
      <c r="A89" s="1" t="s">
        <v>1150</v>
      </c>
      <c r="B89" s="7">
        <v>7</v>
      </c>
      <c r="C89" s="7">
        <v>7</v>
      </c>
      <c r="D89" s="7">
        <v>7</v>
      </c>
      <c r="E89" s="7">
        <v>5</v>
      </c>
      <c r="F89" s="29">
        <f t="shared" si="10"/>
        <v>6.5</v>
      </c>
      <c r="G89" s="5">
        <v>3</v>
      </c>
      <c r="H89" s="5">
        <v>4</v>
      </c>
      <c r="I89" s="5">
        <v>5</v>
      </c>
      <c r="J89" s="5">
        <v>6</v>
      </c>
      <c r="K89" s="5">
        <v>4</v>
      </c>
      <c r="L89" s="25">
        <f t="shared" si="11"/>
        <v>4.4000000000000004</v>
      </c>
      <c r="M89" s="5">
        <v>6</v>
      </c>
      <c r="N89" s="5">
        <v>5</v>
      </c>
      <c r="O89" s="5">
        <v>7</v>
      </c>
      <c r="P89" s="29">
        <f t="shared" si="12"/>
        <v>6</v>
      </c>
      <c r="Q89" s="5">
        <v>6</v>
      </c>
      <c r="R89" s="5">
        <v>4</v>
      </c>
      <c r="S89" s="5">
        <v>7</v>
      </c>
      <c r="T89" s="5">
        <v>7</v>
      </c>
      <c r="U89" s="25">
        <f t="shared" si="13"/>
        <v>6</v>
      </c>
      <c r="V89" s="5">
        <v>7</v>
      </c>
      <c r="W89" s="5">
        <v>3</v>
      </c>
      <c r="X89" s="5">
        <v>4</v>
      </c>
      <c r="Y89" s="5">
        <v>6</v>
      </c>
      <c r="Z89" s="5">
        <v>4</v>
      </c>
      <c r="AA89" s="25">
        <f t="shared" si="14"/>
        <v>4.8</v>
      </c>
      <c r="AB89" s="4"/>
    </row>
    <row r="90" spans="1:28">
      <c r="A90" s="1" t="s">
        <v>1151</v>
      </c>
      <c r="B90" s="7">
        <v>6</v>
      </c>
      <c r="C90" s="7">
        <v>7</v>
      </c>
      <c r="D90" s="7">
        <v>7</v>
      </c>
      <c r="E90" s="7">
        <v>5</v>
      </c>
      <c r="F90" s="29">
        <f t="shared" si="10"/>
        <v>6.25</v>
      </c>
      <c r="G90" s="5">
        <v>5</v>
      </c>
      <c r="H90" s="5">
        <v>6</v>
      </c>
      <c r="I90" s="5">
        <v>6</v>
      </c>
      <c r="J90" s="5">
        <v>7</v>
      </c>
      <c r="K90" s="5">
        <v>6</v>
      </c>
      <c r="L90" s="29">
        <f t="shared" si="11"/>
        <v>6</v>
      </c>
      <c r="M90" s="5">
        <v>8</v>
      </c>
      <c r="N90" s="5">
        <v>5</v>
      </c>
      <c r="O90" s="5">
        <v>7</v>
      </c>
      <c r="P90" s="27">
        <f t="shared" si="12"/>
        <v>6.666666666666667</v>
      </c>
      <c r="Q90" s="5">
        <v>4</v>
      </c>
      <c r="R90" s="5">
        <v>4</v>
      </c>
      <c r="S90" s="5">
        <v>5</v>
      </c>
      <c r="T90" s="5">
        <v>5</v>
      </c>
      <c r="U90" s="25">
        <f t="shared" si="13"/>
        <v>4.5</v>
      </c>
      <c r="V90" s="5">
        <v>5</v>
      </c>
      <c r="W90" s="5">
        <v>7</v>
      </c>
      <c r="X90" s="5">
        <v>6</v>
      </c>
      <c r="Y90" s="5">
        <v>4</v>
      </c>
      <c r="Z90" s="5">
        <v>4</v>
      </c>
      <c r="AA90" s="25">
        <f t="shared" si="14"/>
        <v>5.2</v>
      </c>
      <c r="AB90" s="4"/>
    </row>
    <row r="91" spans="1:28">
      <c r="A91" s="1" t="s">
        <v>1152</v>
      </c>
      <c r="B91" s="7">
        <v>7</v>
      </c>
      <c r="C91" s="7">
        <v>9</v>
      </c>
      <c r="D91" s="7">
        <v>7</v>
      </c>
      <c r="E91" s="7">
        <v>6</v>
      </c>
      <c r="F91" s="27">
        <f t="shared" si="10"/>
        <v>7.25</v>
      </c>
      <c r="G91" s="5">
        <v>5</v>
      </c>
      <c r="H91" s="5">
        <v>8</v>
      </c>
      <c r="I91" s="5">
        <v>7</v>
      </c>
      <c r="J91" s="5">
        <v>6</v>
      </c>
      <c r="K91" s="5">
        <v>4</v>
      </c>
      <c r="L91" s="29">
        <f t="shared" si="11"/>
        <v>6</v>
      </c>
      <c r="M91" s="5">
        <v>6</v>
      </c>
      <c r="N91" s="5">
        <v>6</v>
      </c>
      <c r="O91" s="5">
        <v>7</v>
      </c>
      <c r="P91" s="28">
        <f t="shared" si="12"/>
        <v>6.333333333333333</v>
      </c>
      <c r="Q91" s="5">
        <v>6</v>
      </c>
      <c r="R91" s="5">
        <v>6</v>
      </c>
      <c r="S91" s="5">
        <v>7</v>
      </c>
      <c r="T91" s="5">
        <v>6</v>
      </c>
      <c r="U91" s="29">
        <f t="shared" si="13"/>
        <v>6.25</v>
      </c>
      <c r="V91" s="5">
        <v>7</v>
      </c>
      <c r="W91" s="5">
        <v>6</v>
      </c>
      <c r="X91" s="5">
        <v>6</v>
      </c>
      <c r="Y91" s="5">
        <v>5</v>
      </c>
      <c r="Z91" s="5">
        <v>7</v>
      </c>
      <c r="AA91" s="28">
        <f t="shared" si="14"/>
        <v>6.2</v>
      </c>
      <c r="AB91" s="4"/>
    </row>
    <row r="92" spans="1:28">
      <c r="A92" s="1" t="s">
        <v>1153</v>
      </c>
      <c r="B92" s="7">
        <v>7</v>
      </c>
      <c r="C92" s="7">
        <v>6</v>
      </c>
      <c r="D92" s="7">
        <v>7</v>
      </c>
      <c r="E92" s="7">
        <v>6</v>
      </c>
      <c r="F92" s="29">
        <f t="shared" si="10"/>
        <v>6.5</v>
      </c>
      <c r="G92" s="5">
        <v>6</v>
      </c>
      <c r="H92" s="5">
        <v>6</v>
      </c>
      <c r="I92" s="5">
        <v>7</v>
      </c>
      <c r="J92" s="5">
        <v>6</v>
      </c>
      <c r="K92" s="5">
        <v>4</v>
      </c>
      <c r="L92" s="25">
        <f t="shared" si="11"/>
        <v>5.8</v>
      </c>
      <c r="M92" s="5">
        <v>7</v>
      </c>
      <c r="N92" s="5">
        <v>5</v>
      </c>
      <c r="O92" s="5">
        <v>7</v>
      </c>
      <c r="P92" s="28">
        <f t="shared" si="12"/>
        <v>6.333333333333333</v>
      </c>
      <c r="Q92" s="5">
        <v>5</v>
      </c>
      <c r="R92" s="5">
        <v>8</v>
      </c>
      <c r="S92" s="5">
        <v>6</v>
      </c>
      <c r="T92" s="5">
        <v>6</v>
      </c>
      <c r="U92" s="29">
        <f t="shared" si="13"/>
        <v>6.25</v>
      </c>
      <c r="V92" s="5">
        <v>6</v>
      </c>
      <c r="W92" s="5">
        <v>5</v>
      </c>
      <c r="X92" s="5">
        <v>4</v>
      </c>
      <c r="Y92" s="5">
        <v>6</v>
      </c>
      <c r="Z92" s="5">
        <v>4</v>
      </c>
      <c r="AA92" s="25">
        <f t="shared" si="14"/>
        <v>5</v>
      </c>
      <c r="AB92" s="4"/>
    </row>
    <row r="93" spans="1:28">
      <c r="A93" s="1" t="s">
        <v>1154</v>
      </c>
      <c r="B93" s="7">
        <v>7</v>
      </c>
      <c r="C93" s="7">
        <v>7</v>
      </c>
      <c r="D93" s="7">
        <v>6</v>
      </c>
      <c r="E93" s="7">
        <v>7</v>
      </c>
      <c r="F93" s="28">
        <f t="shared" si="10"/>
        <v>6.75</v>
      </c>
      <c r="G93" s="5">
        <v>5</v>
      </c>
      <c r="H93" s="5">
        <v>8</v>
      </c>
      <c r="I93" s="5">
        <v>8</v>
      </c>
      <c r="J93" s="5">
        <v>7</v>
      </c>
      <c r="K93" s="5">
        <v>7</v>
      </c>
      <c r="L93" s="26">
        <f t="shared" si="11"/>
        <v>7</v>
      </c>
      <c r="M93" s="5">
        <v>6</v>
      </c>
      <c r="N93" s="5">
        <v>5</v>
      </c>
      <c r="O93" s="5">
        <v>7</v>
      </c>
      <c r="P93" s="29">
        <f t="shared" si="12"/>
        <v>6</v>
      </c>
      <c r="Q93" s="5">
        <v>5</v>
      </c>
      <c r="R93" s="5">
        <v>6</v>
      </c>
      <c r="S93" s="5">
        <v>6</v>
      </c>
      <c r="T93" s="5">
        <v>7</v>
      </c>
      <c r="U93" s="25">
        <f t="shared" si="13"/>
        <v>6</v>
      </c>
      <c r="V93" s="5">
        <v>6</v>
      </c>
      <c r="W93" s="5">
        <v>6</v>
      </c>
      <c r="X93" s="5">
        <v>5</v>
      </c>
      <c r="Y93" s="5">
        <v>7</v>
      </c>
      <c r="Z93" s="5">
        <v>7</v>
      </c>
      <c r="AA93" s="28">
        <f t="shared" si="14"/>
        <v>6.2</v>
      </c>
      <c r="AB93" s="4"/>
    </row>
    <row r="94" spans="1:28" s="1" customFormat="1">
      <c r="A94" s="1" t="s">
        <v>2102</v>
      </c>
      <c r="B94" s="1">
        <v>6</v>
      </c>
      <c r="C94" s="1">
        <v>6</v>
      </c>
      <c r="D94" s="1">
        <v>4</v>
      </c>
      <c r="E94" s="1">
        <v>5</v>
      </c>
      <c r="F94" s="24">
        <f t="shared" si="10"/>
        <v>5.25</v>
      </c>
      <c r="G94" s="4">
        <v>5</v>
      </c>
      <c r="H94" s="4">
        <v>5</v>
      </c>
      <c r="I94" s="4">
        <v>7</v>
      </c>
      <c r="J94" s="4">
        <v>6</v>
      </c>
      <c r="K94" s="4">
        <v>7</v>
      </c>
      <c r="L94" s="29">
        <f t="shared" si="11"/>
        <v>6</v>
      </c>
      <c r="M94" s="4">
        <v>5</v>
      </c>
      <c r="N94" s="4">
        <v>3</v>
      </c>
      <c r="O94" s="4">
        <v>7</v>
      </c>
      <c r="P94" s="24">
        <f t="shared" si="12"/>
        <v>5</v>
      </c>
      <c r="Q94" s="4">
        <v>4</v>
      </c>
      <c r="R94" s="4">
        <v>4</v>
      </c>
      <c r="S94" s="4">
        <v>5</v>
      </c>
      <c r="T94" s="4">
        <v>5</v>
      </c>
      <c r="U94" s="24">
        <f t="shared" si="13"/>
        <v>4.5</v>
      </c>
      <c r="V94" s="4">
        <v>6</v>
      </c>
      <c r="W94" s="4">
        <v>7</v>
      </c>
      <c r="X94" s="4">
        <v>4</v>
      </c>
      <c r="Y94" s="4">
        <v>7</v>
      </c>
      <c r="Z94" s="4">
        <v>4</v>
      </c>
      <c r="AA94" s="24">
        <f t="shared" si="14"/>
        <v>5.6</v>
      </c>
      <c r="AB94" s="4"/>
    </row>
    <row r="95" spans="1:28" s="1" customFormat="1">
      <c r="A95" s="1" t="s">
        <v>2103</v>
      </c>
      <c r="B95" s="1">
        <v>7</v>
      </c>
      <c r="C95" s="1">
        <v>7</v>
      </c>
      <c r="D95" s="1">
        <v>6</v>
      </c>
      <c r="E95" s="1">
        <v>6</v>
      </c>
      <c r="F95" s="29">
        <f t="shared" si="10"/>
        <v>6.5</v>
      </c>
      <c r="G95" s="4">
        <v>4</v>
      </c>
      <c r="H95" s="4">
        <v>4</v>
      </c>
      <c r="I95" s="4">
        <v>5</v>
      </c>
      <c r="J95" s="4">
        <v>6</v>
      </c>
      <c r="K95" s="4">
        <v>5</v>
      </c>
      <c r="L95" s="24">
        <f t="shared" si="11"/>
        <v>4.8</v>
      </c>
      <c r="M95" s="4">
        <v>4</v>
      </c>
      <c r="N95" s="4">
        <v>3</v>
      </c>
      <c r="O95" s="4">
        <v>6</v>
      </c>
      <c r="P95" s="24">
        <f t="shared" si="12"/>
        <v>4.333333333333333</v>
      </c>
      <c r="Q95" s="4">
        <v>6</v>
      </c>
      <c r="R95" s="4">
        <v>4</v>
      </c>
      <c r="S95" s="4">
        <v>5</v>
      </c>
      <c r="T95" s="4">
        <v>6</v>
      </c>
      <c r="U95" s="24">
        <f t="shared" si="13"/>
        <v>5.25</v>
      </c>
      <c r="V95" s="4">
        <v>3</v>
      </c>
      <c r="W95" s="4">
        <v>3</v>
      </c>
      <c r="X95" s="4">
        <v>3</v>
      </c>
      <c r="Y95" s="4"/>
      <c r="Z95" s="4">
        <v>7</v>
      </c>
      <c r="AA95" s="24">
        <f t="shared" si="14"/>
        <v>4</v>
      </c>
      <c r="AB95" s="4"/>
    </row>
    <row r="96" spans="1:28" s="1" customFormat="1">
      <c r="A96" s="1" t="s">
        <v>2104</v>
      </c>
      <c r="B96" s="1">
        <v>6</v>
      </c>
      <c r="C96" s="1">
        <v>6</v>
      </c>
      <c r="D96" s="1">
        <v>4</v>
      </c>
      <c r="E96" s="1">
        <v>5</v>
      </c>
      <c r="F96" s="24">
        <f t="shared" si="10"/>
        <v>5.25</v>
      </c>
      <c r="G96" s="4">
        <v>4</v>
      </c>
      <c r="H96" s="4">
        <v>7</v>
      </c>
      <c r="I96" s="4">
        <v>4</v>
      </c>
      <c r="J96" s="4">
        <v>5</v>
      </c>
      <c r="K96" s="4">
        <v>6</v>
      </c>
      <c r="L96" s="24">
        <f t="shared" si="11"/>
        <v>5.2</v>
      </c>
      <c r="M96" s="4">
        <v>5</v>
      </c>
      <c r="N96" s="4">
        <v>3</v>
      </c>
      <c r="O96" s="4">
        <v>6</v>
      </c>
      <c r="P96" s="24">
        <f t="shared" si="12"/>
        <v>4.666666666666667</v>
      </c>
      <c r="Q96" s="4">
        <v>6</v>
      </c>
      <c r="R96" s="4">
        <v>4</v>
      </c>
      <c r="S96" s="4">
        <v>5</v>
      </c>
      <c r="T96" s="4">
        <v>4</v>
      </c>
      <c r="U96" s="24">
        <f t="shared" si="13"/>
        <v>4.75</v>
      </c>
      <c r="V96" s="4">
        <v>4</v>
      </c>
      <c r="W96" s="4">
        <v>3</v>
      </c>
      <c r="X96" s="4">
        <v>3</v>
      </c>
      <c r="Y96" s="4">
        <v>3</v>
      </c>
      <c r="Z96" s="4">
        <v>6</v>
      </c>
      <c r="AA96" s="24">
        <f t="shared" si="14"/>
        <v>3.8</v>
      </c>
      <c r="AB96" s="4"/>
    </row>
    <row r="97" spans="2:2">
      <c r="B97" s="1"/>
    </row>
  </sheetData>
  <sortState ref="A2:AA9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9" sqref="AF9"/>
    </sheetView>
  </sheetViews>
  <sheetFormatPr defaultRowHeight="15"/>
  <cols>
    <col min="1" max="1" width="5.5" style="1" bestFit="1" customWidth="1"/>
    <col min="2" max="2" width="7.875" style="1" hidden="1" customWidth="1"/>
    <col min="3" max="5" width="8.75" style="1" hidden="1" customWidth="1"/>
    <col min="6" max="6" width="7" style="4" bestFit="1" customWidth="1"/>
    <col min="7" max="8" width="7" style="4" hidden="1" customWidth="1"/>
    <col min="9" max="11" width="7.875" style="4" hidden="1" customWidth="1"/>
    <col min="12" max="12" width="6.125" style="4" bestFit="1" customWidth="1"/>
    <col min="13" max="13" width="7" style="4" hidden="1" customWidth="1"/>
    <col min="14" max="15" width="7.875" style="4" hidden="1" customWidth="1"/>
    <col min="16" max="16" width="7.875" style="4" customWidth="1"/>
    <col min="17" max="20" width="7.875" style="4" hidden="1" customWidth="1"/>
    <col min="21" max="21" width="6.125" style="4" customWidth="1"/>
    <col min="22" max="22" width="7" style="4" hidden="1" customWidth="1"/>
    <col min="23" max="26" width="7.875" style="4" hidden="1" customWidth="1"/>
    <col min="27" max="27" width="6.125" style="4" customWidth="1"/>
    <col min="28" max="28" width="9" style="4"/>
    <col min="29" max="29" width="5" style="1" bestFit="1" customWidth="1"/>
    <col min="30" max="16384" width="9" style="1"/>
  </cols>
  <sheetData>
    <row r="1" spans="1:29">
      <c r="A1" s="1" t="s">
        <v>0</v>
      </c>
      <c r="B1" s="2">
        <v>43076</v>
      </c>
      <c r="C1" s="2">
        <v>43082</v>
      </c>
      <c r="D1" s="2">
        <v>43088</v>
      </c>
      <c r="E1" s="2">
        <v>43094</v>
      </c>
      <c r="F1" s="4" t="s">
        <v>3</v>
      </c>
      <c r="G1" s="2">
        <v>43106</v>
      </c>
      <c r="H1" s="2">
        <v>43109</v>
      </c>
      <c r="I1" s="2">
        <v>43112</v>
      </c>
      <c r="J1" s="2">
        <v>43118</v>
      </c>
      <c r="K1" s="2">
        <v>43130</v>
      </c>
      <c r="L1" s="2" t="s">
        <v>6</v>
      </c>
      <c r="M1" s="2">
        <v>43136</v>
      </c>
      <c r="N1" s="2">
        <v>43142</v>
      </c>
      <c r="O1" s="2">
        <v>43157</v>
      </c>
      <c r="P1" s="4" t="s">
        <v>9</v>
      </c>
      <c r="Q1" s="2">
        <v>43162</v>
      </c>
      <c r="R1" s="2">
        <v>43168</v>
      </c>
      <c r="S1" s="2">
        <v>43174</v>
      </c>
      <c r="T1" s="2">
        <v>43186</v>
      </c>
      <c r="U1" s="4" t="s">
        <v>14</v>
      </c>
      <c r="V1" s="2">
        <v>43192</v>
      </c>
      <c r="W1" s="2">
        <v>43198</v>
      </c>
      <c r="X1" s="2">
        <v>43204</v>
      </c>
      <c r="Y1" s="2">
        <v>43210</v>
      </c>
      <c r="Z1" s="2">
        <v>43216</v>
      </c>
      <c r="AA1" s="2" t="s">
        <v>16</v>
      </c>
    </row>
    <row r="2" spans="1:29" s="4" customFormat="1">
      <c r="A2" s="4">
        <v>6674</v>
      </c>
      <c r="B2" s="4">
        <v>9</v>
      </c>
      <c r="C2" s="4">
        <v>6</v>
      </c>
      <c r="D2" s="4">
        <v>8</v>
      </c>
      <c r="E2" s="4">
        <v>7</v>
      </c>
      <c r="F2" s="28">
        <f t="shared" ref="F2:F33" si="0">AVERAGE(B2:E2)</f>
        <v>7.5</v>
      </c>
      <c r="G2" s="4">
        <v>6</v>
      </c>
      <c r="H2" s="4">
        <v>7</v>
      </c>
      <c r="I2" s="4">
        <v>8</v>
      </c>
      <c r="J2" s="4">
        <v>7</v>
      </c>
      <c r="K2" s="4">
        <v>7</v>
      </c>
      <c r="L2" s="27">
        <f t="shared" ref="L2:L33" si="1">AVERAGE(G2:K2)</f>
        <v>7</v>
      </c>
      <c r="M2" s="4">
        <v>6</v>
      </c>
      <c r="N2" s="4">
        <v>6</v>
      </c>
      <c r="O2" s="4">
        <v>7</v>
      </c>
      <c r="P2" s="28">
        <f t="shared" ref="P2:P33" si="2">AVERAGE(M2:O2)</f>
        <v>6.333333333333333</v>
      </c>
      <c r="Q2" s="4">
        <v>7</v>
      </c>
      <c r="R2" s="4">
        <v>6</v>
      </c>
      <c r="S2" s="4">
        <v>6</v>
      </c>
      <c r="T2" s="4">
        <v>6</v>
      </c>
      <c r="U2" s="29">
        <f t="shared" ref="U2:U33" si="3">AVERAGE(Q2:T2)</f>
        <v>6.25</v>
      </c>
      <c r="V2" s="4">
        <v>6</v>
      </c>
      <c r="W2" s="4">
        <v>5</v>
      </c>
      <c r="X2" s="4">
        <v>6</v>
      </c>
      <c r="Y2" s="4">
        <v>6</v>
      </c>
      <c r="Z2" s="4">
        <v>6</v>
      </c>
      <c r="AA2" s="27">
        <f t="shared" ref="AA2:AA33" si="4">AVERAGE(V2:Z2)</f>
        <v>5.8</v>
      </c>
    </row>
    <row r="3" spans="1:29">
      <c r="A3" s="1" t="s">
        <v>2105</v>
      </c>
      <c r="B3" s="7">
        <v>6</v>
      </c>
      <c r="C3" s="7">
        <v>8</v>
      </c>
      <c r="D3" s="7">
        <v>8</v>
      </c>
      <c r="E3" s="7">
        <v>8</v>
      </c>
      <c r="F3" s="28">
        <f t="shared" si="0"/>
        <v>7.5</v>
      </c>
      <c r="G3" s="5">
        <v>6</v>
      </c>
      <c r="H3" s="5">
        <v>6</v>
      </c>
      <c r="I3" s="5">
        <v>6</v>
      </c>
      <c r="J3" s="5">
        <v>7</v>
      </c>
      <c r="K3" s="5">
        <v>3</v>
      </c>
      <c r="L3" s="25">
        <f t="shared" si="1"/>
        <v>5.6</v>
      </c>
      <c r="M3" s="5">
        <v>7</v>
      </c>
      <c r="N3" s="5">
        <v>5</v>
      </c>
      <c r="O3" s="5">
        <v>7</v>
      </c>
      <c r="P3" s="28">
        <f t="shared" si="2"/>
        <v>6.333333333333333</v>
      </c>
      <c r="Q3" s="5">
        <v>6</v>
      </c>
      <c r="R3" s="5">
        <v>7</v>
      </c>
      <c r="S3" s="5">
        <v>8</v>
      </c>
      <c r="T3" s="5"/>
      <c r="U3" s="27">
        <f t="shared" si="3"/>
        <v>7</v>
      </c>
      <c r="V3" s="5">
        <v>5</v>
      </c>
      <c r="W3" s="5">
        <v>6</v>
      </c>
      <c r="X3" s="5">
        <v>7</v>
      </c>
      <c r="Y3" s="5">
        <v>7</v>
      </c>
      <c r="Z3" s="5">
        <v>7</v>
      </c>
      <c r="AA3" s="26">
        <f t="shared" si="4"/>
        <v>6.4</v>
      </c>
    </row>
    <row r="4" spans="1:29">
      <c r="A4" s="1" t="s">
        <v>976</v>
      </c>
      <c r="B4" s="7">
        <v>6</v>
      </c>
      <c r="C4" s="7">
        <v>7</v>
      </c>
      <c r="D4" s="7">
        <v>5</v>
      </c>
      <c r="E4" s="7">
        <v>6</v>
      </c>
      <c r="F4" s="25">
        <f t="shared" si="0"/>
        <v>6</v>
      </c>
      <c r="G4" s="5">
        <v>5</v>
      </c>
      <c r="H4" s="5">
        <v>8</v>
      </c>
      <c r="I4" s="5">
        <v>7</v>
      </c>
      <c r="J4" s="5">
        <v>6</v>
      </c>
      <c r="K4" s="5">
        <v>7</v>
      </c>
      <c r="L4" s="28">
        <f t="shared" si="1"/>
        <v>6.6</v>
      </c>
      <c r="M4" s="5">
        <v>4</v>
      </c>
      <c r="N4" s="5">
        <v>3</v>
      </c>
      <c r="O4" s="5">
        <v>3</v>
      </c>
      <c r="P4" s="25">
        <f t="shared" si="2"/>
        <v>3.3333333333333335</v>
      </c>
      <c r="Q4" s="5">
        <v>4</v>
      </c>
      <c r="R4" s="5">
        <v>5</v>
      </c>
      <c r="S4" s="5">
        <v>5</v>
      </c>
      <c r="T4" s="5">
        <v>6</v>
      </c>
      <c r="U4" s="25">
        <f t="shared" si="3"/>
        <v>5</v>
      </c>
      <c r="V4" s="5">
        <v>3</v>
      </c>
      <c r="W4" s="5">
        <v>6</v>
      </c>
      <c r="X4" s="5">
        <v>6</v>
      </c>
      <c r="Y4" s="5">
        <v>3</v>
      </c>
      <c r="Z4" s="5">
        <v>5</v>
      </c>
      <c r="AA4" s="25">
        <f t="shared" si="4"/>
        <v>4.5999999999999996</v>
      </c>
      <c r="AC4" s="1">
        <f>6.5*0.95</f>
        <v>6.1749999999999998</v>
      </c>
    </row>
    <row r="5" spans="1:29">
      <c r="A5" s="1" t="s">
        <v>977</v>
      </c>
      <c r="B5" s="7">
        <v>6</v>
      </c>
      <c r="C5" s="7">
        <v>6</v>
      </c>
      <c r="D5" s="7">
        <v>6</v>
      </c>
      <c r="E5" s="7">
        <v>4</v>
      </c>
      <c r="F5" s="25">
        <f t="shared" si="0"/>
        <v>5.5</v>
      </c>
      <c r="G5" s="5">
        <v>4</v>
      </c>
      <c r="H5" s="5">
        <v>4</v>
      </c>
      <c r="I5" s="5">
        <v>4</v>
      </c>
      <c r="J5" s="5">
        <v>6</v>
      </c>
      <c r="K5" s="5">
        <v>6</v>
      </c>
      <c r="L5" s="25">
        <f t="shared" si="1"/>
        <v>4.8</v>
      </c>
      <c r="M5" s="5">
        <v>6</v>
      </c>
      <c r="N5" s="5">
        <v>6</v>
      </c>
      <c r="O5" s="5">
        <v>7</v>
      </c>
      <c r="P5" s="28">
        <f t="shared" si="2"/>
        <v>6.333333333333333</v>
      </c>
      <c r="Q5" s="5">
        <v>6</v>
      </c>
      <c r="R5" s="5">
        <v>4</v>
      </c>
      <c r="S5" s="5">
        <v>5</v>
      </c>
      <c r="T5" s="5">
        <v>4</v>
      </c>
      <c r="U5" s="25">
        <f t="shared" si="3"/>
        <v>4.75</v>
      </c>
      <c r="V5" s="5"/>
      <c r="W5" s="5">
        <v>6</v>
      </c>
      <c r="X5" s="5">
        <v>5</v>
      </c>
      <c r="Y5" s="5">
        <v>6</v>
      </c>
      <c r="Z5" s="5">
        <v>6</v>
      </c>
      <c r="AA5" s="27">
        <f t="shared" si="4"/>
        <v>5.75</v>
      </c>
      <c r="AC5" s="1">
        <f>6.5*0.9</f>
        <v>5.8500000000000005</v>
      </c>
    </row>
    <row r="6" spans="1:29">
      <c r="A6" s="1" t="s">
        <v>978</v>
      </c>
      <c r="B6" s="7">
        <v>5</v>
      </c>
      <c r="C6" s="7">
        <v>7</v>
      </c>
      <c r="D6" s="7">
        <v>7</v>
      </c>
      <c r="E6" s="7">
        <v>6</v>
      </c>
      <c r="F6" s="25">
        <f t="shared" si="0"/>
        <v>6.25</v>
      </c>
      <c r="G6" s="5">
        <v>7</v>
      </c>
      <c r="H6" s="5">
        <v>5</v>
      </c>
      <c r="I6" s="5">
        <v>6</v>
      </c>
      <c r="J6" s="5">
        <v>7</v>
      </c>
      <c r="K6" s="5">
        <v>5</v>
      </c>
      <c r="L6" s="29">
        <f t="shared" si="1"/>
        <v>6</v>
      </c>
      <c r="M6" s="5">
        <v>4</v>
      </c>
      <c r="N6" s="5">
        <v>6</v>
      </c>
      <c r="O6" s="5">
        <v>4</v>
      </c>
      <c r="P6" s="25">
        <f t="shared" si="2"/>
        <v>4.666666666666667</v>
      </c>
      <c r="Q6" s="5">
        <v>4</v>
      </c>
      <c r="R6" s="5">
        <v>5</v>
      </c>
      <c r="S6" s="5">
        <v>5</v>
      </c>
      <c r="T6" s="5">
        <v>5</v>
      </c>
      <c r="U6" s="25">
        <f t="shared" si="3"/>
        <v>4.75</v>
      </c>
      <c r="V6" s="5">
        <v>3</v>
      </c>
      <c r="W6" s="5">
        <v>4</v>
      </c>
      <c r="X6" s="5">
        <v>4</v>
      </c>
      <c r="Y6" s="5">
        <v>7</v>
      </c>
      <c r="Z6" s="5">
        <v>4</v>
      </c>
      <c r="AA6" s="25">
        <f t="shared" si="4"/>
        <v>4.4000000000000004</v>
      </c>
      <c r="AC6" s="1">
        <f>6.5*0.85</f>
        <v>5.5249999999999995</v>
      </c>
    </row>
    <row r="7" spans="1:29">
      <c r="A7" s="1" t="s">
        <v>979</v>
      </c>
      <c r="B7" s="7">
        <v>7</v>
      </c>
      <c r="C7" s="7">
        <v>6</v>
      </c>
      <c r="D7" s="7">
        <v>6</v>
      </c>
      <c r="E7" s="7">
        <v>5</v>
      </c>
      <c r="F7" s="25">
        <f t="shared" si="0"/>
        <v>6</v>
      </c>
      <c r="G7" s="5">
        <v>6</v>
      </c>
      <c r="H7" s="5">
        <v>7</v>
      </c>
      <c r="I7" s="5">
        <v>7</v>
      </c>
      <c r="J7" s="5">
        <v>6</v>
      </c>
      <c r="K7" s="5">
        <v>8</v>
      </c>
      <c r="L7" s="27">
        <f t="shared" si="1"/>
        <v>6.8</v>
      </c>
      <c r="M7" s="5">
        <v>8</v>
      </c>
      <c r="N7" s="5">
        <v>4</v>
      </c>
      <c r="O7" s="5">
        <v>8</v>
      </c>
      <c r="P7" s="27">
        <f t="shared" si="2"/>
        <v>6.666666666666667</v>
      </c>
      <c r="Q7" s="5">
        <v>7</v>
      </c>
      <c r="R7" s="5">
        <v>5</v>
      </c>
      <c r="S7" s="5">
        <v>6</v>
      </c>
      <c r="T7" s="5">
        <v>5</v>
      </c>
      <c r="U7" s="25">
        <f t="shared" si="3"/>
        <v>5.75</v>
      </c>
      <c r="V7" s="5">
        <v>6</v>
      </c>
      <c r="W7" s="5">
        <v>5</v>
      </c>
      <c r="X7" s="5">
        <v>6</v>
      </c>
      <c r="Y7" s="5">
        <v>6</v>
      </c>
      <c r="Z7" s="5"/>
      <c r="AA7" s="27">
        <f t="shared" si="4"/>
        <v>5.75</v>
      </c>
      <c r="AC7" s="1">
        <f>6.5*0.8</f>
        <v>5.2</v>
      </c>
    </row>
    <row r="8" spans="1:29">
      <c r="A8" s="1" t="s">
        <v>980</v>
      </c>
      <c r="B8" s="7">
        <v>8</v>
      </c>
      <c r="C8" s="7">
        <v>9</v>
      </c>
      <c r="D8" s="7">
        <v>9</v>
      </c>
      <c r="E8" s="7">
        <v>7</v>
      </c>
      <c r="F8" s="26">
        <f t="shared" si="0"/>
        <v>8.25</v>
      </c>
      <c r="G8" s="5">
        <v>6</v>
      </c>
      <c r="H8" s="5">
        <v>4</v>
      </c>
      <c r="I8" s="5">
        <v>5</v>
      </c>
      <c r="J8" s="5">
        <v>7</v>
      </c>
      <c r="K8" s="5">
        <v>4</v>
      </c>
      <c r="L8" s="25">
        <f t="shared" si="1"/>
        <v>5.2</v>
      </c>
      <c r="M8" s="5">
        <v>5</v>
      </c>
      <c r="N8" s="5">
        <v>5</v>
      </c>
      <c r="O8" s="5">
        <v>4</v>
      </c>
      <c r="P8" s="25">
        <f t="shared" si="2"/>
        <v>4.666666666666667</v>
      </c>
      <c r="Q8" s="5">
        <v>4</v>
      </c>
      <c r="R8" s="5">
        <v>4</v>
      </c>
      <c r="S8" s="5">
        <v>7</v>
      </c>
      <c r="T8" s="5">
        <v>4</v>
      </c>
      <c r="U8" s="25">
        <f t="shared" si="3"/>
        <v>4.75</v>
      </c>
      <c r="V8" s="5">
        <v>4</v>
      </c>
      <c r="W8" s="5">
        <v>6</v>
      </c>
      <c r="X8" s="5">
        <v>4</v>
      </c>
      <c r="Y8" s="5"/>
      <c r="Z8" s="5">
        <v>6</v>
      </c>
      <c r="AA8" s="25">
        <f t="shared" si="4"/>
        <v>5</v>
      </c>
    </row>
    <row r="9" spans="1:29">
      <c r="A9" s="1" t="s">
        <v>981</v>
      </c>
      <c r="B9" s="7">
        <v>7</v>
      </c>
      <c r="C9" s="7">
        <v>6</v>
      </c>
      <c r="D9" s="7">
        <v>8</v>
      </c>
      <c r="E9" s="7">
        <v>6</v>
      </c>
      <c r="F9" s="29">
        <f t="shared" si="0"/>
        <v>6.75</v>
      </c>
      <c r="G9" s="5">
        <v>6</v>
      </c>
      <c r="H9" s="5">
        <v>4</v>
      </c>
      <c r="I9" s="5">
        <v>6</v>
      </c>
      <c r="J9" s="5">
        <v>7</v>
      </c>
      <c r="K9" s="5">
        <v>6</v>
      </c>
      <c r="L9" s="25">
        <f t="shared" si="1"/>
        <v>5.8</v>
      </c>
      <c r="M9" s="5">
        <v>4</v>
      </c>
      <c r="N9" s="5">
        <v>4</v>
      </c>
      <c r="O9" s="5">
        <v>3</v>
      </c>
      <c r="P9" s="25">
        <f t="shared" si="2"/>
        <v>3.6666666666666665</v>
      </c>
      <c r="Q9" s="5">
        <v>6</v>
      </c>
      <c r="R9" s="5">
        <v>7</v>
      </c>
      <c r="S9" s="5">
        <v>7</v>
      </c>
      <c r="T9" s="5">
        <v>5</v>
      </c>
      <c r="U9" s="29">
        <f t="shared" si="3"/>
        <v>6.25</v>
      </c>
      <c r="V9" s="5">
        <v>6</v>
      </c>
      <c r="W9" s="5">
        <v>6</v>
      </c>
      <c r="X9" s="5">
        <v>3</v>
      </c>
      <c r="Y9" s="5">
        <v>6</v>
      </c>
      <c r="Z9" s="5">
        <v>6</v>
      </c>
      <c r="AA9" s="29">
        <f t="shared" si="4"/>
        <v>5.4</v>
      </c>
    </row>
    <row r="10" spans="1:29">
      <c r="A10" s="1" t="s">
        <v>982</v>
      </c>
      <c r="B10" s="7">
        <v>5</v>
      </c>
      <c r="C10" s="7">
        <v>7</v>
      </c>
      <c r="D10" s="7">
        <v>8</v>
      </c>
      <c r="E10" s="7">
        <v>5</v>
      </c>
      <c r="F10" s="25">
        <f t="shared" si="0"/>
        <v>6.25</v>
      </c>
      <c r="G10" s="5">
        <v>6</v>
      </c>
      <c r="H10" s="5">
        <v>7</v>
      </c>
      <c r="I10" s="5">
        <v>7</v>
      </c>
      <c r="J10" s="5">
        <v>6</v>
      </c>
      <c r="K10" s="5">
        <v>7</v>
      </c>
      <c r="L10" s="28">
        <f t="shared" si="1"/>
        <v>6.6</v>
      </c>
      <c r="M10" s="5">
        <v>6</v>
      </c>
      <c r="N10" s="5">
        <v>7</v>
      </c>
      <c r="O10" s="5">
        <v>6</v>
      </c>
      <c r="P10" s="28">
        <f t="shared" si="2"/>
        <v>6.333333333333333</v>
      </c>
      <c r="Q10" s="5">
        <v>7</v>
      </c>
      <c r="R10" s="5">
        <v>6</v>
      </c>
      <c r="S10" s="5">
        <v>4</v>
      </c>
      <c r="T10" s="5">
        <v>6</v>
      </c>
      <c r="U10" s="25">
        <f t="shared" si="3"/>
        <v>5.75</v>
      </c>
      <c r="V10" s="5">
        <v>7</v>
      </c>
      <c r="W10" s="5">
        <v>6</v>
      </c>
      <c r="X10" s="5"/>
      <c r="Y10" s="5">
        <v>5</v>
      </c>
      <c r="Z10" s="5"/>
      <c r="AA10" s="27">
        <f t="shared" si="4"/>
        <v>6</v>
      </c>
    </row>
    <row r="11" spans="1:29">
      <c r="A11" s="1" t="s">
        <v>983</v>
      </c>
      <c r="B11" s="7">
        <v>7</v>
      </c>
      <c r="C11" s="7">
        <v>7</v>
      </c>
      <c r="D11" s="7">
        <v>8</v>
      </c>
      <c r="E11" s="7">
        <v>7</v>
      </c>
      <c r="F11" s="28">
        <f t="shared" si="0"/>
        <v>7.25</v>
      </c>
      <c r="G11" s="5">
        <v>7</v>
      </c>
      <c r="H11" s="5">
        <v>7</v>
      </c>
      <c r="I11" s="5">
        <v>6</v>
      </c>
      <c r="J11" s="5">
        <v>5</v>
      </c>
      <c r="K11" s="5">
        <v>7</v>
      </c>
      <c r="L11" s="29">
        <f t="shared" si="1"/>
        <v>6.4</v>
      </c>
      <c r="M11" s="5">
        <v>6</v>
      </c>
      <c r="N11" s="5">
        <v>9</v>
      </c>
      <c r="O11" s="5">
        <v>6</v>
      </c>
      <c r="P11" s="26">
        <f t="shared" si="2"/>
        <v>7</v>
      </c>
      <c r="Q11" s="5">
        <v>7</v>
      </c>
      <c r="R11" s="5">
        <v>4</v>
      </c>
      <c r="S11" s="5">
        <v>5</v>
      </c>
      <c r="T11" s="5">
        <v>5</v>
      </c>
      <c r="U11" s="25">
        <f t="shared" si="3"/>
        <v>5.25</v>
      </c>
      <c r="V11" s="5">
        <v>5</v>
      </c>
      <c r="W11" s="5">
        <v>4</v>
      </c>
      <c r="X11" s="5">
        <v>6</v>
      </c>
      <c r="Y11" s="5">
        <v>5</v>
      </c>
      <c r="Z11" s="5">
        <v>7</v>
      </c>
      <c r="AA11" s="29">
        <f t="shared" si="4"/>
        <v>5.4</v>
      </c>
      <c r="AC11" s="1" t="s">
        <v>1</v>
      </c>
    </row>
    <row r="12" spans="1:29">
      <c r="A12" s="1" t="s">
        <v>984</v>
      </c>
      <c r="B12" s="7">
        <v>8</v>
      </c>
      <c r="C12" s="7">
        <v>8</v>
      </c>
      <c r="D12" s="7">
        <v>6</v>
      </c>
      <c r="E12" s="7">
        <v>5</v>
      </c>
      <c r="F12" s="29">
        <f t="shared" si="0"/>
        <v>6.75</v>
      </c>
      <c r="G12" s="5">
        <v>7</v>
      </c>
      <c r="H12" s="5">
        <v>7</v>
      </c>
      <c r="I12" s="5">
        <v>7</v>
      </c>
      <c r="J12" s="5">
        <v>5</v>
      </c>
      <c r="K12" s="5">
        <v>4</v>
      </c>
      <c r="L12" s="29">
        <f t="shared" si="1"/>
        <v>6</v>
      </c>
      <c r="M12" s="5">
        <v>6</v>
      </c>
      <c r="N12" s="5">
        <v>4</v>
      </c>
      <c r="O12" s="5">
        <v>7</v>
      </c>
      <c r="P12" s="25">
        <f t="shared" si="2"/>
        <v>5.666666666666667</v>
      </c>
      <c r="Q12" s="5">
        <v>6</v>
      </c>
      <c r="R12" s="5">
        <v>6</v>
      </c>
      <c r="S12" s="5">
        <v>4</v>
      </c>
      <c r="T12" s="5">
        <v>5</v>
      </c>
      <c r="U12" s="25">
        <f t="shared" si="3"/>
        <v>5.25</v>
      </c>
      <c r="V12" s="5">
        <v>6</v>
      </c>
      <c r="W12" s="5">
        <v>3</v>
      </c>
      <c r="X12" s="5">
        <v>3</v>
      </c>
      <c r="Y12" s="5">
        <v>5</v>
      </c>
      <c r="Z12" s="5">
        <v>6</v>
      </c>
      <c r="AA12" s="25">
        <f t="shared" si="4"/>
        <v>4.5999999999999996</v>
      </c>
    </row>
    <row r="13" spans="1:29">
      <c r="A13" s="1" t="s">
        <v>985</v>
      </c>
      <c r="B13" s="7">
        <v>6</v>
      </c>
      <c r="C13" s="7">
        <v>7</v>
      </c>
      <c r="D13" s="7">
        <v>6</v>
      </c>
      <c r="E13" s="7">
        <v>4</v>
      </c>
      <c r="F13" s="25">
        <f t="shared" si="0"/>
        <v>5.75</v>
      </c>
      <c r="G13" s="5">
        <v>4</v>
      </c>
      <c r="H13" s="5">
        <v>5</v>
      </c>
      <c r="I13" s="5">
        <v>5</v>
      </c>
      <c r="J13" s="5">
        <v>5</v>
      </c>
      <c r="K13" s="5">
        <v>6</v>
      </c>
      <c r="L13" s="25">
        <f t="shared" si="1"/>
        <v>5</v>
      </c>
      <c r="M13" s="5">
        <v>5</v>
      </c>
      <c r="N13" s="5">
        <v>5</v>
      </c>
      <c r="O13" s="5">
        <v>7</v>
      </c>
      <c r="P13" s="25">
        <f t="shared" si="2"/>
        <v>5.666666666666667</v>
      </c>
      <c r="Q13" s="5">
        <v>5</v>
      </c>
      <c r="R13" s="5">
        <v>4</v>
      </c>
      <c r="S13" s="5">
        <v>5</v>
      </c>
      <c r="T13" s="5">
        <v>6</v>
      </c>
      <c r="U13" s="25">
        <f t="shared" si="3"/>
        <v>5</v>
      </c>
      <c r="V13" s="5">
        <v>4</v>
      </c>
      <c r="W13" s="5">
        <v>4</v>
      </c>
      <c r="X13" s="5">
        <v>7</v>
      </c>
      <c r="Y13" s="5">
        <v>4</v>
      </c>
      <c r="Z13" s="5">
        <v>5</v>
      </c>
      <c r="AA13" s="25">
        <f t="shared" si="4"/>
        <v>4.8</v>
      </c>
    </row>
    <row r="14" spans="1:29">
      <c r="A14" s="1" t="s">
        <v>986</v>
      </c>
      <c r="B14" s="7">
        <v>6</v>
      </c>
      <c r="C14" s="7">
        <v>7</v>
      </c>
      <c r="D14" s="7">
        <v>7</v>
      </c>
      <c r="E14" s="7">
        <v>6</v>
      </c>
      <c r="F14" s="25">
        <f t="shared" si="0"/>
        <v>6.5</v>
      </c>
      <c r="G14" s="5">
        <v>6</v>
      </c>
      <c r="H14" s="5">
        <v>6</v>
      </c>
      <c r="I14" s="5">
        <v>4</v>
      </c>
      <c r="J14" s="5">
        <v>6</v>
      </c>
      <c r="K14" s="5">
        <v>4</v>
      </c>
      <c r="L14" s="25">
        <f t="shared" si="1"/>
        <v>5.2</v>
      </c>
      <c r="M14" s="5">
        <v>4</v>
      </c>
      <c r="N14" s="5">
        <v>5</v>
      </c>
      <c r="O14" s="5">
        <v>4</v>
      </c>
      <c r="P14" s="25">
        <f t="shared" si="2"/>
        <v>4.333333333333333</v>
      </c>
      <c r="Q14" s="5">
        <v>6</v>
      </c>
      <c r="R14" s="5">
        <v>5</v>
      </c>
      <c r="S14" s="5">
        <v>4</v>
      </c>
      <c r="T14" s="5">
        <v>3</v>
      </c>
      <c r="U14" s="25">
        <f t="shared" si="3"/>
        <v>4.5</v>
      </c>
      <c r="V14" s="5">
        <v>6</v>
      </c>
      <c r="W14" s="5">
        <v>5</v>
      </c>
      <c r="X14" s="5">
        <v>4</v>
      </c>
      <c r="Y14" s="5">
        <v>4</v>
      </c>
      <c r="Z14" s="5">
        <v>5</v>
      </c>
      <c r="AA14" s="25">
        <f t="shared" si="4"/>
        <v>4.8</v>
      </c>
    </row>
    <row r="15" spans="1:29">
      <c r="A15" s="1" t="s">
        <v>987</v>
      </c>
      <c r="B15" s="7">
        <v>7</v>
      </c>
      <c r="C15" s="7">
        <v>7</v>
      </c>
      <c r="D15" s="7">
        <v>7</v>
      </c>
      <c r="E15" s="7">
        <v>5</v>
      </c>
      <c r="F15" s="25">
        <f t="shared" si="0"/>
        <v>6.5</v>
      </c>
      <c r="G15" s="5">
        <v>8</v>
      </c>
      <c r="H15" s="5">
        <v>6</v>
      </c>
      <c r="I15" s="5">
        <v>8</v>
      </c>
      <c r="J15" s="5">
        <v>7</v>
      </c>
      <c r="K15" s="5">
        <v>7</v>
      </c>
      <c r="L15" s="26">
        <f t="shared" si="1"/>
        <v>7.2</v>
      </c>
      <c r="M15" s="5">
        <v>7</v>
      </c>
      <c r="N15" s="5">
        <v>6</v>
      </c>
      <c r="O15" s="5">
        <v>7</v>
      </c>
      <c r="P15" s="27">
        <f t="shared" si="2"/>
        <v>6.666666666666667</v>
      </c>
      <c r="Q15" s="5">
        <v>6</v>
      </c>
      <c r="R15" s="5">
        <v>8</v>
      </c>
      <c r="S15" s="5">
        <v>5</v>
      </c>
      <c r="T15" s="5">
        <v>4</v>
      </c>
      <c r="U15" s="25">
        <f t="shared" si="3"/>
        <v>5.75</v>
      </c>
      <c r="V15" s="5">
        <v>6</v>
      </c>
      <c r="W15" s="5">
        <v>4</v>
      </c>
      <c r="X15" s="5">
        <v>6</v>
      </c>
      <c r="Y15" s="5">
        <v>4</v>
      </c>
      <c r="Z15" s="5">
        <v>7</v>
      </c>
      <c r="AA15" s="29">
        <f t="shared" si="4"/>
        <v>5.4</v>
      </c>
    </row>
    <row r="16" spans="1:29">
      <c r="A16" s="1" t="s">
        <v>988</v>
      </c>
      <c r="B16" s="7">
        <v>6</v>
      </c>
      <c r="C16" s="7">
        <v>6</v>
      </c>
      <c r="D16" s="7">
        <v>7</v>
      </c>
      <c r="E16" s="7">
        <v>4</v>
      </c>
      <c r="F16" s="25">
        <f t="shared" si="0"/>
        <v>5.75</v>
      </c>
      <c r="G16" s="5">
        <v>4</v>
      </c>
      <c r="H16" s="5">
        <v>6</v>
      </c>
      <c r="I16" s="5">
        <v>7</v>
      </c>
      <c r="J16" s="5">
        <v>6</v>
      </c>
      <c r="K16" s="5">
        <v>7</v>
      </c>
      <c r="L16" s="29">
        <f t="shared" si="1"/>
        <v>6</v>
      </c>
      <c r="M16" s="5">
        <v>6</v>
      </c>
      <c r="N16" s="5">
        <v>6</v>
      </c>
      <c r="O16" s="5">
        <v>7</v>
      </c>
      <c r="P16" s="28">
        <f t="shared" si="2"/>
        <v>6.333333333333333</v>
      </c>
      <c r="Q16" s="5">
        <v>7</v>
      </c>
      <c r="R16" s="5">
        <v>5</v>
      </c>
      <c r="S16" s="5">
        <v>5</v>
      </c>
      <c r="T16" s="5">
        <v>5</v>
      </c>
      <c r="U16" s="25">
        <f t="shared" si="3"/>
        <v>5.5</v>
      </c>
      <c r="V16" s="5">
        <v>5</v>
      </c>
      <c r="W16" s="5">
        <v>3</v>
      </c>
      <c r="X16" s="5">
        <v>4</v>
      </c>
      <c r="Y16" s="5">
        <v>4</v>
      </c>
      <c r="Z16" s="5"/>
      <c r="AA16" s="25">
        <f t="shared" si="4"/>
        <v>4</v>
      </c>
    </row>
    <row r="17" spans="1:27">
      <c r="A17" s="1" t="s">
        <v>989</v>
      </c>
      <c r="B17" s="7">
        <v>8</v>
      </c>
      <c r="C17" s="7">
        <v>8</v>
      </c>
      <c r="D17" s="7">
        <v>8</v>
      </c>
      <c r="E17" s="7">
        <v>7</v>
      </c>
      <c r="F17" s="27">
        <f t="shared" si="0"/>
        <v>7.75</v>
      </c>
      <c r="G17" s="5">
        <v>4</v>
      </c>
      <c r="H17" s="5">
        <v>8</v>
      </c>
      <c r="I17" s="5">
        <v>7</v>
      </c>
      <c r="J17" s="5">
        <v>7</v>
      </c>
      <c r="K17" s="5">
        <v>6</v>
      </c>
      <c r="L17" s="29">
        <f t="shared" si="1"/>
        <v>6.4</v>
      </c>
      <c r="M17" s="5">
        <v>5</v>
      </c>
      <c r="N17" s="5">
        <v>7</v>
      </c>
      <c r="O17" s="5">
        <v>3</v>
      </c>
      <c r="P17" s="25">
        <f t="shared" si="2"/>
        <v>5</v>
      </c>
      <c r="Q17" s="5">
        <v>7</v>
      </c>
      <c r="R17" s="5">
        <v>7</v>
      </c>
      <c r="S17" s="5">
        <v>8</v>
      </c>
      <c r="T17" s="5">
        <v>6</v>
      </c>
      <c r="U17" s="27">
        <f t="shared" si="3"/>
        <v>7</v>
      </c>
      <c r="V17" s="5">
        <v>7</v>
      </c>
      <c r="W17" s="5">
        <v>4</v>
      </c>
      <c r="X17" s="5">
        <v>3</v>
      </c>
      <c r="Y17" s="5">
        <v>4</v>
      </c>
      <c r="Z17" s="5">
        <v>5</v>
      </c>
      <c r="AA17" s="25">
        <f t="shared" si="4"/>
        <v>4.5999999999999996</v>
      </c>
    </row>
    <row r="18" spans="1:27">
      <c r="A18" s="1" t="s">
        <v>990</v>
      </c>
      <c r="B18" s="7">
        <v>8</v>
      </c>
      <c r="C18" s="7">
        <v>7</v>
      </c>
      <c r="D18" s="7">
        <v>7</v>
      </c>
      <c r="E18" s="7">
        <v>4</v>
      </c>
      <c r="F18" s="25">
        <f t="shared" si="0"/>
        <v>6.5</v>
      </c>
      <c r="G18" s="5">
        <v>6</v>
      </c>
      <c r="H18" s="5">
        <v>7</v>
      </c>
      <c r="I18" s="5">
        <v>4</v>
      </c>
      <c r="J18" s="5">
        <v>5</v>
      </c>
      <c r="K18" s="5">
        <v>5</v>
      </c>
      <c r="L18" s="25">
        <f t="shared" si="1"/>
        <v>5.4</v>
      </c>
      <c r="M18" s="5">
        <v>3</v>
      </c>
      <c r="N18" s="5">
        <v>3</v>
      </c>
      <c r="O18" s="5">
        <v>6</v>
      </c>
      <c r="P18" s="25">
        <f t="shared" si="2"/>
        <v>4</v>
      </c>
      <c r="Q18" s="5">
        <v>4</v>
      </c>
      <c r="R18" s="5">
        <v>6</v>
      </c>
      <c r="S18" s="5">
        <v>5</v>
      </c>
      <c r="T18" s="5"/>
      <c r="U18" s="25">
        <f t="shared" si="3"/>
        <v>5</v>
      </c>
      <c r="V18" s="5"/>
      <c r="W18" s="5">
        <v>4</v>
      </c>
      <c r="X18" s="5">
        <v>4</v>
      </c>
      <c r="Y18" s="5">
        <v>5</v>
      </c>
      <c r="Z18" s="5"/>
      <c r="AA18" s="25">
        <f t="shared" si="4"/>
        <v>4.333333333333333</v>
      </c>
    </row>
    <row r="19" spans="1:27">
      <c r="A19" s="1" t="s">
        <v>991</v>
      </c>
      <c r="B19" s="7">
        <v>6</v>
      </c>
      <c r="C19" s="7">
        <v>6</v>
      </c>
      <c r="D19" s="7">
        <v>6</v>
      </c>
      <c r="E19" s="7">
        <v>5</v>
      </c>
      <c r="F19" s="25">
        <f t="shared" si="0"/>
        <v>5.75</v>
      </c>
      <c r="G19" s="5">
        <v>5</v>
      </c>
      <c r="H19" s="5">
        <v>6</v>
      </c>
      <c r="I19" s="5">
        <v>6</v>
      </c>
      <c r="J19" s="5">
        <v>4</v>
      </c>
      <c r="K19" s="5">
        <v>4</v>
      </c>
      <c r="L19" s="25">
        <f t="shared" si="1"/>
        <v>5</v>
      </c>
      <c r="M19" s="5">
        <v>4</v>
      </c>
      <c r="N19" s="5">
        <v>6</v>
      </c>
      <c r="O19" s="5">
        <v>6</v>
      </c>
      <c r="P19" s="25">
        <f t="shared" si="2"/>
        <v>5.333333333333333</v>
      </c>
      <c r="Q19" s="5">
        <v>7</v>
      </c>
      <c r="R19" s="5">
        <v>6</v>
      </c>
      <c r="S19" s="5">
        <v>8</v>
      </c>
      <c r="T19" s="5">
        <v>4</v>
      </c>
      <c r="U19" s="29">
        <f t="shared" si="3"/>
        <v>6.25</v>
      </c>
      <c r="V19" s="5">
        <v>6</v>
      </c>
      <c r="W19" s="5">
        <v>5</v>
      </c>
      <c r="X19" s="5">
        <v>5</v>
      </c>
      <c r="Y19" s="5">
        <v>5</v>
      </c>
      <c r="Z19" s="5">
        <v>6</v>
      </c>
      <c r="AA19" s="29">
        <f t="shared" si="4"/>
        <v>5.4</v>
      </c>
    </row>
    <row r="20" spans="1:27">
      <c r="A20" s="1" t="s">
        <v>992</v>
      </c>
      <c r="B20" s="7">
        <v>5</v>
      </c>
      <c r="C20" s="7">
        <v>6</v>
      </c>
      <c r="D20" s="7">
        <v>6</v>
      </c>
      <c r="E20" s="7">
        <v>3</v>
      </c>
      <c r="F20" s="25">
        <f t="shared" si="0"/>
        <v>5</v>
      </c>
      <c r="G20" s="5">
        <v>6</v>
      </c>
      <c r="H20" s="5">
        <v>7</v>
      </c>
      <c r="I20" s="5">
        <v>6</v>
      </c>
      <c r="J20" s="5">
        <v>4</v>
      </c>
      <c r="K20" s="5">
        <v>7</v>
      </c>
      <c r="L20" s="29">
        <f t="shared" si="1"/>
        <v>6</v>
      </c>
      <c r="M20" s="5">
        <v>4</v>
      </c>
      <c r="N20" s="5">
        <v>6</v>
      </c>
      <c r="O20" s="5">
        <v>7</v>
      </c>
      <c r="P20" s="25">
        <f t="shared" si="2"/>
        <v>5.666666666666667</v>
      </c>
      <c r="Q20" s="5">
        <v>4</v>
      </c>
      <c r="R20" s="5">
        <v>5</v>
      </c>
      <c r="S20" s="5">
        <v>4</v>
      </c>
      <c r="T20" s="5">
        <v>6</v>
      </c>
      <c r="U20" s="25">
        <f t="shared" si="3"/>
        <v>4.75</v>
      </c>
      <c r="V20" s="5">
        <v>4</v>
      </c>
      <c r="W20" s="5">
        <v>4</v>
      </c>
      <c r="X20" s="5">
        <v>7</v>
      </c>
      <c r="Y20" s="5">
        <v>6</v>
      </c>
      <c r="Z20" s="5">
        <v>7</v>
      </c>
      <c r="AA20" s="28">
        <f t="shared" si="4"/>
        <v>5.6</v>
      </c>
    </row>
    <row r="21" spans="1:27">
      <c r="A21" s="1" t="s">
        <v>993</v>
      </c>
      <c r="B21" s="7">
        <v>8</v>
      </c>
      <c r="C21" s="7">
        <v>8</v>
      </c>
      <c r="D21" s="7">
        <v>8</v>
      </c>
      <c r="E21" s="7">
        <v>7</v>
      </c>
      <c r="F21" s="27">
        <f t="shared" si="0"/>
        <v>7.75</v>
      </c>
      <c r="G21" s="5">
        <v>6</v>
      </c>
      <c r="H21" s="5">
        <v>6</v>
      </c>
      <c r="I21" s="5">
        <v>7</v>
      </c>
      <c r="J21" s="5">
        <v>5</v>
      </c>
      <c r="K21" s="5">
        <v>4</v>
      </c>
      <c r="L21" s="25">
        <f t="shared" si="1"/>
        <v>5.6</v>
      </c>
      <c r="M21" s="5">
        <v>7</v>
      </c>
      <c r="N21" s="5">
        <v>3</v>
      </c>
      <c r="O21" s="5">
        <v>3</v>
      </c>
      <c r="P21" s="25">
        <f t="shared" si="2"/>
        <v>4.333333333333333</v>
      </c>
      <c r="Q21" s="5">
        <v>5</v>
      </c>
      <c r="R21" s="5">
        <v>6</v>
      </c>
      <c r="S21" s="5">
        <v>5</v>
      </c>
      <c r="T21" s="5">
        <v>6</v>
      </c>
      <c r="U21" s="25">
        <f t="shared" si="3"/>
        <v>5.5</v>
      </c>
      <c r="V21" s="5">
        <v>3</v>
      </c>
      <c r="W21" s="5">
        <v>3</v>
      </c>
      <c r="X21" s="5">
        <v>3</v>
      </c>
      <c r="Y21" s="5">
        <v>3</v>
      </c>
      <c r="Z21" s="5">
        <v>5</v>
      </c>
      <c r="AA21" s="25">
        <f t="shared" si="4"/>
        <v>3.4</v>
      </c>
    </row>
    <row r="22" spans="1:27">
      <c r="A22" s="1" t="s">
        <v>994</v>
      </c>
      <c r="B22" s="7">
        <v>8</v>
      </c>
      <c r="C22" s="7">
        <v>8</v>
      </c>
      <c r="D22" s="7">
        <v>6</v>
      </c>
      <c r="E22" s="7">
        <v>7</v>
      </c>
      <c r="F22" s="28">
        <f t="shared" si="0"/>
        <v>7.25</v>
      </c>
      <c r="G22" s="5">
        <v>5</v>
      </c>
      <c r="H22" s="5">
        <v>6</v>
      </c>
      <c r="I22" s="5">
        <v>6</v>
      </c>
      <c r="J22" s="5">
        <v>6</v>
      </c>
      <c r="K22" s="5">
        <v>7</v>
      </c>
      <c r="L22" s="29">
        <f t="shared" si="1"/>
        <v>6</v>
      </c>
      <c r="M22" s="5">
        <v>5</v>
      </c>
      <c r="N22" s="5">
        <v>7</v>
      </c>
      <c r="O22" s="5">
        <v>8</v>
      </c>
      <c r="P22" s="27">
        <f t="shared" si="2"/>
        <v>6.666666666666667</v>
      </c>
      <c r="Q22" s="5">
        <v>7</v>
      </c>
      <c r="R22" s="5">
        <v>8</v>
      </c>
      <c r="S22" s="5">
        <v>8</v>
      </c>
      <c r="T22" s="5">
        <v>7</v>
      </c>
      <c r="U22" s="26">
        <f t="shared" si="3"/>
        <v>7.5</v>
      </c>
      <c r="V22" s="5">
        <v>6</v>
      </c>
      <c r="W22" s="5">
        <v>6</v>
      </c>
      <c r="X22" s="5"/>
      <c r="Y22" s="5">
        <v>5</v>
      </c>
      <c r="Z22" s="5"/>
      <c r="AA22" s="28">
        <f t="shared" si="4"/>
        <v>5.666666666666667</v>
      </c>
    </row>
    <row r="23" spans="1:27">
      <c r="A23" s="1" t="s">
        <v>995</v>
      </c>
      <c r="B23" s="7">
        <v>8</v>
      </c>
      <c r="C23" s="7">
        <v>7</v>
      </c>
      <c r="D23" s="7">
        <v>7</v>
      </c>
      <c r="E23" s="7">
        <v>7</v>
      </c>
      <c r="F23" s="28">
        <f t="shared" si="0"/>
        <v>7.25</v>
      </c>
      <c r="G23" s="5">
        <v>5</v>
      </c>
      <c r="H23" s="5">
        <v>5</v>
      </c>
      <c r="I23" s="5">
        <v>4</v>
      </c>
      <c r="J23" s="5">
        <v>6</v>
      </c>
      <c r="K23" s="5">
        <v>4</v>
      </c>
      <c r="L23" s="25">
        <f t="shared" si="1"/>
        <v>4.8</v>
      </c>
      <c r="M23" s="5">
        <v>4</v>
      </c>
      <c r="N23" s="5">
        <v>3</v>
      </c>
      <c r="O23" s="5">
        <v>5</v>
      </c>
      <c r="P23" s="25">
        <f t="shared" si="2"/>
        <v>4</v>
      </c>
      <c r="Q23" s="5">
        <v>7</v>
      </c>
      <c r="R23" s="5">
        <v>5</v>
      </c>
      <c r="S23" s="5">
        <v>7</v>
      </c>
      <c r="T23" s="5">
        <v>6</v>
      </c>
      <c r="U23" s="29">
        <f t="shared" si="3"/>
        <v>6.25</v>
      </c>
      <c r="V23" s="5">
        <v>3</v>
      </c>
      <c r="W23" s="5">
        <v>7</v>
      </c>
      <c r="X23" s="5">
        <v>4</v>
      </c>
      <c r="Y23" s="5">
        <v>5</v>
      </c>
      <c r="Z23" s="5">
        <v>3</v>
      </c>
      <c r="AA23" s="25">
        <f t="shared" si="4"/>
        <v>4.4000000000000004</v>
      </c>
    </row>
    <row r="24" spans="1:27">
      <c r="A24" s="1" t="s">
        <v>996</v>
      </c>
      <c r="B24" s="7">
        <v>6</v>
      </c>
      <c r="C24" s="7">
        <v>6</v>
      </c>
      <c r="D24" s="7">
        <v>6</v>
      </c>
      <c r="E24" s="7">
        <v>5</v>
      </c>
      <c r="F24" s="25">
        <f t="shared" si="0"/>
        <v>5.75</v>
      </c>
      <c r="G24" s="5">
        <v>6</v>
      </c>
      <c r="H24" s="5">
        <v>7</v>
      </c>
      <c r="I24" s="5">
        <v>4</v>
      </c>
      <c r="J24" s="5">
        <v>6</v>
      </c>
      <c r="K24" s="5">
        <v>7</v>
      </c>
      <c r="L24" s="29">
        <f t="shared" si="1"/>
        <v>6</v>
      </c>
      <c r="M24" s="5">
        <v>6</v>
      </c>
      <c r="N24" s="5">
        <v>7</v>
      </c>
      <c r="O24" s="5">
        <v>6</v>
      </c>
      <c r="P24" s="28">
        <f t="shared" si="2"/>
        <v>6.333333333333333</v>
      </c>
      <c r="Q24" s="5">
        <v>5</v>
      </c>
      <c r="R24" s="5">
        <v>5</v>
      </c>
      <c r="S24" s="5">
        <v>4</v>
      </c>
      <c r="T24" s="5">
        <v>5</v>
      </c>
      <c r="U24" s="25">
        <f t="shared" si="3"/>
        <v>4.75</v>
      </c>
      <c r="V24" s="5">
        <v>6</v>
      </c>
      <c r="W24" s="5">
        <v>7</v>
      </c>
      <c r="X24" s="5">
        <v>3</v>
      </c>
      <c r="Y24" s="5">
        <v>4</v>
      </c>
      <c r="Z24" s="5">
        <v>6</v>
      </c>
      <c r="AA24" s="29">
        <f t="shared" si="4"/>
        <v>5.2</v>
      </c>
    </row>
    <row r="25" spans="1:27">
      <c r="A25" s="1" t="s">
        <v>997</v>
      </c>
      <c r="B25" s="7">
        <v>7</v>
      </c>
      <c r="C25" s="7">
        <v>8</v>
      </c>
      <c r="D25" s="7">
        <v>6</v>
      </c>
      <c r="E25" s="7">
        <v>7</v>
      </c>
      <c r="F25" s="29">
        <f t="shared" si="0"/>
        <v>7</v>
      </c>
      <c r="G25" s="5">
        <v>4</v>
      </c>
      <c r="H25" s="5">
        <v>8</v>
      </c>
      <c r="I25" s="5">
        <v>8</v>
      </c>
      <c r="J25" s="5">
        <v>7</v>
      </c>
      <c r="K25" s="5">
        <v>6</v>
      </c>
      <c r="L25" s="28">
        <f t="shared" si="1"/>
        <v>6.6</v>
      </c>
      <c r="M25" s="5">
        <v>4</v>
      </c>
      <c r="N25" s="5">
        <v>4</v>
      </c>
      <c r="O25" s="5">
        <v>4</v>
      </c>
      <c r="P25" s="25">
        <f t="shared" si="2"/>
        <v>4</v>
      </c>
      <c r="Q25" s="5">
        <v>4</v>
      </c>
      <c r="R25" s="5">
        <v>4</v>
      </c>
      <c r="S25" s="5">
        <v>8</v>
      </c>
      <c r="T25" s="5">
        <v>6</v>
      </c>
      <c r="U25" s="25">
        <f t="shared" si="3"/>
        <v>5.5</v>
      </c>
      <c r="V25" s="5">
        <v>8</v>
      </c>
      <c r="W25" s="5">
        <v>6</v>
      </c>
      <c r="X25" s="5">
        <v>7</v>
      </c>
      <c r="Y25" s="5">
        <v>4</v>
      </c>
      <c r="Z25" s="5">
        <v>5</v>
      </c>
      <c r="AA25" s="27">
        <f t="shared" si="4"/>
        <v>6</v>
      </c>
    </row>
    <row r="26" spans="1:27">
      <c r="A26" s="1" t="s">
        <v>998</v>
      </c>
      <c r="B26" s="7">
        <v>6</v>
      </c>
      <c r="C26" s="7">
        <v>7</v>
      </c>
      <c r="D26" s="7">
        <v>6</v>
      </c>
      <c r="E26" s="7">
        <v>6</v>
      </c>
      <c r="F26" s="25">
        <f t="shared" si="0"/>
        <v>6.25</v>
      </c>
      <c r="G26" s="5">
        <v>6</v>
      </c>
      <c r="H26" s="5">
        <v>8</v>
      </c>
      <c r="I26" s="5">
        <v>6</v>
      </c>
      <c r="J26" s="5">
        <v>5</v>
      </c>
      <c r="K26" s="5">
        <v>7</v>
      </c>
      <c r="L26" s="29">
        <f t="shared" si="1"/>
        <v>6.4</v>
      </c>
      <c r="M26" s="5">
        <v>8</v>
      </c>
      <c r="N26" s="5">
        <v>7</v>
      </c>
      <c r="O26" s="5">
        <v>6</v>
      </c>
      <c r="P26" s="26">
        <f t="shared" si="2"/>
        <v>7</v>
      </c>
      <c r="Q26" s="5">
        <v>7</v>
      </c>
      <c r="R26" s="5">
        <v>5</v>
      </c>
      <c r="S26" s="5">
        <v>7</v>
      </c>
      <c r="T26" s="5">
        <v>7</v>
      </c>
      <c r="U26" s="28">
        <f t="shared" si="3"/>
        <v>6.5</v>
      </c>
      <c r="V26" s="5">
        <v>5</v>
      </c>
      <c r="W26" s="5">
        <v>4</v>
      </c>
      <c r="X26" s="5">
        <v>4</v>
      </c>
      <c r="Y26" s="5">
        <v>6</v>
      </c>
      <c r="Z26" s="5">
        <v>4</v>
      </c>
      <c r="AA26" s="25">
        <f t="shared" si="4"/>
        <v>4.5999999999999996</v>
      </c>
    </row>
    <row r="27" spans="1:27">
      <c r="A27" s="1" t="s">
        <v>999</v>
      </c>
      <c r="B27" s="7">
        <v>9</v>
      </c>
      <c r="C27" s="7">
        <v>7</v>
      </c>
      <c r="D27" s="7">
        <v>7</v>
      </c>
      <c r="E27" s="7">
        <v>8</v>
      </c>
      <c r="F27" s="27">
        <f t="shared" si="0"/>
        <v>7.75</v>
      </c>
      <c r="G27" s="5">
        <v>7</v>
      </c>
      <c r="H27" s="5">
        <v>9</v>
      </c>
      <c r="I27" s="5">
        <v>8</v>
      </c>
      <c r="J27" s="5">
        <v>8</v>
      </c>
      <c r="K27" s="5">
        <v>6</v>
      </c>
      <c r="L27" s="26">
        <f t="shared" si="1"/>
        <v>7.6</v>
      </c>
      <c r="M27" s="5">
        <v>5</v>
      </c>
      <c r="N27" s="5">
        <v>6</v>
      </c>
      <c r="O27" s="5">
        <v>8</v>
      </c>
      <c r="P27" s="28">
        <f t="shared" si="2"/>
        <v>6.333333333333333</v>
      </c>
      <c r="Q27" s="5">
        <v>8</v>
      </c>
      <c r="R27" s="5">
        <v>7</v>
      </c>
      <c r="S27" s="5">
        <v>8</v>
      </c>
      <c r="T27" s="5">
        <v>7</v>
      </c>
      <c r="U27" s="26">
        <f t="shared" si="3"/>
        <v>7.5</v>
      </c>
      <c r="V27" s="5">
        <v>8</v>
      </c>
      <c r="W27" s="5"/>
      <c r="X27" s="5">
        <v>5</v>
      </c>
      <c r="Y27" s="5">
        <v>6</v>
      </c>
      <c r="Z27" s="5"/>
      <c r="AA27" s="26">
        <f t="shared" si="4"/>
        <v>6.333333333333333</v>
      </c>
    </row>
    <row r="28" spans="1:27">
      <c r="A28" s="1" t="s">
        <v>1000</v>
      </c>
      <c r="B28" s="7">
        <v>7</v>
      </c>
      <c r="C28" s="7">
        <v>6</v>
      </c>
      <c r="D28" s="7">
        <v>7</v>
      </c>
      <c r="E28" s="7">
        <v>6</v>
      </c>
      <c r="F28" s="25">
        <f t="shared" si="0"/>
        <v>6.5</v>
      </c>
      <c r="G28" s="5">
        <v>7</v>
      </c>
      <c r="H28" s="5">
        <v>5</v>
      </c>
      <c r="I28" s="5">
        <v>4</v>
      </c>
      <c r="J28" s="5">
        <v>4</v>
      </c>
      <c r="K28" s="5">
        <v>4</v>
      </c>
      <c r="L28" s="25">
        <f t="shared" si="1"/>
        <v>4.8</v>
      </c>
      <c r="M28" s="5">
        <v>6</v>
      </c>
      <c r="N28" s="5">
        <v>4</v>
      </c>
      <c r="O28" s="5">
        <v>8</v>
      </c>
      <c r="P28" s="29">
        <f t="shared" si="2"/>
        <v>6</v>
      </c>
      <c r="Q28" s="5">
        <v>7</v>
      </c>
      <c r="R28" s="5">
        <v>4</v>
      </c>
      <c r="S28" s="5">
        <v>4</v>
      </c>
      <c r="T28" s="5">
        <v>5</v>
      </c>
      <c r="U28" s="25">
        <f t="shared" si="3"/>
        <v>5</v>
      </c>
      <c r="V28" s="5">
        <v>6</v>
      </c>
      <c r="W28" s="5">
        <v>5</v>
      </c>
      <c r="X28" s="5">
        <v>5</v>
      </c>
      <c r="Y28" s="5">
        <v>5</v>
      </c>
      <c r="Z28" s="5"/>
      <c r="AA28" s="29">
        <f t="shared" si="4"/>
        <v>5.25</v>
      </c>
    </row>
    <row r="29" spans="1:27">
      <c r="A29" s="1" t="s">
        <v>1001</v>
      </c>
      <c r="B29" s="7">
        <v>7</v>
      </c>
      <c r="C29" s="7">
        <v>8</v>
      </c>
      <c r="D29" s="7">
        <v>8</v>
      </c>
      <c r="E29" s="7">
        <v>6</v>
      </c>
      <c r="F29" s="28">
        <f t="shared" si="0"/>
        <v>7.25</v>
      </c>
      <c r="G29" s="5">
        <v>7</v>
      </c>
      <c r="H29" s="5">
        <v>7</v>
      </c>
      <c r="I29" s="5">
        <v>6</v>
      </c>
      <c r="J29" s="5">
        <v>4</v>
      </c>
      <c r="K29" s="5">
        <v>5</v>
      </c>
      <c r="L29" s="25">
        <f t="shared" si="1"/>
        <v>5.8</v>
      </c>
      <c r="M29" s="5">
        <v>6</v>
      </c>
      <c r="N29" s="5">
        <v>7</v>
      </c>
      <c r="O29" s="5">
        <v>7</v>
      </c>
      <c r="P29" s="27">
        <f t="shared" si="2"/>
        <v>6.666666666666667</v>
      </c>
      <c r="Q29" s="5">
        <v>4</v>
      </c>
      <c r="R29" s="5">
        <v>4</v>
      </c>
      <c r="S29" s="5">
        <v>7</v>
      </c>
      <c r="T29" s="5">
        <v>7</v>
      </c>
      <c r="U29" s="25">
        <f t="shared" si="3"/>
        <v>5.5</v>
      </c>
      <c r="V29" s="5">
        <v>7</v>
      </c>
      <c r="W29" s="5">
        <v>3</v>
      </c>
      <c r="X29" s="5">
        <v>6</v>
      </c>
      <c r="Y29" s="5">
        <v>4</v>
      </c>
      <c r="Z29" s="5">
        <v>4</v>
      </c>
      <c r="AA29" s="25">
        <f t="shared" si="4"/>
        <v>4.8</v>
      </c>
    </row>
    <row r="30" spans="1:27">
      <c r="A30" s="1" t="s">
        <v>2106</v>
      </c>
      <c r="B30" s="7">
        <v>6</v>
      </c>
      <c r="C30" s="7">
        <v>7</v>
      </c>
      <c r="D30" s="7">
        <v>7</v>
      </c>
      <c r="E30" s="7">
        <v>7</v>
      </c>
      <c r="F30" s="29">
        <f t="shared" si="0"/>
        <v>6.75</v>
      </c>
      <c r="G30" s="5">
        <v>4</v>
      </c>
      <c r="H30" s="5">
        <v>5</v>
      </c>
      <c r="I30" s="5">
        <v>5</v>
      </c>
      <c r="J30" s="5">
        <v>6</v>
      </c>
      <c r="K30" s="5">
        <v>5</v>
      </c>
      <c r="L30" s="25">
        <f t="shared" si="1"/>
        <v>5</v>
      </c>
      <c r="M30" s="5">
        <v>6</v>
      </c>
      <c r="N30" s="5">
        <v>3</v>
      </c>
      <c r="O30" s="5">
        <v>3</v>
      </c>
      <c r="P30" s="25">
        <f t="shared" si="2"/>
        <v>4</v>
      </c>
      <c r="Q30" s="5">
        <v>3</v>
      </c>
      <c r="R30" s="5">
        <v>4</v>
      </c>
      <c r="S30" s="5">
        <v>4</v>
      </c>
      <c r="T30" s="5">
        <v>4</v>
      </c>
      <c r="U30" s="25">
        <f t="shared" si="3"/>
        <v>3.75</v>
      </c>
      <c r="V30" s="5">
        <v>3</v>
      </c>
      <c r="W30" s="5">
        <v>3</v>
      </c>
      <c r="X30" s="5">
        <v>5</v>
      </c>
      <c r="Y30" s="5">
        <v>3</v>
      </c>
      <c r="Z30" s="5">
        <v>5</v>
      </c>
      <c r="AA30" s="25">
        <f t="shared" si="4"/>
        <v>3.8</v>
      </c>
    </row>
    <row r="31" spans="1:27">
      <c r="A31" s="1" t="s">
        <v>1002</v>
      </c>
      <c r="B31" s="7">
        <v>6</v>
      </c>
      <c r="C31" s="7">
        <v>8</v>
      </c>
      <c r="D31" s="7">
        <v>7</v>
      </c>
      <c r="E31" s="7">
        <v>6</v>
      </c>
      <c r="F31" s="29">
        <f t="shared" si="0"/>
        <v>6.75</v>
      </c>
      <c r="G31" s="5">
        <v>7</v>
      </c>
      <c r="H31" s="5">
        <v>7</v>
      </c>
      <c r="I31" s="5">
        <v>6</v>
      </c>
      <c r="J31" s="5">
        <v>6</v>
      </c>
      <c r="K31" s="5">
        <v>5</v>
      </c>
      <c r="L31" s="29">
        <f t="shared" si="1"/>
        <v>6.2</v>
      </c>
      <c r="M31" s="5">
        <v>5</v>
      </c>
      <c r="N31" s="5">
        <v>5</v>
      </c>
      <c r="O31" s="5">
        <v>5</v>
      </c>
      <c r="P31" s="25">
        <f t="shared" si="2"/>
        <v>5</v>
      </c>
      <c r="Q31" s="5">
        <v>7</v>
      </c>
      <c r="R31" s="5">
        <v>4</v>
      </c>
      <c r="S31" s="5">
        <v>5</v>
      </c>
      <c r="T31" s="5">
        <v>6</v>
      </c>
      <c r="U31" s="25">
        <f t="shared" si="3"/>
        <v>5.5</v>
      </c>
      <c r="V31" s="5">
        <v>4</v>
      </c>
      <c r="W31" s="5">
        <v>4</v>
      </c>
      <c r="X31" s="5">
        <v>3</v>
      </c>
      <c r="Y31" s="5">
        <v>4</v>
      </c>
      <c r="Z31" s="5">
        <v>4</v>
      </c>
      <c r="AA31" s="25">
        <f t="shared" si="4"/>
        <v>3.8</v>
      </c>
    </row>
    <row r="32" spans="1:27">
      <c r="A32" s="1" t="s">
        <v>1003</v>
      </c>
      <c r="B32" s="7">
        <v>6</v>
      </c>
      <c r="C32" s="7">
        <v>7</v>
      </c>
      <c r="D32" s="7">
        <v>6</v>
      </c>
      <c r="E32" s="7">
        <v>6</v>
      </c>
      <c r="F32" s="25">
        <f t="shared" si="0"/>
        <v>6.25</v>
      </c>
      <c r="G32" s="5">
        <v>6</v>
      </c>
      <c r="H32" s="5">
        <v>6</v>
      </c>
      <c r="I32" s="5">
        <v>6</v>
      </c>
      <c r="J32" s="5">
        <v>7</v>
      </c>
      <c r="K32" s="5">
        <v>7</v>
      </c>
      <c r="L32" s="29">
        <f t="shared" si="1"/>
        <v>6.4</v>
      </c>
      <c r="M32" s="5">
        <v>6</v>
      </c>
      <c r="N32" s="5">
        <v>4</v>
      </c>
      <c r="O32" s="5">
        <v>4</v>
      </c>
      <c r="P32" s="25">
        <f t="shared" si="2"/>
        <v>4.666666666666667</v>
      </c>
      <c r="Q32" s="5">
        <v>7</v>
      </c>
      <c r="R32" s="5">
        <v>4</v>
      </c>
      <c r="S32" s="5">
        <v>5</v>
      </c>
      <c r="T32" s="5">
        <v>4</v>
      </c>
      <c r="U32" s="25">
        <f t="shared" si="3"/>
        <v>5</v>
      </c>
      <c r="V32" s="5">
        <v>4</v>
      </c>
      <c r="W32" s="5">
        <v>3</v>
      </c>
      <c r="X32" s="5">
        <v>4</v>
      </c>
      <c r="Y32" s="5">
        <v>5</v>
      </c>
      <c r="Z32" s="5">
        <v>3</v>
      </c>
      <c r="AA32" s="25">
        <f t="shared" si="4"/>
        <v>3.8</v>
      </c>
    </row>
    <row r="33" spans="1:27">
      <c r="A33" s="1" t="s">
        <v>1004</v>
      </c>
      <c r="B33" s="7">
        <v>7</v>
      </c>
      <c r="C33" s="7">
        <v>5</v>
      </c>
      <c r="D33" s="7">
        <v>7</v>
      </c>
      <c r="E33" s="7">
        <v>5</v>
      </c>
      <c r="F33" s="25">
        <f t="shared" si="0"/>
        <v>6</v>
      </c>
      <c r="G33" s="5">
        <v>6</v>
      </c>
      <c r="H33" s="5">
        <v>8</v>
      </c>
      <c r="I33" s="5">
        <v>8</v>
      </c>
      <c r="J33" s="5">
        <v>3</v>
      </c>
      <c r="K33" s="5">
        <v>6</v>
      </c>
      <c r="L33" s="29">
        <f t="shared" si="1"/>
        <v>6.2</v>
      </c>
      <c r="M33" s="5">
        <v>7</v>
      </c>
      <c r="N33" s="5">
        <v>5</v>
      </c>
      <c r="O33" s="5">
        <v>6</v>
      </c>
      <c r="P33" s="29">
        <f t="shared" si="2"/>
        <v>6</v>
      </c>
      <c r="Q33" s="5">
        <v>6</v>
      </c>
      <c r="R33" s="5">
        <v>5</v>
      </c>
      <c r="S33" s="5">
        <v>7</v>
      </c>
      <c r="T33" s="5">
        <v>6</v>
      </c>
      <c r="U33" s="29">
        <f t="shared" si="3"/>
        <v>6</v>
      </c>
      <c r="V33" s="5">
        <v>8</v>
      </c>
      <c r="W33" s="5">
        <v>6</v>
      </c>
      <c r="X33" s="5">
        <v>5</v>
      </c>
      <c r="Y33" s="5">
        <v>7</v>
      </c>
      <c r="Z33" s="5">
        <v>6</v>
      </c>
      <c r="AA33" s="26">
        <f t="shared" si="4"/>
        <v>6.4</v>
      </c>
    </row>
    <row r="34" spans="1:27">
      <c r="A34" s="1" t="s">
        <v>1005</v>
      </c>
      <c r="B34" s="7">
        <v>6</v>
      </c>
      <c r="C34" s="7">
        <v>7</v>
      </c>
      <c r="D34" s="7">
        <v>6</v>
      </c>
      <c r="E34" s="7">
        <v>5</v>
      </c>
      <c r="F34" s="25">
        <f t="shared" ref="F34:F65" si="5">AVERAGE(B34:E34)</f>
        <v>6</v>
      </c>
      <c r="G34" s="5">
        <v>4</v>
      </c>
      <c r="H34" s="5">
        <v>4</v>
      </c>
      <c r="I34" s="5">
        <v>6</v>
      </c>
      <c r="J34" s="5">
        <v>7</v>
      </c>
      <c r="K34" s="5">
        <v>4</v>
      </c>
      <c r="L34" s="25">
        <f t="shared" ref="L34:L65" si="6">AVERAGE(G34:K34)</f>
        <v>5</v>
      </c>
      <c r="M34" s="5">
        <v>4</v>
      </c>
      <c r="N34" s="5">
        <v>6</v>
      </c>
      <c r="O34" s="5">
        <v>6</v>
      </c>
      <c r="P34" s="25">
        <f t="shared" ref="P34:P65" si="7">AVERAGE(M34:O34)</f>
        <v>5.333333333333333</v>
      </c>
      <c r="Q34" s="5">
        <v>5</v>
      </c>
      <c r="R34" s="5">
        <v>6</v>
      </c>
      <c r="S34" s="5">
        <v>5</v>
      </c>
      <c r="T34" s="5">
        <v>4</v>
      </c>
      <c r="U34" s="25">
        <f t="shared" ref="U34:U65" si="8">AVERAGE(Q34:T34)</f>
        <v>5</v>
      </c>
      <c r="V34" s="5">
        <v>4</v>
      </c>
      <c r="W34" s="5">
        <v>7</v>
      </c>
      <c r="X34" s="5">
        <v>6</v>
      </c>
      <c r="Y34" s="5">
        <v>4</v>
      </c>
      <c r="Z34" s="5"/>
      <c r="AA34" s="29">
        <f t="shared" ref="AA34:AA65" si="9">AVERAGE(V34:Z34)</f>
        <v>5.25</v>
      </c>
    </row>
    <row r="35" spans="1:27">
      <c r="A35" s="1" t="s">
        <v>1006</v>
      </c>
      <c r="B35" s="7">
        <v>8</v>
      </c>
      <c r="C35" s="7">
        <v>8</v>
      </c>
      <c r="D35" s="7">
        <v>7</v>
      </c>
      <c r="E35" s="7">
        <v>7</v>
      </c>
      <c r="F35" s="28">
        <f t="shared" si="5"/>
        <v>7.5</v>
      </c>
      <c r="G35" s="5">
        <v>4</v>
      </c>
      <c r="H35" s="5">
        <v>6</v>
      </c>
      <c r="I35" s="5">
        <v>8</v>
      </c>
      <c r="J35" s="5">
        <v>6</v>
      </c>
      <c r="K35" s="5">
        <v>6</v>
      </c>
      <c r="L35" s="29">
        <f t="shared" si="6"/>
        <v>6</v>
      </c>
      <c r="M35" s="5">
        <v>6</v>
      </c>
      <c r="N35" s="5">
        <v>5</v>
      </c>
      <c r="O35" s="5">
        <v>7</v>
      </c>
      <c r="P35" s="29">
        <f t="shared" si="7"/>
        <v>6</v>
      </c>
      <c r="Q35" s="5">
        <v>7</v>
      </c>
      <c r="R35" s="5">
        <v>7</v>
      </c>
      <c r="S35" s="5">
        <v>8</v>
      </c>
      <c r="T35" s="5">
        <v>6</v>
      </c>
      <c r="U35" s="27">
        <f t="shared" si="8"/>
        <v>7</v>
      </c>
      <c r="V35" s="5">
        <v>4</v>
      </c>
      <c r="W35" s="5">
        <v>6</v>
      </c>
      <c r="X35" s="5">
        <v>5</v>
      </c>
      <c r="Y35" s="5">
        <v>4</v>
      </c>
      <c r="Z35" s="5">
        <v>7</v>
      </c>
      <c r="AA35" s="29">
        <f t="shared" si="9"/>
        <v>5.2</v>
      </c>
    </row>
    <row r="36" spans="1:27">
      <c r="A36" s="1" t="s">
        <v>1007</v>
      </c>
      <c r="B36" s="7">
        <v>7</v>
      </c>
      <c r="C36" s="7">
        <v>7</v>
      </c>
      <c r="D36" s="7">
        <v>7</v>
      </c>
      <c r="E36" s="7">
        <v>4</v>
      </c>
      <c r="F36" s="25">
        <f t="shared" si="5"/>
        <v>6.25</v>
      </c>
      <c r="G36" s="5">
        <v>5</v>
      </c>
      <c r="H36" s="5">
        <v>4</v>
      </c>
      <c r="I36" s="5">
        <v>7</v>
      </c>
      <c r="J36" s="5">
        <v>7</v>
      </c>
      <c r="K36" s="5">
        <v>7</v>
      </c>
      <c r="L36" s="29">
        <f t="shared" si="6"/>
        <v>6</v>
      </c>
      <c r="M36" s="5">
        <v>4</v>
      </c>
      <c r="N36" s="5">
        <v>4</v>
      </c>
      <c r="O36" s="5">
        <v>7</v>
      </c>
      <c r="P36" s="25">
        <f t="shared" si="7"/>
        <v>5</v>
      </c>
      <c r="Q36" s="5">
        <v>6</v>
      </c>
      <c r="R36" s="5">
        <v>6</v>
      </c>
      <c r="S36" s="5">
        <v>6</v>
      </c>
      <c r="T36" s="5">
        <v>4</v>
      </c>
      <c r="U36" s="25">
        <f t="shared" si="8"/>
        <v>5.5</v>
      </c>
      <c r="V36" s="5">
        <v>6</v>
      </c>
      <c r="W36" s="5"/>
      <c r="X36" s="5">
        <v>6</v>
      </c>
      <c r="Y36" s="5">
        <v>6</v>
      </c>
      <c r="Z36" s="5">
        <v>3</v>
      </c>
      <c r="AA36" s="29">
        <f t="shared" si="9"/>
        <v>5.25</v>
      </c>
    </row>
    <row r="37" spans="1:27">
      <c r="A37" s="1" t="s">
        <v>1008</v>
      </c>
      <c r="B37" s="7">
        <v>5</v>
      </c>
      <c r="C37" s="7">
        <v>8</v>
      </c>
      <c r="D37" s="7">
        <v>6</v>
      </c>
      <c r="E37" s="7">
        <v>5</v>
      </c>
      <c r="F37" s="25">
        <f t="shared" si="5"/>
        <v>6</v>
      </c>
      <c r="G37" s="5">
        <v>4</v>
      </c>
      <c r="H37" s="5">
        <v>4</v>
      </c>
      <c r="I37" s="5">
        <v>5</v>
      </c>
      <c r="J37" s="5">
        <v>4</v>
      </c>
      <c r="K37" s="5">
        <v>7</v>
      </c>
      <c r="L37" s="25">
        <f t="shared" si="6"/>
        <v>4.8</v>
      </c>
      <c r="M37" s="5">
        <v>4</v>
      </c>
      <c r="N37" s="5">
        <v>6</v>
      </c>
      <c r="O37" s="5">
        <v>6</v>
      </c>
      <c r="P37" s="25">
        <f t="shared" si="7"/>
        <v>5.333333333333333</v>
      </c>
      <c r="Q37" s="5">
        <v>8</v>
      </c>
      <c r="R37" s="5">
        <v>6</v>
      </c>
      <c r="S37" s="5">
        <v>5</v>
      </c>
      <c r="T37" s="5">
        <v>7</v>
      </c>
      <c r="U37" s="28">
        <f t="shared" si="8"/>
        <v>6.5</v>
      </c>
      <c r="V37" s="5">
        <v>6</v>
      </c>
      <c r="W37" s="5">
        <v>7</v>
      </c>
      <c r="X37" s="5">
        <v>7</v>
      </c>
      <c r="Y37" s="5">
        <v>7</v>
      </c>
      <c r="Z37" s="5">
        <v>4</v>
      </c>
      <c r="AA37" s="26">
        <f t="shared" si="9"/>
        <v>6.2</v>
      </c>
    </row>
    <row r="38" spans="1:27">
      <c r="A38" s="1" t="s">
        <v>1009</v>
      </c>
      <c r="B38" s="7">
        <v>7</v>
      </c>
      <c r="C38" s="7">
        <v>8</v>
      </c>
      <c r="D38" s="7">
        <v>7</v>
      </c>
      <c r="E38" s="7">
        <v>7</v>
      </c>
      <c r="F38" s="28">
        <f t="shared" si="5"/>
        <v>7.25</v>
      </c>
      <c r="G38" s="5">
        <v>6</v>
      </c>
      <c r="H38" s="5">
        <v>8</v>
      </c>
      <c r="I38" s="5">
        <v>7</v>
      </c>
      <c r="J38" s="5">
        <v>6</v>
      </c>
      <c r="K38" s="5">
        <v>6</v>
      </c>
      <c r="L38" s="28">
        <f t="shared" si="6"/>
        <v>6.6</v>
      </c>
      <c r="M38" s="5">
        <v>4</v>
      </c>
      <c r="N38" s="5">
        <v>5</v>
      </c>
      <c r="O38" s="5">
        <v>3</v>
      </c>
      <c r="P38" s="25">
        <f t="shared" si="7"/>
        <v>4</v>
      </c>
      <c r="Q38" s="5">
        <v>5</v>
      </c>
      <c r="R38" s="5">
        <v>5</v>
      </c>
      <c r="S38" s="5">
        <v>3</v>
      </c>
      <c r="T38" s="5">
        <v>6</v>
      </c>
      <c r="U38" s="25">
        <f t="shared" si="8"/>
        <v>4.75</v>
      </c>
      <c r="V38" s="5">
        <v>4</v>
      </c>
      <c r="W38" s="5">
        <v>6</v>
      </c>
      <c r="X38" s="5">
        <v>4</v>
      </c>
      <c r="Y38" s="5">
        <v>6</v>
      </c>
      <c r="Z38" s="5">
        <v>6</v>
      </c>
      <c r="AA38" s="29">
        <f t="shared" si="9"/>
        <v>5.2</v>
      </c>
    </row>
    <row r="39" spans="1:27">
      <c r="A39" s="1" t="s">
        <v>1010</v>
      </c>
      <c r="B39" s="7">
        <v>8</v>
      </c>
      <c r="C39" s="7">
        <v>6</v>
      </c>
      <c r="D39" s="7">
        <v>8</v>
      </c>
      <c r="E39" s="7">
        <v>5</v>
      </c>
      <c r="F39" s="29">
        <f t="shared" si="5"/>
        <v>6.75</v>
      </c>
      <c r="G39" s="5">
        <v>6</v>
      </c>
      <c r="H39" s="5">
        <v>8</v>
      </c>
      <c r="I39" s="5"/>
      <c r="J39" s="5">
        <v>5</v>
      </c>
      <c r="K39" s="5">
        <v>4</v>
      </c>
      <c r="L39" s="25">
        <f t="shared" si="6"/>
        <v>5.75</v>
      </c>
      <c r="M39" s="5">
        <v>5</v>
      </c>
      <c r="N39" s="5">
        <v>4</v>
      </c>
      <c r="O39" s="5">
        <v>3</v>
      </c>
      <c r="P39" s="25">
        <f t="shared" si="7"/>
        <v>4</v>
      </c>
      <c r="Q39" s="5">
        <v>6</v>
      </c>
      <c r="R39" s="5">
        <v>7</v>
      </c>
      <c r="S39" s="5">
        <v>6</v>
      </c>
      <c r="T39" s="5">
        <v>6</v>
      </c>
      <c r="U39" s="29">
        <f t="shared" si="8"/>
        <v>6.25</v>
      </c>
      <c r="V39" s="5">
        <v>5</v>
      </c>
      <c r="W39" s="5">
        <v>7</v>
      </c>
      <c r="X39" s="5">
        <v>5</v>
      </c>
      <c r="Y39" s="5">
        <v>4</v>
      </c>
      <c r="Z39" s="5">
        <v>7</v>
      </c>
      <c r="AA39" s="28">
        <f t="shared" si="9"/>
        <v>5.6</v>
      </c>
    </row>
    <row r="40" spans="1:27">
      <c r="A40" s="1" t="s">
        <v>1011</v>
      </c>
      <c r="B40" s="7">
        <v>6</v>
      </c>
      <c r="C40" s="7">
        <v>6</v>
      </c>
      <c r="D40" s="7">
        <v>8</v>
      </c>
      <c r="E40" s="7">
        <v>6</v>
      </c>
      <c r="F40" s="25">
        <f t="shared" si="5"/>
        <v>6.5</v>
      </c>
      <c r="G40" s="5">
        <v>7</v>
      </c>
      <c r="H40" s="5">
        <v>4</v>
      </c>
      <c r="I40" s="5">
        <v>4</v>
      </c>
      <c r="J40" s="5">
        <v>6</v>
      </c>
      <c r="K40" s="5">
        <v>6</v>
      </c>
      <c r="L40" s="25">
        <f t="shared" si="6"/>
        <v>5.4</v>
      </c>
      <c r="M40" s="5">
        <v>3</v>
      </c>
      <c r="N40" s="5">
        <v>6</v>
      </c>
      <c r="O40" s="5">
        <v>3</v>
      </c>
      <c r="P40" s="25">
        <f t="shared" si="7"/>
        <v>4</v>
      </c>
      <c r="Q40" s="5">
        <v>3</v>
      </c>
      <c r="R40" s="5"/>
      <c r="S40" s="5">
        <v>3</v>
      </c>
      <c r="T40" s="5">
        <v>3</v>
      </c>
      <c r="U40" s="25">
        <f t="shared" si="8"/>
        <v>3</v>
      </c>
      <c r="V40" s="5">
        <v>3</v>
      </c>
      <c r="W40" s="5">
        <v>4</v>
      </c>
      <c r="X40" s="5">
        <v>4</v>
      </c>
      <c r="Y40" s="5">
        <v>5</v>
      </c>
      <c r="Z40" s="5"/>
      <c r="AA40" s="25">
        <f t="shared" si="9"/>
        <v>4</v>
      </c>
    </row>
    <row r="41" spans="1:27">
      <c r="A41" s="1" t="s">
        <v>1012</v>
      </c>
      <c r="B41" s="7">
        <v>7</v>
      </c>
      <c r="C41" s="7">
        <v>9</v>
      </c>
      <c r="D41" s="7">
        <v>8</v>
      </c>
      <c r="E41" s="7">
        <v>7</v>
      </c>
      <c r="F41" s="27">
        <f t="shared" si="5"/>
        <v>7.75</v>
      </c>
      <c r="G41" s="5">
        <v>4</v>
      </c>
      <c r="H41" s="5">
        <v>6</v>
      </c>
      <c r="I41" s="5">
        <v>7</v>
      </c>
      <c r="J41" s="5">
        <v>7</v>
      </c>
      <c r="K41" s="5">
        <v>7</v>
      </c>
      <c r="L41" s="29">
        <f t="shared" si="6"/>
        <v>6.2</v>
      </c>
      <c r="M41" s="5">
        <v>4</v>
      </c>
      <c r="N41" s="5">
        <v>7</v>
      </c>
      <c r="O41" s="5">
        <v>5</v>
      </c>
      <c r="P41" s="25">
        <f t="shared" si="7"/>
        <v>5.333333333333333</v>
      </c>
      <c r="Q41" s="5">
        <v>8</v>
      </c>
      <c r="R41" s="5">
        <v>5</v>
      </c>
      <c r="S41" s="5">
        <v>7</v>
      </c>
      <c r="T41" s="5">
        <v>7</v>
      </c>
      <c r="U41" s="27">
        <f t="shared" si="8"/>
        <v>6.75</v>
      </c>
      <c r="V41" s="5">
        <v>4</v>
      </c>
      <c r="W41" s="5">
        <v>8</v>
      </c>
      <c r="X41" s="5">
        <v>5</v>
      </c>
      <c r="Y41" s="5">
        <v>5</v>
      </c>
      <c r="Z41" s="5">
        <v>6</v>
      </c>
      <c r="AA41" s="28">
        <f t="shared" si="9"/>
        <v>5.6</v>
      </c>
    </row>
    <row r="42" spans="1:27">
      <c r="A42" s="1" t="s">
        <v>1013</v>
      </c>
      <c r="B42" s="7">
        <v>7</v>
      </c>
      <c r="C42" s="7">
        <v>6</v>
      </c>
      <c r="D42" s="7">
        <v>7</v>
      </c>
      <c r="E42" s="7">
        <v>8</v>
      </c>
      <c r="F42" s="29">
        <f t="shared" si="5"/>
        <v>7</v>
      </c>
      <c r="G42" s="5">
        <v>6</v>
      </c>
      <c r="H42" s="5">
        <v>7</v>
      </c>
      <c r="I42" s="5">
        <v>8</v>
      </c>
      <c r="J42" s="5">
        <v>7</v>
      </c>
      <c r="K42" s="5">
        <v>6</v>
      </c>
      <c r="L42" s="27">
        <f t="shared" si="6"/>
        <v>6.8</v>
      </c>
      <c r="M42" s="5">
        <v>4</v>
      </c>
      <c r="N42" s="5">
        <v>6</v>
      </c>
      <c r="O42" s="5">
        <v>5</v>
      </c>
      <c r="P42" s="25">
        <f t="shared" si="7"/>
        <v>5</v>
      </c>
      <c r="Q42" s="5">
        <v>5</v>
      </c>
      <c r="R42" s="5">
        <v>7</v>
      </c>
      <c r="S42" s="5">
        <v>4</v>
      </c>
      <c r="T42" s="5">
        <v>6</v>
      </c>
      <c r="U42" s="25">
        <f t="shared" si="8"/>
        <v>5.5</v>
      </c>
      <c r="V42" s="5">
        <v>4</v>
      </c>
      <c r="W42" s="5">
        <v>4</v>
      </c>
      <c r="X42" s="5">
        <v>3</v>
      </c>
      <c r="Y42" s="5">
        <v>7</v>
      </c>
      <c r="Z42" s="5">
        <v>3</v>
      </c>
      <c r="AA42" s="25">
        <f t="shared" si="9"/>
        <v>4.2</v>
      </c>
    </row>
    <row r="43" spans="1:27">
      <c r="A43" s="1" t="s">
        <v>1014</v>
      </c>
      <c r="B43" s="7">
        <v>6</v>
      </c>
      <c r="C43" s="7">
        <v>5</v>
      </c>
      <c r="D43" s="7">
        <v>7</v>
      </c>
      <c r="E43" s="7">
        <v>7</v>
      </c>
      <c r="F43" s="25">
        <f t="shared" si="5"/>
        <v>6.25</v>
      </c>
      <c r="G43" s="5">
        <v>5</v>
      </c>
      <c r="H43" s="5">
        <v>8</v>
      </c>
      <c r="I43" s="5">
        <v>7</v>
      </c>
      <c r="J43" s="5">
        <v>8</v>
      </c>
      <c r="K43" s="5">
        <v>7</v>
      </c>
      <c r="L43" s="27">
        <f t="shared" si="6"/>
        <v>7</v>
      </c>
      <c r="M43" s="5">
        <v>8</v>
      </c>
      <c r="N43" s="5">
        <v>7</v>
      </c>
      <c r="O43" s="5">
        <v>3</v>
      </c>
      <c r="P43" s="29">
        <f t="shared" si="7"/>
        <v>6</v>
      </c>
      <c r="Q43" s="5">
        <v>5</v>
      </c>
      <c r="R43" s="5">
        <v>7</v>
      </c>
      <c r="S43" s="5">
        <v>5</v>
      </c>
      <c r="T43" s="5">
        <v>7</v>
      </c>
      <c r="U43" s="29">
        <f t="shared" si="8"/>
        <v>6</v>
      </c>
      <c r="V43" s="5">
        <v>6</v>
      </c>
      <c r="W43" s="5">
        <v>7</v>
      </c>
      <c r="X43" s="5">
        <v>4</v>
      </c>
      <c r="Y43" s="5">
        <v>5</v>
      </c>
      <c r="Z43" s="5"/>
      <c r="AA43" s="28">
        <f t="shared" si="9"/>
        <v>5.5</v>
      </c>
    </row>
    <row r="44" spans="1:27">
      <c r="A44" s="1" t="s">
        <v>1015</v>
      </c>
      <c r="B44" s="7">
        <v>6</v>
      </c>
      <c r="C44" s="7">
        <v>7</v>
      </c>
      <c r="D44" s="7">
        <v>7</v>
      </c>
      <c r="E44" s="7">
        <v>8</v>
      </c>
      <c r="F44" s="29">
        <f t="shared" si="5"/>
        <v>7</v>
      </c>
      <c r="G44" s="5">
        <v>4</v>
      </c>
      <c r="H44" s="5">
        <v>6</v>
      </c>
      <c r="I44" s="5">
        <v>6</v>
      </c>
      <c r="J44" s="5">
        <v>7</v>
      </c>
      <c r="K44" s="5">
        <v>7</v>
      </c>
      <c r="L44" s="29">
        <f t="shared" si="6"/>
        <v>6</v>
      </c>
      <c r="M44" s="5">
        <v>5</v>
      </c>
      <c r="N44" s="5">
        <v>4</v>
      </c>
      <c r="O44" s="5">
        <v>5</v>
      </c>
      <c r="P44" s="25">
        <f t="shared" si="7"/>
        <v>4.666666666666667</v>
      </c>
      <c r="Q44" s="5">
        <v>7</v>
      </c>
      <c r="R44" s="5">
        <v>4</v>
      </c>
      <c r="S44" s="5">
        <v>6</v>
      </c>
      <c r="T44" s="5">
        <v>6</v>
      </c>
      <c r="U44" s="25">
        <f t="shared" si="8"/>
        <v>5.75</v>
      </c>
      <c r="V44" s="5">
        <v>4</v>
      </c>
      <c r="W44" s="5">
        <v>7</v>
      </c>
      <c r="X44" s="5">
        <v>4</v>
      </c>
      <c r="Y44" s="5"/>
      <c r="Z44" s="5">
        <v>5</v>
      </c>
      <c r="AA44" s="25">
        <f t="shared" si="9"/>
        <v>5</v>
      </c>
    </row>
    <row r="45" spans="1:27">
      <c r="A45" s="1" t="s">
        <v>1016</v>
      </c>
      <c r="B45" s="7">
        <v>7</v>
      </c>
      <c r="C45" s="7">
        <v>6</v>
      </c>
      <c r="D45" s="7">
        <v>7</v>
      </c>
      <c r="E45" s="7">
        <v>6</v>
      </c>
      <c r="F45" s="25">
        <f t="shared" si="5"/>
        <v>6.5</v>
      </c>
      <c r="G45" s="5">
        <v>6</v>
      </c>
      <c r="H45" s="5">
        <v>7</v>
      </c>
      <c r="I45" s="5">
        <v>7</v>
      </c>
      <c r="J45" s="5">
        <v>7</v>
      </c>
      <c r="K45" s="5">
        <v>6</v>
      </c>
      <c r="L45" s="28">
        <f t="shared" si="6"/>
        <v>6.6</v>
      </c>
      <c r="M45" s="5">
        <v>7</v>
      </c>
      <c r="N45" s="5">
        <v>8</v>
      </c>
      <c r="O45" s="5">
        <v>7</v>
      </c>
      <c r="P45" s="26">
        <f t="shared" si="7"/>
        <v>7.333333333333333</v>
      </c>
      <c r="Q45" s="5">
        <v>6</v>
      </c>
      <c r="R45" s="5">
        <v>5</v>
      </c>
      <c r="S45" s="5">
        <v>5</v>
      </c>
      <c r="T45" s="5">
        <v>7</v>
      </c>
      <c r="U45" s="25">
        <f t="shared" si="8"/>
        <v>5.75</v>
      </c>
      <c r="V45" s="5">
        <v>6</v>
      </c>
      <c r="W45" s="5">
        <v>7</v>
      </c>
      <c r="X45" s="5">
        <v>6</v>
      </c>
      <c r="Y45" s="5">
        <v>7</v>
      </c>
      <c r="Z45" s="5"/>
      <c r="AA45" s="26">
        <f t="shared" si="9"/>
        <v>6.5</v>
      </c>
    </row>
    <row r="46" spans="1:27">
      <c r="A46" s="1" t="s">
        <v>1017</v>
      </c>
      <c r="B46" s="7">
        <v>6</v>
      </c>
      <c r="C46" s="7">
        <v>5</v>
      </c>
      <c r="D46" s="7">
        <v>5</v>
      </c>
      <c r="E46" s="7">
        <v>6</v>
      </c>
      <c r="F46" s="25">
        <f t="shared" si="5"/>
        <v>5.5</v>
      </c>
      <c r="G46" s="5"/>
      <c r="H46" s="5">
        <v>6</v>
      </c>
      <c r="I46" s="5"/>
      <c r="J46" s="5">
        <v>7</v>
      </c>
      <c r="K46" s="5">
        <v>4</v>
      </c>
      <c r="L46" s="25">
        <f t="shared" si="6"/>
        <v>5.666666666666667</v>
      </c>
      <c r="M46" s="5">
        <v>4</v>
      </c>
      <c r="N46" s="5">
        <v>3</v>
      </c>
      <c r="O46" s="5">
        <v>6</v>
      </c>
      <c r="P46" s="25">
        <f t="shared" si="7"/>
        <v>4.333333333333333</v>
      </c>
      <c r="Q46" s="5">
        <v>7</v>
      </c>
      <c r="R46" s="5">
        <v>7</v>
      </c>
      <c r="S46" s="5">
        <v>4</v>
      </c>
      <c r="T46" s="5">
        <v>4</v>
      </c>
      <c r="U46" s="25">
        <f t="shared" si="8"/>
        <v>5.5</v>
      </c>
      <c r="V46" s="5">
        <v>5</v>
      </c>
      <c r="W46" s="5">
        <v>4</v>
      </c>
      <c r="X46" s="5">
        <v>5</v>
      </c>
      <c r="Y46" s="5">
        <v>3</v>
      </c>
      <c r="Z46" s="5">
        <v>5</v>
      </c>
      <c r="AA46" s="25">
        <f t="shared" si="9"/>
        <v>4.4000000000000004</v>
      </c>
    </row>
    <row r="47" spans="1:27">
      <c r="A47" s="1" t="s">
        <v>1018</v>
      </c>
      <c r="B47" s="7">
        <v>7</v>
      </c>
      <c r="C47" s="7">
        <v>8</v>
      </c>
      <c r="D47" s="7">
        <v>6</v>
      </c>
      <c r="E47" s="7">
        <v>7</v>
      </c>
      <c r="F47" s="29">
        <f t="shared" si="5"/>
        <v>7</v>
      </c>
      <c r="G47" s="5">
        <v>6</v>
      </c>
      <c r="H47" s="5">
        <v>6</v>
      </c>
      <c r="I47" s="5">
        <v>7</v>
      </c>
      <c r="J47" s="5">
        <v>7</v>
      </c>
      <c r="K47" s="5">
        <v>5</v>
      </c>
      <c r="L47" s="29">
        <f t="shared" si="6"/>
        <v>6.2</v>
      </c>
      <c r="M47" s="5">
        <v>6</v>
      </c>
      <c r="N47" s="5">
        <v>3</v>
      </c>
      <c r="O47" s="5">
        <v>6</v>
      </c>
      <c r="P47" s="25">
        <f t="shared" si="7"/>
        <v>5</v>
      </c>
      <c r="Q47" s="5">
        <v>7</v>
      </c>
      <c r="R47" s="5">
        <v>6</v>
      </c>
      <c r="S47" s="5">
        <v>5</v>
      </c>
      <c r="T47" s="5">
        <v>6</v>
      </c>
      <c r="U47" s="29">
        <f t="shared" si="8"/>
        <v>6</v>
      </c>
      <c r="V47" s="5">
        <v>5</v>
      </c>
      <c r="W47" s="5">
        <v>5</v>
      </c>
      <c r="X47" s="5">
        <v>4</v>
      </c>
      <c r="Y47" s="5">
        <v>3</v>
      </c>
      <c r="Z47" s="5"/>
      <c r="AA47" s="25">
        <f t="shared" si="9"/>
        <v>4.25</v>
      </c>
    </row>
    <row r="48" spans="1:27">
      <c r="A48" s="1" t="s">
        <v>1019</v>
      </c>
      <c r="B48" s="7">
        <v>4</v>
      </c>
      <c r="C48" s="7">
        <v>4</v>
      </c>
      <c r="D48" s="7">
        <v>6</v>
      </c>
      <c r="E48" s="7">
        <v>5</v>
      </c>
      <c r="F48" s="25">
        <f t="shared" si="5"/>
        <v>4.75</v>
      </c>
      <c r="G48" s="5">
        <v>6</v>
      </c>
      <c r="H48" s="5">
        <v>4</v>
      </c>
      <c r="I48" s="5">
        <v>4</v>
      </c>
      <c r="J48" s="5">
        <v>6</v>
      </c>
      <c r="K48" s="5">
        <v>6</v>
      </c>
      <c r="L48" s="25">
        <f t="shared" si="6"/>
        <v>5.2</v>
      </c>
      <c r="M48" s="5">
        <v>4</v>
      </c>
      <c r="N48" s="5">
        <v>5</v>
      </c>
      <c r="O48" s="5">
        <v>6</v>
      </c>
      <c r="P48" s="25">
        <f t="shared" si="7"/>
        <v>5</v>
      </c>
      <c r="Q48" s="5">
        <v>8</v>
      </c>
      <c r="R48" s="5">
        <v>4</v>
      </c>
      <c r="S48" s="5">
        <v>4</v>
      </c>
      <c r="T48" s="5">
        <v>6</v>
      </c>
      <c r="U48" s="25">
        <f t="shared" si="8"/>
        <v>5.5</v>
      </c>
      <c r="V48" s="5">
        <v>4</v>
      </c>
      <c r="W48" s="5">
        <v>3</v>
      </c>
      <c r="X48" s="5">
        <v>3</v>
      </c>
      <c r="Y48" s="5">
        <v>3</v>
      </c>
      <c r="Z48" s="5">
        <v>4</v>
      </c>
      <c r="AA48" s="25">
        <f t="shared" si="9"/>
        <v>3.4</v>
      </c>
    </row>
    <row r="49" spans="1:27">
      <c r="A49" s="1" t="s">
        <v>1020</v>
      </c>
      <c r="B49" s="7">
        <v>7</v>
      </c>
      <c r="C49" s="7">
        <v>7</v>
      </c>
      <c r="D49" s="7">
        <v>8</v>
      </c>
      <c r="E49" s="7">
        <v>7</v>
      </c>
      <c r="F49" s="28">
        <f t="shared" si="5"/>
        <v>7.25</v>
      </c>
      <c r="G49" s="5">
        <v>7</v>
      </c>
      <c r="H49" s="5">
        <v>4</v>
      </c>
      <c r="I49" s="5">
        <v>5</v>
      </c>
      <c r="J49" s="5">
        <v>7</v>
      </c>
      <c r="K49" s="5">
        <v>7</v>
      </c>
      <c r="L49" s="29">
        <f t="shared" si="6"/>
        <v>6</v>
      </c>
      <c r="M49" s="5">
        <v>4</v>
      </c>
      <c r="N49" s="5">
        <v>3</v>
      </c>
      <c r="O49" s="5">
        <v>3</v>
      </c>
      <c r="P49" s="25">
        <f t="shared" si="7"/>
        <v>3.3333333333333335</v>
      </c>
      <c r="Q49" s="5">
        <v>7</v>
      </c>
      <c r="R49" s="5">
        <v>7</v>
      </c>
      <c r="S49" s="5">
        <v>6</v>
      </c>
      <c r="T49" s="5">
        <v>7</v>
      </c>
      <c r="U49" s="27">
        <f t="shared" si="8"/>
        <v>6.75</v>
      </c>
      <c r="V49" s="5">
        <v>5</v>
      </c>
      <c r="W49" s="5">
        <v>3</v>
      </c>
      <c r="X49" s="5">
        <v>3</v>
      </c>
      <c r="Y49" s="5">
        <v>4</v>
      </c>
      <c r="Z49" s="5">
        <v>3</v>
      </c>
      <c r="AA49" s="25">
        <f t="shared" si="9"/>
        <v>3.6</v>
      </c>
    </row>
    <row r="50" spans="1:27">
      <c r="A50" s="1" t="s">
        <v>1021</v>
      </c>
      <c r="B50" s="7">
        <v>6</v>
      </c>
      <c r="C50" s="7">
        <v>4</v>
      </c>
      <c r="D50" s="7">
        <v>6</v>
      </c>
      <c r="E50" s="7">
        <v>6</v>
      </c>
      <c r="F50" s="25">
        <f t="shared" si="5"/>
        <v>5.5</v>
      </c>
      <c r="G50" s="5">
        <v>6</v>
      </c>
      <c r="H50" s="5">
        <v>7</v>
      </c>
      <c r="I50" s="5">
        <v>7</v>
      </c>
      <c r="J50" s="5">
        <v>4</v>
      </c>
      <c r="K50" s="5">
        <v>7</v>
      </c>
      <c r="L50" s="29">
        <f t="shared" si="6"/>
        <v>6.2</v>
      </c>
      <c r="M50" s="5">
        <v>6</v>
      </c>
      <c r="N50" s="5">
        <v>8</v>
      </c>
      <c r="O50" s="5">
        <v>7</v>
      </c>
      <c r="P50" s="26">
        <f t="shared" si="7"/>
        <v>7</v>
      </c>
      <c r="Q50" s="5">
        <v>6</v>
      </c>
      <c r="R50" s="5">
        <v>6</v>
      </c>
      <c r="S50" s="5">
        <v>6</v>
      </c>
      <c r="T50" s="5">
        <v>5</v>
      </c>
      <c r="U50" s="25">
        <f t="shared" si="8"/>
        <v>5.75</v>
      </c>
      <c r="V50" s="5">
        <v>7</v>
      </c>
      <c r="W50" s="5">
        <v>7</v>
      </c>
      <c r="X50" s="5">
        <v>5</v>
      </c>
      <c r="Y50" s="5">
        <v>6</v>
      </c>
      <c r="Z50" s="5">
        <v>6</v>
      </c>
      <c r="AA50" s="26">
        <f t="shared" si="9"/>
        <v>6.2</v>
      </c>
    </row>
    <row r="51" spans="1:27">
      <c r="A51" s="1" t="s">
        <v>1022</v>
      </c>
      <c r="B51" s="7">
        <v>6</v>
      </c>
      <c r="C51" s="7">
        <v>6</v>
      </c>
      <c r="D51" s="7">
        <v>4</v>
      </c>
      <c r="E51" s="7">
        <v>4</v>
      </c>
      <c r="F51" s="25">
        <f t="shared" si="5"/>
        <v>5</v>
      </c>
      <c r="G51" s="5">
        <v>7</v>
      </c>
      <c r="H51" s="5">
        <v>7</v>
      </c>
      <c r="I51" s="5">
        <v>4</v>
      </c>
      <c r="J51" s="5">
        <v>5</v>
      </c>
      <c r="K51" s="5">
        <v>5</v>
      </c>
      <c r="L51" s="25">
        <f t="shared" si="6"/>
        <v>5.6</v>
      </c>
      <c r="M51" s="5">
        <v>7</v>
      </c>
      <c r="N51" s="5">
        <v>6</v>
      </c>
      <c r="O51" s="5">
        <v>7</v>
      </c>
      <c r="P51" s="27">
        <f t="shared" si="7"/>
        <v>6.666666666666667</v>
      </c>
      <c r="Q51" s="5">
        <v>6</v>
      </c>
      <c r="R51" s="5">
        <v>7</v>
      </c>
      <c r="S51" s="5">
        <v>6</v>
      </c>
      <c r="T51" s="5">
        <v>6</v>
      </c>
      <c r="U51" s="29">
        <f t="shared" si="8"/>
        <v>6.25</v>
      </c>
      <c r="V51" s="5">
        <v>6</v>
      </c>
      <c r="W51" s="5">
        <v>6</v>
      </c>
      <c r="X51" s="5">
        <v>7</v>
      </c>
      <c r="Y51" s="5">
        <v>5</v>
      </c>
      <c r="Z51" s="5">
        <v>7</v>
      </c>
      <c r="AA51" s="26">
        <f t="shared" si="9"/>
        <v>6.2</v>
      </c>
    </row>
    <row r="52" spans="1:27">
      <c r="A52" s="1" t="s">
        <v>1023</v>
      </c>
      <c r="B52" s="7">
        <v>9</v>
      </c>
      <c r="C52" s="7">
        <v>7</v>
      </c>
      <c r="D52" s="7">
        <v>10</v>
      </c>
      <c r="E52" s="7">
        <v>8</v>
      </c>
      <c r="F52" s="26">
        <f t="shared" si="5"/>
        <v>8.5</v>
      </c>
      <c r="G52" s="5">
        <v>5</v>
      </c>
      <c r="H52" s="5">
        <v>7</v>
      </c>
      <c r="I52" s="5">
        <v>8</v>
      </c>
      <c r="J52" s="5">
        <v>8</v>
      </c>
      <c r="K52" s="5">
        <v>7</v>
      </c>
      <c r="L52" s="27">
        <f t="shared" si="6"/>
        <v>7</v>
      </c>
      <c r="M52" s="5">
        <v>6</v>
      </c>
      <c r="N52" s="5">
        <v>6</v>
      </c>
      <c r="O52" s="5">
        <v>6</v>
      </c>
      <c r="P52" s="29">
        <f t="shared" si="7"/>
        <v>6</v>
      </c>
      <c r="Q52" s="5">
        <v>5</v>
      </c>
      <c r="R52" s="5">
        <v>3</v>
      </c>
      <c r="S52" s="5">
        <v>7</v>
      </c>
      <c r="T52" s="5">
        <v>4</v>
      </c>
      <c r="U52" s="25">
        <f t="shared" si="8"/>
        <v>4.75</v>
      </c>
      <c r="V52" s="5">
        <v>7</v>
      </c>
      <c r="W52" s="5">
        <v>5</v>
      </c>
      <c r="X52" s="5">
        <v>6</v>
      </c>
      <c r="Y52" s="5">
        <v>4</v>
      </c>
      <c r="Z52" s="5">
        <v>6</v>
      </c>
      <c r="AA52" s="28">
        <f t="shared" si="9"/>
        <v>5.6</v>
      </c>
    </row>
    <row r="53" spans="1:27">
      <c r="A53" s="1" t="s">
        <v>1024</v>
      </c>
      <c r="B53" s="7">
        <v>7</v>
      </c>
      <c r="C53" s="7">
        <v>7</v>
      </c>
      <c r="D53" s="7">
        <v>7</v>
      </c>
      <c r="E53" s="7">
        <v>6</v>
      </c>
      <c r="F53" s="29">
        <f t="shared" si="5"/>
        <v>6.75</v>
      </c>
      <c r="G53" s="5">
        <v>4</v>
      </c>
      <c r="H53" s="5"/>
      <c r="I53" s="5">
        <v>4</v>
      </c>
      <c r="J53" s="5">
        <v>6</v>
      </c>
      <c r="K53" s="5">
        <v>6</v>
      </c>
      <c r="L53" s="25">
        <f t="shared" si="6"/>
        <v>5</v>
      </c>
      <c r="M53" s="5">
        <v>6</v>
      </c>
      <c r="N53" s="5">
        <v>6</v>
      </c>
      <c r="O53" s="5">
        <v>7</v>
      </c>
      <c r="P53" s="28">
        <f t="shared" si="7"/>
        <v>6.333333333333333</v>
      </c>
      <c r="Q53" s="5">
        <v>4</v>
      </c>
      <c r="R53" s="5">
        <v>3</v>
      </c>
      <c r="S53" s="5">
        <v>7</v>
      </c>
      <c r="T53" s="5">
        <v>7</v>
      </c>
      <c r="U53" s="25">
        <f t="shared" si="8"/>
        <v>5.25</v>
      </c>
      <c r="V53" s="5">
        <v>6</v>
      </c>
      <c r="W53" s="5">
        <v>4</v>
      </c>
      <c r="X53" s="5">
        <v>5</v>
      </c>
      <c r="Y53" s="5"/>
      <c r="Z53" s="5"/>
      <c r="AA53" s="25">
        <f t="shared" si="9"/>
        <v>5</v>
      </c>
    </row>
    <row r="54" spans="1:27">
      <c r="A54" s="1" t="s">
        <v>1025</v>
      </c>
      <c r="B54" s="7">
        <v>7</v>
      </c>
      <c r="C54" s="7">
        <v>5</v>
      </c>
      <c r="D54" s="7">
        <v>7</v>
      </c>
      <c r="E54" s="7">
        <v>7</v>
      </c>
      <c r="F54" s="25">
        <f t="shared" si="5"/>
        <v>6.5</v>
      </c>
      <c r="G54" s="5">
        <v>4</v>
      </c>
      <c r="H54" s="5">
        <v>5</v>
      </c>
      <c r="I54" s="5">
        <v>6</v>
      </c>
      <c r="J54" s="5">
        <v>4</v>
      </c>
      <c r="K54" s="5">
        <v>7</v>
      </c>
      <c r="L54" s="25">
        <f t="shared" si="6"/>
        <v>5.2</v>
      </c>
      <c r="M54" s="5">
        <v>5</v>
      </c>
      <c r="N54" s="5">
        <v>6</v>
      </c>
      <c r="O54" s="5">
        <v>7</v>
      </c>
      <c r="P54" s="29">
        <f t="shared" si="7"/>
        <v>6</v>
      </c>
      <c r="Q54" s="5">
        <v>7</v>
      </c>
      <c r="R54" s="5">
        <v>7</v>
      </c>
      <c r="S54" s="5">
        <v>4</v>
      </c>
      <c r="T54" s="5">
        <v>4</v>
      </c>
      <c r="U54" s="25">
        <f t="shared" si="8"/>
        <v>5.5</v>
      </c>
      <c r="V54" s="5">
        <v>6</v>
      </c>
      <c r="W54" s="5">
        <v>4</v>
      </c>
      <c r="X54" s="5"/>
      <c r="Y54" s="5"/>
      <c r="Z54" s="5"/>
      <c r="AA54" s="25">
        <f t="shared" si="9"/>
        <v>5</v>
      </c>
    </row>
    <row r="55" spans="1:27">
      <c r="A55" s="1" t="s">
        <v>1026</v>
      </c>
      <c r="B55" s="7">
        <v>5</v>
      </c>
      <c r="C55" s="7">
        <v>6</v>
      </c>
      <c r="D55" s="7">
        <v>6</v>
      </c>
      <c r="E55" s="7">
        <v>5</v>
      </c>
      <c r="F55" s="25">
        <f t="shared" si="5"/>
        <v>5.5</v>
      </c>
      <c r="G55" s="5">
        <v>7</v>
      </c>
      <c r="H55" s="5">
        <v>5</v>
      </c>
      <c r="I55" s="5">
        <v>6</v>
      </c>
      <c r="J55" s="5">
        <v>6</v>
      </c>
      <c r="K55" s="5">
        <v>5</v>
      </c>
      <c r="L55" s="25">
        <f t="shared" si="6"/>
        <v>5.8</v>
      </c>
      <c r="M55" s="5">
        <v>4</v>
      </c>
      <c r="N55" s="5">
        <v>4</v>
      </c>
      <c r="O55" s="5">
        <v>5</v>
      </c>
      <c r="P55" s="25">
        <f t="shared" si="7"/>
        <v>4.333333333333333</v>
      </c>
      <c r="Q55" s="5">
        <v>5</v>
      </c>
      <c r="R55" s="5">
        <v>4</v>
      </c>
      <c r="S55" s="5">
        <v>6</v>
      </c>
      <c r="T55" s="5">
        <v>4</v>
      </c>
      <c r="U55" s="25">
        <f t="shared" si="8"/>
        <v>4.75</v>
      </c>
      <c r="V55" s="5">
        <v>7</v>
      </c>
      <c r="W55" s="5">
        <v>5</v>
      </c>
      <c r="X55" s="5">
        <v>3</v>
      </c>
      <c r="Y55" s="5">
        <v>4</v>
      </c>
      <c r="Z55" s="5">
        <v>5</v>
      </c>
      <c r="AA55" s="25">
        <f t="shared" si="9"/>
        <v>4.8</v>
      </c>
    </row>
    <row r="56" spans="1:27">
      <c r="A56" s="1" t="s">
        <v>1027</v>
      </c>
      <c r="B56" s="7">
        <v>4</v>
      </c>
      <c r="C56" s="7">
        <v>5</v>
      </c>
      <c r="D56" s="7">
        <v>6</v>
      </c>
      <c r="E56" s="7">
        <v>5</v>
      </c>
      <c r="F56" s="25">
        <f t="shared" si="5"/>
        <v>5</v>
      </c>
      <c r="G56" s="5">
        <v>7</v>
      </c>
      <c r="H56" s="5">
        <v>8</v>
      </c>
      <c r="I56" s="5">
        <v>6</v>
      </c>
      <c r="J56" s="5">
        <v>4</v>
      </c>
      <c r="K56" s="5">
        <v>6</v>
      </c>
      <c r="L56" s="29">
        <f t="shared" si="6"/>
        <v>6.2</v>
      </c>
      <c r="M56" s="5">
        <v>4</v>
      </c>
      <c r="N56" s="5">
        <v>3</v>
      </c>
      <c r="O56" s="5">
        <v>3</v>
      </c>
      <c r="P56" s="25">
        <f t="shared" si="7"/>
        <v>3.3333333333333335</v>
      </c>
      <c r="Q56" s="5">
        <v>4</v>
      </c>
      <c r="R56" s="5">
        <v>3</v>
      </c>
      <c r="S56" s="5">
        <v>3</v>
      </c>
      <c r="T56" s="5">
        <v>5</v>
      </c>
      <c r="U56" s="25">
        <f t="shared" si="8"/>
        <v>3.75</v>
      </c>
      <c r="V56" s="5">
        <v>3</v>
      </c>
      <c r="W56" s="5">
        <v>3</v>
      </c>
      <c r="X56" s="5">
        <v>4</v>
      </c>
      <c r="Y56" s="5">
        <v>3</v>
      </c>
      <c r="Z56" s="5">
        <v>4</v>
      </c>
      <c r="AA56" s="25">
        <f t="shared" si="9"/>
        <v>3.4</v>
      </c>
    </row>
    <row r="57" spans="1:27">
      <c r="A57" s="1" t="s">
        <v>1028</v>
      </c>
      <c r="B57" s="7">
        <v>7</v>
      </c>
      <c r="C57" s="7">
        <v>8</v>
      </c>
      <c r="D57" s="7">
        <v>8</v>
      </c>
      <c r="E57" s="7">
        <v>7</v>
      </c>
      <c r="F57" s="28">
        <f t="shared" si="5"/>
        <v>7.5</v>
      </c>
      <c r="G57" s="5">
        <v>5</v>
      </c>
      <c r="H57" s="5">
        <v>6</v>
      </c>
      <c r="I57" s="5">
        <v>8</v>
      </c>
      <c r="J57" s="5">
        <v>6</v>
      </c>
      <c r="K57" s="5">
        <v>4</v>
      </c>
      <c r="L57" s="25">
        <f t="shared" si="6"/>
        <v>5.8</v>
      </c>
      <c r="M57" s="5">
        <v>5</v>
      </c>
      <c r="N57" s="5">
        <v>6</v>
      </c>
      <c r="O57" s="5">
        <v>3</v>
      </c>
      <c r="P57" s="25">
        <f t="shared" si="7"/>
        <v>4.666666666666667</v>
      </c>
      <c r="Q57" s="5">
        <v>6</v>
      </c>
      <c r="R57" s="5">
        <v>7</v>
      </c>
      <c r="S57" s="5">
        <v>7</v>
      </c>
      <c r="T57" s="5">
        <v>6</v>
      </c>
      <c r="U57" s="28">
        <f t="shared" si="8"/>
        <v>6.5</v>
      </c>
      <c r="V57" s="5">
        <v>4</v>
      </c>
      <c r="W57" s="5">
        <v>6</v>
      </c>
      <c r="X57" s="5">
        <v>7</v>
      </c>
      <c r="Y57" s="5">
        <v>6</v>
      </c>
      <c r="Z57" s="5">
        <v>5</v>
      </c>
      <c r="AA57" s="28">
        <f t="shared" si="9"/>
        <v>5.6</v>
      </c>
    </row>
    <row r="58" spans="1:27">
      <c r="A58" s="1" t="s">
        <v>1029</v>
      </c>
      <c r="B58" s="7">
        <v>6</v>
      </c>
      <c r="C58" s="7">
        <v>5</v>
      </c>
      <c r="D58" s="7">
        <v>6</v>
      </c>
      <c r="E58" s="7">
        <v>5</v>
      </c>
      <c r="F58" s="25">
        <f t="shared" si="5"/>
        <v>5.5</v>
      </c>
      <c r="G58" s="5">
        <v>4</v>
      </c>
      <c r="H58" s="5">
        <v>4</v>
      </c>
      <c r="I58" s="5"/>
      <c r="J58" s="5">
        <v>4</v>
      </c>
      <c r="K58" s="5">
        <v>5</v>
      </c>
      <c r="L58" s="25">
        <f t="shared" si="6"/>
        <v>4.25</v>
      </c>
      <c r="M58" s="5">
        <v>4</v>
      </c>
      <c r="N58" s="5">
        <v>5</v>
      </c>
      <c r="O58" s="5">
        <v>7</v>
      </c>
      <c r="P58" s="25">
        <f t="shared" si="7"/>
        <v>5.333333333333333</v>
      </c>
      <c r="Q58" s="5">
        <v>7</v>
      </c>
      <c r="R58" s="5">
        <v>6</v>
      </c>
      <c r="S58" s="5">
        <v>6</v>
      </c>
      <c r="T58" s="5">
        <v>7</v>
      </c>
      <c r="U58" s="28">
        <f t="shared" si="8"/>
        <v>6.5</v>
      </c>
      <c r="V58" s="5">
        <v>4</v>
      </c>
      <c r="W58" s="5">
        <v>6</v>
      </c>
      <c r="X58" s="5">
        <v>6</v>
      </c>
      <c r="Y58" s="5">
        <v>6</v>
      </c>
      <c r="Z58" s="5"/>
      <c r="AA58" s="28">
        <f t="shared" si="9"/>
        <v>5.5</v>
      </c>
    </row>
    <row r="59" spans="1:27">
      <c r="A59" s="1" t="s">
        <v>1030</v>
      </c>
      <c r="B59" s="7">
        <v>6</v>
      </c>
      <c r="C59" s="7">
        <v>6</v>
      </c>
      <c r="D59" s="7">
        <v>7</v>
      </c>
      <c r="E59" s="7">
        <v>6</v>
      </c>
      <c r="F59" s="25">
        <f t="shared" si="5"/>
        <v>6.25</v>
      </c>
      <c r="G59" s="5">
        <v>7</v>
      </c>
      <c r="H59" s="5">
        <v>7</v>
      </c>
      <c r="I59" s="5">
        <v>7</v>
      </c>
      <c r="J59" s="5">
        <v>4</v>
      </c>
      <c r="K59" s="5">
        <v>7</v>
      </c>
      <c r="L59" s="29">
        <f t="shared" si="6"/>
        <v>6.4</v>
      </c>
      <c r="M59" s="5">
        <v>4</v>
      </c>
      <c r="N59" s="5">
        <v>8</v>
      </c>
      <c r="O59" s="5">
        <v>7</v>
      </c>
      <c r="P59" s="28">
        <f t="shared" si="7"/>
        <v>6.333333333333333</v>
      </c>
      <c r="Q59" s="5">
        <v>8</v>
      </c>
      <c r="R59" s="5">
        <v>7</v>
      </c>
      <c r="S59" s="5">
        <v>7</v>
      </c>
      <c r="T59" s="5">
        <v>7</v>
      </c>
      <c r="U59" s="26">
        <f t="shared" si="8"/>
        <v>7.25</v>
      </c>
      <c r="V59" s="5">
        <v>8</v>
      </c>
      <c r="W59" s="5">
        <v>7</v>
      </c>
      <c r="X59" s="5">
        <v>5</v>
      </c>
      <c r="Y59" s="5">
        <v>6</v>
      </c>
      <c r="Z59" s="5"/>
      <c r="AA59" s="26">
        <f t="shared" si="9"/>
        <v>6.5</v>
      </c>
    </row>
    <row r="60" spans="1:27">
      <c r="A60" s="1" t="s">
        <v>1031</v>
      </c>
      <c r="B60" s="7">
        <v>5</v>
      </c>
      <c r="C60" s="7">
        <v>7</v>
      </c>
      <c r="D60" s="7">
        <v>7</v>
      </c>
      <c r="E60" s="7">
        <v>5</v>
      </c>
      <c r="F60" s="25">
        <f t="shared" si="5"/>
        <v>6</v>
      </c>
      <c r="G60" s="5">
        <v>6</v>
      </c>
      <c r="H60" s="5">
        <v>7</v>
      </c>
      <c r="I60" s="5">
        <v>7</v>
      </c>
      <c r="J60" s="5">
        <v>5</v>
      </c>
      <c r="K60" s="5">
        <v>7</v>
      </c>
      <c r="L60" s="29">
        <f t="shared" si="6"/>
        <v>6.4</v>
      </c>
      <c r="M60" s="5">
        <v>4</v>
      </c>
      <c r="N60" s="5">
        <v>6</v>
      </c>
      <c r="O60" s="5">
        <v>6</v>
      </c>
      <c r="P60" s="25">
        <f t="shared" si="7"/>
        <v>5.333333333333333</v>
      </c>
      <c r="Q60" s="5">
        <v>7</v>
      </c>
      <c r="R60" s="5">
        <v>5</v>
      </c>
      <c r="S60" s="5">
        <v>4</v>
      </c>
      <c r="T60" s="5">
        <v>6</v>
      </c>
      <c r="U60" s="25">
        <f t="shared" si="8"/>
        <v>5.5</v>
      </c>
      <c r="V60" s="5">
        <v>5</v>
      </c>
      <c r="W60" s="5">
        <v>7</v>
      </c>
      <c r="X60" s="5">
        <v>4</v>
      </c>
      <c r="Y60" s="5">
        <v>5</v>
      </c>
      <c r="Z60" s="5">
        <v>6</v>
      </c>
      <c r="AA60" s="29">
        <f t="shared" si="9"/>
        <v>5.4</v>
      </c>
    </row>
    <row r="61" spans="1:27">
      <c r="A61" s="1" t="s">
        <v>1032</v>
      </c>
      <c r="B61" s="7">
        <v>8</v>
      </c>
      <c r="C61" s="7">
        <v>8</v>
      </c>
      <c r="D61" s="7">
        <v>8</v>
      </c>
      <c r="E61" s="7">
        <v>6</v>
      </c>
      <c r="F61" s="28">
        <f t="shared" si="5"/>
        <v>7.5</v>
      </c>
      <c r="G61" s="5">
        <v>4</v>
      </c>
      <c r="H61" s="5">
        <v>4</v>
      </c>
      <c r="I61" s="5">
        <v>4</v>
      </c>
      <c r="J61" s="5">
        <v>6</v>
      </c>
      <c r="K61" s="5">
        <v>6</v>
      </c>
      <c r="L61" s="25">
        <f t="shared" si="6"/>
        <v>4.8</v>
      </c>
      <c r="M61" s="5">
        <v>6</v>
      </c>
      <c r="N61" s="5">
        <v>4</v>
      </c>
      <c r="O61" s="5">
        <v>5</v>
      </c>
      <c r="P61" s="25">
        <f t="shared" si="7"/>
        <v>5</v>
      </c>
      <c r="Q61" s="5">
        <v>6</v>
      </c>
      <c r="R61" s="5">
        <v>7</v>
      </c>
      <c r="S61" s="5">
        <v>6</v>
      </c>
      <c r="T61" s="5">
        <v>5</v>
      </c>
      <c r="U61" s="29">
        <f t="shared" si="8"/>
        <v>6</v>
      </c>
      <c r="V61" s="5">
        <v>7</v>
      </c>
      <c r="W61" s="5">
        <v>5</v>
      </c>
      <c r="X61" s="5">
        <v>5</v>
      </c>
      <c r="Y61" s="5">
        <v>5</v>
      </c>
      <c r="Z61" s="5">
        <v>5</v>
      </c>
      <c r="AA61" s="29">
        <f t="shared" si="9"/>
        <v>5.4</v>
      </c>
    </row>
    <row r="62" spans="1:27">
      <c r="A62" s="1" t="s">
        <v>1033</v>
      </c>
      <c r="B62" s="7">
        <v>6</v>
      </c>
      <c r="C62" s="7">
        <v>7</v>
      </c>
      <c r="D62" s="7">
        <v>8</v>
      </c>
      <c r="E62" s="7">
        <v>8</v>
      </c>
      <c r="F62" s="28">
        <f t="shared" si="5"/>
        <v>7.25</v>
      </c>
      <c r="G62" s="5">
        <v>5</v>
      </c>
      <c r="H62" s="5">
        <v>9</v>
      </c>
      <c r="I62" s="5">
        <v>7</v>
      </c>
      <c r="J62" s="5">
        <v>5</v>
      </c>
      <c r="K62" s="5">
        <v>7</v>
      </c>
      <c r="L62" s="28">
        <f t="shared" si="6"/>
        <v>6.6</v>
      </c>
      <c r="M62" s="5">
        <v>6</v>
      </c>
      <c r="N62" s="5">
        <v>7</v>
      </c>
      <c r="O62" s="5">
        <v>6</v>
      </c>
      <c r="P62" s="28">
        <f t="shared" si="7"/>
        <v>6.333333333333333</v>
      </c>
      <c r="Q62" s="5">
        <v>6</v>
      </c>
      <c r="R62" s="5">
        <v>6</v>
      </c>
      <c r="S62" s="5">
        <v>4</v>
      </c>
      <c r="T62" s="5">
        <v>7</v>
      </c>
      <c r="U62" s="25">
        <f t="shared" si="8"/>
        <v>5.75</v>
      </c>
      <c r="V62" s="5">
        <v>6</v>
      </c>
      <c r="W62" s="5">
        <v>4</v>
      </c>
      <c r="X62" s="5">
        <v>3</v>
      </c>
      <c r="Y62" s="5">
        <v>4</v>
      </c>
      <c r="Z62" s="5">
        <v>6</v>
      </c>
      <c r="AA62" s="25">
        <f t="shared" si="9"/>
        <v>4.5999999999999996</v>
      </c>
    </row>
    <row r="63" spans="1:27">
      <c r="A63" s="1" t="s">
        <v>1034</v>
      </c>
      <c r="B63" s="7">
        <v>7</v>
      </c>
      <c r="C63" s="7">
        <v>8</v>
      </c>
      <c r="D63" s="7">
        <v>7</v>
      </c>
      <c r="E63" s="7">
        <v>7</v>
      </c>
      <c r="F63" s="28">
        <f t="shared" si="5"/>
        <v>7.25</v>
      </c>
      <c r="G63" s="5">
        <v>6</v>
      </c>
      <c r="H63" s="5">
        <v>6</v>
      </c>
      <c r="I63" s="5">
        <v>7</v>
      </c>
      <c r="J63" s="5">
        <v>7</v>
      </c>
      <c r="K63" s="5">
        <v>8</v>
      </c>
      <c r="L63" s="27">
        <f t="shared" si="6"/>
        <v>6.8</v>
      </c>
      <c r="M63" s="5">
        <v>6</v>
      </c>
      <c r="N63" s="5">
        <v>8</v>
      </c>
      <c r="O63" s="5">
        <v>6</v>
      </c>
      <c r="P63" s="27">
        <f t="shared" si="7"/>
        <v>6.666666666666667</v>
      </c>
      <c r="Q63" s="5">
        <v>5</v>
      </c>
      <c r="R63" s="5">
        <v>5</v>
      </c>
      <c r="S63" s="5">
        <v>7</v>
      </c>
      <c r="T63" s="5">
        <v>7</v>
      </c>
      <c r="U63" s="29">
        <f t="shared" si="8"/>
        <v>6</v>
      </c>
      <c r="V63" s="5">
        <v>6</v>
      </c>
      <c r="W63" s="5">
        <v>6</v>
      </c>
      <c r="X63" s="5">
        <v>6</v>
      </c>
      <c r="Y63" s="5">
        <v>3</v>
      </c>
      <c r="Z63" s="5">
        <v>6</v>
      </c>
      <c r="AA63" s="29">
        <f t="shared" si="9"/>
        <v>5.4</v>
      </c>
    </row>
    <row r="64" spans="1:27">
      <c r="A64" s="1" t="s">
        <v>1035</v>
      </c>
      <c r="B64" s="7">
        <v>6</v>
      </c>
      <c r="C64" s="7">
        <v>7</v>
      </c>
      <c r="D64" s="7">
        <v>7</v>
      </c>
      <c r="E64" s="7">
        <v>5</v>
      </c>
      <c r="F64" s="25">
        <f t="shared" si="5"/>
        <v>6.25</v>
      </c>
      <c r="G64" s="5">
        <v>4</v>
      </c>
      <c r="H64" s="5">
        <v>8</v>
      </c>
      <c r="I64" s="5">
        <v>7</v>
      </c>
      <c r="J64" s="5">
        <v>6</v>
      </c>
      <c r="K64" s="5">
        <v>6</v>
      </c>
      <c r="L64" s="29">
        <f t="shared" si="6"/>
        <v>6.2</v>
      </c>
      <c r="M64" s="5">
        <v>5</v>
      </c>
      <c r="N64" s="5">
        <v>6</v>
      </c>
      <c r="O64" s="5">
        <v>5</v>
      </c>
      <c r="P64" s="25">
        <f t="shared" si="7"/>
        <v>5.333333333333333</v>
      </c>
      <c r="Q64" s="5">
        <v>6</v>
      </c>
      <c r="R64" s="5">
        <v>6</v>
      </c>
      <c r="S64" s="5">
        <v>5</v>
      </c>
      <c r="T64" s="5">
        <v>6</v>
      </c>
      <c r="U64" s="25">
        <f t="shared" si="8"/>
        <v>5.75</v>
      </c>
      <c r="V64" s="5">
        <v>5</v>
      </c>
      <c r="W64" s="5">
        <v>4</v>
      </c>
      <c r="X64" s="5">
        <v>3</v>
      </c>
      <c r="Y64" s="5">
        <v>3</v>
      </c>
      <c r="Z64" s="5">
        <v>7</v>
      </c>
      <c r="AA64" s="25">
        <f t="shared" si="9"/>
        <v>4.4000000000000004</v>
      </c>
    </row>
    <row r="65" spans="1:27">
      <c r="A65" s="1" t="s">
        <v>1036</v>
      </c>
      <c r="B65" s="7">
        <v>7</v>
      </c>
      <c r="C65" s="7">
        <v>9</v>
      </c>
      <c r="D65" s="7">
        <v>8</v>
      </c>
      <c r="E65" s="7">
        <v>6</v>
      </c>
      <c r="F65" s="28">
        <f t="shared" si="5"/>
        <v>7.5</v>
      </c>
      <c r="G65" s="5">
        <v>8</v>
      </c>
      <c r="H65" s="5">
        <v>7</v>
      </c>
      <c r="I65" s="5">
        <v>6</v>
      </c>
      <c r="J65" s="5">
        <v>7</v>
      </c>
      <c r="K65" s="5">
        <v>7</v>
      </c>
      <c r="L65" s="27">
        <f t="shared" si="6"/>
        <v>7</v>
      </c>
      <c r="M65" s="5">
        <v>7</v>
      </c>
      <c r="N65" s="5">
        <v>6</v>
      </c>
      <c r="O65" s="5">
        <v>7</v>
      </c>
      <c r="P65" s="27">
        <f t="shared" si="7"/>
        <v>6.666666666666667</v>
      </c>
      <c r="Q65" s="5">
        <v>6</v>
      </c>
      <c r="R65" s="5">
        <v>7</v>
      </c>
      <c r="S65" s="5">
        <v>7</v>
      </c>
      <c r="T65" s="5">
        <v>7</v>
      </c>
      <c r="U65" s="27">
        <f t="shared" si="8"/>
        <v>6.75</v>
      </c>
      <c r="V65" s="5">
        <v>6</v>
      </c>
      <c r="W65" s="5">
        <v>6</v>
      </c>
      <c r="X65" s="5">
        <v>7</v>
      </c>
      <c r="Y65" s="5">
        <v>6</v>
      </c>
      <c r="Z65" s="5">
        <v>6</v>
      </c>
      <c r="AA65" s="26">
        <f t="shared" si="9"/>
        <v>6.2</v>
      </c>
    </row>
    <row r="66" spans="1:27">
      <c r="A66" s="1" t="s">
        <v>1037</v>
      </c>
      <c r="B66" s="7">
        <v>6</v>
      </c>
      <c r="C66" s="7">
        <v>5</v>
      </c>
      <c r="D66" s="7">
        <v>7</v>
      </c>
      <c r="E66" s="7">
        <v>7</v>
      </c>
      <c r="F66" s="25">
        <f t="shared" ref="F66:F96" si="10">AVERAGE(B66:E66)</f>
        <v>6.25</v>
      </c>
      <c r="G66" s="5">
        <v>6</v>
      </c>
      <c r="H66" s="5">
        <v>6</v>
      </c>
      <c r="I66" s="5">
        <v>6</v>
      </c>
      <c r="J66" s="5">
        <v>5</v>
      </c>
      <c r="K66" s="5">
        <v>7</v>
      </c>
      <c r="L66" s="29">
        <f t="shared" ref="L66:L96" si="11">AVERAGE(G66:K66)</f>
        <v>6</v>
      </c>
      <c r="M66" s="5">
        <v>5</v>
      </c>
      <c r="N66" s="5">
        <v>7</v>
      </c>
      <c r="O66" s="5">
        <v>6</v>
      </c>
      <c r="P66" s="29">
        <f t="shared" ref="P66:P96" si="12">AVERAGE(M66:O66)</f>
        <v>6</v>
      </c>
      <c r="Q66" s="5">
        <v>4</v>
      </c>
      <c r="R66" s="5">
        <v>5</v>
      </c>
      <c r="S66" s="5">
        <v>7</v>
      </c>
      <c r="T66" s="5">
        <v>6</v>
      </c>
      <c r="U66" s="25">
        <f t="shared" ref="U66:U96" si="13">AVERAGE(Q66:T66)</f>
        <v>5.5</v>
      </c>
      <c r="V66" s="5">
        <v>5</v>
      </c>
      <c r="W66" s="5">
        <v>4</v>
      </c>
      <c r="X66" s="5">
        <v>7</v>
      </c>
      <c r="Y66" s="5">
        <v>4</v>
      </c>
      <c r="Z66" s="5">
        <v>4</v>
      </c>
      <c r="AA66" s="25">
        <f t="shared" ref="AA66:AA96" si="14">AVERAGE(V66:Z66)</f>
        <v>4.8</v>
      </c>
    </row>
    <row r="67" spans="1:27">
      <c r="A67" s="1" t="s">
        <v>1038</v>
      </c>
      <c r="B67" s="7">
        <v>6</v>
      </c>
      <c r="C67" s="7">
        <v>7</v>
      </c>
      <c r="D67" s="7">
        <v>5</v>
      </c>
      <c r="E67" s="7">
        <v>4</v>
      </c>
      <c r="F67" s="25">
        <f t="shared" si="10"/>
        <v>5.5</v>
      </c>
      <c r="G67" s="5">
        <v>5</v>
      </c>
      <c r="H67" s="5">
        <v>7</v>
      </c>
      <c r="I67" s="5">
        <v>6</v>
      </c>
      <c r="J67" s="5">
        <v>5</v>
      </c>
      <c r="K67" s="5">
        <v>7</v>
      </c>
      <c r="L67" s="29">
        <f t="shared" si="11"/>
        <v>6</v>
      </c>
      <c r="M67" s="5">
        <v>6</v>
      </c>
      <c r="N67" s="5">
        <v>6</v>
      </c>
      <c r="O67" s="5">
        <v>4</v>
      </c>
      <c r="P67" s="25">
        <f t="shared" si="12"/>
        <v>5.333333333333333</v>
      </c>
      <c r="Q67" s="5">
        <v>6</v>
      </c>
      <c r="R67" s="5">
        <v>5</v>
      </c>
      <c r="S67" s="5">
        <v>4</v>
      </c>
      <c r="T67" s="5">
        <v>7</v>
      </c>
      <c r="U67" s="25">
        <f t="shared" si="13"/>
        <v>5.5</v>
      </c>
      <c r="V67" s="5">
        <v>3</v>
      </c>
      <c r="W67" s="5">
        <v>4</v>
      </c>
      <c r="X67" s="5">
        <v>4</v>
      </c>
      <c r="Y67" s="5">
        <v>6</v>
      </c>
      <c r="Z67" s="5">
        <v>6</v>
      </c>
      <c r="AA67" s="25">
        <f t="shared" si="14"/>
        <v>4.5999999999999996</v>
      </c>
    </row>
    <row r="68" spans="1:27">
      <c r="A68" s="1" t="s">
        <v>1039</v>
      </c>
      <c r="B68" s="7">
        <v>6</v>
      </c>
      <c r="C68" s="7">
        <v>6</v>
      </c>
      <c r="D68" s="7">
        <v>4</v>
      </c>
      <c r="E68" s="7">
        <v>4</v>
      </c>
      <c r="F68" s="25">
        <f t="shared" si="10"/>
        <v>5</v>
      </c>
      <c r="G68" s="5">
        <v>4</v>
      </c>
      <c r="H68" s="5">
        <v>7</v>
      </c>
      <c r="I68" s="5">
        <v>7</v>
      </c>
      <c r="J68" s="5">
        <v>5</v>
      </c>
      <c r="K68" s="5">
        <v>4</v>
      </c>
      <c r="L68" s="25">
        <f t="shared" si="11"/>
        <v>5.4</v>
      </c>
      <c r="M68" s="5">
        <v>3</v>
      </c>
      <c r="N68" s="5">
        <v>4</v>
      </c>
      <c r="O68" s="5">
        <v>5</v>
      </c>
      <c r="P68" s="25">
        <f t="shared" si="12"/>
        <v>4</v>
      </c>
      <c r="Q68" s="5">
        <v>4</v>
      </c>
      <c r="R68" s="5">
        <v>4</v>
      </c>
      <c r="S68" s="5">
        <v>4</v>
      </c>
      <c r="T68" s="5">
        <v>6</v>
      </c>
      <c r="U68" s="25">
        <f t="shared" si="13"/>
        <v>4.5</v>
      </c>
      <c r="V68" s="5">
        <v>3</v>
      </c>
      <c r="W68" s="5">
        <v>4</v>
      </c>
      <c r="X68" s="5"/>
      <c r="Y68" s="5">
        <v>4</v>
      </c>
      <c r="Z68" s="5">
        <v>4</v>
      </c>
      <c r="AA68" s="25">
        <f t="shared" si="14"/>
        <v>3.75</v>
      </c>
    </row>
    <row r="69" spans="1:27">
      <c r="A69" s="1" t="s">
        <v>1040</v>
      </c>
      <c r="B69" s="7">
        <v>5</v>
      </c>
      <c r="C69" s="7">
        <v>7</v>
      </c>
      <c r="D69" s="7">
        <v>5</v>
      </c>
      <c r="E69" s="7">
        <v>5</v>
      </c>
      <c r="F69" s="25">
        <f t="shared" si="10"/>
        <v>5.5</v>
      </c>
      <c r="G69" s="5">
        <v>6</v>
      </c>
      <c r="H69" s="5">
        <v>7</v>
      </c>
      <c r="I69" s="5">
        <v>6</v>
      </c>
      <c r="J69" s="5">
        <v>5</v>
      </c>
      <c r="K69" s="5">
        <v>4</v>
      </c>
      <c r="L69" s="25">
        <f t="shared" si="11"/>
        <v>5.6</v>
      </c>
      <c r="M69" s="5">
        <v>7</v>
      </c>
      <c r="N69" s="5">
        <v>4</v>
      </c>
      <c r="O69" s="5">
        <v>4</v>
      </c>
      <c r="P69" s="25">
        <f t="shared" si="12"/>
        <v>5</v>
      </c>
      <c r="Q69" s="5">
        <v>6</v>
      </c>
      <c r="R69" s="5">
        <v>6</v>
      </c>
      <c r="S69" s="5">
        <v>7</v>
      </c>
      <c r="T69" s="5">
        <v>5</v>
      </c>
      <c r="U69" s="29">
        <f t="shared" si="13"/>
        <v>6</v>
      </c>
      <c r="V69" s="5">
        <v>6</v>
      </c>
      <c r="W69" s="5">
        <v>3</v>
      </c>
      <c r="X69" s="5">
        <v>5</v>
      </c>
      <c r="Y69" s="5">
        <v>4</v>
      </c>
      <c r="Z69" s="5">
        <v>5</v>
      </c>
      <c r="AA69" s="25">
        <f t="shared" si="14"/>
        <v>4.5999999999999996</v>
      </c>
    </row>
    <row r="70" spans="1:27">
      <c r="A70" s="1" t="s">
        <v>1041</v>
      </c>
      <c r="B70" s="7">
        <v>5</v>
      </c>
      <c r="C70" s="7">
        <v>6</v>
      </c>
      <c r="D70" s="7">
        <v>6</v>
      </c>
      <c r="E70" s="7">
        <v>5</v>
      </c>
      <c r="F70" s="25">
        <f t="shared" si="10"/>
        <v>5.5</v>
      </c>
      <c r="G70" s="5">
        <v>4</v>
      </c>
      <c r="H70" s="5">
        <v>8</v>
      </c>
      <c r="I70" s="5">
        <v>5</v>
      </c>
      <c r="J70" s="5">
        <v>5</v>
      </c>
      <c r="K70" s="5">
        <v>4</v>
      </c>
      <c r="L70" s="25">
        <f t="shared" si="11"/>
        <v>5.2</v>
      </c>
      <c r="M70" s="5">
        <v>4</v>
      </c>
      <c r="N70" s="5">
        <v>4</v>
      </c>
      <c r="O70" s="5">
        <v>6</v>
      </c>
      <c r="P70" s="25">
        <f t="shared" si="12"/>
        <v>4.666666666666667</v>
      </c>
      <c r="Q70" s="5">
        <v>6</v>
      </c>
      <c r="R70" s="5">
        <v>5</v>
      </c>
      <c r="S70" s="5">
        <v>4</v>
      </c>
      <c r="T70" s="5">
        <v>6</v>
      </c>
      <c r="U70" s="25">
        <f t="shared" si="13"/>
        <v>5.25</v>
      </c>
      <c r="V70" s="5">
        <v>4</v>
      </c>
      <c r="W70" s="5">
        <v>6</v>
      </c>
      <c r="X70" s="5">
        <v>4</v>
      </c>
      <c r="Y70" s="5"/>
      <c r="Z70" s="5">
        <v>4</v>
      </c>
      <c r="AA70" s="25">
        <f t="shared" si="14"/>
        <v>4.5</v>
      </c>
    </row>
    <row r="71" spans="1:27">
      <c r="A71" s="1" t="s">
        <v>1042</v>
      </c>
      <c r="B71" s="7">
        <v>7</v>
      </c>
      <c r="C71" s="7">
        <v>6</v>
      </c>
      <c r="D71" s="7">
        <v>7</v>
      </c>
      <c r="E71" s="7">
        <v>4</v>
      </c>
      <c r="F71" s="25">
        <f t="shared" si="10"/>
        <v>6</v>
      </c>
      <c r="G71" s="5">
        <v>6</v>
      </c>
      <c r="H71" s="5">
        <v>4</v>
      </c>
      <c r="I71" s="5">
        <v>6</v>
      </c>
      <c r="J71" s="5">
        <v>6</v>
      </c>
      <c r="K71" s="5">
        <v>7</v>
      </c>
      <c r="L71" s="25">
        <f t="shared" si="11"/>
        <v>5.8</v>
      </c>
      <c r="M71" s="5">
        <v>5</v>
      </c>
      <c r="N71" s="5">
        <v>5</v>
      </c>
      <c r="O71" s="5">
        <v>7</v>
      </c>
      <c r="P71" s="25">
        <f t="shared" si="12"/>
        <v>5.666666666666667</v>
      </c>
      <c r="Q71" s="5">
        <v>7</v>
      </c>
      <c r="R71" s="5">
        <v>4</v>
      </c>
      <c r="S71" s="5">
        <v>4</v>
      </c>
      <c r="T71" s="5">
        <v>5</v>
      </c>
      <c r="U71" s="25">
        <f t="shared" si="13"/>
        <v>5</v>
      </c>
      <c r="V71" s="5">
        <v>4</v>
      </c>
      <c r="W71" s="5">
        <v>6</v>
      </c>
      <c r="X71" s="5">
        <v>5</v>
      </c>
      <c r="Y71" s="5"/>
      <c r="Z71" s="5">
        <v>5</v>
      </c>
      <c r="AA71" s="25">
        <f t="shared" si="14"/>
        <v>5</v>
      </c>
    </row>
    <row r="72" spans="1:27">
      <c r="A72" s="1" t="s">
        <v>1043</v>
      </c>
      <c r="B72" s="7">
        <v>7</v>
      </c>
      <c r="C72" s="7">
        <v>5</v>
      </c>
      <c r="D72" s="7">
        <v>5</v>
      </c>
      <c r="E72" s="7">
        <v>4</v>
      </c>
      <c r="F72" s="25">
        <f t="shared" si="10"/>
        <v>5.25</v>
      </c>
      <c r="G72" s="5">
        <v>5</v>
      </c>
      <c r="H72" s="5">
        <v>5</v>
      </c>
      <c r="I72" s="5">
        <v>6</v>
      </c>
      <c r="J72" s="5">
        <v>7</v>
      </c>
      <c r="K72" s="5">
        <v>6</v>
      </c>
      <c r="L72" s="25">
        <f t="shared" si="11"/>
        <v>5.8</v>
      </c>
      <c r="M72" s="5">
        <v>5</v>
      </c>
      <c r="N72" s="5">
        <v>7</v>
      </c>
      <c r="O72" s="5">
        <v>4</v>
      </c>
      <c r="P72" s="25">
        <f t="shared" si="12"/>
        <v>5.333333333333333</v>
      </c>
      <c r="Q72" s="5">
        <v>7</v>
      </c>
      <c r="R72" s="5">
        <v>7</v>
      </c>
      <c r="S72" s="5">
        <v>6</v>
      </c>
      <c r="T72" s="5">
        <v>6</v>
      </c>
      <c r="U72" s="28">
        <f t="shared" si="13"/>
        <v>6.5</v>
      </c>
      <c r="V72" s="5">
        <v>7</v>
      </c>
      <c r="W72" s="5">
        <v>4</v>
      </c>
      <c r="X72" s="5">
        <v>6</v>
      </c>
      <c r="Y72" s="5"/>
      <c r="Z72" s="5">
        <v>4</v>
      </c>
      <c r="AA72" s="29">
        <f t="shared" si="14"/>
        <v>5.25</v>
      </c>
    </row>
    <row r="73" spans="1:27">
      <c r="A73" s="1" t="s">
        <v>1044</v>
      </c>
      <c r="B73" s="7">
        <v>8</v>
      </c>
      <c r="C73" s="7">
        <v>7</v>
      </c>
      <c r="D73" s="7">
        <v>7</v>
      </c>
      <c r="E73" s="7">
        <v>6</v>
      </c>
      <c r="F73" s="29">
        <f t="shared" si="10"/>
        <v>7</v>
      </c>
      <c r="G73" s="5">
        <v>6</v>
      </c>
      <c r="H73" s="5">
        <v>6</v>
      </c>
      <c r="I73" s="5">
        <v>7</v>
      </c>
      <c r="J73" s="5">
        <v>7</v>
      </c>
      <c r="K73" s="5">
        <v>6</v>
      </c>
      <c r="L73" s="29">
        <f t="shared" si="11"/>
        <v>6.4</v>
      </c>
      <c r="M73" s="5">
        <v>6</v>
      </c>
      <c r="N73" s="5">
        <v>6</v>
      </c>
      <c r="O73" s="5">
        <v>6</v>
      </c>
      <c r="P73" s="29">
        <f t="shared" si="12"/>
        <v>6</v>
      </c>
      <c r="Q73" s="5">
        <v>6</v>
      </c>
      <c r="R73" s="5">
        <v>7</v>
      </c>
      <c r="S73" s="5">
        <v>4</v>
      </c>
      <c r="T73" s="5">
        <v>6</v>
      </c>
      <c r="U73" s="25">
        <f t="shared" si="13"/>
        <v>5.75</v>
      </c>
      <c r="V73" s="5">
        <v>6</v>
      </c>
      <c r="W73" s="5">
        <v>7</v>
      </c>
      <c r="X73" s="5">
        <v>6</v>
      </c>
      <c r="Y73" s="5">
        <v>6</v>
      </c>
      <c r="Z73" s="5"/>
      <c r="AA73" s="26">
        <f t="shared" si="14"/>
        <v>6.25</v>
      </c>
    </row>
    <row r="74" spans="1:27">
      <c r="A74" s="1" t="s">
        <v>1045</v>
      </c>
      <c r="B74" s="7">
        <v>7</v>
      </c>
      <c r="C74" s="7">
        <v>5</v>
      </c>
      <c r="D74" s="7">
        <v>5</v>
      </c>
      <c r="E74" s="7">
        <v>4</v>
      </c>
      <c r="F74" s="25">
        <f t="shared" si="10"/>
        <v>5.25</v>
      </c>
      <c r="G74" s="5">
        <v>6</v>
      </c>
      <c r="H74" s="5">
        <v>5</v>
      </c>
      <c r="I74" s="5">
        <v>5</v>
      </c>
      <c r="J74" s="5">
        <v>6</v>
      </c>
      <c r="K74" s="5">
        <v>4</v>
      </c>
      <c r="L74" s="25">
        <f t="shared" si="11"/>
        <v>5.2</v>
      </c>
      <c r="M74" s="5">
        <v>4</v>
      </c>
      <c r="N74" s="5">
        <v>3</v>
      </c>
      <c r="O74" s="5">
        <v>4</v>
      </c>
      <c r="P74" s="25">
        <f t="shared" si="12"/>
        <v>3.6666666666666665</v>
      </c>
      <c r="Q74" s="5">
        <v>4</v>
      </c>
      <c r="R74" s="5">
        <v>4</v>
      </c>
      <c r="S74" s="5">
        <v>4</v>
      </c>
      <c r="T74" s="5">
        <v>3</v>
      </c>
      <c r="U74" s="25">
        <f t="shared" si="13"/>
        <v>3.75</v>
      </c>
      <c r="V74" s="5">
        <v>3</v>
      </c>
      <c r="W74" s="5">
        <v>4</v>
      </c>
      <c r="X74" s="5"/>
      <c r="Y74" s="5">
        <v>4</v>
      </c>
      <c r="Z74" s="5"/>
      <c r="AA74" s="25">
        <f t="shared" si="14"/>
        <v>3.6666666666666665</v>
      </c>
    </row>
    <row r="75" spans="1:27">
      <c r="A75" s="1" t="s">
        <v>1046</v>
      </c>
      <c r="B75" s="7">
        <v>6</v>
      </c>
      <c r="C75" s="7">
        <v>6</v>
      </c>
      <c r="D75" s="7">
        <v>6</v>
      </c>
      <c r="E75" s="7">
        <v>4</v>
      </c>
      <c r="F75" s="25">
        <f t="shared" si="10"/>
        <v>5.5</v>
      </c>
      <c r="G75" s="5">
        <v>6</v>
      </c>
      <c r="H75" s="5">
        <v>5</v>
      </c>
      <c r="I75" s="5">
        <v>5</v>
      </c>
      <c r="J75" s="5">
        <v>4</v>
      </c>
      <c r="K75" s="5">
        <v>5</v>
      </c>
      <c r="L75" s="25">
        <f t="shared" si="11"/>
        <v>5</v>
      </c>
      <c r="M75" s="5">
        <v>6</v>
      </c>
      <c r="N75" s="5">
        <v>4</v>
      </c>
      <c r="O75" s="5">
        <v>6</v>
      </c>
      <c r="P75" s="25">
        <f t="shared" si="12"/>
        <v>5.333333333333333</v>
      </c>
      <c r="Q75" s="5">
        <v>7</v>
      </c>
      <c r="R75" s="5">
        <v>5</v>
      </c>
      <c r="S75" s="5">
        <v>4</v>
      </c>
      <c r="T75" s="5">
        <v>4</v>
      </c>
      <c r="U75" s="25">
        <f t="shared" si="13"/>
        <v>5</v>
      </c>
      <c r="V75" s="5">
        <v>6</v>
      </c>
      <c r="W75" s="5">
        <v>3</v>
      </c>
      <c r="X75" s="5">
        <v>3</v>
      </c>
      <c r="Y75" s="5">
        <v>3</v>
      </c>
      <c r="Z75" s="5"/>
      <c r="AA75" s="25">
        <f t="shared" si="14"/>
        <v>3.75</v>
      </c>
    </row>
    <row r="76" spans="1:27">
      <c r="A76" s="1" t="s">
        <v>1047</v>
      </c>
      <c r="B76" s="7">
        <v>6</v>
      </c>
      <c r="C76" s="7">
        <v>7</v>
      </c>
      <c r="D76" s="7">
        <v>5</v>
      </c>
      <c r="E76" s="7">
        <v>4</v>
      </c>
      <c r="F76" s="25">
        <f t="shared" si="10"/>
        <v>5.5</v>
      </c>
      <c r="G76" s="5"/>
      <c r="H76" s="5">
        <v>6</v>
      </c>
      <c r="I76" s="5">
        <v>5</v>
      </c>
      <c r="J76" s="5">
        <v>5</v>
      </c>
      <c r="K76" s="5">
        <v>4</v>
      </c>
      <c r="L76" s="25">
        <f t="shared" si="11"/>
        <v>5</v>
      </c>
      <c r="M76" s="5">
        <v>4</v>
      </c>
      <c r="N76" s="5">
        <v>6</v>
      </c>
      <c r="O76" s="5">
        <v>6</v>
      </c>
      <c r="P76" s="25">
        <f t="shared" si="12"/>
        <v>5.333333333333333</v>
      </c>
      <c r="Q76" s="5">
        <v>6</v>
      </c>
      <c r="R76" s="5">
        <v>6</v>
      </c>
      <c r="S76" s="5">
        <v>5</v>
      </c>
      <c r="T76" s="5">
        <v>5</v>
      </c>
      <c r="U76" s="25">
        <f t="shared" si="13"/>
        <v>5.5</v>
      </c>
      <c r="V76" s="5">
        <v>5</v>
      </c>
      <c r="W76" s="5">
        <v>4</v>
      </c>
      <c r="X76" s="5">
        <v>6</v>
      </c>
      <c r="Y76" s="5">
        <v>4</v>
      </c>
      <c r="Z76" s="5">
        <v>4</v>
      </c>
      <c r="AA76" s="25">
        <f t="shared" si="14"/>
        <v>4.5999999999999996</v>
      </c>
    </row>
    <row r="77" spans="1:27">
      <c r="A77" s="1" t="s">
        <v>1048</v>
      </c>
      <c r="B77" s="7">
        <v>7</v>
      </c>
      <c r="C77" s="7">
        <v>7</v>
      </c>
      <c r="D77" s="7">
        <v>7</v>
      </c>
      <c r="E77" s="7">
        <v>5</v>
      </c>
      <c r="F77" s="25">
        <f t="shared" si="10"/>
        <v>6.5</v>
      </c>
      <c r="G77" s="5">
        <v>4</v>
      </c>
      <c r="H77" s="5">
        <v>8</v>
      </c>
      <c r="I77" s="5">
        <v>7</v>
      </c>
      <c r="J77" s="5">
        <v>6</v>
      </c>
      <c r="K77" s="5">
        <v>5</v>
      </c>
      <c r="L77" s="29">
        <f t="shared" si="11"/>
        <v>6</v>
      </c>
      <c r="M77" s="5">
        <v>4</v>
      </c>
      <c r="N77" s="5">
        <v>6</v>
      </c>
      <c r="O77" s="5">
        <v>6</v>
      </c>
      <c r="P77" s="25">
        <f t="shared" si="12"/>
        <v>5.333333333333333</v>
      </c>
      <c r="Q77" s="5">
        <v>6</v>
      </c>
      <c r="R77" s="5">
        <v>6</v>
      </c>
      <c r="S77" s="5">
        <v>7</v>
      </c>
      <c r="T77" s="5">
        <v>4</v>
      </c>
      <c r="U77" s="25">
        <f t="shared" si="13"/>
        <v>5.75</v>
      </c>
      <c r="V77" s="5">
        <v>6</v>
      </c>
      <c r="W77" s="5">
        <v>3</v>
      </c>
      <c r="X77" s="5">
        <v>6</v>
      </c>
      <c r="Y77" s="5">
        <v>5</v>
      </c>
      <c r="Z77" s="5">
        <v>4</v>
      </c>
      <c r="AA77" s="25">
        <f t="shared" si="14"/>
        <v>4.8</v>
      </c>
    </row>
    <row r="78" spans="1:27">
      <c r="A78" s="1" t="s">
        <v>1049</v>
      </c>
      <c r="B78" s="7">
        <v>5</v>
      </c>
      <c r="C78" s="7">
        <v>5</v>
      </c>
      <c r="D78" s="7">
        <v>7</v>
      </c>
      <c r="E78" s="7">
        <v>5</v>
      </c>
      <c r="F78" s="25">
        <f t="shared" si="10"/>
        <v>5.5</v>
      </c>
      <c r="G78" s="5">
        <v>5</v>
      </c>
      <c r="H78" s="5">
        <v>5</v>
      </c>
      <c r="I78" s="5">
        <v>6</v>
      </c>
      <c r="J78" s="5">
        <v>7</v>
      </c>
      <c r="K78" s="5">
        <v>4</v>
      </c>
      <c r="L78" s="25">
        <f t="shared" si="11"/>
        <v>5.4</v>
      </c>
      <c r="M78" s="5">
        <v>5</v>
      </c>
      <c r="N78" s="5">
        <v>4</v>
      </c>
      <c r="O78" s="5">
        <v>6</v>
      </c>
      <c r="P78" s="25">
        <f t="shared" si="12"/>
        <v>5</v>
      </c>
      <c r="Q78" s="5">
        <v>5</v>
      </c>
      <c r="R78" s="5">
        <v>4</v>
      </c>
      <c r="S78" s="5">
        <v>5</v>
      </c>
      <c r="T78" s="5">
        <v>6</v>
      </c>
      <c r="U78" s="25">
        <f t="shared" si="13"/>
        <v>5</v>
      </c>
      <c r="V78" s="5">
        <v>3</v>
      </c>
      <c r="W78" s="5">
        <v>6</v>
      </c>
      <c r="X78" s="5">
        <v>4</v>
      </c>
      <c r="Y78" s="5">
        <v>4</v>
      </c>
      <c r="Z78" s="5">
        <v>5</v>
      </c>
      <c r="AA78" s="25">
        <f t="shared" si="14"/>
        <v>4.4000000000000004</v>
      </c>
    </row>
    <row r="79" spans="1:27">
      <c r="A79" s="1" t="s">
        <v>1050</v>
      </c>
      <c r="B79" s="7">
        <v>6</v>
      </c>
      <c r="C79" s="7">
        <v>4</v>
      </c>
      <c r="D79" s="7">
        <v>5</v>
      </c>
      <c r="E79" s="7">
        <v>4</v>
      </c>
      <c r="F79" s="25">
        <f t="shared" si="10"/>
        <v>4.75</v>
      </c>
      <c r="G79" s="5">
        <v>4</v>
      </c>
      <c r="H79" s="5">
        <v>4</v>
      </c>
      <c r="I79" s="5">
        <v>4</v>
      </c>
      <c r="J79" s="5">
        <v>3</v>
      </c>
      <c r="K79" s="5">
        <v>5</v>
      </c>
      <c r="L79" s="25">
        <f t="shared" si="11"/>
        <v>4</v>
      </c>
      <c r="M79" s="5">
        <v>3</v>
      </c>
      <c r="N79" s="5">
        <v>5</v>
      </c>
      <c r="O79" s="5">
        <v>5</v>
      </c>
      <c r="P79" s="25">
        <f t="shared" si="12"/>
        <v>4.333333333333333</v>
      </c>
      <c r="Q79" s="5">
        <v>4</v>
      </c>
      <c r="R79" s="5">
        <v>3</v>
      </c>
      <c r="S79" s="5">
        <v>6</v>
      </c>
      <c r="T79" s="5">
        <v>5</v>
      </c>
      <c r="U79" s="25">
        <f t="shared" si="13"/>
        <v>4.5</v>
      </c>
      <c r="V79" s="5">
        <v>5</v>
      </c>
      <c r="W79" s="5">
        <v>6</v>
      </c>
      <c r="X79" s="5">
        <v>5</v>
      </c>
      <c r="Y79" s="5">
        <v>4</v>
      </c>
      <c r="Z79" s="5">
        <v>3</v>
      </c>
      <c r="AA79" s="25">
        <f t="shared" si="14"/>
        <v>4.5999999999999996</v>
      </c>
    </row>
    <row r="80" spans="1:27">
      <c r="A80" s="1" t="s">
        <v>1051</v>
      </c>
      <c r="B80" s="7">
        <v>7</v>
      </c>
      <c r="C80" s="7">
        <v>7</v>
      </c>
      <c r="D80" s="7">
        <v>5</v>
      </c>
      <c r="E80" s="7">
        <v>6</v>
      </c>
      <c r="F80" s="25">
        <f t="shared" si="10"/>
        <v>6.25</v>
      </c>
      <c r="G80" s="5">
        <v>6</v>
      </c>
      <c r="H80" s="5">
        <v>7</v>
      </c>
      <c r="I80" s="5">
        <v>6</v>
      </c>
      <c r="J80" s="5">
        <v>5</v>
      </c>
      <c r="K80" s="5">
        <v>4</v>
      </c>
      <c r="L80" s="25">
        <f t="shared" si="11"/>
        <v>5.6</v>
      </c>
      <c r="M80" s="5">
        <v>5</v>
      </c>
      <c r="N80" s="5">
        <v>4</v>
      </c>
      <c r="O80" s="5">
        <v>3</v>
      </c>
      <c r="P80" s="25">
        <f t="shared" si="12"/>
        <v>4</v>
      </c>
      <c r="Q80" s="5">
        <v>4</v>
      </c>
      <c r="R80" s="5">
        <v>3</v>
      </c>
      <c r="S80" s="5">
        <v>4</v>
      </c>
      <c r="T80" s="5">
        <v>3</v>
      </c>
      <c r="U80" s="25">
        <f t="shared" si="13"/>
        <v>3.5</v>
      </c>
      <c r="V80" s="5">
        <v>3</v>
      </c>
      <c r="W80" s="5">
        <v>4</v>
      </c>
      <c r="X80" s="5">
        <v>3</v>
      </c>
      <c r="Y80" s="5">
        <v>6</v>
      </c>
      <c r="Z80" s="5"/>
      <c r="AA80" s="25">
        <f t="shared" si="14"/>
        <v>4</v>
      </c>
    </row>
    <row r="81" spans="1:27">
      <c r="A81" s="1" t="s">
        <v>1052</v>
      </c>
      <c r="B81" s="7">
        <v>6</v>
      </c>
      <c r="C81" s="7">
        <v>8</v>
      </c>
      <c r="D81" s="7">
        <v>7</v>
      </c>
      <c r="E81" s="7">
        <v>7</v>
      </c>
      <c r="F81" s="29">
        <f t="shared" si="10"/>
        <v>7</v>
      </c>
      <c r="G81" s="5">
        <v>5</v>
      </c>
      <c r="H81" s="5">
        <v>7</v>
      </c>
      <c r="I81" s="5">
        <v>6</v>
      </c>
      <c r="J81" s="5">
        <v>7</v>
      </c>
      <c r="K81" s="5">
        <v>6</v>
      </c>
      <c r="L81" s="29">
        <f t="shared" si="11"/>
        <v>6.2</v>
      </c>
      <c r="M81" s="5">
        <v>6</v>
      </c>
      <c r="N81" s="5">
        <v>3</v>
      </c>
      <c r="O81" s="5">
        <v>5</v>
      </c>
      <c r="P81" s="25">
        <f t="shared" si="12"/>
        <v>4.666666666666667</v>
      </c>
      <c r="Q81" s="5">
        <v>6</v>
      </c>
      <c r="R81" s="5">
        <v>7</v>
      </c>
      <c r="S81" s="5">
        <v>7</v>
      </c>
      <c r="T81" s="5">
        <v>6</v>
      </c>
      <c r="U81" s="28">
        <f t="shared" si="13"/>
        <v>6.5</v>
      </c>
      <c r="V81" s="5">
        <v>8</v>
      </c>
      <c r="W81" s="5">
        <v>4</v>
      </c>
      <c r="X81" s="5">
        <v>4</v>
      </c>
      <c r="Y81" s="5">
        <v>5</v>
      </c>
      <c r="Z81" s="5">
        <v>4</v>
      </c>
      <c r="AA81" s="25">
        <f t="shared" si="14"/>
        <v>5</v>
      </c>
    </row>
    <row r="82" spans="1:27">
      <c r="A82" s="1" t="s">
        <v>1053</v>
      </c>
      <c r="B82" s="7">
        <v>9</v>
      </c>
      <c r="C82" s="7">
        <v>8</v>
      </c>
      <c r="D82" s="7">
        <v>8</v>
      </c>
      <c r="E82" s="7">
        <v>7</v>
      </c>
      <c r="F82" s="26">
        <f t="shared" si="10"/>
        <v>8</v>
      </c>
      <c r="G82" s="5">
        <v>6</v>
      </c>
      <c r="H82" s="5">
        <v>6</v>
      </c>
      <c r="I82" s="5">
        <v>5</v>
      </c>
      <c r="J82" s="5">
        <v>6</v>
      </c>
      <c r="K82" s="5">
        <v>7</v>
      </c>
      <c r="L82" s="29">
        <f t="shared" si="11"/>
        <v>6</v>
      </c>
      <c r="M82" s="5">
        <v>4</v>
      </c>
      <c r="N82" s="5">
        <v>6</v>
      </c>
      <c r="O82" s="5">
        <v>6</v>
      </c>
      <c r="P82" s="25">
        <f t="shared" si="12"/>
        <v>5.333333333333333</v>
      </c>
      <c r="Q82" s="5">
        <v>6</v>
      </c>
      <c r="R82" s="5">
        <v>7</v>
      </c>
      <c r="S82" s="5">
        <v>5</v>
      </c>
      <c r="T82" s="5">
        <v>7</v>
      </c>
      <c r="U82" s="29">
        <f t="shared" si="13"/>
        <v>6.25</v>
      </c>
      <c r="V82" s="5">
        <v>8</v>
      </c>
      <c r="W82" s="5">
        <v>7</v>
      </c>
      <c r="X82" s="5">
        <v>7</v>
      </c>
      <c r="Y82" s="5">
        <v>7</v>
      </c>
      <c r="Z82" s="5">
        <v>6</v>
      </c>
      <c r="AA82" s="40">
        <f t="shared" si="14"/>
        <v>7</v>
      </c>
    </row>
    <row r="83" spans="1:27">
      <c r="A83" s="1" t="s">
        <v>1054</v>
      </c>
      <c r="B83" s="7"/>
      <c r="C83" s="7">
        <v>6</v>
      </c>
      <c r="D83" s="7">
        <v>6</v>
      </c>
      <c r="E83" s="7">
        <v>6</v>
      </c>
      <c r="F83" s="25">
        <f t="shared" si="10"/>
        <v>6</v>
      </c>
      <c r="G83" s="5">
        <v>6</v>
      </c>
      <c r="H83" s="5">
        <v>4</v>
      </c>
      <c r="I83" s="5">
        <v>4</v>
      </c>
      <c r="J83" s="5">
        <v>6</v>
      </c>
      <c r="K83" s="5">
        <v>5</v>
      </c>
      <c r="L83" s="25">
        <f t="shared" si="11"/>
        <v>5</v>
      </c>
      <c r="M83" s="5">
        <v>4</v>
      </c>
      <c r="N83" s="5">
        <v>7</v>
      </c>
      <c r="O83" s="5">
        <v>6</v>
      </c>
      <c r="P83" s="25">
        <f t="shared" si="12"/>
        <v>5.666666666666667</v>
      </c>
      <c r="Q83" s="5">
        <v>4</v>
      </c>
      <c r="R83" s="5">
        <v>7</v>
      </c>
      <c r="S83" s="5">
        <v>6</v>
      </c>
      <c r="T83" s="5">
        <v>5</v>
      </c>
      <c r="U83" s="25">
        <f t="shared" si="13"/>
        <v>5.5</v>
      </c>
      <c r="V83" s="5">
        <v>6</v>
      </c>
      <c r="W83" s="5">
        <v>6</v>
      </c>
      <c r="X83" s="5">
        <v>5</v>
      </c>
      <c r="Y83" s="5">
        <v>5</v>
      </c>
      <c r="Z83" s="5">
        <v>5</v>
      </c>
      <c r="AA83" s="29">
        <f t="shared" si="14"/>
        <v>5.4</v>
      </c>
    </row>
    <row r="84" spans="1:27">
      <c r="A84" s="1" t="s">
        <v>1055</v>
      </c>
      <c r="B84" s="7">
        <v>8</v>
      </c>
      <c r="C84" s="7">
        <v>7</v>
      </c>
      <c r="D84" s="7">
        <v>6</v>
      </c>
      <c r="E84" s="7">
        <v>5</v>
      </c>
      <c r="F84" s="25">
        <f t="shared" si="10"/>
        <v>6.5</v>
      </c>
      <c r="G84" s="5">
        <v>7</v>
      </c>
      <c r="H84" s="5">
        <v>6</v>
      </c>
      <c r="I84" s="5">
        <v>5</v>
      </c>
      <c r="J84" s="5">
        <v>4</v>
      </c>
      <c r="K84" s="5">
        <v>6</v>
      </c>
      <c r="L84" s="25">
        <f t="shared" si="11"/>
        <v>5.6</v>
      </c>
      <c r="M84" s="5">
        <v>4</v>
      </c>
      <c r="N84" s="5">
        <v>4</v>
      </c>
      <c r="O84" s="5">
        <v>8</v>
      </c>
      <c r="P84" s="25">
        <f t="shared" si="12"/>
        <v>5.333333333333333</v>
      </c>
      <c r="Q84" s="5">
        <v>6</v>
      </c>
      <c r="R84" s="5">
        <v>6</v>
      </c>
      <c r="S84" s="5">
        <v>4</v>
      </c>
      <c r="T84" s="5">
        <v>4</v>
      </c>
      <c r="U84" s="25">
        <f t="shared" si="13"/>
        <v>5</v>
      </c>
      <c r="V84" s="5">
        <v>4</v>
      </c>
      <c r="W84" s="5">
        <v>5</v>
      </c>
      <c r="X84" s="5">
        <v>7</v>
      </c>
      <c r="Y84" s="5">
        <v>4</v>
      </c>
      <c r="Z84" s="5">
        <v>5</v>
      </c>
      <c r="AA84" s="25">
        <f t="shared" si="14"/>
        <v>5</v>
      </c>
    </row>
    <row r="85" spans="1:27">
      <c r="A85" s="1" t="s">
        <v>1056</v>
      </c>
      <c r="B85" s="7">
        <v>7</v>
      </c>
      <c r="C85" s="7">
        <v>6</v>
      </c>
      <c r="D85" s="7">
        <v>6</v>
      </c>
      <c r="E85" s="7">
        <v>5</v>
      </c>
      <c r="F85" s="25">
        <f t="shared" si="10"/>
        <v>6</v>
      </c>
      <c r="G85" s="5">
        <v>4</v>
      </c>
      <c r="H85" s="5">
        <v>7</v>
      </c>
      <c r="I85" s="5">
        <v>7</v>
      </c>
      <c r="J85" s="5">
        <v>4</v>
      </c>
      <c r="K85" s="5">
        <v>6</v>
      </c>
      <c r="L85" s="25">
        <f t="shared" si="11"/>
        <v>5.6</v>
      </c>
      <c r="M85" s="5">
        <v>5</v>
      </c>
      <c r="N85" s="5">
        <v>5</v>
      </c>
      <c r="O85" s="5">
        <v>6</v>
      </c>
      <c r="P85" s="25">
        <f t="shared" si="12"/>
        <v>5.333333333333333</v>
      </c>
      <c r="Q85" s="5">
        <v>7</v>
      </c>
      <c r="R85" s="5">
        <v>6</v>
      </c>
      <c r="S85" s="5">
        <v>5</v>
      </c>
      <c r="T85" s="5">
        <v>7</v>
      </c>
      <c r="U85" s="29">
        <f t="shared" si="13"/>
        <v>6.25</v>
      </c>
      <c r="V85" s="5">
        <v>5</v>
      </c>
      <c r="W85" s="5">
        <v>8</v>
      </c>
      <c r="X85" s="5">
        <v>5</v>
      </c>
      <c r="Y85" s="5">
        <v>5</v>
      </c>
      <c r="Z85" s="5">
        <v>6</v>
      </c>
      <c r="AA85" s="27">
        <f t="shared" si="14"/>
        <v>5.8</v>
      </c>
    </row>
    <row r="86" spans="1:27">
      <c r="A86" s="1" t="s">
        <v>1057</v>
      </c>
      <c r="B86" s="7">
        <v>8</v>
      </c>
      <c r="C86" s="7">
        <v>4</v>
      </c>
      <c r="D86" s="7">
        <v>7</v>
      </c>
      <c r="E86" s="7">
        <v>7</v>
      </c>
      <c r="F86" s="25">
        <f t="shared" si="10"/>
        <v>6.5</v>
      </c>
      <c r="G86" s="5">
        <v>4</v>
      </c>
      <c r="H86" s="5">
        <v>7</v>
      </c>
      <c r="I86" s="5">
        <v>6</v>
      </c>
      <c r="J86" s="5">
        <v>6</v>
      </c>
      <c r="K86" s="5">
        <v>6</v>
      </c>
      <c r="L86" s="25">
        <f t="shared" si="11"/>
        <v>5.8</v>
      </c>
      <c r="M86" s="5">
        <v>7</v>
      </c>
      <c r="N86" s="5">
        <v>6</v>
      </c>
      <c r="O86" s="5">
        <v>7</v>
      </c>
      <c r="P86" s="27">
        <f t="shared" si="12"/>
        <v>6.666666666666667</v>
      </c>
      <c r="Q86" s="5">
        <v>8</v>
      </c>
      <c r="R86" s="5">
        <v>7</v>
      </c>
      <c r="S86" s="5">
        <v>5</v>
      </c>
      <c r="T86" s="5">
        <v>7</v>
      </c>
      <c r="U86" s="27">
        <f t="shared" si="13"/>
        <v>6.75</v>
      </c>
      <c r="V86" s="5">
        <v>7</v>
      </c>
      <c r="W86" s="5">
        <v>7</v>
      </c>
      <c r="X86" s="5">
        <v>6</v>
      </c>
      <c r="Y86" s="5">
        <v>6</v>
      </c>
      <c r="Z86" s="5">
        <v>6</v>
      </c>
      <c r="AA86" s="26">
        <f t="shared" si="14"/>
        <v>6.4</v>
      </c>
    </row>
    <row r="87" spans="1:27">
      <c r="A87" s="1" t="s">
        <v>1058</v>
      </c>
      <c r="B87" s="7">
        <v>7</v>
      </c>
      <c r="C87" s="7">
        <v>7</v>
      </c>
      <c r="D87" s="7">
        <v>7</v>
      </c>
      <c r="E87" s="7">
        <v>7</v>
      </c>
      <c r="F87" s="29">
        <f t="shared" si="10"/>
        <v>7</v>
      </c>
      <c r="G87" s="5">
        <v>7</v>
      </c>
      <c r="H87" s="5">
        <v>5</v>
      </c>
      <c r="I87" s="5">
        <v>6</v>
      </c>
      <c r="J87" s="5">
        <v>5</v>
      </c>
      <c r="K87" s="5">
        <v>6</v>
      </c>
      <c r="L87" s="25">
        <f t="shared" si="11"/>
        <v>5.8</v>
      </c>
      <c r="M87" s="5">
        <v>4</v>
      </c>
      <c r="N87" s="5">
        <v>4</v>
      </c>
      <c r="O87" s="5">
        <v>3</v>
      </c>
      <c r="P87" s="25">
        <f t="shared" si="12"/>
        <v>3.6666666666666665</v>
      </c>
      <c r="Q87" s="5">
        <v>5</v>
      </c>
      <c r="R87" s="5">
        <v>5</v>
      </c>
      <c r="S87" s="5">
        <v>5</v>
      </c>
      <c r="T87" s="5">
        <v>6</v>
      </c>
      <c r="U87" s="25">
        <f t="shared" si="13"/>
        <v>5.25</v>
      </c>
      <c r="V87" s="5">
        <v>4</v>
      </c>
      <c r="W87" s="5">
        <v>4</v>
      </c>
      <c r="X87" s="5">
        <v>6</v>
      </c>
      <c r="Y87" s="5">
        <v>4</v>
      </c>
      <c r="Z87" s="5"/>
      <c r="AA87" s="25">
        <f t="shared" si="14"/>
        <v>4.5</v>
      </c>
    </row>
    <row r="88" spans="1:27">
      <c r="A88" s="1" t="s">
        <v>1059</v>
      </c>
      <c r="B88" s="7">
        <v>7</v>
      </c>
      <c r="C88" s="7">
        <v>7</v>
      </c>
      <c r="D88" s="7">
        <v>6</v>
      </c>
      <c r="E88" s="7">
        <v>4</v>
      </c>
      <c r="F88" s="25">
        <f t="shared" si="10"/>
        <v>6</v>
      </c>
      <c r="G88" s="5">
        <v>4</v>
      </c>
      <c r="H88" s="5">
        <v>4</v>
      </c>
      <c r="I88" s="5">
        <v>5</v>
      </c>
      <c r="J88" s="5">
        <v>6</v>
      </c>
      <c r="K88" s="5">
        <v>4</v>
      </c>
      <c r="L88" s="25">
        <f t="shared" si="11"/>
        <v>4.5999999999999996</v>
      </c>
      <c r="M88" s="5">
        <v>4</v>
      </c>
      <c r="N88" s="5">
        <v>3</v>
      </c>
      <c r="O88" s="5">
        <v>5</v>
      </c>
      <c r="P88" s="25">
        <f t="shared" si="12"/>
        <v>4</v>
      </c>
      <c r="Q88" s="5">
        <v>7</v>
      </c>
      <c r="R88" s="5">
        <v>5</v>
      </c>
      <c r="S88" s="5">
        <v>5</v>
      </c>
      <c r="T88" s="5">
        <v>5</v>
      </c>
      <c r="U88" s="25">
        <f t="shared" si="13"/>
        <v>5.5</v>
      </c>
      <c r="V88" s="5">
        <v>4</v>
      </c>
      <c r="W88" s="5">
        <v>3</v>
      </c>
      <c r="X88" s="5">
        <v>3</v>
      </c>
      <c r="Y88" s="5">
        <v>4</v>
      </c>
      <c r="Z88" s="5"/>
      <c r="AA88" s="25">
        <f t="shared" si="14"/>
        <v>3.5</v>
      </c>
    </row>
    <row r="89" spans="1:27">
      <c r="A89" s="1" t="s">
        <v>1060</v>
      </c>
      <c r="B89" s="7">
        <v>6</v>
      </c>
      <c r="C89" s="7">
        <v>6</v>
      </c>
      <c r="D89" s="7">
        <v>5</v>
      </c>
      <c r="E89" s="7">
        <v>6</v>
      </c>
      <c r="F89" s="25">
        <f t="shared" si="10"/>
        <v>5.75</v>
      </c>
      <c r="G89" s="5">
        <v>6</v>
      </c>
      <c r="H89" s="5">
        <v>8</v>
      </c>
      <c r="I89" s="5">
        <v>6</v>
      </c>
      <c r="J89" s="5">
        <v>7</v>
      </c>
      <c r="K89" s="5">
        <v>6</v>
      </c>
      <c r="L89" s="28">
        <f t="shared" si="11"/>
        <v>6.6</v>
      </c>
      <c r="M89" s="5">
        <v>7</v>
      </c>
      <c r="N89" s="5">
        <v>7</v>
      </c>
      <c r="O89" s="5">
        <v>5</v>
      </c>
      <c r="P89" s="28">
        <f t="shared" si="12"/>
        <v>6.333333333333333</v>
      </c>
      <c r="Q89" s="5">
        <v>7</v>
      </c>
      <c r="R89" s="5">
        <v>6</v>
      </c>
      <c r="S89" s="5">
        <v>7</v>
      </c>
      <c r="T89" s="5">
        <v>7</v>
      </c>
      <c r="U89" s="27">
        <f t="shared" si="13"/>
        <v>6.75</v>
      </c>
      <c r="V89" s="5">
        <v>3</v>
      </c>
      <c r="W89" s="5">
        <v>6</v>
      </c>
      <c r="X89" s="5">
        <v>4</v>
      </c>
      <c r="Y89" s="5">
        <v>3</v>
      </c>
      <c r="Z89" s="5">
        <v>6</v>
      </c>
      <c r="AA89" s="25">
        <f t="shared" si="14"/>
        <v>4.4000000000000004</v>
      </c>
    </row>
    <row r="90" spans="1:27">
      <c r="A90" s="1" t="s">
        <v>1061</v>
      </c>
      <c r="B90" s="7">
        <v>7</v>
      </c>
      <c r="C90" s="7">
        <v>7</v>
      </c>
      <c r="D90" s="7">
        <v>8</v>
      </c>
      <c r="E90" s="7">
        <v>7</v>
      </c>
      <c r="F90" s="28">
        <f t="shared" si="10"/>
        <v>7.25</v>
      </c>
      <c r="G90" s="5">
        <v>7</v>
      </c>
      <c r="H90" s="5">
        <v>7</v>
      </c>
      <c r="I90" s="5">
        <v>7</v>
      </c>
      <c r="J90" s="5">
        <v>8</v>
      </c>
      <c r="K90" s="5">
        <v>7</v>
      </c>
      <c r="L90" s="26">
        <f t="shared" si="11"/>
        <v>7.2</v>
      </c>
      <c r="M90" s="5">
        <v>6</v>
      </c>
      <c r="N90" s="5">
        <v>6</v>
      </c>
      <c r="O90" s="5">
        <v>4</v>
      </c>
      <c r="P90" s="25">
        <f t="shared" si="12"/>
        <v>5.333333333333333</v>
      </c>
      <c r="Q90" s="5"/>
      <c r="R90" s="5">
        <v>6</v>
      </c>
      <c r="S90" s="5">
        <v>7</v>
      </c>
      <c r="T90" s="5">
        <v>7</v>
      </c>
      <c r="U90" s="28">
        <f t="shared" si="13"/>
        <v>6.666666666666667</v>
      </c>
      <c r="V90" s="5"/>
      <c r="W90" s="5">
        <v>3</v>
      </c>
      <c r="X90" s="5">
        <v>5</v>
      </c>
      <c r="Y90" s="5">
        <v>3</v>
      </c>
      <c r="Z90" s="5">
        <v>5</v>
      </c>
      <c r="AA90" s="25">
        <f t="shared" si="14"/>
        <v>4</v>
      </c>
    </row>
    <row r="91" spans="1:27">
      <c r="A91" s="1" t="s">
        <v>1062</v>
      </c>
      <c r="B91" s="7">
        <v>6</v>
      </c>
      <c r="C91" s="7">
        <v>8</v>
      </c>
      <c r="D91" s="7">
        <v>7</v>
      </c>
      <c r="E91" s="7">
        <v>6</v>
      </c>
      <c r="F91" s="29">
        <f t="shared" si="10"/>
        <v>6.75</v>
      </c>
      <c r="G91" s="5">
        <v>7</v>
      </c>
      <c r="H91" s="5">
        <v>8</v>
      </c>
      <c r="I91" s="5">
        <v>7</v>
      </c>
      <c r="J91" s="5">
        <v>7</v>
      </c>
      <c r="K91" s="5">
        <v>6</v>
      </c>
      <c r="L91" s="27">
        <f t="shared" si="11"/>
        <v>7</v>
      </c>
      <c r="M91" s="5">
        <v>5</v>
      </c>
      <c r="N91" s="5">
        <v>4</v>
      </c>
      <c r="O91" s="5">
        <v>4</v>
      </c>
      <c r="P91" s="25">
        <f t="shared" si="12"/>
        <v>4.333333333333333</v>
      </c>
      <c r="Q91" s="5">
        <v>3</v>
      </c>
      <c r="R91" s="5">
        <v>5</v>
      </c>
      <c r="S91" s="5">
        <v>6</v>
      </c>
      <c r="T91" s="5">
        <v>5</v>
      </c>
      <c r="U91" s="25">
        <f t="shared" si="13"/>
        <v>4.75</v>
      </c>
      <c r="V91" s="5">
        <v>4</v>
      </c>
      <c r="W91" s="5">
        <v>4</v>
      </c>
      <c r="X91" s="5">
        <v>3</v>
      </c>
      <c r="Y91" s="5"/>
      <c r="Z91" s="5">
        <v>4</v>
      </c>
      <c r="AA91" s="25">
        <f t="shared" si="14"/>
        <v>3.75</v>
      </c>
    </row>
    <row r="92" spans="1:27">
      <c r="A92" s="1" t="s">
        <v>1063</v>
      </c>
      <c r="B92" s="7">
        <v>7</v>
      </c>
      <c r="C92" s="7">
        <v>6</v>
      </c>
      <c r="D92" s="7">
        <v>6</v>
      </c>
      <c r="E92" s="7">
        <v>6</v>
      </c>
      <c r="F92" s="25">
        <f t="shared" si="10"/>
        <v>6.25</v>
      </c>
      <c r="G92" s="5">
        <v>5</v>
      </c>
      <c r="H92" s="5">
        <v>4</v>
      </c>
      <c r="I92" s="5">
        <v>4</v>
      </c>
      <c r="J92" s="5">
        <v>4</v>
      </c>
      <c r="K92" s="5">
        <v>4</v>
      </c>
      <c r="L92" s="25">
        <f t="shared" si="11"/>
        <v>4.2</v>
      </c>
      <c r="M92" s="5">
        <v>4</v>
      </c>
      <c r="N92" s="5">
        <v>3</v>
      </c>
      <c r="O92" s="5">
        <v>4</v>
      </c>
      <c r="P92" s="25">
        <f t="shared" si="12"/>
        <v>3.6666666666666665</v>
      </c>
      <c r="Q92" s="5">
        <v>4</v>
      </c>
      <c r="R92" s="5">
        <v>6</v>
      </c>
      <c r="S92" s="5">
        <v>6</v>
      </c>
      <c r="T92" s="5">
        <v>4</v>
      </c>
      <c r="U92" s="25">
        <f t="shared" si="13"/>
        <v>5</v>
      </c>
      <c r="V92" s="5">
        <v>3</v>
      </c>
      <c r="W92" s="5">
        <v>3</v>
      </c>
      <c r="X92" s="5"/>
      <c r="Y92" s="5">
        <v>3</v>
      </c>
      <c r="Z92" s="5">
        <v>3</v>
      </c>
      <c r="AA92" s="25">
        <f t="shared" si="14"/>
        <v>3</v>
      </c>
    </row>
    <row r="93" spans="1:27">
      <c r="A93" s="1" t="s">
        <v>1064</v>
      </c>
      <c r="B93" s="7">
        <v>6</v>
      </c>
      <c r="C93" s="7">
        <v>7</v>
      </c>
      <c r="D93" s="7">
        <v>7</v>
      </c>
      <c r="E93" s="7">
        <v>4</v>
      </c>
      <c r="F93" s="25">
        <f t="shared" si="10"/>
        <v>6</v>
      </c>
      <c r="G93" s="5">
        <v>6</v>
      </c>
      <c r="H93" s="5">
        <v>7</v>
      </c>
      <c r="I93" s="5">
        <v>5</v>
      </c>
      <c r="J93" s="5">
        <v>4</v>
      </c>
      <c r="K93" s="5">
        <v>5</v>
      </c>
      <c r="L93" s="25">
        <f t="shared" si="11"/>
        <v>5.4</v>
      </c>
      <c r="M93" s="5">
        <v>7</v>
      </c>
      <c r="N93" s="5">
        <v>7</v>
      </c>
      <c r="O93" s="5">
        <v>6</v>
      </c>
      <c r="P93" s="27">
        <f t="shared" si="12"/>
        <v>6.666666666666667</v>
      </c>
      <c r="Q93" s="5">
        <v>7</v>
      </c>
      <c r="R93" s="5">
        <v>6</v>
      </c>
      <c r="S93" s="5">
        <v>7</v>
      </c>
      <c r="T93" s="5">
        <v>6</v>
      </c>
      <c r="U93" s="28">
        <f t="shared" si="13"/>
        <v>6.5</v>
      </c>
      <c r="V93" s="5">
        <v>5</v>
      </c>
      <c r="W93" s="5">
        <v>5</v>
      </c>
      <c r="X93" s="5">
        <v>7</v>
      </c>
      <c r="Y93" s="5"/>
      <c r="Z93" s="5">
        <v>3</v>
      </c>
      <c r="AA93" s="25">
        <f t="shared" si="14"/>
        <v>5</v>
      </c>
    </row>
    <row r="94" spans="1:27">
      <c r="A94" s="1" t="s">
        <v>2107</v>
      </c>
      <c r="B94" s="1">
        <v>4</v>
      </c>
      <c r="C94" s="1">
        <v>6</v>
      </c>
      <c r="D94" s="1">
        <v>4</v>
      </c>
      <c r="E94" s="1">
        <v>4</v>
      </c>
      <c r="F94" s="24">
        <f t="shared" si="10"/>
        <v>4.5</v>
      </c>
      <c r="G94" s="4">
        <v>4</v>
      </c>
      <c r="H94" s="4">
        <v>5</v>
      </c>
      <c r="I94" s="4">
        <v>4</v>
      </c>
      <c r="J94" s="4">
        <v>4</v>
      </c>
      <c r="K94" s="4">
        <v>5</v>
      </c>
      <c r="L94" s="24">
        <f t="shared" si="11"/>
        <v>4.4000000000000004</v>
      </c>
      <c r="M94" s="4">
        <v>4</v>
      </c>
      <c r="N94" s="4">
        <v>4</v>
      </c>
      <c r="O94" s="4">
        <v>4</v>
      </c>
      <c r="P94" s="24">
        <f t="shared" si="12"/>
        <v>4</v>
      </c>
      <c r="Q94" s="4">
        <v>3</v>
      </c>
      <c r="R94" s="4">
        <v>4</v>
      </c>
      <c r="S94" s="4">
        <v>3</v>
      </c>
      <c r="T94" s="4">
        <v>4</v>
      </c>
      <c r="U94" s="24">
        <f t="shared" si="13"/>
        <v>3.5</v>
      </c>
      <c r="V94" s="4">
        <v>4</v>
      </c>
      <c r="W94" s="4">
        <v>5</v>
      </c>
      <c r="X94" s="4">
        <v>4</v>
      </c>
      <c r="Y94" s="4">
        <v>5</v>
      </c>
      <c r="Z94" s="4">
        <v>4</v>
      </c>
      <c r="AA94" s="24">
        <f t="shared" si="14"/>
        <v>4.4000000000000004</v>
      </c>
    </row>
    <row r="95" spans="1:27">
      <c r="A95" s="1" t="s">
        <v>2108</v>
      </c>
      <c r="B95" s="1">
        <v>7</v>
      </c>
      <c r="C95" s="1">
        <v>7</v>
      </c>
      <c r="D95" s="1">
        <v>6</v>
      </c>
      <c r="E95" s="1">
        <v>7</v>
      </c>
      <c r="F95" s="29">
        <f t="shared" si="10"/>
        <v>6.75</v>
      </c>
      <c r="G95" s="4">
        <v>6</v>
      </c>
      <c r="H95" s="4">
        <v>5</v>
      </c>
      <c r="I95" s="4">
        <v>5</v>
      </c>
      <c r="J95" s="4">
        <v>6</v>
      </c>
      <c r="K95" s="4">
        <v>7</v>
      </c>
      <c r="L95" s="24">
        <f t="shared" si="11"/>
        <v>5.8</v>
      </c>
      <c r="M95" s="4">
        <v>5</v>
      </c>
      <c r="N95" s="4">
        <v>7</v>
      </c>
      <c r="O95" s="4">
        <v>7</v>
      </c>
      <c r="P95" s="28">
        <f t="shared" si="12"/>
        <v>6.333333333333333</v>
      </c>
      <c r="Q95" s="4">
        <v>6</v>
      </c>
      <c r="R95" s="4">
        <v>4</v>
      </c>
      <c r="S95" s="4">
        <v>3</v>
      </c>
      <c r="T95" s="4">
        <v>6</v>
      </c>
      <c r="U95" s="24">
        <f t="shared" si="13"/>
        <v>4.75</v>
      </c>
      <c r="V95" s="4">
        <v>4</v>
      </c>
      <c r="W95" s="4">
        <v>4</v>
      </c>
      <c r="X95" s="4">
        <v>3</v>
      </c>
      <c r="Y95" s="4">
        <v>6</v>
      </c>
      <c r="AA95" s="24">
        <f t="shared" si="14"/>
        <v>4.25</v>
      </c>
    </row>
    <row r="96" spans="1:27">
      <c r="A96" s="1" t="s">
        <v>2109</v>
      </c>
      <c r="B96" s="1">
        <v>8</v>
      </c>
      <c r="C96" s="1">
        <v>7</v>
      </c>
      <c r="D96" s="1">
        <v>8</v>
      </c>
      <c r="E96" s="1">
        <v>7</v>
      </c>
      <c r="F96" s="28">
        <f t="shared" si="10"/>
        <v>7.5</v>
      </c>
      <c r="G96" s="4">
        <v>5</v>
      </c>
      <c r="H96" s="4">
        <v>8</v>
      </c>
      <c r="I96" s="4">
        <v>7</v>
      </c>
      <c r="J96" s="4">
        <v>5</v>
      </c>
      <c r="K96" s="4">
        <v>6</v>
      </c>
      <c r="L96" s="29">
        <f t="shared" si="11"/>
        <v>6.2</v>
      </c>
      <c r="M96" s="4">
        <v>7</v>
      </c>
      <c r="N96" s="4">
        <v>6</v>
      </c>
      <c r="O96" s="4">
        <v>7</v>
      </c>
      <c r="P96" s="27">
        <f t="shared" si="12"/>
        <v>6.666666666666667</v>
      </c>
      <c r="Q96" s="4">
        <v>7</v>
      </c>
      <c r="R96" s="4">
        <v>7</v>
      </c>
      <c r="S96" s="4">
        <v>6</v>
      </c>
      <c r="T96" s="4">
        <v>6</v>
      </c>
      <c r="U96" s="28">
        <f t="shared" si="13"/>
        <v>6.5</v>
      </c>
      <c r="V96" s="4">
        <v>4</v>
      </c>
      <c r="W96" s="4">
        <v>4</v>
      </c>
      <c r="X96" s="4">
        <v>4</v>
      </c>
      <c r="Y96" s="4">
        <v>6</v>
      </c>
      <c r="Z96" s="4">
        <v>4</v>
      </c>
      <c r="AA96" s="24">
        <f t="shared" si="14"/>
        <v>4.4000000000000004</v>
      </c>
    </row>
  </sheetData>
  <sortState ref="A2:AA96">
    <sortCondition ref="A1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L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13" sqref="AE13"/>
    </sheetView>
  </sheetViews>
  <sheetFormatPr defaultRowHeight="15"/>
  <cols>
    <col min="1" max="1" width="5.75" style="6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8" width="7" style="4" hidden="1" customWidth="1"/>
    <col min="9" max="11" width="7.875" style="4" hidden="1" customWidth="1"/>
    <col min="12" max="12" width="6.125" style="4" bestFit="1" customWidth="1"/>
    <col min="13" max="13" width="7" style="4" hidden="1" customWidth="1"/>
    <col min="14" max="15" width="7.875" style="4" hidden="1" customWidth="1"/>
    <col min="16" max="16" width="6.125" style="4" customWidth="1"/>
    <col min="17" max="20" width="7.875" style="4" hidden="1" customWidth="1"/>
    <col min="21" max="21" width="6.125" style="4" customWidth="1"/>
    <col min="22" max="22" width="7" style="4" hidden="1" customWidth="1"/>
    <col min="23" max="26" width="7.875" style="4" hidden="1" customWidth="1"/>
    <col min="27" max="27" width="6.125" style="4" customWidth="1"/>
    <col min="28" max="28" width="9" style="4"/>
    <col min="29" max="29" width="5" style="1" bestFit="1" customWidth="1"/>
    <col min="30" max="38" width="9" style="1"/>
    <col min="39" max="16384" width="9" style="6"/>
  </cols>
  <sheetData>
    <row r="1" spans="1:38">
      <c r="A1" s="1" t="s">
        <v>0</v>
      </c>
      <c r="B1" s="2">
        <v>43076</v>
      </c>
      <c r="C1" s="2">
        <v>43082</v>
      </c>
      <c r="D1" s="2">
        <v>43088</v>
      </c>
      <c r="E1" s="2">
        <v>43094</v>
      </c>
      <c r="F1" s="2" t="s">
        <v>3</v>
      </c>
      <c r="G1" s="2">
        <v>43106</v>
      </c>
      <c r="H1" s="2">
        <v>43109</v>
      </c>
      <c r="I1" s="2">
        <v>43112</v>
      </c>
      <c r="J1" s="2">
        <v>43118</v>
      </c>
      <c r="K1" s="2">
        <v>43130</v>
      </c>
      <c r="L1" s="2" t="s">
        <v>6</v>
      </c>
      <c r="M1" s="2">
        <v>43136</v>
      </c>
      <c r="N1" s="2">
        <v>43142</v>
      </c>
      <c r="O1" s="2">
        <v>43158</v>
      </c>
      <c r="P1" s="4" t="s">
        <v>9</v>
      </c>
      <c r="Q1" s="2">
        <v>43162</v>
      </c>
      <c r="R1" s="2">
        <v>43168</v>
      </c>
      <c r="S1" s="2">
        <v>43174</v>
      </c>
      <c r="T1" s="2">
        <v>43186</v>
      </c>
      <c r="U1" s="4" t="s">
        <v>14</v>
      </c>
      <c r="V1" s="2">
        <v>43192</v>
      </c>
      <c r="W1" s="2">
        <v>43198</v>
      </c>
      <c r="X1" s="2">
        <v>43204</v>
      </c>
      <c r="Y1" s="2">
        <v>43210</v>
      </c>
      <c r="Z1" s="2">
        <v>43216</v>
      </c>
      <c r="AA1" s="2" t="s">
        <v>16</v>
      </c>
    </row>
    <row r="2" spans="1:38" s="10" customFormat="1">
      <c r="A2" s="4">
        <v>6606</v>
      </c>
      <c r="B2" s="4">
        <v>8</v>
      </c>
      <c r="C2" s="4">
        <v>7</v>
      </c>
      <c r="D2" s="4">
        <v>7</v>
      </c>
      <c r="E2" s="4">
        <v>8</v>
      </c>
      <c r="F2" s="26">
        <f t="shared" ref="F2:F33" si="0">AVERAGE(B2:E2)</f>
        <v>7.5</v>
      </c>
      <c r="G2" s="4">
        <v>6</v>
      </c>
      <c r="H2" s="4">
        <v>4</v>
      </c>
      <c r="I2" s="4">
        <v>5</v>
      </c>
      <c r="J2" s="4">
        <v>6</v>
      </c>
      <c r="K2" s="4">
        <v>5</v>
      </c>
      <c r="L2" s="24">
        <f t="shared" ref="L2:L33" si="1">AVERAGE(G2:K2)</f>
        <v>5.2</v>
      </c>
      <c r="M2" s="4">
        <v>6</v>
      </c>
      <c r="N2" s="4">
        <v>5</v>
      </c>
      <c r="O2" s="4">
        <v>6</v>
      </c>
      <c r="P2" s="24">
        <f t="shared" ref="P2:P33" si="2">AVERAGE(M2:O2)</f>
        <v>5.666666666666667</v>
      </c>
      <c r="Q2" s="4">
        <v>8</v>
      </c>
      <c r="R2" s="4">
        <v>7</v>
      </c>
      <c r="S2" s="4">
        <v>7</v>
      </c>
      <c r="T2" s="4"/>
      <c r="U2" s="27">
        <f t="shared" ref="U2:U33" si="3">AVERAGE(Q2:T2)</f>
        <v>7.333333333333333</v>
      </c>
      <c r="V2" s="4">
        <v>8</v>
      </c>
      <c r="W2" s="4">
        <v>7</v>
      </c>
      <c r="X2" s="4">
        <v>8</v>
      </c>
      <c r="Y2" s="4">
        <v>7</v>
      </c>
      <c r="Z2" s="4">
        <v>7</v>
      </c>
      <c r="AA2" s="26">
        <f t="shared" ref="AA2:AA33" si="4">AVERAGE(V2:Z2)</f>
        <v>7.4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1">
        <v>6674</v>
      </c>
      <c r="B3" s="7">
        <v>7</v>
      </c>
      <c r="C3" s="7">
        <v>7</v>
      </c>
      <c r="D3" s="7">
        <v>7</v>
      </c>
      <c r="E3" s="7">
        <v>6</v>
      </c>
      <c r="F3" s="28">
        <f t="shared" si="0"/>
        <v>6.75</v>
      </c>
      <c r="G3" s="5">
        <v>6</v>
      </c>
      <c r="H3" s="5">
        <v>6</v>
      </c>
      <c r="I3" s="5">
        <v>8</v>
      </c>
      <c r="J3" s="5">
        <v>5</v>
      </c>
      <c r="K3" s="5">
        <v>8</v>
      </c>
      <c r="L3" s="28">
        <f t="shared" si="1"/>
        <v>6.6</v>
      </c>
      <c r="M3" s="5">
        <v>7</v>
      </c>
      <c r="N3" s="5">
        <v>6</v>
      </c>
      <c r="O3" s="5">
        <v>3</v>
      </c>
      <c r="P3" s="25">
        <f t="shared" si="2"/>
        <v>5.333333333333333</v>
      </c>
      <c r="Q3" s="5">
        <v>7</v>
      </c>
      <c r="R3" s="5">
        <v>8</v>
      </c>
      <c r="S3" s="5">
        <v>8</v>
      </c>
      <c r="T3" s="5">
        <v>7</v>
      </c>
      <c r="U3" s="26">
        <f t="shared" si="3"/>
        <v>7.5</v>
      </c>
      <c r="V3" s="5">
        <v>7</v>
      </c>
      <c r="W3" s="5">
        <v>7</v>
      </c>
      <c r="X3" s="5">
        <v>8</v>
      </c>
      <c r="Y3" s="5">
        <v>8</v>
      </c>
      <c r="Z3" s="5">
        <v>6</v>
      </c>
      <c r="AA3" s="26">
        <f t="shared" si="4"/>
        <v>7.2</v>
      </c>
    </row>
    <row r="4" spans="1:38">
      <c r="A4" s="1" t="s">
        <v>886</v>
      </c>
      <c r="B4" s="7">
        <v>6</v>
      </c>
      <c r="C4" s="7">
        <v>5</v>
      </c>
      <c r="D4" s="7">
        <v>7</v>
      </c>
      <c r="E4" s="7">
        <v>4</v>
      </c>
      <c r="F4" s="25">
        <f t="shared" si="0"/>
        <v>5.5</v>
      </c>
      <c r="G4" s="5">
        <v>5</v>
      </c>
      <c r="H4" s="5">
        <v>5</v>
      </c>
      <c r="I4" s="5">
        <v>6</v>
      </c>
      <c r="J4" s="5">
        <v>5</v>
      </c>
      <c r="K4" s="5">
        <v>6</v>
      </c>
      <c r="L4" s="25">
        <f t="shared" si="1"/>
        <v>5.4</v>
      </c>
      <c r="M4" s="5">
        <v>5</v>
      </c>
      <c r="N4" s="5">
        <v>5</v>
      </c>
      <c r="O4" s="5">
        <v>7</v>
      </c>
      <c r="P4" s="25">
        <f t="shared" si="2"/>
        <v>5.666666666666667</v>
      </c>
      <c r="Q4" s="5">
        <v>6</v>
      </c>
      <c r="R4" s="5">
        <v>7</v>
      </c>
      <c r="S4" s="5">
        <v>4</v>
      </c>
      <c r="T4" s="5">
        <v>5</v>
      </c>
      <c r="U4" s="25">
        <f t="shared" si="3"/>
        <v>5.5</v>
      </c>
      <c r="V4" s="5">
        <v>4</v>
      </c>
      <c r="W4" s="5">
        <v>6</v>
      </c>
      <c r="X4" s="5">
        <v>7</v>
      </c>
      <c r="Y4" s="5">
        <v>5</v>
      </c>
      <c r="Z4" s="5">
        <v>5</v>
      </c>
      <c r="AA4" s="25">
        <f t="shared" si="4"/>
        <v>5.4</v>
      </c>
      <c r="AC4" s="1">
        <f>7.4*0.95</f>
        <v>7.03</v>
      </c>
    </row>
    <row r="5" spans="1:38">
      <c r="A5" s="1" t="s">
        <v>887</v>
      </c>
      <c r="B5" s="7">
        <v>8</v>
      </c>
      <c r="C5" s="7">
        <v>7</v>
      </c>
      <c r="D5" s="7">
        <v>5</v>
      </c>
      <c r="E5" s="7">
        <v>6</v>
      </c>
      <c r="F5" s="29">
        <f t="shared" si="0"/>
        <v>6.5</v>
      </c>
      <c r="G5" s="5">
        <v>6</v>
      </c>
      <c r="H5" s="5">
        <v>6</v>
      </c>
      <c r="I5" s="5">
        <v>6</v>
      </c>
      <c r="J5" s="5">
        <v>6</v>
      </c>
      <c r="K5" s="5">
        <v>5</v>
      </c>
      <c r="L5" s="25">
        <f t="shared" si="1"/>
        <v>5.8</v>
      </c>
      <c r="M5" s="5">
        <v>4</v>
      </c>
      <c r="N5" s="5">
        <v>4</v>
      </c>
      <c r="O5" s="5">
        <v>7</v>
      </c>
      <c r="P5" s="25">
        <f t="shared" si="2"/>
        <v>5</v>
      </c>
      <c r="Q5" s="5">
        <v>7</v>
      </c>
      <c r="R5" s="5">
        <v>7</v>
      </c>
      <c r="S5" s="5">
        <v>8</v>
      </c>
      <c r="T5" s="5">
        <v>7</v>
      </c>
      <c r="U5" s="27">
        <f t="shared" si="3"/>
        <v>7.25</v>
      </c>
      <c r="V5" s="5">
        <v>5</v>
      </c>
      <c r="W5" s="5">
        <v>8</v>
      </c>
      <c r="X5" s="5">
        <v>8</v>
      </c>
      <c r="Y5" s="5">
        <v>7</v>
      </c>
      <c r="Z5" s="5">
        <v>6</v>
      </c>
      <c r="AA5" s="27">
        <f t="shared" si="4"/>
        <v>6.8</v>
      </c>
      <c r="AC5" s="1">
        <f>7.4*0.9</f>
        <v>6.66</v>
      </c>
    </row>
    <row r="6" spans="1:38">
      <c r="A6" s="1" t="s">
        <v>888</v>
      </c>
      <c r="B6" s="7">
        <v>6</v>
      </c>
      <c r="C6" s="7">
        <v>5</v>
      </c>
      <c r="D6" s="7">
        <v>7</v>
      </c>
      <c r="E6" s="7">
        <v>6</v>
      </c>
      <c r="F6" s="25">
        <f t="shared" si="0"/>
        <v>6</v>
      </c>
      <c r="G6" s="5">
        <v>6</v>
      </c>
      <c r="H6" s="5">
        <v>4</v>
      </c>
      <c r="I6" s="5">
        <v>6</v>
      </c>
      <c r="J6" s="5">
        <v>5</v>
      </c>
      <c r="K6" s="5">
        <v>5</v>
      </c>
      <c r="L6" s="25">
        <f t="shared" si="1"/>
        <v>5.2</v>
      </c>
      <c r="M6" s="5">
        <v>6</v>
      </c>
      <c r="N6" s="5">
        <v>4</v>
      </c>
      <c r="O6" s="5">
        <v>6</v>
      </c>
      <c r="P6" s="25">
        <f t="shared" si="2"/>
        <v>5.333333333333333</v>
      </c>
      <c r="Q6" s="5">
        <v>8</v>
      </c>
      <c r="R6" s="5">
        <v>7</v>
      </c>
      <c r="S6" s="5">
        <v>5</v>
      </c>
      <c r="T6" s="5">
        <v>5</v>
      </c>
      <c r="U6" s="29">
        <f t="shared" si="3"/>
        <v>6.25</v>
      </c>
      <c r="V6" s="5">
        <v>4</v>
      </c>
      <c r="W6" s="5">
        <v>6</v>
      </c>
      <c r="X6" s="5">
        <v>5</v>
      </c>
      <c r="Y6" s="5">
        <v>5</v>
      </c>
      <c r="Z6" s="5">
        <v>4</v>
      </c>
      <c r="AA6" s="25">
        <f t="shared" si="4"/>
        <v>4.8</v>
      </c>
      <c r="AC6" s="1">
        <f>7.4*0.85</f>
        <v>6.29</v>
      </c>
    </row>
    <row r="7" spans="1:38">
      <c r="A7" s="1" t="s">
        <v>889</v>
      </c>
      <c r="B7" s="7">
        <v>6</v>
      </c>
      <c r="C7" s="7">
        <v>7</v>
      </c>
      <c r="D7" s="7">
        <v>6</v>
      </c>
      <c r="E7" s="7">
        <v>7</v>
      </c>
      <c r="F7" s="29">
        <f t="shared" si="0"/>
        <v>6.5</v>
      </c>
      <c r="G7" s="5">
        <v>6</v>
      </c>
      <c r="H7" s="5">
        <v>6</v>
      </c>
      <c r="I7" s="5">
        <v>7</v>
      </c>
      <c r="J7" s="5">
        <v>7</v>
      </c>
      <c r="K7" s="5">
        <v>7</v>
      </c>
      <c r="L7" s="28">
        <f t="shared" si="1"/>
        <v>6.6</v>
      </c>
      <c r="M7" s="5">
        <v>7</v>
      </c>
      <c r="N7" s="5">
        <v>5</v>
      </c>
      <c r="O7" s="5">
        <v>8</v>
      </c>
      <c r="P7" s="28">
        <f t="shared" si="2"/>
        <v>6.666666666666667</v>
      </c>
      <c r="Q7" s="5">
        <v>7</v>
      </c>
      <c r="R7" s="5">
        <v>8</v>
      </c>
      <c r="S7" s="5">
        <v>8</v>
      </c>
      <c r="T7" s="5">
        <v>7</v>
      </c>
      <c r="U7" s="26">
        <f t="shared" si="3"/>
        <v>7.5</v>
      </c>
      <c r="V7" s="5">
        <v>7</v>
      </c>
      <c r="W7" s="5">
        <v>8</v>
      </c>
      <c r="X7" s="5">
        <v>6</v>
      </c>
      <c r="Y7" s="5">
        <v>6</v>
      </c>
      <c r="Z7" s="5">
        <v>6</v>
      </c>
      <c r="AA7" s="28">
        <f t="shared" si="4"/>
        <v>6.6</v>
      </c>
      <c r="AC7" s="1">
        <f>7.4*0.8</f>
        <v>5.9200000000000008</v>
      </c>
    </row>
    <row r="8" spans="1:38">
      <c r="A8" s="1" t="s">
        <v>890</v>
      </c>
      <c r="B8" s="7">
        <v>7</v>
      </c>
      <c r="C8" s="7">
        <v>6</v>
      </c>
      <c r="D8" s="7">
        <v>7</v>
      </c>
      <c r="E8" s="7">
        <v>7</v>
      </c>
      <c r="F8" s="28">
        <f t="shared" si="0"/>
        <v>6.75</v>
      </c>
      <c r="G8" s="5">
        <v>7</v>
      </c>
      <c r="H8" s="5">
        <v>7</v>
      </c>
      <c r="I8" s="5">
        <v>6</v>
      </c>
      <c r="J8" s="5">
        <v>6</v>
      </c>
      <c r="K8" s="5">
        <v>7</v>
      </c>
      <c r="L8" s="28">
        <f t="shared" si="1"/>
        <v>6.6</v>
      </c>
      <c r="M8" s="5">
        <v>7</v>
      </c>
      <c r="N8" s="5">
        <v>4</v>
      </c>
      <c r="O8" s="5">
        <v>6</v>
      </c>
      <c r="P8" s="25">
        <f t="shared" si="2"/>
        <v>5.666666666666667</v>
      </c>
      <c r="Q8" s="5">
        <v>4</v>
      </c>
      <c r="R8" s="5">
        <v>4</v>
      </c>
      <c r="S8" s="5">
        <v>4</v>
      </c>
      <c r="T8" s="5">
        <v>5</v>
      </c>
      <c r="U8" s="25">
        <f t="shared" si="3"/>
        <v>4.25</v>
      </c>
      <c r="V8" s="5">
        <v>5</v>
      </c>
      <c r="W8" s="5">
        <v>6</v>
      </c>
      <c r="X8" s="5">
        <v>4</v>
      </c>
      <c r="Y8" s="5">
        <v>6</v>
      </c>
      <c r="Z8" s="5">
        <v>5</v>
      </c>
      <c r="AA8" s="25">
        <f t="shared" si="4"/>
        <v>5.2</v>
      </c>
    </row>
    <row r="9" spans="1:38">
      <c r="A9" s="1" t="s">
        <v>891</v>
      </c>
      <c r="B9" s="7">
        <v>6</v>
      </c>
      <c r="C9" s="7">
        <v>6</v>
      </c>
      <c r="D9" s="7">
        <v>8</v>
      </c>
      <c r="E9" s="7">
        <v>4</v>
      </c>
      <c r="F9" s="25">
        <f t="shared" si="0"/>
        <v>6</v>
      </c>
      <c r="G9" s="5">
        <v>7</v>
      </c>
      <c r="H9" s="5">
        <v>5</v>
      </c>
      <c r="I9" s="5">
        <v>5</v>
      </c>
      <c r="J9" s="5">
        <v>7</v>
      </c>
      <c r="K9" s="5">
        <v>7</v>
      </c>
      <c r="L9" s="29">
        <f t="shared" si="1"/>
        <v>6.2</v>
      </c>
      <c r="M9" s="5">
        <v>7</v>
      </c>
      <c r="N9" s="5">
        <v>4</v>
      </c>
      <c r="O9" s="5">
        <v>6</v>
      </c>
      <c r="P9" s="25">
        <f t="shared" si="2"/>
        <v>5.666666666666667</v>
      </c>
      <c r="Q9" s="5">
        <v>8</v>
      </c>
      <c r="R9" s="5">
        <v>6</v>
      </c>
      <c r="S9" s="5">
        <v>6</v>
      </c>
      <c r="T9" s="5">
        <v>5</v>
      </c>
      <c r="U9" s="29">
        <f t="shared" si="3"/>
        <v>6.25</v>
      </c>
      <c r="V9" s="5">
        <v>5</v>
      </c>
      <c r="W9" s="5">
        <v>7</v>
      </c>
      <c r="X9" s="5">
        <v>7</v>
      </c>
      <c r="Y9" s="5">
        <v>5</v>
      </c>
      <c r="Z9" s="5">
        <v>6</v>
      </c>
      <c r="AA9" s="29">
        <f t="shared" si="4"/>
        <v>6</v>
      </c>
    </row>
    <row r="10" spans="1:38">
      <c r="A10" s="1" t="s">
        <v>892</v>
      </c>
      <c r="B10" s="7">
        <v>5</v>
      </c>
      <c r="C10" s="7">
        <v>6</v>
      </c>
      <c r="D10" s="7">
        <v>6</v>
      </c>
      <c r="E10" s="7">
        <v>4</v>
      </c>
      <c r="F10" s="25">
        <f t="shared" si="0"/>
        <v>5.25</v>
      </c>
      <c r="G10" s="5">
        <v>7</v>
      </c>
      <c r="H10" s="5">
        <v>7</v>
      </c>
      <c r="I10" s="5">
        <v>5</v>
      </c>
      <c r="J10" s="5">
        <v>5</v>
      </c>
      <c r="K10" s="5">
        <v>8</v>
      </c>
      <c r="L10" s="28">
        <f t="shared" si="1"/>
        <v>6.4</v>
      </c>
      <c r="M10" s="5">
        <v>8</v>
      </c>
      <c r="N10" s="5">
        <v>7</v>
      </c>
      <c r="O10" s="5">
        <v>7</v>
      </c>
      <c r="P10" s="26">
        <f t="shared" si="2"/>
        <v>7.333333333333333</v>
      </c>
      <c r="Q10" s="5">
        <v>8</v>
      </c>
      <c r="R10" s="5">
        <v>6</v>
      </c>
      <c r="S10" s="5">
        <v>7</v>
      </c>
      <c r="T10" s="5">
        <v>7</v>
      </c>
      <c r="U10" s="27">
        <f t="shared" si="3"/>
        <v>7</v>
      </c>
      <c r="V10" s="5">
        <v>6</v>
      </c>
      <c r="W10" s="5">
        <v>8</v>
      </c>
      <c r="X10" s="5">
        <v>6</v>
      </c>
      <c r="Y10" s="5">
        <v>7</v>
      </c>
      <c r="Z10" s="5">
        <v>8</v>
      </c>
      <c r="AA10" s="26">
        <f t="shared" si="4"/>
        <v>7</v>
      </c>
    </row>
    <row r="11" spans="1:38">
      <c r="A11" s="1" t="s">
        <v>893</v>
      </c>
      <c r="B11" s="7">
        <v>7</v>
      </c>
      <c r="C11" s="7">
        <v>8</v>
      </c>
      <c r="D11" s="7">
        <v>8</v>
      </c>
      <c r="E11" s="7">
        <v>6</v>
      </c>
      <c r="F11" s="27">
        <f t="shared" si="0"/>
        <v>7.25</v>
      </c>
      <c r="G11" s="5">
        <v>4</v>
      </c>
      <c r="H11" s="5">
        <v>7</v>
      </c>
      <c r="I11" s="5">
        <v>5</v>
      </c>
      <c r="J11" s="5">
        <v>6</v>
      </c>
      <c r="K11" s="5">
        <v>5</v>
      </c>
      <c r="L11" s="25">
        <f t="shared" si="1"/>
        <v>5.4</v>
      </c>
      <c r="M11" s="5">
        <v>4</v>
      </c>
      <c r="N11" s="5">
        <v>4</v>
      </c>
      <c r="O11" s="5">
        <v>5</v>
      </c>
      <c r="P11" s="25">
        <f t="shared" si="2"/>
        <v>4.333333333333333</v>
      </c>
      <c r="Q11" s="5">
        <v>6</v>
      </c>
      <c r="R11" s="5">
        <v>6</v>
      </c>
      <c r="S11" s="5">
        <v>8</v>
      </c>
      <c r="T11" s="5">
        <v>7</v>
      </c>
      <c r="U11" s="28">
        <f t="shared" si="3"/>
        <v>6.75</v>
      </c>
      <c r="V11" s="5">
        <v>5</v>
      </c>
      <c r="W11" s="5">
        <v>7</v>
      </c>
      <c r="X11" s="5">
        <v>6</v>
      </c>
      <c r="Y11" s="5">
        <v>6</v>
      </c>
      <c r="Z11" s="5">
        <v>7</v>
      </c>
      <c r="AA11" s="29">
        <f t="shared" si="4"/>
        <v>6.2</v>
      </c>
    </row>
    <row r="12" spans="1:38">
      <c r="A12" s="1" t="s">
        <v>894</v>
      </c>
      <c r="B12" s="7">
        <v>7</v>
      </c>
      <c r="C12" s="7">
        <v>6</v>
      </c>
      <c r="D12" s="7">
        <v>7</v>
      </c>
      <c r="E12" s="7">
        <v>6</v>
      </c>
      <c r="F12" s="29">
        <f t="shared" si="0"/>
        <v>6.5</v>
      </c>
      <c r="G12" s="5">
        <v>4</v>
      </c>
      <c r="H12" s="5">
        <v>5</v>
      </c>
      <c r="I12" s="5">
        <v>4</v>
      </c>
      <c r="J12" s="5">
        <v>3</v>
      </c>
      <c r="K12" s="5">
        <v>5</v>
      </c>
      <c r="L12" s="25">
        <f t="shared" si="1"/>
        <v>4.2</v>
      </c>
      <c r="M12" s="5">
        <v>3</v>
      </c>
      <c r="N12" s="5">
        <v>3</v>
      </c>
      <c r="O12" s="5">
        <v>6</v>
      </c>
      <c r="P12" s="25">
        <f t="shared" si="2"/>
        <v>4</v>
      </c>
      <c r="Q12" s="5">
        <v>8</v>
      </c>
      <c r="R12" s="5">
        <v>7</v>
      </c>
      <c r="S12" s="5">
        <v>7</v>
      </c>
      <c r="T12" s="5">
        <v>6</v>
      </c>
      <c r="U12" s="27">
        <f t="shared" si="3"/>
        <v>7</v>
      </c>
      <c r="V12" s="5">
        <v>4</v>
      </c>
      <c r="W12" s="5">
        <v>6</v>
      </c>
      <c r="X12" s="5">
        <v>5</v>
      </c>
      <c r="Y12" s="5">
        <v>7</v>
      </c>
      <c r="Z12" s="5">
        <v>6</v>
      </c>
      <c r="AA12" s="25">
        <f t="shared" si="4"/>
        <v>5.6</v>
      </c>
    </row>
    <row r="13" spans="1:38">
      <c r="A13" s="1" t="s">
        <v>895</v>
      </c>
      <c r="B13" s="7">
        <v>7</v>
      </c>
      <c r="C13" s="7">
        <v>5</v>
      </c>
      <c r="D13" s="7">
        <v>7</v>
      </c>
      <c r="E13" s="7">
        <v>5</v>
      </c>
      <c r="F13" s="25">
        <f t="shared" si="0"/>
        <v>6</v>
      </c>
      <c r="G13" s="5">
        <v>5</v>
      </c>
      <c r="H13" s="5">
        <v>4</v>
      </c>
      <c r="I13" s="5">
        <v>4</v>
      </c>
      <c r="J13" s="5">
        <v>5</v>
      </c>
      <c r="K13" s="5">
        <v>5</v>
      </c>
      <c r="L13" s="25">
        <f t="shared" si="1"/>
        <v>4.5999999999999996</v>
      </c>
      <c r="M13" s="5">
        <v>4</v>
      </c>
      <c r="N13" s="5">
        <v>3</v>
      </c>
      <c r="O13" s="5">
        <v>6</v>
      </c>
      <c r="P13" s="25">
        <f t="shared" si="2"/>
        <v>4.333333333333333</v>
      </c>
      <c r="Q13" s="5">
        <v>6</v>
      </c>
      <c r="R13" s="5">
        <v>6</v>
      </c>
      <c r="S13" s="5">
        <v>6</v>
      </c>
      <c r="T13" s="5">
        <v>7</v>
      </c>
      <c r="U13" s="29">
        <f t="shared" si="3"/>
        <v>6.25</v>
      </c>
      <c r="V13" s="5">
        <v>6</v>
      </c>
      <c r="W13" s="5">
        <v>5</v>
      </c>
      <c r="X13" s="5">
        <v>5</v>
      </c>
      <c r="Y13" s="5">
        <v>7</v>
      </c>
      <c r="Z13" s="5">
        <v>6</v>
      </c>
      <c r="AA13" s="25">
        <f t="shared" si="4"/>
        <v>5.8</v>
      </c>
    </row>
    <row r="14" spans="1:38">
      <c r="A14" s="1" t="s">
        <v>896</v>
      </c>
      <c r="B14" s="7">
        <v>4</v>
      </c>
      <c r="C14" s="7">
        <v>4</v>
      </c>
      <c r="D14" s="7">
        <v>7</v>
      </c>
      <c r="E14" s="7">
        <v>7</v>
      </c>
      <c r="F14" s="25">
        <f t="shared" si="0"/>
        <v>5.5</v>
      </c>
      <c r="G14" s="5">
        <v>7</v>
      </c>
      <c r="H14" s="5">
        <v>4</v>
      </c>
      <c r="I14" s="5">
        <v>7</v>
      </c>
      <c r="J14" s="5">
        <v>4</v>
      </c>
      <c r="K14" s="5">
        <v>6</v>
      </c>
      <c r="L14" s="25">
        <f t="shared" si="1"/>
        <v>5.6</v>
      </c>
      <c r="M14" s="5">
        <v>5</v>
      </c>
      <c r="N14" s="5">
        <v>7</v>
      </c>
      <c r="O14" s="5">
        <v>8</v>
      </c>
      <c r="P14" s="28">
        <f t="shared" si="2"/>
        <v>6.666666666666667</v>
      </c>
      <c r="Q14" s="5">
        <v>7</v>
      </c>
      <c r="R14" s="5">
        <v>5</v>
      </c>
      <c r="S14" s="5">
        <v>5</v>
      </c>
      <c r="T14" s="5">
        <v>6</v>
      </c>
      <c r="U14" s="25">
        <f t="shared" si="3"/>
        <v>5.75</v>
      </c>
      <c r="V14" s="5">
        <v>4</v>
      </c>
      <c r="W14" s="5">
        <v>5</v>
      </c>
      <c r="X14" s="5">
        <v>7</v>
      </c>
      <c r="Y14" s="5">
        <v>6</v>
      </c>
      <c r="Z14" s="5">
        <v>5</v>
      </c>
      <c r="AA14" s="25">
        <f t="shared" si="4"/>
        <v>5.4</v>
      </c>
    </row>
    <row r="15" spans="1:38">
      <c r="A15" s="1" t="s">
        <v>897</v>
      </c>
      <c r="B15" s="7">
        <v>6</v>
      </c>
      <c r="C15" s="7">
        <v>7</v>
      </c>
      <c r="D15" s="7">
        <v>7</v>
      </c>
      <c r="E15" s="7">
        <v>8</v>
      </c>
      <c r="F15" s="27">
        <f t="shared" si="0"/>
        <v>7</v>
      </c>
      <c r="G15" s="5">
        <v>5</v>
      </c>
      <c r="H15" s="5">
        <v>5</v>
      </c>
      <c r="I15" s="5">
        <v>6</v>
      </c>
      <c r="J15" s="5">
        <v>4</v>
      </c>
      <c r="K15" s="5">
        <v>7</v>
      </c>
      <c r="L15" s="25">
        <f t="shared" si="1"/>
        <v>5.4</v>
      </c>
      <c r="M15" s="5">
        <v>6</v>
      </c>
      <c r="N15" s="5">
        <v>6</v>
      </c>
      <c r="O15" s="5">
        <v>7</v>
      </c>
      <c r="P15" s="29">
        <f t="shared" si="2"/>
        <v>6.333333333333333</v>
      </c>
      <c r="Q15" s="5">
        <v>7</v>
      </c>
      <c r="R15" s="5">
        <v>5</v>
      </c>
      <c r="S15" s="5">
        <v>6</v>
      </c>
      <c r="T15" s="5">
        <v>7</v>
      </c>
      <c r="U15" s="29">
        <f t="shared" si="3"/>
        <v>6.25</v>
      </c>
      <c r="V15" s="5">
        <v>5</v>
      </c>
      <c r="W15" s="5">
        <v>4</v>
      </c>
      <c r="X15" s="5">
        <v>8</v>
      </c>
      <c r="Y15" s="5">
        <v>8</v>
      </c>
      <c r="Z15" s="5">
        <v>4</v>
      </c>
      <c r="AA15" s="25">
        <f t="shared" si="4"/>
        <v>5.8</v>
      </c>
    </row>
    <row r="16" spans="1:38">
      <c r="A16" s="1" t="s">
        <v>898</v>
      </c>
      <c r="B16" s="7">
        <v>4</v>
      </c>
      <c r="C16" s="7">
        <v>4</v>
      </c>
      <c r="D16" s="7">
        <v>4</v>
      </c>
      <c r="E16" s="7">
        <v>4</v>
      </c>
      <c r="F16" s="25">
        <f t="shared" si="0"/>
        <v>4</v>
      </c>
      <c r="G16" s="5">
        <v>4</v>
      </c>
      <c r="H16" s="5">
        <v>4</v>
      </c>
      <c r="I16" s="5">
        <v>4</v>
      </c>
      <c r="J16" s="5">
        <v>6</v>
      </c>
      <c r="K16" s="5">
        <v>6</v>
      </c>
      <c r="L16" s="25">
        <f t="shared" si="1"/>
        <v>4.8</v>
      </c>
      <c r="M16" s="5">
        <v>5</v>
      </c>
      <c r="N16" s="5">
        <v>6</v>
      </c>
      <c r="O16" s="5">
        <v>4</v>
      </c>
      <c r="P16" s="25">
        <f t="shared" si="2"/>
        <v>5</v>
      </c>
      <c r="Q16" s="5">
        <v>6</v>
      </c>
      <c r="R16" s="5">
        <v>6</v>
      </c>
      <c r="S16" s="5">
        <v>6</v>
      </c>
      <c r="T16" s="5">
        <v>5</v>
      </c>
      <c r="U16" s="25">
        <f t="shared" si="3"/>
        <v>5.75</v>
      </c>
      <c r="V16" s="5">
        <v>7</v>
      </c>
      <c r="W16" s="5">
        <v>6</v>
      </c>
      <c r="X16" s="5">
        <v>8</v>
      </c>
      <c r="Y16" s="5">
        <v>6</v>
      </c>
      <c r="Z16" s="5">
        <v>6</v>
      </c>
      <c r="AA16" s="28">
        <f t="shared" si="4"/>
        <v>6.6</v>
      </c>
    </row>
    <row r="17" spans="1:27">
      <c r="A17" s="1" t="s">
        <v>899</v>
      </c>
      <c r="B17" s="7">
        <v>8</v>
      </c>
      <c r="C17" s="7">
        <v>9</v>
      </c>
      <c r="D17" s="7">
        <v>9</v>
      </c>
      <c r="E17" s="7">
        <v>7</v>
      </c>
      <c r="F17" s="40">
        <f t="shared" si="0"/>
        <v>8.25</v>
      </c>
      <c r="G17" s="5">
        <v>6</v>
      </c>
      <c r="H17" s="5">
        <v>5</v>
      </c>
      <c r="I17" s="5">
        <v>5</v>
      </c>
      <c r="J17" s="5">
        <v>4</v>
      </c>
      <c r="K17" s="5">
        <v>6</v>
      </c>
      <c r="L17" s="25">
        <f t="shared" si="1"/>
        <v>5.2</v>
      </c>
      <c r="M17" s="5">
        <v>7</v>
      </c>
      <c r="N17" s="5">
        <v>4</v>
      </c>
      <c r="O17" s="5">
        <v>7</v>
      </c>
      <c r="P17" s="25">
        <f t="shared" si="2"/>
        <v>6</v>
      </c>
      <c r="Q17" s="5">
        <v>8</v>
      </c>
      <c r="R17" s="5">
        <v>8</v>
      </c>
      <c r="S17" s="5">
        <v>6</v>
      </c>
      <c r="T17" s="5">
        <v>5</v>
      </c>
      <c r="U17" s="28">
        <f t="shared" si="3"/>
        <v>6.75</v>
      </c>
      <c r="V17" s="5">
        <v>6</v>
      </c>
      <c r="W17" s="5">
        <v>8</v>
      </c>
      <c r="X17" s="5">
        <v>7</v>
      </c>
      <c r="Y17" s="5">
        <v>7</v>
      </c>
      <c r="Z17" s="5">
        <v>7</v>
      </c>
      <c r="AA17" s="26">
        <f t="shared" si="4"/>
        <v>7</v>
      </c>
    </row>
    <row r="18" spans="1:27">
      <c r="A18" s="1" t="s">
        <v>900</v>
      </c>
      <c r="B18" s="7">
        <v>5</v>
      </c>
      <c r="C18" s="7">
        <v>6</v>
      </c>
      <c r="D18" s="7">
        <v>6</v>
      </c>
      <c r="E18" s="7">
        <v>5</v>
      </c>
      <c r="F18" s="25">
        <f t="shared" si="0"/>
        <v>5.5</v>
      </c>
      <c r="G18" s="5">
        <v>5</v>
      </c>
      <c r="H18" s="5">
        <v>4</v>
      </c>
      <c r="I18" s="5">
        <v>7</v>
      </c>
      <c r="J18" s="5">
        <v>7</v>
      </c>
      <c r="K18" s="5">
        <v>5</v>
      </c>
      <c r="L18" s="25">
        <f t="shared" si="1"/>
        <v>5.6</v>
      </c>
      <c r="M18" s="5">
        <v>5</v>
      </c>
      <c r="N18" s="5">
        <v>5</v>
      </c>
      <c r="O18" s="5">
        <v>5</v>
      </c>
      <c r="P18" s="25">
        <f t="shared" si="2"/>
        <v>5</v>
      </c>
      <c r="Q18" s="5">
        <v>7</v>
      </c>
      <c r="R18" s="5">
        <v>5</v>
      </c>
      <c r="S18" s="5">
        <v>6</v>
      </c>
      <c r="T18" s="5">
        <v>6</v>
      </c>
      <c r="U18" s="25">
        <f t="shared" si="3"/>
        <v>6</v>
      </c>
      <c r="V18" s="5">
        <v>7</v>
      </c>
      <c r="W18" s="5">
        <v>9</v>
      </c>
      <c r="X18" s="5">
        <v>7</v>
      </c>
      <c r="Y18" s="5">
        <v>8</v>
      </c>
      <c r="Z18" s="5">
        <v>5</v>
      </c>
      <c r="AA18" s="26">
        <f t="shared" si="4"/>
        <v>7.2</v>
      </c>
    </row>
    <row r="19" spans="1:27">
      <c r="A19" s="1" t="s">
        <v>901</v>
      </c>
      <c r="B19" s="7">
        <v>6</v>
      </c>
      <c r="C19" s="7">
        <v>5</v>
      </c>
      <c r="D19" s="7">
        <v>7</v>
      </c>
      <c r="E19" s="7">
        <v>5</v>
      </c>
      <c r="F19" s="25">
        <f t="shared" si="0"/>
        <v>5.75</v>
      </c>
      <c r="G19" s="5">
        <v>6</v>
      </c>
      <c r="H19" s="5">
        <v>7</v>
      </c>
      <c r="I19" s="5">
        <v>4</v>
      </c>
      <c r="J19" s="5">
        <v>5</v>
      </c>
      <c r="K19" s="5">
        <v>5</v>
      </c>
      <c r="L19" s="25">
        <f t="shared" si="1"/>
        <v>5.4</v>
      </c>
      <c r="M19" s="5">
        <v>6</v>
      </c>
      <c r="N19" s="5">
        <v>8</v>
      </c>
      <c r="O19" s="5">
        <v>6</v>
      </c>
      <c r="P19" s="28">
        <f t="shared" si="2"/>
        <v>6.666666666666667</v>
      </c>
      <c r="Q19" s="5">
        <v>6</v>
      </c>
      <c r="R19" s="5">
        <v>6</v>
      </c>
      <c r="S19" s="5">
        <v>5</v>
      </c>
      <c r="T19" s="5">
        <v>6</v>
      </c>
      <c r="U19" s="25">
        <f t="shared" si="3"/>
        <v>5.75</v>
      </c>
      <c r="V19" s="5">
        <v>6</v>
      </c>
      <c r="W19" s="5">
        <v>4</v>
      </c>
      <c r="X19" s="5">
        <v>5</v>
      </c>
      <c r="Y19" s="5">
        <v>6</v>
      </c>
      <c r="Z19" s="5">
        <v>4</v>
      </c>
      <c r="AA19" s="25">
        <f t="shared" si="4"/>
        <v>5</v>
      </c>
    </row>
    <row r="20" spans="1:27">
      <c r="A20" s="1" t="s">
        <v>902</v>
      </c>
      <c r="B20" s="7">
        <v>4</v>
      </c>
      <c r="C20" s="7">
        <v>5</v>
      </c>
      <c r="D20" s="7">
        <v>4</v>
      </c>
      <c r="E20" s="7">
        <v>4</v>
      </c>
      <c r="F20" s="25">
        <f t="shared" si="0"/>
        <v>4.25</v>
      </c>
      <c r="G20" s="5">
        <v>5</v>
      </c>
      <c r="H20" s="5">
        <v>6</v>
      </c>
      <c r="I20" s="5">
        <v>4</v>
      </c>
      <c r="J20" s="5">
        <v>6</v>
      </c>
      <c r="K20" s="5">
        <v>4</v>
      </c>
      <c r="L20" s="25">
        <f t="shared" si="1"/>
        <v>5</v>
      </c>
      <c r="M20" s="5">
        <v>4</v>
      </c>
      <c r="N20" s="5">
        <v>4</v>
      </c>
      <c r="O20" s="5">
        <v>6</v>
      </c>
      <c r="P20" s="25">
        <f t="shared" si="2"/>
        <v>4.666666666666667</v>
      </c>
      <c r="Q20" s="5">
        <v>6</v>
      </c>
      <c r="R20" s="5">
        <v>5</v>
      </c>
      <c r="S20" s="5">
        <v>7</v>
      </c>
      <c r="T20" s="5">
        <v>6</v>
      </c>
      <c r="U20" s="25">
        <f t="shared" si="3"/>
        <v>6</v>
      </c>
      <c r="V20" s="5">
        <v>6</v>
      </c>
      <c r="W20" s="5">
        <v>7</v>
      </c>
      <c r="X20" s="5">
        <v>7</v>
      </c>
      <c r="Y20" s="5">
        <v>7</v>
      </c>
      <c r="Z20" s="5">
        <v>4</v>
      </c>
      <c r="AA20" s="29">
        <f t="shared" si="4"/>
        <v>6.2</v>
      </c>
    </row>
    <row r="21" spans="1:27">
      <c r="A21" s="1" t="s">
        <v>903</v>
      </c>
      <c r="B21" s="7">
        <v>5</v>
      </c>
      <c r="C21" s="7">
        <v>6</v>
      </c>
      <c r="D21" s="7">
        <v>7</v>
      </c>
      <c r="E21" s="7">
        <v>4</v>
      </c>
      <c r="F21" s="25">
        <f t="shared" si="0"/>
        <v>5.5</v>
      </c>
      <c r="G21" s="5">
        <v>7</v>
      </c>
      <c r="H21" s="5">
        <v>7</v>
      </c>
      <c r="I21" s="5">
        <v>5</v>
      </c>
      <c r="J21" s="5">
        <v>7</v>
      </c>
      <c r="K21" s="5">
        <v>8</v>
      </c>
      <c r="L21" s="27">
        <f t="shared" si="1"/>
        <v>6.8</v>
      </c>
      <c r="M21" s="5">
        <v>7</v>
      </c>
      <c r="N21" s="5">
        <v>7</v>
      </c>
      <c r="O21" s="5">
        <v>8</v>
      </c>
      <c r="P21" s="26">
        <f t="shared" si="2"/>
        <v>7.333333333333333</v>
      </c>
      <c r="Q21" s="5">
        <v>7</v>
      </c>
      <c r="R21" s="5">
        <v>5</v>
      </c>
      <c r="S21" s="5">
        <v>6</v>
      </c>
      <c r="T21" s="5">
        <v>7</v>
      </c>
      <c r="U21" s="29">
        <f t="shared" si="3"/>
        <v>6.25</v>
      </c>
      <c r="V21" s="5">
        <v>7</v>
      </c>
      <c r="W21" s="5">
        <v>9</v>
      </c>
      <c r="X21" s="5">
        <v>9</v>
      </c>
      <c r="Y21" s="5">
        <v>7</v>
      </c>
      <c r="Z21" s="5">
        <v>8</v>
      </c>
      <c r="AA21" s="40">
        <f t="shared" si="4"/>
        <v>8</v>
      </c>
    </row>
    <row r="22" spans="1:27">
      <c r="A22" s="1" t="s">
        <v>904</v>
      </c>
      <c r="B22" s="7">
        <v>4</v>
      </c>
      <c r="C22" s="7">
        <v>4</v>
      </c>
      <c r="D22" s="7">
        <v>7</v>
      </c>
      <c r="E22" s="7">
        <v>4</v>
      </c>
      <c r="F22" s="25">
        <f t="shared" si="0"/>
        <v>4.75</v>
      </c>
      <c r="G22" s="5">
        <v>7</v>
      </c>
      <c r="H22" s="5">
        <v>7</v>
      </c>
      <c r="I22" s="5">
        <v>4</v>
      </c>
      <c r="J22" s="5">
        <v>6</v>
      </c>
      <c r="K22" s="5">
        <v>7</v>
      </c>
      <c r="L22" s="29">
        <f t="shared" si="1"/>
        <v>6.2</v>
      </c>
      <c r="M22" s="5">
        <v>6</v>
      </c>
      <c r="N22" s="5">
        <v>6</v>
      </c>
      <c r="O22" s="5">
        <v>7</v>
      </c>
      <c r="P22" s="29">
        <f t="shared" si="2"/>
        <v>6.333333333333333</v>
      </c>
      <c r="Q22" s="5">
        <v>6</v>
      </c>
      <c r="R22" s="5">
        <v>6</v>
      </c>
      <c r="S22" s="5">
        <v>5</v>
      </c>
      <c r="T22" s="5">
        <v>6</v>
      </c>
      <c r="U22" s="25">
        <f t="shared" si="3"/>
        <v>5.75</v>
      </c>
      <c r="V22" s="5">
        <v>6</v>
      </c>
      <c r="W22" s="5">
        <v>7</v>
      </c>
      <c r="X22" s="5">
        <v>5</v>
      </c>
      <c r="Y22" s="5">
        <v>8</v>
      </c>
      <c r="Z22" s="5">
        <v>5</v>
      </c>
      <c r="AA22" s="29">
        <f t="shared" si="4"/>
        <v>6.2</v>
      </c>
    </row>
    <row r="23" spans="1:27">
      <c r="A23" s="1" t="s">
        <v>905</v>
      </c>
      <c r="B23" s="7">
        <v>5</v>
      </c>
      <c r="C23" s="7">
        <v>6</v>
      </c>
      <c r="D23" s="7">
        <v>6</v>
      </c>
      <c r="E23" s="7">
        <v>5</v>
      </c>
      <c r="F23" s="25">
        <f t="shared" si="0"/>
        <v>5.5</v>
      </c>
      <c r="G23" s="5">
        <v>4</v>
      </c>
      <c r="H23" s="5">
        <v>6</v>
      </c>
      <c r="I23" s="5">
        <v>5</v>
      </c>
      <c r="J23" s="5">
        <v>5</v>
      </c>
      <c r="K23" s="5">
        <v>7</v>
      </c>
      <c r="L23" s="25">
        <f t="shared" si="1"/>
        <v>5.4</v>
      </c>
      <c r="M23" s="5">
        <v>6</v>
      </c>
      <c r="N23" s="5">
        <v>7</v>
      </c>
      <c r="O23" s="5">
        <v>4</v>
      </c>
      <c r="P23" s="25">
        <f t="shared" si="2"/>
        <v>5.666666666666667</v>
      </c>
      <c r="Q23" s="5">
        <v>6</v>
      </c>
      <c r="R23" s="5">
        <v>5</v>
      </c>
      <c r="S23" s="5">
        <v>5</v>
      </c>
      <c r="T23" s="5">
        <v>8</v>
      </c>
      <c r="U23" s="25">
        <f t="shared" si="3"/>
        <v>6</v>
      </c>
      <c r="V23" s="5">
        <v>7</v>
      </c>
      <c r="W23" s="5">
        <v>7</v>
      </c>
      <c r="X23" s="5">
        <v>7</v>
      </c>
      <c r="Y23" s="5">
        <v>7</v>
      </c>
      <c r="Z23" s="5">
        <v>7</v>
      </c>
      <c r="AA23" s="26">
        <f t="shared" si="4"/>
        <v>7</v>
      </c>
    </row>
    <row r="24" spans="1:27">
      <c r="A24" s="1" t="s">
        <v>906</v>
      </c>
      <c r="B24" s="7">
        <v>7</v>
      </c>
      <c r="C24" s="7">
        <v>7</v>
      </c>
      <c r="D24" s="7">
        <v>5</v>
      </c>
      <c r="E24" s="7">
        <v>6</v>
      </c>
      <c r="F24" s="29">
        <f t="shared" si="0"/>
        <v>6.25</v>
      </c>
      <c r="G24" s="5">
        <v>5</v>
      </c>
      <c r="H24" s="5">
        <v>7</v>
      </c>
      <c r="I24" s="5">
        <v>8</v>
      </c>
      <c r="J24" s="5">
        <v>6</v>
      </c>
      <c r="K24" s="5">
        <v>7</v>
      </c>
      <c r="L24" s="28">
        <f t="shared" si="1"/>
        <v>6.6</v>
      </c>
      <c r="M24" s="5">
        <v>8</v>
      </c>
      <c r="N24" s="5">
        <v>7</v>
      </c>
      <c r="O24" s="5">
        <v>4</v>
      </c>
      <c r="P24" s="29">
        <f t="shared" si="2"/>
        <v>6.333333333333333</v>
      </c>
      <c r="Q24" s="5">
        <v>6</v>
      </c>
      <c r="R24" s="5">
        <v>5</v>
      </c>
      <c r="S24" s="5">
        <v>6</v>
      </c>
      <c r="T24" s="5">
        <v>7</v>
      </c>
      <c r="U24" s="25">
        <f t="shared" si="3"/>
        <v>6</v>
      </c>
      <c r="V24" s="5">
        <v>6</v>
      </c>
      <c r="W24" s="5">
        <v>6</v>
      </c>
      <c r="X24" s="5">
        <v>5</v>
      </c>
      <c r="Y24" s="5">
        <v>4</v>
      </c>
      <c r="Z24" s="5">
        <v>6</v>
      </c>
      <c r="AA24" s="25">
        <f t="shared" si="4"/>
        <v>5.4</v>
      </c>
    </row>
    <row r="25" spans="1:27">
      <c r="A25" s="1" t="s">
        <v>907</v>
      </c>
      <c r="B25" s="7">
        <v>9</v>
      </c>
      <c r="C25" s="7">
        <v>6</v>
      </c>
      <c r="D25" s="7">
        <v>7</v>
      </c>
      <c r="E25" s="7">
        <v>9</v>
      </c>
      <c r="F25" s="26">
        <f t="shared" si="0"/>
        <v>7.75</v>
      </c>
      <c r="G25" s="5">
        <v>7</v>
      </c>
      <c r="H25" s="5">
        <v>5</v>
      </c>
      <c r="I25" s="5">
        <v>5</v>
      </c>
      <c r="J25" s="5">
        <v>6</v>
      </c>
      <c r="K25" s="5">
        <v>6</v>
      </c>
      <c r="L25" s="25">
        <f t="shared" si="1"/>
        <v>5.8</v>
      </c>
      <c r="M25" s="5">
        <v>4</v>
      </c>
      <c r="N25" s="5">
        <v>4</v>
      </c>
      <c r="O25" s="5">
        <v>8</v>
      </c>
      <c r="P25" s="25">
        <f t="shared" si="2"/>
        <v>5.333333333333333</v>
      </c>
      <c r="Q25" s="5">
        <v>8</v>
      </c>
      <c r="R25" s="5">
        <v>8</v>
      </c>
      <c r="S25" s="5">
        <v>8</v>
      </c>
      <c r="T25" s="5">
        <v>7</v>
      </c>
      <c r="U25" s="26">
        <f t="shared" si="3"/>
        <v>7.75</v>
      </c>
      <c r="V25" s="5">
        <v>6</v>
      </c>
      <c r="W25" s="5">
        <v>7</v>
      </c>
      <c r="X25" s="5">
        <v>7</v>
      </c>
      <c r="Y25" s="5">
        <v>5</v>
      </c>
      <c r="Z25" s="5">
        <v>5</v>
      </c>
      <c r="AA25" s="29">
        <f t="shared" si="4"/>
        <v>6</v>
      </c>
    </row>
    <row r="26" spans="1:27">
      <c r="A26" s="1" t="s">
        <v>908</v>
      </c>
      <c r="B26" s="7">
        <v>5</v>
      </c>
      <c r="C26" s="7">
        <v>8</v>
      </c>
      <c r="D26" s="7">
        <v>4</v>
      </c>
      <c r="E26" s="7">
        <v>6</v>
      </c>
      <c r="F26" s="25">
        <f t="shared" si="0"/>
        <v>5.75</v>
      </c>
      <c r="G26" s="5">
        <v>5</v>
      </c>
      <c r="H26" s="5">
        <v>4</v>
      </c>
      <c r="I26" s="5">
        <v>7</v>
      </c>
      <c r="J26" s="5">
        <v>4</v>
      </c>
      <c r="K26" s="5">
        <v>7</v>
      </c>
      <c r="L26" s="25">
        <f t="shared" si="1"/>
        <v>5.4</v>
      </c>
      <c r="M26" s="5">
        <v>5</v>
      </c>
      <c r="N26" s="5">
        <v>4</v>
      </c>
      <c r="O26" s="5">
        <v>5</v>
      </c>
      <c r="P26" s="25">
        <f t="shared" si="2"/>
        <v>4.666666666666667</v>
      </c>
      <c r="Q26" s="5">
        <v>4</v>
      </c>
      <c r="R26" s="5">
        <v>7</v>
      </c>
      <c r="S26" s="5">
        <v>7</v>
      </c>
      <c r="T26" s="5">
        <v>6</v>
      </c>
      <c r="U26" s="25">
        <f t="shared" si="3"/>
        <v>6</v>
      </c>
      <c r="V26" s="5">
        <v>6</v>
      </c>
      <c r="W26" s="5">
        <v>7</v>
      </c>
      <c r="X26" s="5">
        <v>8</v>
      </c>
      <c r="Y26" s="5">
        <v>7</v>
      </c>
      <c r="Z26" s="5">
        <v>5</v>
      </c>
      <c r="AA26" s="28">
        <f t="shared" si="4"/>
        <v>6.6</v>
      </c>
    </row>
    <row r="27" spans="1:27">
      <c r="A27" s="1" t="s">
        <v>909</v>
      </c>
      <c r="B27" s="7">
        <v>5</v>
      </c>
      <c r="C27" s="7">
        <v>7</v>
      </c>
      <c r="D27" s="7">
        <v>5</v>
      </c>
      <c r="E27" s="7">
        <v>6</v>
      </c>
      <c r="F27" s="25">
        <f t="shared" si="0"/>
        <v>5.75</v>
      </c>
      <c r="G27" s="5">
        <v>6</v>
      </c>
      <c r="H27" s="5">
        <v>6</v>
      </c>
      <c r="I27" s="5">
        <v>7</v>
      </c>
      <c r="J27" s="5">
        <v>6</v>
      </c>
      <c r="K27" s="5">
        <v>5</v>
      </c>
      <c r="L27" s="29">
        <f t="shared" si="1"/>
        <v>6</v>
      </c>
      <c r="M27" s="5">
        <v>6</v>
      </c>
      <c r="N27" s="5">
        <v>6</v>
      </c>
      <c r="O27" s="5">
        <v>8</v>
      </c>
      <c r="P27" s="28">
        <f t="shared" si="2"/>
        <v>6.666666666666667</v>
      </c>
      <c r="Q27" s="5">
        <v>8</v>
      </c>
      <c r="R27" s="5">
        <v>7</v>
      </c>
      <c r="S27" s="5">
        <v>8</v>
      </c>
      <c r="T27" s="5">
        <v>7</v>
      </c>
      <c r="U27" s="26">
        <f t="shared" si="3"/>
        <v>7.5</v>
      </c>
      <c r="V27" s="5">
        <v>5</v>
      </c>
      <c r="W27" s="5">
        <v>7</v>
      </c>
      <c r="X27" s="5">
        <v>4</v>
      </c>
      <c r="Y27" s="5">
        <v>6</v>
      </c>
      <c r="Z27" s="5">
        <v>7</v>
      </c>
      <c r="AA27" s="25">
        <f t="shared" si="4"/>
        <v>5.8</v>
      </c>
    </row>
    <row r="28" spans="1:27">
      <c r="A28" s="1" t="s">
        <v>910</v>
      </c>
      <c r="B28" s="7">
        <v>6</v>
      </c>
      <c r="C28" s="7">
        <v>5</v>
      </c>
      <c r="D28" s="7">
        <v>6</v>
      </c>
      <c r="E28" s="7">
        <v>5</v>
      </c>
      <c r="F28" s="25">
        <f t="shared" si="0"/>
        <v>5.5</v>
      </c>
      <c r="G28" s="5">
        <v>6</v>
      </c>
      <c r="H28" s="5">
        <v>7</v>
      </c>
      <c r="I28" s="5">
        <v>4</v>
      </c>
      <c r="J28" s="5">
        <v>4</v>
      </c>
      <c r="K28" s="5">
        <v>4</v>
      </c>
      <c r="L28" s="25">
        <f t="shared" si="1"/>
        <v>5</v>
      </c>
      <c r="M28" s="5">
        <v>4</v>
      </c>
      <c r="N28" s="5">
        <v>4</v>
      </c>
      <c r="O28" s="5">
        <v>5</v>
      </c>
      <c r="P28" s="25">
        <f t="shared" si="2"/>
        <v>4.333333333333333</v>
      </c>
      <c r="Q28" s="5">
        <v>5</v>
      </c>
      <c r="R28" s="5">
        <v>5</v>
      </c>
      <c r="S28" s="5">
        <v>6</v>
      </c>
      <c r="T28" s="5">
        <v>7</v>
      </c>
      <c r="U28" s="25">
        <f t="shared" si="3"/>
        <v>5.75</v>
      </c>
      <c r="V28" s="5">
        <v>3</v>
      </c>
      <c r="W28" s="5">
        <v>4</v>
      </c>
      <c r="X28" s="5">
        <v>6</v>
      </c>
      <c r="Y28" s="5">
        <v>5</v>
      </c>
      <c r="Z28" s="5">
        <v>7</v>
      </c>
      <c r="AA28" s="25">
        <f t="shared" si="4"/>
        <v>5</v>
      </c>
    </row>
    <row r="29" spans="1:27">
      <c r="A29" s="1" t="s">
        <v>911</v>
      </c>
      <c r="B29" s="7">
        <v>5</v>
      </c>
      <c r="C29" s="7">
        <v>5</v>
      </c>
      <c r="D29" s="7">
        <v>5</v>
      </c>
      <c r="E29" s="7">
        <v>6</v>
      </c>
      <c r="F29" s="25">
        <f t="shared" si="0"/>
        <v>5.25</v>
      </c>
      <c r="G29" s="5">
        <v>6</v>
      </c>
      <c r="H29" s="5">
        <v>7</v>
      </c>
      <c r="I29" s="5">
        <v>5</v>
      </c>
      <c r="J29" s="5">
        <v>6</v>
      </c>
      <c r="K29" s="5">
        <v>7</v>
      </c>
      <c r="L29" s="29">
        <f t="shared" si="1"/>
        <v>6.2</v>
      </c>
      <c r="M29" s="5">
        <v>5</v>
      </c>
      <c r="N29" s="5">
        <v>5</v>
      </c>
      <c r="O29" s="5">
        <v>6</v>
      </c>
      <c r="P29" s="25">
        <f t="shared" si="2"/>
        <v>5.333333333333333</v>
      </c>
      <c r="Q29" s="5">
        <v>8</v>
      </c>
      <c r="R29" s="5">
        <v>6</v>
      </c>
      <c r="S29" s="5">
        <v>6</v>
      </c>
      <c r="T29" s="5">
        <v>6</v>
      </c>
      <c r="U29" s="29">
        <f t="shared" si="3"/>
        <v>6.5</v>
      </c>
      <c r="V29" s="5">
        <v>5</v>
      </c>
      <c r="W29" s="5">
        <v>7</v>
      </c>
      <c r="X29" s="5">
        <v>7</v>
      </c>
      <c r="Y29" s="5">
        <v>7</v>
      </c>
      <c r="Z29" s="5">
        <v>7</v>
      </c>
      <c r="AA29" s="28">
        <f t="shared" si="4"/>
        <v>6.6</v>
      </c>
    </row>
    <row r="30" spans="1:27">
      <c r="A30" s="1" t="s">
        <v>912</v>
      </c>
      <c r="B30" s="7">
        <v>4</v>
      </c>
      <c r="C30" s="7">
        <v>6</v>
      </c>
      <c r="D30" s="7">
        <v>7</v>
      </c>
      <c r="E30" s="7">
        <v>7</v>
      </c>
      <c r="F30" s="25">
        <f t="shared" si="0"/>
        <v>6</v>
      </c>
      <c r="G30" s="5">
        <v>5</v>
      </c>
      <c r="H30" s="5">
        <v>6</v>
      </c>
      <c r="I30" s="5">
        <v>7</v>
      </c>
      <c r="J30" s="5">
        <v>5</v>
      </c>
      <c r="K30" s="5">
        <v>6</v>
      </c>
      <c r="L30" s="25">
        <f t="shared" si="1"/>
        <v>5.8</v>
      </c>
      <c r="M30" s="5">
        <v>6</v>
      </c>
      <c r="N30" s="5">
        <v>5</v>
      </c>
      <c r="O30" s="5">
        <v>4</v>
      </c>
      <c r="P30" s="25">
        <f t="shared" si="2"/>
        <v>5</v>
      </c>
      <c r="Q30" s="5">
        <v>8</v>
      </c>
      <c r="R30" s="5">
        <v>6</v>
      </c>
      <c r="S30" s="5">
        <v>7</v>
      </c>
      <c r="T30" s="5">
        <v>5</v>
      </c>
      <c r="U30" s="29">
        <f t="shared" si="3"/>
        <v>6.5</v>
      </c>
      <c r="V30" s="5">
        <v>7</v>
      </c>
      <c r="W30" s="5">
        <v>6</v>
      </c>
      <c r="X30" s="5">
        <v>6</v>
      </c>
      <c r="Y30" s="5">
        <v>7</v>
      </c>
      <c r="Z30" s="5">
        <v>6</v>
      </c>
      <c r="AA30" s="28">
        <f t="shared" si="4"/>
        <v>6.4</v>
      </c>
    </row>
    <row r="31" spans="1:27">
      <c r="A31" s="1" t="s">
        <v>913</v>
      </c>
      <c r="B31" s="7">
        <v>5</v>
      </c>
      <c r="C31" s="7">
        <v>4</v>
      </c>
      <c r="D31" s="7">
        <v>5</v>
      </c>
      <c r="E31" s="7">
        <v>4</v>
      </c>
      <c r="F31" s="25">
        <f t="shared" si="0"/>
        <v>4.5</v>
      </c>
      <c r="G31" s="5">
        <v>4</v>
      </c>
      <c r="H31" s="5">
        <v>6</v>
      </c>
      <c r="I31" s="5">
        <v>4</v>
      </c>
      <c r="J31" s="5">
        <v>4</v>
      </c>
      <c r="K31" s="5">
        <v>7</v>
      </c>
      <c r="L31" s="25">
        <f t="shared" si="1"/>
        <v>5</v>
      </c>
      <c r="M31" s="5">
        <v>6</v>
      </c>
      <c r="N31" s="5">
        <v>5</v>
      </c>
      <c r="O31" s="5">
        <v>6</v>
      </c>
      <c r="P31" s="25">
        <f t="shared" si="2"/>
        <v>5.666666666666667</v>
      </c>
      <c r="Q31" s="5">
        <v>6</v>
      </c>
      <c r="R31" s="5">
        <v>5</v>
      </c>
      <c r="S31" s="5">
        <v>4</v>
      </c>
      <c r="T31" s="5">
        <v>3</v>
      </c>
      <c r="U31" s="25">
        <f t="shared" si="3"/>
        <v>4.5</v>
      </c>
      <c r="V31" s="5">
        <v>5</v>
      </c>
      <c r="W31" s="5">
        <v>4</v>
      </c>
      <c r="X31" s="5">
        <v>5</v>
      </c>
      <c r="Y31" s="5">
        <v>4</v>
      </c>
      <c r="Z31" s="5">
        <v>5</v>
      </c>
      <c r="AA31" s="25">
        <f t="shared" si="4"/>
        <v>4.5999999999999996</v>
      </c>
    </row>
    <row r="32" spans="1:27">
      <c r="A32" s="1" t="s">
        <v>914</v>
      </c>
      <c r="B32" s="7">
        <v>6</v>
      </c>
      <c r="C32" s="7">
        <v>7</v>
      </c>
      <c r="D32" s="7">
        <v>8</v>
      </c>
      <c r="E32" s="7">
        <v>8</v>
      </c>
      <c r="F32" s="27">
        <f t="shared" si="0"/>
        <v>7.25</v>
      </c>
      <c r="G32" s="5">
        <v>7</v>
      </c>
      <c r="H32" s="5">
        <v>7</v>
      </c>
      <c r="I32" s="5">
        <v>5</v>
      </c>
      <c r="J32" s="5">
        <v>6</v>
      </c>
      <c r="K32" s="5">
        <v>7</v>
      </c>
      <c r="L32" s="28">
        <f t="shared" si="1"/>
        <v>6.4</v>
      </c>
      <c r="M32" s="5">
        <v>7</v>
      </c>
      <c r="N32" s="5">
        <v>7</v>
      </c>
      <c r="O32" s="5">
        <v>7</v>
      </c>
      <c r="P32" s="27">
        <f t="shared" si="2"/>
        <v>7</v>
      </c>
      <c r="Q32" s="5">
        <v>7</v>
      </c>
      <c r="R32" s="5">
        <v>6</v>
      </c>
      <c r="S32" s="5">
        <v>7</v>
      </c>
      <c r="T32" s="5">
        <v>7</v>
      </c>
      <c r="U32" s="28">
        <f t="shared" si="3"/>
        <v>6.75</v>
      </c>
      <c r="V32" s="5">
        <v>6</v>
      </c>
      <c r="W32" s="5">
        <v>6</v>
      </c>
      <c r="X32" s="5">
        <v>6</v>
      </c>
      <c r="Y32" s="5">
        <v>7</v>
      </c>
      <c r="Z32" s="5">
        <v>7</v>
      </c>
      <c r="AA32" s="28">
        <f t="shared" si="4"/>
        <v>6.4</v>
      </c>
    </row>
    <row r="33" spans="1:27">
      <c r="A33" s="1" t="s">
        <v>915</v>
      </c>
      <c r="B33" s="7">
        <v>7</v>
      </c>
      <c r="C33" s="7">
        <v>7</v>
      </c>
      <c r="D33" s="7">
        <v>7</v>
      </c>
      <c r="E33" s="7">
        <v>8</v>
      </c>
      <c r="F33" s="27">
        <f t="shared" si="0"/>
        <v>7.25</v>
      </c>
      <c r="G33" s="5">
        <v>7</v>
      </c>
      <c r="H33" s="5">
        <v>6</v>
      </c>
      <c r="I33" s="5">
        <v>5</v>
      </c>
      <c r="J33" s="5">
        <v>4</v>
      </c>
      <c r="K33" s="5">
        <v>7</v>
      </c>
      <c r="L33" s="25">
        <f t="shared" si="1"/>
        <v>5.8</v>
      </c>
      <c r="M33" s="5">
        <v>4</v>
      </c>
      <c r="N33" s="5">
        <v>4</v>
      </c>
      <c r="O33" s="5">
        <v>7</v>
      </c>
      <c r="P33" s="25">
        <f t="shared" si="2"/>
        <v>5</v>
      </c>
      <c r="Q33" s="5">
        <v>5</v>
      </c>
      <c r="R33" s="5">
        <v>4</v>
      </c>
      <c r="S33" s="5">
        <v>6</v>
      </c>
      <c r="T33" s="5">
        <v>5</v>
      </c>
      <c r="U33" s="25">
        <f t="shared" si="3"/>
        <v>5</v>
      </c>
      <c r="V33" s="5">
        <v>5</v>
      </c>
      <c r="W33" s="5">
        <v>5</v>
      </c>
      <c r="X33" s="5">
        <v>8</v>
      </c>
      <c r="Y33" s="5">
        <v>6</v>
      </c>
      <c r="Z33" s="5">
        <v>6</v>
      </c>
      <c r="AA33" s="29">
        <f t="shared" si="4"/>
        <v>6</v>
      </c>
    </row>
    <row r="34" spans="1:27">
      <c r="A34" s="1" t="s">
        <v>916</v>
      </c>
      <c r="B34" s="7">
        <v>4</v>
      </c>
      <c r="C34" s="7">
        <v>8</v>
      </c>
      <c r="D34" s="7">
        <v>4</v>
      </c>
      <c r="E34" s="7">
        <v>6</v>
      </c>
      <c r="F34" s="25">
        <f t="shared" ref="F34:F65" si="5">AVERAGE(B34:E34)</f>
        <v>5.5</v>
      </c>
      <c r="G34" s="5">
        <v>3</v>
      </c>
      <c r="H34" s="5">
        <v>5</v>
      </c>
      <c r="I34" s="5">
        <v>3</v>
      </c>
      <c r="J34" s="5">
        <v>4</v>
      </c>
      <c r="K34" s="5">
        <v>4</v>
      </c>
      <c r="L34" s="25">
        <f t="shared" ref="L34:L65" si="6">AVERAGE(G34:K34)</f>
        <v>3.8</v>
      </c>
      <c r="M34" s="5">
        <v>4</v>
      </c>
      <c r="N34" s="5">
        <v>4</v>
      </c>
      <c r="O34" s="5">
        <v>7</v>
      </c>
      <c r="P34" s="25">
        <f t="shared" ref="P34:P65" si="7">AVERAGE(M34:O34)</f>
        <v>5</v>
      </c>
      <c r="Q34" s="5">
        <v>7</v>
      </c>
      <c r="R34" s="5">
        <v>4</v>
      </c>
      <c r="S34" s="5">
        <v>4</v>
      </c>
      <c r="T34" s="5">
        <v>5</v>
      </c>
      <c r="U34" s="25">
        <f t="shared" ref="U34:U65" si="8">AVERAGE(Q34:T34)</f>
        <v>5</v>
      </c>
      <c r="V34" s="5">
        <v>5</v>
      </c>
      <c r="W34" s="5">
        <v>5</v>
      </c>
      <c r="X34" s="5">
        <v>6</v>
      </c>
      <c r="Y34" s="5">
        <v>6</v>
      </c>
      <c r="Z34" s="5">
        <v>5</v>
      </c>
      <c r="AA34" s="25">
        <f t="shared" ref="AA34:AA65" si="9">AVERAGE(V34:Z34)</f>
        <v>5.4</v>
      </c>
    </row>
    <row r="35" spans="1:27">
      <c r="A35" s="1" t="s">
        <v>917</v>
      </c>
      <c r="B35" s="7">
        <v>5</v>
      </c>
      <c r="C35" s="7">
        <v>7</v>
      </c>
      <c r="D35" s="7">
        <v>8</v>
      </c>
      <c r="E35" s="7">
        <v>7</v>
      </c>
      <c r="F35" s="28">
        <f t="shared" si="5"/>
        <v>6.75</v>
      </c>
      <c r="G35" s="5">
        <v>6</v>
      </c>
      <c r="H35" s="5">
        <v>7</v>
      </c>
      <c r="I35" s="5">
        <v>6</v>
      </c>
      <c r="J35" s="5">
        <v>4</v>
      </c>
      <c r="K35" s="5">
        <v>7</v>
      </c>
      <c r="L35" s="29">
        <f t="shared" si="6"/>
        <v>6</v>
      </c>
      <c r="M35" s="5">
        <v>5</v>
      </c>
      <c r="N35" s="5">
        <v>5</v>
      </c>
      <c r="O35" s="5">
        <v>4</v>
      </c>
      <c r="P35" s="25">
        <f t="shared" si="7"/>
        <v>4.666666666666667</v>
      </c>
      <c r="Q35" s="5">
        <v>7</v>
      </c>
      <c r="R35" s="5">
        <v>5</v>
      </c>
      <c r="S35" s="5">
        <v>6</v>
      </c>
      <c r="T35" s="5">
        <v>6</v>
      </c>
      <c r="U35" s="25">
        <f t="shared" si="8"/>
        <v>6</v>
      </c>
      <c r="V35" s="5">
        <v>7</v>
      </c>
      <c r="W35" s="5">
        <v>6</v>
      </c>
      <c r="X35" s="5">
        <v>5</v>
      </c>
      <c r="Y35" s="5">
        <v>5</v>
      </c>
      <c r="Z35" s="5">
        <v>5</v>
      </c>
      <c r="AA35" s="25">
        <f t="shared" si="9"/>
        <v>5.6</v>
      </c>
    </row>
    <row r="36" spans="1:27">
      <c r="A36" s="1" t="s">
        <v>918</v>
      </c>
      <c r="B36" s="7">
        <v>4</v>
      </c>
      <c r="C36" s="7">
        <v>4</v>
      </c>
      <c r="D36" s="7">
        <v>5</v>
      </c>
      <c r="E36" s="7">
        <v>4</v>
      </c>
      <c r="F36" s="25">
        <f t="shared" si="5"/>
        <v>4.25</v>
      </c>
      <c r="G36" s="5">
        <v>6</v>
      </c>
      <c r="H36" s="5">
        <v>4</v>
      </c>
      <c r="I36" s="5">
        <v>5</v>
      </c>
      <c r="J36" s="5">
        <v>5</v>
      </c>
      <c r="K36" s="5">
        <v>6</v>
      </c>
      <c r="L36" s="25">
        <f t="shared" si="6"/>
        <v>5.2</v>
      </c>
      <c r="M36" s="5">
        <v>4</v>
      </c>
      <c r="N36" s="5">
        <v>7</v>
      </c>
      <c r="O36" s="5">
        <v>7</v>
      </c>
      <c r="P36" s="25">
        <f t="shared" si="7"/>
        <v>6</v>
      </c>
      <c r="Q36" s="5">
        <v>5</v>
      </c>
      <c r="R36" s="5">
        <v>4</v>
      </c>
      <c r="S36" s="5">
        <v>4</v>
      </c>
      <c r="T36" s="5">
        <v>7</v>
      </c>
      <c r="U36" s="25">
        <f t="shared" si="8"/>
        <v>5</v>
      </c>
      <c r="V36" s="5">
        <v>4</v>
      </c>
      <c r="W36" s="5">
        <v>7</v>
      </c>
      <c r="X36" s="5">
        <v>7</v>
      </c>
      <c r="Y36" s="5">
        <v>6</v>
      </c>
      <c r="Z36" s="5">
        <v>5</v>
      </c>
      <c r="AA36" s="25">
        <f t="shared" si="9"/>
        <v>5.8</v>
      </c>
    </row>
    <row r="37" spans="1:27">
      <c r="A37" s="1" t="s">
        <v>919</v>
      </c>
      <c r="B37" s="7">
        <v>5</v>
      </c>
      <c r="C37" s="7">
        <v>6</v>
      </c>
      <c r="D37" s="7">
        <v>7</v>
      </c>
      <c r="E37" s="7">
        <v>6</v>
      </c>
      <c r="F37" s="25">
        <f t="shared" si="5"/>
        <v>6</v>
      </c>
      <c r="G37" s="5">
        <v>5</v>
      </c>
      <c r="H37" s="5"/>
      <c r="I37" s="5">
        <v>6</v>
      </c>
      <c r="J37" s="5">
        <v>4</v>
      </c>
      <c r="K37" s="5">
        <v>6</v>
      </c>
      <c r="L37" s="25">
        <f t="shared" si="6"/>
        <v>5.25</v>
      </c>
      <c r="M37" s="5">
        <v>4</v>
      </c>
      <c r="N37" s="5">
        <v>4</v>
      </c>
      <c r="O37" s="5">
        <v>7</v>
      </c>
      <c r="P37" s="25">
        <f t="shared" si="7"/>
        <v>5</v>
      </c>
      <c r="Q37" s="5">
        <v>8</v>
      </c>
      <c r="R37" s="5">
        <v>7</v>
      </c>
      <c r="S37" s="5">
        <v>7</v>
      </c>
      <c r="T37" s="5">
        <v>7</v>
      </c>
      <c r="U37" s="27">
        <f t="shared" si="8"/>
        <v>7.25</v>
      </c>
      <c r="V37" s="5">
        <v>7</v>
      </c>
      <c r="W37" s="5">
        <v>5</v>
      </c>
      <c r="X37" s="5">
        <v>7</v>
      </c>
      <c r="Y37" s="5">
        <v>8</v>
      </c>
      <c r="Z37" s="5">
        <v>6</v>
      </c>
      <c r="AA37" s="28">
        <f t="shared" si="9"/>
        <v>6.6</v>
      </c>
    </row>
    <row r="38" spans="1:27">
      <c r="A38" s="1" t="s">
        <v>920</v>
      </c>
      <c r="B38" s="7">
        <v>4</v>
      </c>
      <c r="C38" s="7">
        <v>7</v>
      </c>
      <c r="D38" s="7">
        <v>4</v>
      </c>
      <c r="E38" s="7">
        <v>7</v>
      </c>
      <c r="F38" s="25">
        <f t="shared" si="5"/>
        <v>5.5</v>
      </c>
      <c r="G38" s="5">
        <v>4</v>
      </c>
      <c r="H38" s="5">
        <v>5</v>
      </c>
      <c r="I38" s="5">
        <v>6</v>
      </c>
      <c r="J38" s="5">
        <v>4</v>
      </c>
      <c r="K38" s="5">
        <v>6</v>
      </c>
      <c r="L38" s="25">
        <f t="shared" si="6"/>
        <v>5</v>
      </c>
      <c r="M38" s="5">
        <v>4</v>
      </c>
      <c r="N38" s="5">
        <v>5</v>
      </c>
      <c r="O38" s="5">
        <v>7</v>
      </c>
      <c r="P38" s="25">
        <f t="shared" si="7"/>
        <v>5.333333333333333</v>
      </c>
      <c r="Q38" s="5">
        <v>6</v>
      </c>
      <c r="R38" s="5">
        <v>6</v>
      </c>
      <c r="S38" s="5">
        <v>6</v>
      </c>
      <c r="T38" s="5">
        <v>7</v>
      </c>
      <c r="U38" s="29">
        <f t="shared" si="8"/>
        <v>6.25</v>
      </c>
      <c r="V38" s="5">
        <v>7</v>
      </c>
      <c r="W38" s="5">
        <v>6</v>
      </c>
      <c r="X38" s="5">
        <v>8</v>
      </c>
      <c r="Y38" s="5">
        <v>6</v>
      </c>
      <c r="Z38" s="5">
        <v>7</v>
      </c>
      <c r="AA38" s="27">
        <f t="shared" si="9"/>
        <v>6.8</v>
      </c>
    </row>
    <row r="39" spans="1:27">
      <c r="A39" s="1" t="s">
        <v>921</v>
      </c>
      <c r="B39" s="7">
        <v>6</v>
      </c>
      <c r="C39" s="7">
        <v>6</v>
      </c>
      <c r="D39" s="7">
        <v>6</v>
      </c>
      <c r="E39" s="7">
        <v>5</v>
      </c>
      <c r="F39" s="25">
        <f t="shared" si="5"/>
        <v>5.75</v>
      </c>
      <c r="G39" s="5">
        <v>5</v>
      </c>
      <c r="H39" s="5">
        <v>5</v>
      </c>
      <c r="I39" s="5">
        <v>5</v>
      </c>
      <c r="J39" s="5">
        <v>5</v>
      </c>
      <c r="K39" s="5">
        <v>8</v>
      </c>
      <c r="L39" s="25">
        <f t="shared" si="6"/>
        <v>5.6</v>
      </c>
      <c r="M39" s="5">
        <v>8</v>
      </c>
      <c r="N39" s="5">
        <v>7</v>
      </c>
      <c r="O39" s="5">
        <v>7</v>
      </c>
      <c r="P39" s="26">
        <f t="shared" si="7"/>
        <v>7.333333333333333</v>
      </c>
      <c r="Q39" s="5">
        <v>7</v>
      </c>
      <c r="R39" s="5">
        <v>7</v>
      </c>
      <c r="S39" s="5">
        <v>6</v>
      </c>
      <c r="T39" s="5">
        <v>7</v>
      </c>
      <c r="U39" s="28">
        <f t="shared" si="8"/>
        <v>6.75</v>
      </c>
      <c r="V39" s="5">
        <v>7</v>
      </c>
      <c r="W39" s="5">
        <v>8</v>
      </c>
      <c r="X39" s="5">
        <v>7</v>
      </c>
      <c r="Y39" s="5">
        <v>7</v>
      </c>
      <c r="Z39" s="5">
        <v>7</v>
      </c>
      <c r="AA39" s="26">
        <f t="shared" si="9"/>
        <v>7.2</v>
      </c>
    </row>
    <row r="40" spans="1:27">
      <c r="A40" s="1" t="s">
        <v>922</v>
      </c>
      <c r="B40" s="7">
        <v>5</v>
      </c>
      <c r="C40" s="7">
        <v>5</v>
      </c>
      <c r="D40" s="7">
        <v>4</v>
      </c>
      <c r="E40" s="7">
        <v>6</v>
      </c>
      <c r="F40" s="25">
        <f t="shared" si="5"/>
        <v>5</v>
      </c>
      <c r="G40" s="5">
        <v>7</v>
      </c>
      <c r="H40" s="5">
        <v>7</v>
      </c>
      <c r="I40" s="5">
        <v>5</v>
      </c>
      <c r="J40" s="5">
        <v>5</v>
      </c>
      <c r="K40" s="5">
        <v>5</v>
      </c>
      <c r="L40" s="25">
        <f t="shared" si="6"/>
        <v>5.8</v>
      </c>
      <c r="M40" s="5">
        <v>4</v>
      </c>
      <c r="N40" s="5">
        <v>6</v>
      </c>
      <c r="O40" s="5">
        <v>8</v>
      </c>
      <c r="P40" s="25">
        <f t="shared" si="7"/>
        <v>6</v>
      </c>
      <c r="Q40" s="5">
        <v>7</v>
      </c>
      <c r="R40" s="5">
        <v>7</v>
      </c>
      <c r="S40" s="5">
        <v>7</v>
      </c>
      <c r="T40" s="5">
        <v>6</v>
      </c>
      <c r="U40" s="28">
        <f t="shared" si="8"/>
        <v>6.75</v>
      </c>
      <c r="V40" s="5">
        <v>7</v>
      </c>
      <c r="W40" s="5">
        <v>7</v>
      </c>
      <c r="X40" s="5">
        <v>8</v>
      </c>
      <c r="Y40" s="5">
        <v>7</v>
      </c>
      <c r="Z40" s="5">
        <v>6</v>
      </c>
      <c r="AA40" s="26">
        <f t="shared" si="9"/>
        <v>7</v>
      </c>
    </row>
    <row r="41" spans="1:27">
      <c r="A41" s="1" t="s">
        <v>923</v>
      </c>
      <c r="B41" s="7">
        <v>4</v>
      </c>
      <c r="C41" s="7">
        <v>5</v>
      </c>
      <c r="D41" s="7">
        <v>6</v>
      </c>
      <c r="E41" s="7">
        <v>7</v>
      </c>
      <c r="F41" s="25">
        <f t="shared" si="5"/>
        <v>5.5</v>
      </c>
      <c r="G41" s="5">
        <v>7</v>
      </c>
      <c r="H41" s="5">
        <v>7</v>
      </c>
      <c r="I41" s="5">
        <v>7</v>
      </c>
      <c r="J41" s="5">
        <v>5</v>
      </c>
      <c r="K41" s="5">
        <v>7</v>
      </c>
      <c r="L41" s="28">
        <f t="shared" si="6"/>
        <v>6.6</v>
      </c>
      <c r="M41" s="5">
        <v>6</v>
      </c>
      <c r="N41" s="5">
        <v>6</v>
      </c>
      <c r="O41" s="5">
        <v>6</v>
      </c>
      <c r="P41" s="25">
        <f t="shared" si="7"/>
        <v>6</v>
      </c>
      <c r="Q41" s="5">
        <v>4</v>
      </c>
      <c r="R41" s="5">
        <v>6</v>
      </c>
      <c r="S41" s="5">
        <v>6</v>
      </c>
      <c r="T41" s="5">
        <v>6</v>
      </c>
      <c r="U41" s="25">
        <f t="shared" si="8"/>
        <v>5.5</v>
      </c>
      <c r="V41" s="5">
        <v>5</v>
      </c>
      <c r="W41" s="5">
        <v>6</v>
      </c>
      <c r="X41" s="5">
        <v>4</v>
      </c>
      <c r="Y41" s="5">
        <v>7</v>
      </c>
      <c r="Z41" s="5">
        <v>5</v>
      </c>
      <c r="AA41" s="25">
        <f t="shared" si="9"/>
        <v>5.4</v>
      </c>
    </row>
    <row r="42" spans="1:27">
      <c r="A42" s="1" t="s">
        <v>924</v>
      </c>
      <c r="B42" s="7">
        <v>4</v>
      </c>
      <c r="C42" s="7">
        <v>6</v>
      </c>
      <c r="D42" s="7">
        <v>7</v>
      </c>
      <c r="E42" s="7">
        <v>7</v>
      </c>
      <c r="F42" s="25">
        <f t="shared" si="5"/>
        <v>6</v>
      </c>
      <c r="G42" s="5">
        <v>6</v>
      </c>
      <c r="H42" s="5">
        <v>7</v>
      </c>
      <c r="I42" s="5">
        <v>7</v>
      </c>
      <c r="J42" s="5">
        <v>4</v>
      </c>
      <c r="K42" s="5">
        <v>8</v>
      </c>
      <c r="L42" s="28">
        <f t="shared" si="6"/>
        <v>6.4</v>
      </c>
      <c r="M42" s="5">
        <v>7</v>
      </c>
      <c r="N42" s="5">
        <v>6</v>
      </c>
      <c r="O42" s="5">
        <v>7</v>
      </c>
      <c r="P42" s="28">
        <f t="shared" si="7"/>
        <v>6.666666666666667</v>
      </c>
      <c r="Q42" s="5">
        <v>8</v>
      </c>
      <c r="R42" s="5">
        <v>7</v>
      </c>
      <c r="S42" s="5">
        <v>6</v>
      </c>
      <c r="T42" s="5">
        <v>5</v>
      </c>
      <c r="U42" s="29">
        <f t="shared" si="8"/>
        <v>6.5</v>
      </c>
      <c r="V42" s="5">
        <v>3</v>
      </c>
      <c r="W42" s="5">
        <v>5</v>
      </c>
      <c r="X42" s="5">
        <v>7</v>
      </c>
      <c r="Y42" s="5">
        <v>7</v>
      </c>
      <c r="Z42" s="5">
        <v>5</v>
      </c>
      <c r="AA42" s="25">
        <f t="shared" si="9"/>
        <v>5.4</v>
      </c>
    </row>
    <row r="43" spans="1:27">
      <c r="A43" s="1" t="s">
        <v>925</v>
      </c>
      <c r="B43" s="7">
        <v>4</v>
      </c>
      <c r="C43" s="7">
        <v>7</v>
      </c>
      <c r="D43" s="7">
        <v>7</v>
      </c>
      <c r="E43" s="7">
        <v>6</v>
      </c>
      <c r="F43" s="25">
        <f t="shared" si="5"/>
        <v>6</v>
      </c>
      <c r="G43" s="5">
        <v>4</v>
      </c>
      <c r="H43" s="5">
        <v>7</v>
      </c>
      <c r="I43" s="5">
        <v>6</v>
      </c>
      <c r="J43" s="5">
        <v>6</v>
      </c>
      <c r="K43" s="5">
        <v>6</v>
      </c>
      <c r="L43" s="25">
        <f t="shared" si="6"/>
        <v>5.8</v>
      </c>
      <c r="M43" s="5">
        <v>5</v>
      </c>
      <c r="N43" s="5">
        <v>4</v>
      </c>
      <c r="O43" s="5">
        <v>8</v>
      </c>
      <c r="P43" s="25">
        <f t="shared" si="7"/>
        <v>5.666666666666667</v>
      </c>
      <c r="Q43" s="5">
        <v>8</v>
      </c>
      <c r="R43" s="5">
        <v>8</v>
      </c>
      <c r="S43" s="5">
        <v>8</v>
      </c>
      <c r="T43" s="5">
        <v>6</v>
      </c>
      <c r="U43" s="26">
        <f t="shared" si="8"/>
        <v>7.5</v>
      </c>
      <c r="V43" s="5">
        <v>6</v>
      </c>
      <c r="W43" s="5">
        <v>7</v>
      </c>
      <c r="X43" s="5">
        <v>7</v>
      </c>
      <c r="Y43" s="5">
        <v>6</v>
      </c>
      <c r="Z43" s="5">
        <v>4</v>
      </c>
      <c r="AA43" s="29">
        <f t="shared" si="9"/>
        <v>6</v>
      </c>
    </row>
    <row r="44" spans="1:27">
      <c r="A44" s="1" t="s">
        <v>926</v>
      </c>
      <c r="B44" s="7">
        <v>7</v>
      </c>
      <c r="C44" s="7">
        <v>5</v>
      </c>
      <c r="D44" s="7">
        <v>6</v>
      </c>
      <c r="E44" s="7">
        <v>7</v>
      </c>
      <c r="F44" s="29">
        <f t="shared" si="5"/>
        <v>6.25</v>
      </c>
      <c r="G44" s="5">
        <v>7</v>
      </c>
      <c r="H44" s="5">
        <v>6</v>
      </c>
      <c r="I44" s="5">
        <v>7</v>
      </c>
      <c r="J44" s="5">
        <v>6</v>
      </c>
      <c r="K44" s="5">
        <v>4</v>
      </c>
      <c r="L44" s="29">
        <f t="shared" si="6"/>
        <v>6</v>
      </c>
      <c r="M44" s="5">
        <v>7</v>
      </c>
      <c r="N44" s="5">
        <v>7</v>
      </c>
      <c r="O44" s="5">
        <v>4</v>
      </c>
      <c r="P44" s="25">
        <f t="shared" si="7"/>
        <v>6</v>
      </c>
      <c r="Q44" s="5">
        <v>9</v>
      </c>
      <c r="R44" s="5">
        <v>7</v>
      </c>
      <c r="S44" s="5">
        <v>5</v>
      </c>
      <c r="T44" s="5">
        <v>4</v>
      </c>
      <c r="U44" s="29">
        <f t="shared" si="8"/>
        <v>6.25</v>
      </c>
      <c r="V44" s="5">
        <v>7</v>
      </c>
      <c r="W44" s="5">
        <v>6</v>
      </c>
      <c r="X44" s="5">
        <v>5</v>
      </c>
      <c r="Y44" s="5">
        <v>8</v>
      </c>
      <c r="Z44" s="5">
        <v>5</v>
      </c>
      <c r="AA44" s="29">
        <f t="shared" si="9"/>
        <v>6.2</v>
      </c>
    </row>
    <row r="45" spans="1:27">
      <c r="A45" s="1" t="s">
        <v>927</v>
      </c>
      <c r="B45" s="7">
        <v>6</v>
      </c>
      <c r="C45" s="7">
        <v>7</v>
      </c>
      <c r="D45" s="7">
        <v>7</v>
      </c>
      <c r="E45" s="7">
        <v>7</v>
      </c>
      <c r="F45" s="28">
        <f t="shared" si="5"/>
        <v>6.75</v>
      </c>
      <c r="G45" s="5">
        <v>5</v>
      </c>
      <c r="H45" s="5">
        <v>6</v>
      </c>
      <c r="I45" s="5">
        <v>5</v>
      </c>
      <c r="J45" s="5">
        <v>4</v>
      </c>
      <c r="K45" s="5">
        <v>5</v>
      </c>
      <c r="L45" s="25">
        <f t="shared" si="6"/>
        <v>5</v>
      </c>
      <c r="M45" s="5">
        <v>4</v>
      </c>
      <c r="N45" s="5">
        <v>5</v>
      </c>
      <c r="O45" s="5">
        <v>4</v>
      </c>
      <c r="P45" s="25">
        <f t="shared" si="7"/>
        <v>4.333333333333333</v>
      </c>
      <c r="Q45" s="5">
        <v>6</v>
      </c>
      <c r="R45" s="5">
        <v>6</v>
      </c>
      <c r="S45" s="5">
        <v>7</v>
      </c>
      <c r="T45" s="5">
        <v>6</v>
      </c>
      <c r="U45" s="29">
        <f t="shared" si="8"/>
        <v>6.25</v>
      </c>
      <c r="V45" s="5">
        <v>6</v>
      </c>
      <c r="W45" s="5">
        <v>5</v>
      </c>
      <c r="X45" s="5">
        <v>6</v>
      </c>
      <c r="Y45" s="5">
        <v>5</v>
      </c>
      <c r="Z45" s="5">
        <v>7</v>
      </c>
      <c r="AA45" s="25">
        <f t="shared" si="9"/>
        <v>5.8</v>
      </c>
    </row>
    <row r="46" spans="1:27">
      <c r="A46" s="1" t="s">
        <v>928</v>
      </c>
      <c r="B46" s="7">
        <v>7</v>
      </c>
      <c r="C46" s="7">
        <v>7</v>
      </c>
      <c r="D46" s="7">
        <v>4</v>
      </c>
      <c r="E46" s="7">
        <v>7</v>
      </c>
      <c r="F46" s="29">
        <f t="shared" si="5"/>
        <v>6.25</v>
      </c>
      <c r="G46" s="5">
        <v>5</v>
      </c>
      <c r="H46" s="5">
        <v>6</v>
      </c>
      <c r="I46" s="5">
        <v>5</v>
      </c>
      <c r="J46" s="5">
        <v>4</v>
      </c>
      <c r="K46" s="5">
        <v>5</v>
      </c>
      <c r="L46" s="25">
        <f t="shared" si="6"/>
        <v>5</v>
      </c>
      <c r="M46" s="5">
        <v>4</v>
      </c>
      <c r="N46" s="5">
        <v>4</v>
      </c>
      <c r="O46" s="5">
        <v>6</v>
      </c>
      <c r="P46" s="25">
        <f t="shared" si="7"/>
        <v>4.666666666666667</v>
      </c>
      <c r="Q46" s="5">
        <v>6</v>
      </c>
      <c r="R46" s="5">
        <v>6</v>
      </c>
      <c r="S46" s="5">
        <v>4</v>
      </c>
      <c r="T46" s="5">
        <v>6</v>
      </c>
      <c r="U46" s="25">
        <f t="shared" si="8"/>
        <v>5.5</v>
      </c>
      <c r="V46" s="5">
        <v>5</v>
      </c>
      <c r="W46" s="5">
        <v>4</v>
      </c>
      <c r="X46" s="5">
        <v>6</v>
      </c>
      <c r="Y46" s="5">
        <v>6</v>
      </c>
      <c r="Z46" s="5">
        <v>4</v>
      </c>
      <c r="AA46" s="25">
        <f t="shared" si="9"/>
        <v>5</v>
      </c>
    </row>
    <row r="47" spans="1:27">
      <c r="A47" s="1" t="s">
        <v>929</v>
      </c>
      <c r="B47" s="7">
        <v>6</v>
      </c>
      <c r="C47" s="7">
        <v>7</v>
      </c>
      <c r="D47" s="7">
        <v>7</v>
      </c>
      <c r="E47" s="7">
        <v>8</v>
      </c>
      <c r="F47" s="27">
        <f t="shared" si="5"/>
        <v>7</v>
      </c>
      <c r="G47" s="5">
        <v>6</v>
      </c>
      <c r="H47" s="5">
        <v>6</v>
      </c>
      <c r="I47" s="5">
        <v>6</v>
      </c>
      <c r="J47" s="5">
        <v>4</v>
      </c>
      <c r="K47" s="5">
        <v>6</v>
      </c>
      <c r="L47" s="25">
        <f t="shared" si="6"/>
        <v>5.6</v>
      </c>
      <c r="M47" s="5">
        <v>3</v>
      </c>
      <c r="N47" s="5">
        <v>6</v>
      </c>
      <c r="O47" s="5">
        <v>6</v>
      </c>
      <c r="P47" s="25">
        <f t="shared" si="7"/>
        <v>5</v>
      </c>
      <c r="Q47" s="5">
        <v>6</v>
      </c>
      <c r="R47" s="5">
        <v>4</v>
      </c>
      <c r="S47" s="5">
        <v>5</v>
      </c>
      <c r="T47" s="5">
        <v>4</v>
      </c>
      <c r="U47" s="25">
        <f t="shared" si="8"/>
        <v>4.75</v>
      </c>
      <c r="V47" s="5">
        <v>5</v>
      </c>
      <c r="W47" s="5">
        <v>3</v>
      </c>
      <c r="X47" s="5">
        <v>6</v>
      </c>
      <c r="Y47" s="5">
        <v>5</v>
      </c>
      <c r="Z47" s="5">
        <v>4</v>
      </c>
      <c r="AA47" s="25">
        <f t="shared" si="9"/>
        <v>4.5999999999999996</v>
      </c>
    </row>
    <row r="48" spans="1:27">
      <c r="A48" s="1" t="s">
        <v>930</v>
      </c>
      <c r="B48" s="7">
        <v>4</v>
      </c>
      <c r="C48" s="7">
        <v>4</v>
      </c>
      <c r="D48" s="7">
        <v>4</v>
      </c>
      <c r="E48" s="7">
        <v>7</v>
      </c>
      <c r="F48" s="25">
        <f t="shared" si="5"/>
        <v>4.75</v>
      </c>
      <c r="G48" s="5">
        <v>6</v>
      </c>
      <c r="H48" s="5">
        <v>5</v>
      </c>
      <c r="I48" s="5">
        <v>7</v>
      </c>
      <c r="J48" s="5">
        <v>6</v>
      </c>
      <c r="K48" s="5">
        <v>5</v>
      </c>
      <c r="L48" s="25">
        <f t="shared" si="6"/>
        <v>5.8</v>
      </c>
      <c r="M48" s="5">
        <v>4</v>
      </c>
      <c r="N48" s="5">
        <v>4</v>
      </c>
      <c r="O48" s="5">
        <v>4</v>
      </c>
      <c r="P48" s="25">
        <f t="shared" si="7"/>
        <v>4</v>
      </c>
      <c r="Q48" s="5">
        <v>7</v>
      </c>
      <c r="R48" s="5">
        <v>5</v>
      </c>
      <c r="S48" s="5">
        <v>5</v>
      </c>
      <c r="T48" s="5">
        <v>5</v>
      </c>
      <c r="U48" s="25">
        <f t="shared" si="8"/>
        <v>5.5</v>
      </c>
      <c r="V48" s="5">
        <v>5</v>
      </c>
      <c r="W48" s="5">
        <v>4</v>
      </c>
      <c r="X48" s="5">
        <v>3</v>
      </c>
      <c r="Y48" s="5">
        <v>5</v>
      </c>
      <c r="Z48" s="5">
        <v>4</v>
      </c>
      <c r="AA48" s="25">
        <f t="shared" si="9"/>
        <v>4.2</v>
      </c>
    </row>
    <row r="49" spans="1:27">
      <c r="A49" s="1" t="s">
        <v>931</v>
      </c>
      <c r="B49" s="7">
        <v>4</v>
      </c>
      <c r="C49" s="7">
        <v>5</v>
      </c>
      <c r="D49" s="7">
        <v>6</v>
      </c>
      <c r="E49" s="7">
        <v>6</v>
      </c>
      <c r="F49" s="25">
        <f t="shared" si="5"/>
        <v>5.25</v>
      </c>
      <c r="G49" s="5">
        <v>6</v>
      </c>
      <c r="H49" s="5">
        <v>6</v>
      </c>
      <c r="I49" s="5">
        <v>4</v>
      </c>
      <c r="J49" s="5">
        <v>6</v>
      </c>
      <c r="K49" s="5">
        <v>4</v>
      </c>
      <c r="L49" s="25">
        <f t="shared" si="6"/>
        <v>5.2</v>
      </c>
      <c r="M49" s="5">
        <v>5</v>
      </c>
      <c r="N49" s="5">
        <v>7</v>
      </c>
      <c r="O49" s="5">
        <v>6</v>
      </c>
      <c r="P49" s="25">
        <f t="shared" si="7"/>
        <v>6</v>
      </c>
      <c r="Q49" s="5">
        <v>4</v>
      </c>
      <c r="R49" s="5">
        <v>6</v>
      </c>
      <c r="S49" s="5">
        <v>6</v>
      </c>
      <c r="T49" s="5">
        <v>4</v>
      </c>
      <c r="U49" s="25">
        <f t="shared" si="8"/>
        <v>5</v>
      </c>
      <c r="V49" s="5">
        <v>6</v>
      </c>
      <c r="W49" s="5">
        <v>4</v>
      </c>
      <c r="X49" s="5">
        <v>6</v>
      </c>
      <c r="Y49" s="5">
        <v>4</v>
      </c>
      <c r="Z49" s="5">
        <v>3</v>
      </c>
      <c r="AA49" s="25">
        <f t="shared" si="9"/>
        <v>4.5999999999999996</v>
      </c>
    </row>
    <row r="50" spans="1:27">
      <c r="A50" s="1" t="s">
        <v>932</v>
      </c>
      <c r="B50" s="7">
        <v>5</v>
      </c>
      <c r="C50" s="7">
        <v>4</v>
      </c>
      <c r="D50" s="7">
        <v>4</v>
      </c>
      <c r="E50" s="7">
        <v>5</v>
      </c>
      <c r="F50" s="25">
        <f t="shared" si="5"/>
        <v>4.5</v>
      </c>
      <c r="G50" s="5">
        <v>6</v>
      </c>
      <c r="H50" s="5">
        <v>6</v>
      </c>
      <c r="I50" s="5">
        <v>7</v>
      </c>
      <c r="J50" s="5">
        <v>7</v>
      </c>
      <c r="K50" s="5">
        <v>8</v>
      </c>
      <c r="L50" s="27">
        <f t="shared" si="6"/>
        <v>6.8</v>
      </c>
      <c r="M50" s="5">
        <v>7</v>
      </c>
      <c r="N50" s="5">
        <v>7</v>
      </c>
      <c r="O50" s="5">
        <v>7</v>
      </c>
      <c r="P50" s="27">
        <f t="shared" si="7"/>
        <v>7</v>
      </c>
      <c r="Q50" s="5">
        <v>5</v>
      </c>
      <c r="R50" s="5">
        <v>5</v>
      </c>
      <c r="S50" s="5">
        <v>5</v>
      </c>
      <c r="T50" s="5">
        <v>7</v>
      </c>
      <c r="U50" s="25">
        <f t="shared" si="8"/>
        <v>5.5</v>
      </c>
      <c r="V50" s="5">
        <v>7</v>
      </c>
      <c r="W50" s="5">
        <v>6</v>
      </c>
      <c r="X50" s="5">
        <v>6</v>
      </c>
      <c r="Y50" s="5">
        <v>5</v>
      </c>
      <c r="Z50" s="5">
        <v>4</v>
      </c>
      <c r="AA50" s="25">
        <f t="shared" si="9"/>
        <v>5.6</v>
      </c>
    </row>
    <row r="51" spans="1:27">
      <c r="A51" s="1" t="s">
        <v>933</v>
      </c>
      <c r="B51" s="7">
        <v>5</v>
      </c>
      <c r="C51" s="7">
        <v>7</v>
      </c>
      <c r="D51" s="7">
        <v>5</v>
      </c>
      <c r="E51" s="7">
        <v>7</v>
      </c>
      <c r="F51" s="25">
        <f t="shared" si="5"/>
        <v>6</v>
      </c>
      <c r="G51" s="5">
        <v>7</v>
      </c>
      <c r="H51" s="5">
        <v>7</v>
      </c>
      <c r="I51" s="5">
        <v>6</v>
      </c>
      <c r="J51" s="5">
        <v>6</v>
      </c>
      <c r="K51" s="5">
        <v>5</v>
      </c>
      <c r="L51" s="29">
        <f t="shared" si="6"/>
        <v>6.2</v>
      </c>
      <c r="M51" s="5">
        <v>6</v>
      </c>
      <c r="N51" s="5">
        <v>4</v>
      </c>
      <c r="O51" s="5">
        <v>8</v>
      </c>
      <c r="P51" s="25">
        <f t="shared" si="7"/>
        <v>6</v>
      </c>
      <c r="Q51" s="5">
        <v>6</v>
      </c>
      <c r="R51" s="5">
        <v>8</v>
      </c>
      <c r="S51" s="5">
        <v>8</v>
      </c>
      <c r="T51" s="5">
        <v>7</v>
      </c>
      <c r="U51" s="27">
        <f t="shared" si="8"/>
        <v>7.25</v>
      </c>
      <c r="V51" s="5">
        <v>5</v>
      </c>
      <c r="W51" s="5">
        <v>6</v>
      </c>
      <c r="X51" s="5">
        <v>4</v>
      </c>
      <c r="Y51" s="5">
        <v>6</v>
      </c>
      <c r="Z51" s="5">
        <v>5</v>
      </c>
      <c r="AA51" s="25">
        <f t="shared" si="9"/>
        <v>5.2</v>
      </c>
    </row>
    <row r="52" spans="1:27">
      <c r="A52" s="1" t="s">
        <v>934</v>
      </c>
      <c r="B52" s="7">
        <v>6</v>
      </c>
      <c r="C52" s="7">
        <v>6</v>
      </c>
      <c r="D52" s="7">
        <v>6</v>
      </c>
      <c r="E52" s="7">
        <v>7</v>
      </c>
      <c r="F52" s="29">
        <f t="shared" si="5"/>
        <v>6.25</v>
      </c>
      <c r="G52" s="5">
        <v>5</v>
      </c>
      <c r="H52" s="5">
        <v>7</v>
      </c>
      <c r="I52" s="5">
        <v>8</v>
      </c>
      <c r="J52" s="5">
        <v>7</v>
      </c>
      <c r="K52" s="5">
        <v>7</v>
      </c>
      <c r="L52" s="27">
        <f t="shared" si="6"/>
        <v>6.8</v>
      </c>
      <c r="M52" s="5">
        <v>8</v>
      </c>
      <c r="N52" s="5">
        <v>6</v>
      </c>
      <c r="O52" s="5">
        <v>4</v>
      </c>
      <c r="P52" s="25">
        <f t="shared" si="7"/>
        <v>6</v>
      </c>
      <c r="Q52" s="5">
        <v>6</v>
      </c>
      <c r="R52" s="5">
        <v>5</v>
      </c>
      <c r="S52" s="5">
        <v>7</v>
      </c>
      <c r="T52" s="5">
        <v>7</v>
      </c>
      <c r="U52" s="29">
        <f t="shared" si="8"/>
        <v>6.25</v>
      </c>
      <c r="V52" s="5">
        <v>4</v>
      </c>
      <c r="W52" s="5">
        <v>6</v>
      </c>
      <c r="X52" s="5">
        <v>5</v>
      </c>
      <c r="Y52" s="5">
        <v>6</v>
      </c>
      <c r="Z52" s="5">
        <v>6</v>
      </c>
      <c r="AA52" s="25">
        <f t="shared" si="9"/>
        <v>5.4</v>
      </c>
    </row>
    <row r="53" spans="1:27">
      <c r="A53" s="1" t="s">
        <v>935</v>
      </c>
      <c r="B53" s="7">
        <v>6</v>
      </c>
      <c r="C53" s="7">
        <v>7</v>
      </c>
      <c r="D53" s="7">
        <v>7</v>
      </c>
      <c r="E53" s="7">
        <v>5</v>
      </c>
      <c r="F53" s="29">
        <f t="shared" si="5"/>
        <v>6.25</v>
      </c>
      <c r="G53" s="5">
        <v>7</v>
      </c>
      <c r="H53" s="5">
        <v>6</v>
      </c>
      <c r="I53" s="5">
        <v>6</v>
      </c>
      <c r="J53" s="5">
        <v>5</v>
      </c>
      <c r="K53" s="5">
        <v>6</v>
      </c>
      <c r="L53" s="29">
        <f t="shared" si="6"/>
        <v>6</v>
      </c>
      <c r="M53" s="5">
        <v>6</v>
      </c>
      <c r="N53" s="5">
        <v>6</v>
      </c>
      <c r="O53" s="5">
        <v>7</v>
      </c>
      <c r="P53" s="29">
        <f t="shared" si="7"/>
        <v>6.333333333333333</v>
      </c>
      <c r="Q53" s="5">
        <v>7</v>
      </c>
      <c r="R53" s="5">
        <v>5</v>
      </c>
      <c r="S53" s="5">
        <v>9</v>
      </c>
      <c r="T53" s="5">
        <v>7</v>
      </c>
      <c r="U53" s="27">
        <f t="shared" si="8"/>
        <v>7</v>
      </c>
      <c r="V53" s="5">
        <v>7</v>
      </c>
      <c r="W53" s="5">
        <v>6</v>
      </c>
      <c r="X53" s="5">
        <v>4</v>
      </c>
      <c r="Y53" s="5">
        <v>6</v>
      </c>
      <c r="Z53" s="5">
        <v>7</v>
      </c>
      <c r="AA53" s="29">
        <f t="shared" si="9"/>
        <v>6</v>
      </c>
    </row>
    <row r="54" spans="1:27">
      <c r="A54" s="1" t="s">
        <v>936</v>
      </c>
      <c r="B54" s="7">
        <v>6</v>
      </c>
      <c r="C54" s="7">
        <v>6</v>
      </c>
      <c r="D54" s="7">
        <v>7</v>
      </c>
      <c r="E54" s="7">
        <v>8</v>
      </c>
      <c r="F54" s="28">
        <f t="shared" si="5"/>
        <v>6.75</v>
      </c>
      <c r="G54" s="5">
        <v>7</v>
      </c>
      <c r="H54" s="5">
        <v>8</v>
      </c>
      <c r="I54" s="5">
        <v>8</v>
      </c>
      <c r="J54" s="5">
        <v>6</v>
      </c>
      <c r="K54" s="5">
        <v>8</v>
      </c>
      <c r="L54" s="26">
        <f t="shared" si="6"/>
        <v>7.4</v>
      </c>
      <c r="M54" s="5">
        <v>8</v>
      </c>
      <c r="N54" s="5">
        <v>7</v>
      </c>
      <c r="O54" s="5">
        <v>8</v>
      </c>
      <c r="P54" s="26">
        <f t="shared" si="7"/>
        <v>7.666666666666667</v>
      </c>
      <c r="Q54" s="5">
        <v>8</v>
      </c>
      <c r="R54" s="5">
        <v>9</v>
      </c>
      <c r="S54" s="5">
        <v>8</v>
      </c>
      <c r="T54" s="5">
        <v>6</v>
      </c>
      <c r="U54" s="26">
        <f t="shared" si="8"/>
        <v>7.75</v>
      </c>
      <c r="V54" s="5">
        <v>7</v>
      </c>
      <c r="W54" s="5">
        <v>6</v>
      </c>
      <c r="X54" s="5">
        <v>4</v>
      </c>
      <c r="Y54" s="5">
        <v>4</v>
      </c>
      <c r="Z54" s="5">
        <v>5</v>
      </c>
      <c r="AA54" s="25">
        <f t="shared" si="9"/>
        <v>5.2</v>
      </c>
    </row>
    <row r="55" spans="1:27">
      <c r="A55" s="1" t="s">
        <v>937</v>
      </c>
      <c r="B55" s="7">
        <v>7</v>
      </c>
      <c r="C55" s="7">
        <v>7</v>
      </c>
      <c r="D55" s="7">
        <v>7</v>
      </c>
      <c r="E55" s="7">
        <v>7</v>
      </c>
      <c r="F55" s="27">
        <f t="shared" si="5"/>
        <v>7</v>
      </c>
      <c r="G55" s="5">
        <v>6</v>
      </c>
      <c r="H55" s="5">
        <v>6</v>
      </c>
      <c r="I55" s="5">
        <v>6</v>
      </c>
      <c r="J55" s="5">
        <v>7</v>
      </c>
      <c r="K55" s="5">
        <v>7</v>
      </c>
      <c r="L55" s="28">
        <f t="shared" si="6"/>
        <v>6.4</v>
      </c>
      <c r="M55" s="5">
        <v>5</v>
      </c>
      <c r="N55" s="5">
        <v>7</v>
      </c>
      <c r="O55" s="5">
        <v>7</v>
      </c>
      <c r="P55" s="29">
        <f t="shared" si="7"/>
        <v>6.333333333333333</v>
      </c>
      <c r="Q55" s="5">
        <v>7</v>
      </c>
      <c r="R55" s="5">
        <v>7</v>
      </c>
      <c r="S55" s="5">
        <v>9</v>
      </c>
      <c r="T55" s="5">
        <v>7</v>
      </c>
      <c r="U55" s="26">
        <f t="shared" si="8"/>
        <v>7.5</v>
      </c>
      <c r="V55" s="5">
        <v>5</v>
      </c>
      <c r="W55" s="5">
        <v>7</v>
      </c>
      <c r="X55" s="5">
        <v>6</v>
      </c>
      <c r="Y55" s="5">
        <v>5</v>
      </c>
      <c r="Z55" s="5">
        <v>5</v>
      </c>
      <c r="AA55" s="25">
        <f t="shared" si="9"/>
        <v>5.6</v>
      </c>
    </row>
    <row r="56" spans="1:27">
      <c r="A56" s="1" t="s">
        <v>938</v>
      </c>
      <c r="B56" s="7">
        <v>6</v>
      </c>
      <c r="C56" s="7">
        <v>7</v>
      </c>
      <c r="D56" s="7">
        <v>7</v>
      </c>
      <c r="E56" s="7">
        <v>6</v>
      </c>
      <c r="F56" s="29">
        <f t="shared" si="5"/>
        <v>6.5</v>
      </c>
      <c r="G56" s="5">
        <v>6</v>
      </c>
      <c r="H56" s="5">
        <v>4</v>
      </c>
      <c r="I56" s="5">
        <v>7</v>
      </c>
      <c r="J56" s="5">
        <v>7</v>
      </c>
      <c r="K56" s="5">
        <v>7</v>
      </c>
      <c r="L56" s="29">
        <f t="shared" si="6"/>
        <v>6.2</v>
      </c>
      <c r="M56" s="5">
        <v>6</v>
      </c>
      <c r="N56" s="5">
        <v>4</v>
      </c>
      <c r="O56" s="5">
        <v>7</v>
      </c>
      <c r="P56" s="25">
        <f t="shared" si="7"/>
        <v>5.666666666666667</v>
      </c>
      <c r="Q56" s="5">
        <v>7</v>
      </c>
      <c r="R56" s="5">
        <v>7</v>
      </c>
      <c r="S56" s="5">
        <v>5</v>
      </c>
      <c r="T56" s="5">
        <v>7</v>
      </c>
      <c r="U56" s="29">
        <f t="shared" si="8"/>
        <v>6.5</v>
      </c>
      <c r="V56" s="5">
        <v>6</v>
      </c>
      <c r="W56" s="5">
        <v>4</v>
      </c>
      <c r="X56" s="5">
        <v>6</v>
      </c>
      <c r="Y56" s="5">
        <v>5</v>
      </c>
      <c r="Z56" s="5">
        <v>6</v>
      </c>
      <c r="AA56" s="25">
        <f t="shared" si="9"/>
        <v>5.4</v>
      </c>
    </row>
    <row r="57" spans="1:27">
      <c r="A57" s="1" t="s">
        <v>939</v>
      </c>
      <c r="B57" s="7">
        <v>8</v>
      </c>
      <c r="C57" s="7">
        <v>8</v>
      </c>
      <c r="D57" s="7">
        <v>8</v>
      </c>
      <c r="E57" s="7">
        <v>7</v>
      </c>
      <c r="F57" s="26">
        <f t="shared" si="5"/>
        <v>7.75</v>
      </c>
      <c r="G57" s="5">
        <v>6</v>
      </c>
      <c r="H57" s="5">
        <v>6</v>
      </c>
      <c r="I57" s="5">
        <v>7</v>
      </c>
      <c r="J57" s="5">
        <v>7</v>
      </c>
      <c r="K57" s="5">
        <v>5</v>
      </c>
      <c r="L57" s="29">
        <f t="shared" si="6"/>
        <v>6.2</v>
      </c>
      <c r="M57" s="5">
        <v>6</v>
      </c>
      <c r="N57" s="5">
        <v>5</v>
      </c>
      <c r="O57" s="5">
        <v>7</v>
      </c>
      <c r="P57" s="25">
        <f t="shared" si="7"/>
        <v>6</v>
      </c>
      <c r="Q57" s="5">
        <v>7</v>
      </c>
      <c r="R57" s="5">
        <v>6</v>
      </c>
      <c r="S57" s="5">
        <v>7</v>
      </c>
      <c r="T57" s="5">
        <v>3</v>
      </c>
      <c r="U57" s="25">
        <f t="shared" si="8"/>
        <v>5.75</v>
      </c>
      <c r="V57" s="5">
        <v>4</v>
      </c>
      <c r="W57" s="5">
        <v>5</v>
      </c>
      <c r="X57" s="5">
        <v>4</v>
      </c>
      <c r="Y57" s="5">
        <v>6</v>
      </c>
      <c r="Z57" s="5">
        <v>7</v>
      </c>
      <c r="AA57" s="25">
        <f t="shared" si="9"/>
        <v>5.2</v>
      </c>
    </row>
    <row r="58" spans="1:27">
      <c r="A58" s="1" t="s">
        <v>940</v>
      </c>
      <c r="B58" s="7">
        <v>7</v>
      </c>
      <c r="C58" s="7">
        <v>7</v>
      </c>
      <c r="D58" s="7">
        <v>8</v>
      </c>
      <c r="E58" s="7">
        <v>8</v>
      </c>
      <c r="F58" s="26">
        <f t="shared" si="5"/>
        <v>7.5</v>
      </c>
      <c r="G58" s="5">
        <v>7</v>
      </c>
      <c r="H58" s="5">
        <v>7</v>
      </c>
      <c r="I58" s="5">
        <v>7</v>
      </c>
      <c r="J58" s="5">
        <v>7</v>
      </c>
      <c r="K58" s="5">
        <v>7</v>
      </c>
      <c r="L58" s="26">
        <f t="shared" si="6"/>
        <v>7</v>
      </c>
      <c r="M58" s="5">
        <v>5</v>
      </c>
      <c r="N58" s="5">
        <v>6</v>
      </c>
      <c r="O58" s="5">
        <v>7</v>
      </c>
      <c r="P58" s="25">
        <f t="shared" si="7"/>
        <v>6</v>
      </c>
      <c r="Q58" s="5">
        <v>7</v>
      </c>
      <c r="R58" s="5">
        <v>9</v>
      </c>
      <c r="S58" s="5">
        <v>8</v>
      </c>
      <c r="T58" s="5">
        <v>4</v>
      </c>
      <c r="U58" s="27">
        <f t="shared" si="8"/>
        <v>7</v>
      </c>
      <c r="V58" s="5">
        <v>5</v>
      </c>
      <c r="W58" s="5">
        <v>7</v>
      </c>
      <c r="X58" s="5">
        <v>5</v>
      </c>
      <c r="Y58" s="5">
        <v>6</v>
      </c>
      <c r="Z58" s="5">
        <v>7</v>
      </c>
      <c r="AA58" s="29">
        <f t="shared" si="9"/>
        <v>6</v>
      </c>
    </row>
    <row r="59" spans="1:27">
      <c r="A59" s="1" t="s">
        <v>941</v>
      </c>
      <c r="B59" s="7">
        <v>6</v>
      </c>
      <c r="C59" s="7">
        <v>6</v>
      </c>
      <c r="D59" s="7">
        <v>8</v>
      </c>
      <c r="E59" s="7">
        <v>5</v>
      </c>
      <c r="F59" s="29">
        <f t="shared" si="5"/>
        <v>6.25</v>
      </c>
      <c r="G59" s="5">
        <v>6</v>
      </c>
      <c r="H59" s="5">
        <v>6</v>
      </c>
      <c r="I59" s="5">
        <v>7</v>
      </c>
      <c r="J59" s="5">
        <v>5</v>
      </c>
      <c r="K59" s="5">
        <v>6</v>
      </c>
      <c r="L59" s="29">
        <f t="shared" si="6"/>
        <v>6</v>
      </c>
      <c r="M59" s="5">
        <v>6</v>
      </c>
      <c r="N59" s="5">
        <v>5</v>
      </c>
      <c r="O59" s="5">
        <v>6</v>
      </c>
      <c r="P59" s="25">
        <f t="shared" si="7"/>
        <v>5.666666666666667</v>
      </c>
      <c r="Q59" s="5">
        <v>7</v>
      </c>
      <c r="R59" s="5">
        <v>5</v>
      </c>
      <c r="S59" s="5">
        <v>7</v>
      </c>
      <c r="T59" s="5">
        <v>5</v>
      </c>
      <c r="U59" s="25">
        <f t="shared" si="8"/>
        <v>6</v>
      </c>
      <c r="V59" s="5">
        <v>4</v>
      </c>
      <c r="W59" s="5">
        <v>5</v>
      </c>
      <c r="X59" s="5">
        <v>5</v>
      </c>
      <c r="Y59" s="5">
        <v>9</v>
      </c>
      <c r="Z59" s="5">
        <v>6</v>
      </c>
      <c r="AA59" s="25">
        <f t="shared" si="9"/>
        <v>5.8</v>
      </c>
    </row>
    <row r="60" spans="1:27">
      <c r="A60" s="1" t="s">
        <v>942</v>
      </c>
      <c r="B60" s="7">
        <v>6</v>
      </c>
      <c r="C60" s="7">
        <v>6</v>
      </c>
      <c r="D60" s="7">
        <v>6</v>
      </c>
      <c r="E60" s="7">
        <v>8</v>
      </c>
      <c r="F60" s="29">
        <f t="shared" si="5"/>
        <v>6.5</v>
      </c>
      <c r="G60" s="5">
        <v>7</v>
      </c>
      <c r="H60" s="5">
        <v>7</v>
      </c>
      <c r="I60" s="5">
        <v>7</v>
      </c>
      <c r="J60" s="5">
        <v>7</v>
      </c>
      <c r="K60" s="5">
        <v>7</v>
      </c>
      <c r="L60" s="26">
        <f t="shared" si="6"/>
        <v>7</v>
      </c>
      <c r="M60" s="5">
        <v>5</v>
      </c>
      <c r="N60" s="5">
        <v>3</v>
      </c>
      <c r="O60" s="5">
        <v>5</v>
      </c>
      <c r="P60" s="25">
        <f t="shared" si="7"/>
        <v>4.333333333333333</v>
      </c>
      <c r="Q60" s="5">
        <v>7</v>
      </c>
      <c r="R60" s="5">
        <v>6</v>
      </c>
      <c r="S60" s="5">
        <v>7</v>
      </c>
      <c r="T60" s="5">
        <v>6</v>
      </c>
      <c r="U60" s="29">
        <f t="shared" si="8"/>
        <v>6.5</v>
      </c>
      <c r="V60" s="5">
        <v>6</v>
      </c>
      <c r="W60" s="5">
        <v>5</v>
      </c>
      <c r="X60" s="5">
        <v>4</v>
      </c>
      <c r="Y60" s="5">
        <v>6</v>
      </c>
      <c r="Z60" s="5">
        <v>6</v>
      </c>
      <c r="AA60" s="25">
        <f t="shared" si="9"/>
        <v>5.4</v>
      </c>
    </row>
    <row r="61" spans="1:27">
      <c r="A61" s="1" t="s">
        <v>943</v>
      </c>
      <c r="B61" s="7">
        <v>5</v>
      </c>
      <c r="C61" s="7">
        <v>6</v>
      </c>
      <c r="D61" s="7">
        <v>8</v>
      </c>
      <c r="E61" s="7">
        <v>7</v>
      </c>
      <c r="F61" s="29">
        <f t="shared" si="5"/>
        <v>6.5</v>
      </c>
      <c r="G61" s="5">
        <v>5</v>
      </c>
      <c r="H61" s="5">
        <v>6</v>
      </c>
      <c r="I61" s="5">
        <v>7</v>
      </c>
      <c r="J61" s="5">
        <v>4</v>
      </c>
      <c r="K61" s="5">
        <v>6</v>
      </c>
      <c r="L61" s="25">
        <f t="shared" si="6"/>
        <v>5.6</v>
      </c>
      <c r="M61" s="5">
        <v>7</v>
      </c>
      <c r="N61" s="5">
        <v>7</v>
      </c>
      <c r="O61" s="5">
        <v>8</v>
      </c>
      <c r="P61" s="26">
        <f t="shared" si="7"/>
        <v>7.333333333333333</v>
      </c>
      <c r="Q61" s="5">
        <v>8</v>
      </c>
      <c r="R61" s="5">
        <v>7</v>
      </c>
      <c r="S61" s="5">
        <v>8</v>
      </c>
      <c r="T61" s="5">
        <v>5</v>
      </c>
      <c r="U61" s="27">
        <f t="shared" si="8"/>
        <v>7</v>
      </c>
      <c r="V61" s="5">
        <v>7</v>
      </c>
      <c r="W61" s="5">
        <v>6</v>
      </c>
      <c r="X61" s="5">
        <v>8</v>
      </c>
      <c r="Y61" s="5">
        <v>7</v>
      </c>
      <c r="Z61" s="5">
        <v>7</v>
      </c>
      <c r="AA61" s="26">
        <f t="shared" si="9"/>
        <v>7</v>
      </c>
    </row>
    <row r="62" spans="1:27">
      <c r="A62" s="1" t="s">
        <v>944</v>
      </c>
      <c r="B62" s="7">
        <v>6</v>
      </c>
      <c r="C62" s="7">
        <v>6</v>
      </c>
      <c r="D62" s="7">
        <v>7</v>
      </c>
      <c r="E62" s="7">
        <v>7</v>
      </c>
      <c r="F62" s="29">
        <f t="shared" si="5"/>
        <v>6.5</v>
      </c>
      <c r="G62" s="5">
        <v>7</v>
      </c>
      <c r="H62" s="5">
        <v>6</v>
      </c>
      <c r="I62" s="5">
        <v>7</v>
      </c>
      <c r="J62" s="5">
        <v>7</v>
      </c>
      <c r="K62" s="5">
        <v>7</v>
      </c>
      <c r="L62" s="27">
        <f t="shared" si="6"/>
        <v>6.8</v>
      </c>
      <c r="M62" s="5">
        <v>7</v>
      </c>
      <c r="N62" s="5">
        <v>4</v>
      </c>
      <c r="O62" s="5">
        <v>6</v>
      </c>
      <c r="P62" s="25">
        <f t="shared" si="7"/>
        <v>5.666666666666667</v>
      </c>
      <c r="Q62" s="5">
        <v>6</v>
      </c>
      <c r="R62" s="5">
        <v>8</v>
      </c>
      <c r="S62" s="5">
        <v>6</v>
      </c>
      <c r="T62" s="5">
        <v>6</v>
      </c>
      <c r="U62" s="29">
        <f t="shared" si="8"/>
        <v>6.5</v>
      </c>
      <c r="V62" s="5">
        <v>6</v>
      </c>
      <c r="W62" s="5">
        <v>6</v>
      </c>
      <c r="X62" s="5">
        <v>7</v>
      </c>
      <c r="Y62" s="5">
        <v>7</v>
      </c>
      <c r="Z62" s="5">
        <v>5</v>
      </c>
      <c r="AA62" s="29">
        <f t="shared" si="9"/>
        <v>6.2</v>
      </c>
    </row>
    <row r="63" spans="1:27">
      <c r="A63" s="1" t="s">
        <v>945</v>
      </c>
      <c r="B63" s="7">
        <v>5</v>
      </c>
      <c r="C63" s="7">
        <v>6</v>
      </c>
      <c r="D63" s="7">
        <v>7</v>
      </c>
      <c r="E63" s="7">
        <v>5</v>
      </c>
      <c r="F63" s="25">
        <f t="shared" si="5"/>
        <v>5.75</v>
      </c>
      <c r="G63" s="5">
        <v>7</v>
      </c>
      <c r="H63" s="5">
        <v>7</v>
      </c>
      <c r="I63" s="5">
        <v>6</v>
      </c>
      <c r="J63" s="5">
        <v>5</v>
      </c>
      <c r="K63" s="5">
        <v>7</v>
      </c>
      <c r="L63" s="28">
        <f t="shared" si="6"/>
        <v>6.4</v>
      </c>
      <c r="M63" s="5">
        <v>7</v>
      </c>
      <c r="N63" s="5">
        <v>4</v>
      </c>
      <c r="O63" s="5">
        <v>7</v>
      </c>
      <c r="P63" s="25">
        <f t="shared" si="7"/>
        <v>6</v>
      </c>
      <c r="Q63" s="5">
        <v>6</v>
      </c>
      <c r="R63" s="5">
        <v>7</v>
      </c>
      <c r="S63" s="5">
        <v>7</v>
      </c>
      <c r="T63" s="5">
        <v>7</v>
      </c>
      <c r="U63" s="28">
        <f t="shared" si="8"/>
        <v>6.75</v>
      </c>
      <c r="V63" s="5">
        <v>6</v>
      </c>
      <c r="W63" s="5">
        <v>7</v>
      </c>
      <c r="X63" s="5">
        <v>6</v>
      </c>
      <c r="Y63" s="5">
        <v>6</v>
      </c>
      <c r="Z63" s="5">
        <v>6</v>
      </c>
      <c r="AA63" s="29">
        <f t="shared" si="9"/>
        <v>6.2</v>
      </c>
    </row>
    <row r="64" spans="1:27">
      <c r="A64" s="1" t="s">
        <v>946</v>
      </c>
      <c r="B64" s="7">
        <v>6</v>
      </c>
      <c r="C64" s="7">
        <v>5</v>
      </c>
      <c r="D64" s="7">
        <v>7</v>
      </c>
      <c r="E64" s="7">
        <v>6</v>
      </c>
      <c r="F64" s="25">
        <f t="shared" si="5"/>
        <v>6</v>
      </c>
      <c r="G64" s="5">
        <v>5</v>
      </c>
      <c r="H64" s="5">
        <v>6</v>
      </c>
      <c r="I64" s="5">
        <v>6</v>
      </c>
      <c r="J64" s="5">
        <v>5</v>
      </c>
      <c r="K64" s="5">
        <v>6</v>
      </c>
      <c r="L64" s="25">
        <f t="shared" si="6"/>
        <v>5.6</v>
      </c>
      <c r="M64" s="5">
        <v>4</v>
      </c>
      <c r="N64" s="5">
        <v>3</v>
      </c>
      <c r="O64" s="5">
        <v>5</v>
      </c>
      <c r="P64" s="25">
        <f t="shared" si="7"/>
        <v>4</v>
      </c>
      <c r="Q64" s="5">
        <v>6</v>
      </c>
      <c r="R64" s="5">
        <v>7</v>
      </c>
      <c r="S64" s="5">
        <v>5</v>
      </c>
      <c r="T64" s="5">
        <v>4</v>
      </c>
      <c r="U64" s="25">
        <f t="shared" si="8"/>
        <v>5.5</v>
      </c>
      <c r="V64" s="5">
        <v>6</v>
      </c>
      <c r="W64" s="5">
        <v>5</v>
      </c>
      <c r="X64" s="5">
        <v>6</v>
      </c>
      <c r="Y64" s="5">
        <v>6</v>
      </c>
      <c r="Z64" s="5">
        <v>5</v>
      </c>
      <c r="AA64" s="25">
        <f t="shared" si="9"/>
        <v>5.6</v>
      </c>
    </row>
    <row r="65" spans="1:27">
      <c r="A65" s="1" t="s">
        <v>947</v>
      </c>
      <c r="B65" s="7">
        <v>8</v>
      </c>
      <c r="C65" s="7">
        <v>7</v>
      </c>
      <c r="D65" s="7">
        <v>7</v>
      </c>
      <c r="E65" s="7">
        <v>7</v>
      </c>
      <c r="F65" s="27">
        <f t="shared" si="5"/>
        <v>7.25</v>
      </c>
      <c r="G65" s="5">
        <v>6</v>
      </c>
      <c r="H65" s="5">
        <v>7</v>
      </c>
      <c r="I65" s="5">
        <v>5</v>
      </c>
      <c r="J65" s="5">
        <v>8</v>
      </c>
      <c r="K65" s="5">
        <v>7</v>
      </c>
      <c r="L65" s="28">
        <f t="shared" si="6"/>
        <v>6.6</v>
      </c>
      <c r="M65" s="5">
        <v>7</v>
      </c>
      <c r="N65" s="5">
        <v>7</v>
      </c>
      <c r="O65" s="5">
        <v>6</v>
      </c>
      <c r="P65" s="28">
        <f t="shared" si="7"/>
        <v>6.666666666666667</v>
      </c>
      <c r="Q65" s="5">
        <v>7</v>
      </c>
      <c r="R65" s="5">
        <v>7</v>
      </c>
      <c r="S65" s="5">
        <v>8</v>
      </c>
      <c r="T65" s="5">
        <v>7</v>
      </c>
      <c r="U65" s="27">
        <f t="shared" si="8"/>
        <v>7.25</v>
      </c>
      <c r="V65" s="5">
        <v>7</v>
      </c>
      <c r="W65" s="5">
        <v>6</v>
      </c>
      <c r="X65" s="5">
        <v>6</v>
      </c>
      <c r="Y65" s="5">
        <v>6</v>
      </c>
      <c r="Z65" s="5">
        <v>7</v>
      </c>
      <c r="AA65" s="28">
        <f t="shared" si="9"/>
        <v>6.4</v>
      </c>
    </row>
    <row r="66" spans="1:27">
      <c r="A66" s="1" t="s">
        <v>948</v>
      </c>
      <c r="B66" s="7">
        <v>4</v>
      </c>
      <c r="C66" s="7">
        <v>4</v>
      </c>
      <c r="D66" s="7">
        <v>5</v>
      </c>
      <c r="E66" s="7">
        <v>5</v>
      </c>
      <c r="F66" s="25">
        <f t="shared" ref="F66:F96" si="10">AVERAGE(B66:E66)</f>
        <v>4.5</v>
      </c>
      <c r="G66" s="5">
        <v>7</v>
      </c>
      <c r="H66" s="5">
        <v>6</v>
      </c>
      <c r="I66" s="5">
        <v>6</v>
      </c>
      <c r="J66" s="5">
        <v>5</v>
      </c>
      <c r="K66" s="5">
        <v>6</v>
      </c>
      <c r="L66" s="29">
        <f t="shared" ref="L66:L96" si="11">AVERAGE(G66:K66)</f>
        <v>6</v>
      </c>
      <c r="M66" s="5">
        <v>4</v>
      </c>
      <c r="N66" s="5">
        <v>5</v>
      </c>
      <c r="O66" s="5">
        <v>4</v>
      </c>
      <c r="P66" s="25">
        <f t="shared" ref="P66:P96" si="12">AVERAGE(M66:O66)</f>
        <v>4.333333333333333</v>
      </c>
      <c r="Q66" s="5">
        <v>7</v>
      </c>
      <c r="R66" s="5">
        <v>6</v>
      </c>
      <c r="S66" s="5">
        <v>7</v>
      </c>
      <c r="T66" s="5">
        <v>7</v>
      </c>
      <c r="U66" s="28">
        <f t="shared" ref="U66:U96" si="13">AVERAGE(Q66:T66)</f>
        <v>6.75</v>
      </c>
      <c r="V66" s="5">
        <v>6</v>
      </c>
      <c r="W66" s="5">
        <v>5</v>
      </c>
      <c r="X66" s="5">
        <v>4</v>
      </c>
      <c r="Y66" s="5">
        <v>5</v>
      </c>
      <c r="Z66" s="5">
        <v>4</v>
      </c>
      <c r="AA66" s="25">
        <f t="shared" ref="AA66:AA96" si="14">AVERAGE(V66:Z66)</f>
        <v>4.8</v>
      </c>
    </row>
    <row r="67" spans="1:27">
      <c r="A67" s="1" t="s">
        <v>949</v>
      </c>
      <c r="B67" s="7">
        <v>6</v>
      </c>
      <c r="C67" s="7">
        <v>7</v>
      </c>
      <c r="D67" s="7">
        <v>7</v>
      </c>
      <c r="E67" s="7">
        <v>7</v>
      </c>
      <c r="F67" s="28">
        <f t="shared" si="10"/>
        <v>6.75</v>
      </c>
      <c r="G67" s="5">
        <v>5</v>
      </c>
      <c r="H67" s="5">
        <v>5</v>
      </c>
      <c r="I67" s="5">
        <v>5</v>
      </c>
      <c r="J67" s="5">
        <v>5</v>
      </c>
      <c r="K67" s="5">
        <v>7</v>
      </c>
      <c r="L67" s="25">
        <f t="shared" si="11"/>
        <v>5.4</v>
      </c>
      <c r="M67" s="5">
        <v>5</v>
      </c>
      <c r="N67" s="5">
        <v>7</v>
      </c>
      <c r="O67" s="5">
        <v>7</v>
      </c>
      <c r="P67" s="29">
        <f t="shared" si="12"/>
        <v>6.333333333333333</v>
      </c>
      <c r="Q67" s="5">
        <v>6</v>
      </c>
      <c r="R67" s="5">
        <v>7</v>
      </c>
      <c r="S67" s="5">
        <v>6</v>
      </c>
      <c r="T67" s="5">
        <v>6</v>
      </c>
      <c r="U67" s="29">
        <f t="shared" si="13"/>
        <v>6.25</v>
      </c>
      <c r="V67" s="5">
        <v>5</v>
      </c>
      <c r="W67" s="5">
        <v>5</v>
      </c>
      <c r="X67" s="5">
        <v>6</v>
      </c>
      <c r="Y67" s="5">
        <v>6</v>
      </c>
      <c r="Z67" s="5">
        <v>6</v>
      </c>
      <c r="AA67" s="25">
        <f t="shared" si="14"/>
        <v>5.6</v>
      </c>
    </row>
    <row r="68" spans="1:27">
      <c r="A68" s="1" t="s">
        <v>950</v>
      </c>
      <c r="B68" s="7">
        <v>5</v>
      </c>
      <c r="C68" s="7">
        <v>7</v>
      </c>
      <c r="D68" s="7">
        <v>6</v>
      </c>
      <c r="E68" s="7">
        <v>6</v>
      </c>
      <c r="F68" s="25">
        <f t="shared" si="10"/>
        <v>6</v>
      </c>
      <c r="G68" s="5">
        <v>7</v>
      </c>
      <c r="H68" s="5">
        <v>6</v>
      </c>
      <c r="I68" s="5">
        <v>7</v>
      </c>
      <c r="J68" s="5">
        <v>7</v>
      </c>
      <c r="K68" s="5">
        <v>7</v>
      </c>
      <c r="L68" s="27">
        <f t="shared" si="11"/>
        <v>6.8</v>
      </c>
      <c r="M68" s="5">
        <v>7</v>
      </c>
      <c r="N68" s="5">
        <v>6</v>
      </c>
      <c r="O68" s="5">
        <v>7</v>
      </c>
      <c r="P68" s="28">
        <f t="shared" si="12"/>
        <v>6.666666666666667</v>
      </c>
      <c r="Q68" s="5">
        <v>7</v>
      </c>
      <c r="R68" s="5">
        <v>6</v>
      </c>
      <c r="S68" s="5">
        <v>6</v>
      </c>
      <c r="T68" s="5">
        <v>7</v>
      </c>
      <c r="U68" s="29">
        <f t="shared" si="13"/>
        <v>6.5</v>
      </c>
      <c r="V68" s="5">
        <v>6</v>
      </c>
      <c r="W68" s="5">
        <v>7</v>
      </c>
      <c r="X68" s="5">
        <v>6</v>
      </c>
      <c r="Y68" s="5">
        <v>6</v>
      </c>
      <c r="Z68" s="5">
        <v>6</v>
      </c>
      <c r="AA68" s="29">
        <f t="shared" si="14"/>
        <v>6.2</v>
      </c>
    </row>
    <row r="69" spans="1:27">
      <c r="A69" s="1" t="s">
        <v>951</v>
      </c>
      <c r="B69" s="7">
        <v>7</v>
      </c>
      <c r="C69" s="7">
        <v>6</v>
      </c>
      <c r="D69" s="7">
        <v>5</v>
      </c>
      <c r="E69" s="7">
        <v>6</v>
      </c>
      <c r="F69" s="25">
        <f t="shared" si="10"/>
        <v>6</v>
      </c>
      <c r="G69" s="5">
        <v>6</v>
      </c>
      <c r="H69" s="5">
        <v>5</v>
      </c>
      <c r="I69" s="5">
        <v>5</v>
      </c>
      <c r="J69" s="5">
        <v>5</v>
      </c>
      <c r="K69" s="5">
        <v>6</v>
      </c>
      <c r="L69" s="25">
        <f t="shared" si="11"/>
        <v>5.4</v>
      </c>
      <c r="M69" s="5">
        <v>4</v>
      </c>
      <c r="N69" s="5">
        <v>4</v>
      </c>
      <c r="O69" s="5">
        <v>6</v>
      </c>
      <c r="P69" s="25">
        <f t="shared" si="12"/>
        <v>4.666666666666667</v>
      </c>
      <c r="Q69" s="5">
        <v>5</v>
      </c>
      <c r="R69" s="5">
        <v>4</v>
      </c>
      <c r="S69" s="5">
        <v>5</v>
      </c>
      <c r="T69" s="5">
        <v>6</v>
      </c>
      <c r="U69" s="25">
        <f t="shared" si="13"/>
        <v>5</v>
      </c>
      <c r="V69" s="5">
        <v>5</v>
      </c>
      <c r="W69" s="5">
        <v>6</v>
      </c>
      <c r="X69" s="5">
        <v>4</v>
      </c>
      <c r="Y69" s="5">
        <v>5</v>
      </c>
      <c r="Z69" s="5">
        <v>6</v>
      </c>
      <c r="AA69" s="25">
        <f t="shared" si="14"/>
        <v>5.2</v>
      </c>
    </row>
    <row r="70" spans="1:27">
      <c r="A70" s="1" t="s">
        <v>952</v>
      </c>
      <c r="B70" s="7">
        <v>5</v>
      </c>
      <c r="C70" s="7">
        <v>6</v>
      </c>
      <c r="D70" s="7">
        <v>6</v>
      </c>
      <c r="E70" s="7">
        <v>6</v>
      </c>
      <c r="F70" s="25">
        <f t="shared" si="10"/>
        <v>5.75</v>
      </c>
      <c r="G70" s="5">
        <v>7</v>
      </c>
      <c r="H70" s="5">
        <v>6</v>
      </c>
      <c r="I70" s="5">
        <v>6</v>
      </c>
      <c r="J70" s="5">
        <v>7</v>
      </c>
      <c r="K70" s="5">
        <v>7</v>
      </c>
      <c r="L70" s="28">
        <f t="shared" si="11"/>
        <v>6.6</v>
      </c>
      <c r="M70" s="5">
        <v>6</v>
      </c>
      <c r="N70" s="5">
        <v>5</v>
      </c>
      <c r="O70" s="5">
        <v>7</v>
      </c>
      <c r="P70" s="25">
        <f t="shared" si="12"/>
        <v>6</v>
      </c>
      <c r="Q70" s="5">
        <v>7</v>
      </c>
      <c r="R70" s="5">
        <v>7</v>
      </c>
      <c r="S70" s="5">
        <v>5</v>
      </c>
      <c r="T70" s="5">
        <v>8</v>
      </c>
      <c r="U70" s="28">
        <f t="shared" si="13"/>
        <v>6.75</v>
      </c>
      <c r="V70" s="5">
        <v>7</v>
      </c>
      <c r="W70" s="5">
        <v>5</v>
      </c>
      <c r="X70" s="5">
        <v>5</v>
      </c>
      <c r="Y70" s="5">
        <v>7</v>
      </c>
      <c r="Z70" s="5">
        <v>5</v>
      </c>
      <c r="AA70" s="25">
        <f t="shared" si="14"/>
        <v>5.8</v>
      </c>
    </row>
    <row r="71" spans="1:27">
      <c r="A71" s="1" t="s">
        <v>953</v>
      </c>
      <c r="B71" s="7">
        <v>6</v>
      </c>
      <c r="C71" s="7">
        <v>8</v>
      </c>
      <c r="D71" s="7">
        <v>6</v>
      </c>
      <c r="E71" s="7">
        <v>7</v>
      </c>
      <c r="F71" s="28">
        <f t="shared" si="10"/>
        <v>6.75</v>
      </c>
      <c r="G71" s="5">
        <v>6</v>
      </c>
      <c r="H71" s="5">
        <v>4</v>
      </c>
      <c r="I71" s="5">
        <v>5</v>
      </c>
      <c r="J71" s="5">
        <v>6</v>
      </c>
      <c r="K71" s="5">
        <v>5</v>
      </c>
      <c r="L71" s="25">
        <f t="shared" si="11"/>
        <v>5.2</v>
      </c>
      <c r="M71" s="5">
        <v>5</v>
      </c>
      <c r="N71" s="5">
        <v>4</v>
      </c>
      <c r="O71" s="5">
        <v>6</v>
      </c>
      <c r="P71" s="25">
        <f t="shared" si="12"/>
        <v>5</v>
      </c>
      <c r="Q71" s="5">
        <v>6</v>
      </c>
      <c r="R71" s="5">
        <v>4</v>
      </c>
      <c r="S71" s="5">
        <v>7</v>
      </c>
      <c r="T71" s="5">
        <v>6</v>
      </c>
      <c r="U71" s="25">
        <f t="shared" si="13"/>
        <v>5.75</v>
      </c>
      <c r="V71" s="5">
        <v>6</v>
      </c>
      <c r="W71" s="5">
        <v>5</v>
      </c>
      <c r="X71" s="5">
        <v>4</v>
      </c>
      <c r="Y71" s="5">
        <v>7</v>
      </c>
      <c r="Z71" s="5">
        <v>6</v>
      </c>
      <c r="AA71" s="25">
        <f t="shared" si="14"/>
        <v>5.6</v>
      </c>
    </row>
    <row r="72" spans="1:27">
      <c r="A72" s="1" t="s">
        <v>954</v>
      </c>
      <c r="B72" s="7">
        <v>7</v>
      </c>
      <c r="C72" s="7">
        <v>7</v>
      </c>
      <c r="D72" s="7">
        <v>7</v>
      </c>
      <c r="E72" s="7">
        <v>8</v>
      </c>
      <c r="F72" s="27">
        <f t="shared" si="10"/>
        <v>7.25</v>
      </c>
      <c r="G72" s="5">
        <v>4</v>
      </c>
      <c r="H72" s="5">
        <v>5</v>
      </c>
      <c r="I72" s="5">
        <v>5</v>
      </c>
      <c r="J72" s="5">
        <v>6</v>
      </c>
      <c r="K72" s="5">
        <v>6</v>
      </c>
      <c r="L72" s="25">
        <f t="shared" si="11"/>
        <v>5.2</v>
      </c>
      <c r="M72" s="5">
        <v>6</v>
      </c>
      <c r="N72" s="5">
        <v>7</v>
      </c>
      <c r="O72" s="5">
        <v>7</v>
      </c>
      <c r="P72" s="28">
        <f t="shared" si="12"/>
        <v>6.666666666666667</v>
      </c>
      <c r="Q72" s="5">
        <v>7</v>
      </c>
      <c r="R72" s="5">
        <v>7</v>
      </c>
      <c r="S72" s="5">
        <v>7</v>
      </c>
      <c r="T72" s="5">
        <v>5</v>
      </c>
      <c r="U72" s="29">
        <f t="shared" si="13"/>
        <v>6.5</v>
      </c>
      <c r="V72" s="5">
        <v>6</v>
      </c>
      <c r="W72" s="5">
        <v>4</v>
      </c>
      <c r="X72" s="5">
        <v>3</v>
      </c>
      <c r="Y72" s="5">
        <v>6</v>
      </c>
      <c r="Z72" s="5">
        <v>4</v>
      </c>
      <c r="AA72" s="25">
        <f t="shared" si="14"/>
        <v>4.5999999999999996</v>
      </c>
    </row>
    <row r="73" spans="1:27">
      <c r="A73" s="1" t="s">
        <v>955</v>
      </c>
      <c r="B73" s="7">
        <v>7</v>
      </c>
      <c r="C73" s="7">
        <v>6</v>
      </c>
      <c r="D73" s="7">
        <v>6</v>
      </c>
      <c r="E73" s="7">
        <v>7</v>
      </c>
      <c r="F73" s="29">
        <f t="shared" si="10"/>
        <v>6.5</v>
      </c>
      <c r="G73" s="5">
        <v>5</v>
      </c>
      <c r="H73" s="5">
        <v>5</v>
      </c>
      <c r="I73" s="5">
        <v>7</v>
      </c>
      <c r="J73" s="5">
        <v>6</v>
      </c>
      <c r="K73" s="5">
        <v>6</v>
      </c>
      <c r="L73" s="25">
        <f t="shared" si="11"/>
        <v>5.8</v>
      </c>
      <c r="M73" s="5">
        <v>6</v>
      </c>
      <c r="N73" s="5">
        <v>5</v>
      </c>
      <c r="O73" s="5">
        <v>6</v>
      </c>
      <c r="P73" s="25">
        <f t="shared" si="12"/>
        <v>5.666666666666667</v>
      </c>
      <c r="Q73" s="5">
        <v>4</v>
      </c>
      <c r="R73" s="5">
        <v>7</v>
      </c>
      <c r="S73" s="5">
        <v>8</v>
      </c>
      <c r="T73" s="5">
        <v>5</v>
      </c>
      <c r="U73" s="25">
        <f t="shared" si="13"/>
        <v>6</v>
      </c>
      <c r="V73" s="5">
        <v>4</v>
      </c>
      <c r="W73" s="5">
        <v>6</v>
      </c>
      <c r="X73" s="5">
        <v>4</v>
      </c>
      <c r="Y73" s="5">
        <v>6</v>
      </c>
      <c r="Z73" s="5">
        <v>5</v>
      </c>
      <c r="AA73" s="25">
        <f t="shared" si="14"/>
        <v>5</v>
      </c>
    </row>
    <row r="74" spans="1:27">
      <c r="A74" s="1" t="s">
        <v>956</v>
      </c>
      <c r="B74" s="7">
        <v>6</v>
      </c>
      <c r="C74" s="7">
        <v>8</v>
      </c>
      <c r="D74" s="7">
        <v>8</v>
      </c>
      <c r="E74" s="7">
        <v>6</v>
      </c>
      <c r="F74" s="27">
        <f t="shared" si="10"/>
        <v>7</v>
      </c>
      <c r="G74" s="5">
        <v>6</v>
      </c>
      <c r="H74" s="5">
        <v>6</v>
      </c>
      <c r="I74" s="5">
        <v>5</v>
      </c>
      <c r="J74" s="5">
        <v>6</v>
      </c>
      <c r="K74" s="5">
        <v>5</v>
      </c>
      <c r="L74" s="25">
        <f t="shared" si="11"/>
        <v>5.6</v>
      </c>
      <c r="M74" s="5">
        <v>4</v>
      </c>
      <c r="N74" s="5">
        <v>4</v>
      </c>
      <c r="O74" s="5">
        <v>5</v>
      </c>
      <c r="P74" s="25">
        <f t="shared" si="12"/>
        <v>4.333333333333333</v>
      </c>
      <c r="Q74" s="5">
        <v>7</v>
      </c>
      <c r="R74" s="5">
        <v>4</v>
      </c>
      <c r="S74" s="5">
        <v>5</v>
      </c>
      <c r="T74" s="5">
        <v>3</v>
      </c>
      <c r="U74" s="25">
        <f t="shared" si="13"/>
        <v>4.75</v>
      </c>
      <c r="V74" s="5">
        <v>5</v>
      </c>
      <c r="W74" s="5">
        <v>5</v>
      </c>
      <c r="X74" s="5">
        <v>3</v>
      </c>
      <c r="Y74" s="5">
        <v>5</v>
      </c>
      <c r="Z74" s="5">
        <v>4</v>
      </c>
      <c r="AA74" s="25">
        <f t="shared" si="14"/>
        <v>4.4000000000000004</v>
      </c>
    </row>
    <row r="75" spans="1:27">
      <c r="A75" s="1" t="s">
        <v>957</v>
      </c>
      <c r="B75" s="7">
        <v>5</v>
      </c>
      <c r="C75" s="7">
        <v>6</v>
      </c>
      <c r="D75" s="7">
        <v>5</v>
      </c>
      <c r="E75" s="7">
        <v>6</v>
      </c>
      <c r="F75" s="25">
        <f t="shared" si="10"/>
        <v>5.5</v>
      </c>
      <c r="G75" s="5">
        <v>5</v>
      </c>
      <c r="H75" s="5">
        <v>4</v>
      </c>
      <c r="I75" s="5">
        <v>6</v>
      </c>
      <c r="J75" s="5">
        <v>5</v>
      </c>
      <c r="K75" s="5">
        <v>6</v>
      </c>
      <c r="L75" s="25">
        <f t="shared" si="11"/>
        <v>5.2</v>
      </c>
      <c r="M75" s="5">
        <v>5</v>
      </c>
      <c r="N75" s="5">
        <v>6</v>
      </c>
      <c r="O75" s="5">
        <v>5</v>
      </c>
      <c r="P75" s="25">
        <f t="shared" si="12"/>
        <v>5.333333333333333</v>
      </c>
      <c r="Q75" s="5">
        <v>5</v>
      </c>
      <c r="R75" s="5">
        <v>4</v>
      </c>
      <c r="S75" s="5">
        <v>4</v>
      </c>
      <c r="T75" s="5">
        <v>3</v>
      </c>
      <c r="U75" s="25">
        <f t="shared" si="13"/>
        <v>4</v>
      </c>
      <c r="V75" s="5">
        <v>4</v>
      </c>
      <c r="W75" s="5">
        <v>5</v>
      </c>
      <c r="X75" s="5">
        <v>4</v>
      </c>
      <c r="Y75" s="5">
        <v>5</v>
      </c>
      <c r="Z75" s="5">
        <v>5</v>
      </c>
      <c r="AA75" s="25">
        <f t="shared" si="14"/>
        <v>4.5999999999999996</v>
      </c>
    </row>
    <row r="76" spans="1:27">
      <c r="A76" s="1" t="s">
        <v>958</v>
      </c>
      <c r="B76" s="7">
        <v>6</v>
      </c>
      <c r="C76" s="7">
        <v>8</v>
      </c>
      <c r="D76" s="7">
        <v>6</v>
      </c>
      <c r="E76" s="7">
        <v>5</v>
      </c>
      <c r="F76" s="29">
        <f t="shared" si="10"/>
        <v>6.25</v>
      </c>
      <c r="G76" s="5">
        <v>6</v>
      </c>
      <c r="H76" s="5">
        <v>5</v>
      </c>
      <c r="I76" s="5">
        <v>6</v>
      </c>
      <c r="J76" s="5">
        <v>5</v>
      </c>
      <c r="K76" s="5">
        <v>7</v>
      </c>
      <c r="L76" s="25">
        <f t="shared" si="11"/>
        <v>5.8</v>
      </c>
      <c r="M76" s="5">
        <v>6</v>
      </c>
      <c r="N76" s="5">
        <v>6</v>
      </c>
      <c r="O76" s="5">
        <v>7</v>
      </c>
      <c r="P76" s="29">
        <f t="shared" si="12"/>
        <v>6.333333333333333</v>
      </c>
      <c r="Q76" s="5">
        <v>6</v>
      </c>
      <c r="R76" s="5">
        <v>5</v>
      </c>
      <c r="S76" s="5">
        <v>4</v>
      </c>
      <c r="T76" s="5">
        <v>7</v>
      </c>
      <c r="U76" s="25">
        <f t="shared" si="13"/>
        <v>5.5</v>
      </c>
      <c r="V76" s="5">
        <v>6</v>
      </c>
      <c r="W76" s="5">
        <v>6</v>
      </c>
      <c r="X76" s="5">
        <v>4</v>
      </c>
      <c r="Y76" s="5">
        <v>4</v>
      </c>
      <c r="Z76" s="5">
        <v>4</v>
      </c>
      <c r="AA76" s="25">
        <f t="shared" si="14"/>
        <v>4.8</v>
      </c>
    </row>
    <row r="77" spans="1:27">
      <c r="A77" s="1" t="s">
        <v>959</v>
      </c>
      <c r="B77" s="7">
        <v>6</v>
      </c>
      <c r="C77" s="7">
        <v>6</v>
      </c>
      <c r="D77" s="7">
        <v>7</v>
      </c>
      <c r="E77" s="7">
        <v>4</v>
      </c>
      <c r="F77" s="25">
        <f t="shared" si="10"/>
        <v>5.75</v>
      </c>
      <c r="G77" s="5">
        <v>7</v>
      </c>
      <c r="H77" s="5">
        <v>7</v>
      </c>
      <c r="I77" s="5">
        <v>5</v>
      </c>
      <c r="J77" s="5">
        <v>5</v>
      </c>
      <c r="K77" s="5">
        <v>6</v>
      </c>
      <c r="L77" s="29">
        <f t="shared" si="11"/>
        <v>6</v>
      </c>
      <c r="M77" s="5">
        <v>5</v>
      </c>
      <c r="N77" s="5">
        <v>6</v>
      </c>
      <c r="O77" s="5">
        <v>5</v>
      </c>
      <c r="P77" s="25">
        <f t="shared" si="12"/>
        <v>5.333333333333333</v>
      </c>
      <c r="Q77" s="5">
        <v>7</v>
      </c>
      <c r="R77" s="5">
        <v>5</v>
      </c>
      <c r="S77" s="5">
        <v>6</v>
      </c>
      <c r="T77" s="5">
        <v>5</v>
      </c>
      <c r="U77" s="25">
        <f t="shared" si="13"/>
        <v>5.75</v>
      </c>
      <c r="V77" s="5">
        <v>6</v>
      </c>
      <c r="W77" s="5">
        <v>5</v>
      </c>
      <c r="X77" s="5">
        <v>7</v>
      </c>
      <c r="Y77" s="5">
        <v>6</v>
      </c>
      <c r="Z77" s="5">
        <v>3</v>
      </c>
      <c r="AA77" s="25">
        <f t="shared" si="14"/>
        <v>5.4</v>
      </c>
    </row>
    <row r="78" spans="1:27">
      <c r="A78" s="1" t="s">
        <v>960</v>
      </c>
      <c r="B78" s="7">
        <v>8</v>
      </c>
      <c r="C78" s="7">
        <v>8</v>
      </c>
      <c r="D78" s="7">
        <v>8</v>
      </c>
      <c r="E78" s="7">
        <v>6</v>
      </c>
      <c r="F78" s="26">
        <f t="shared" si="10"/>
        <v>7.5</v>
      </c>
      <c r="G78" s="5">
        <v>4</v>
      </c>
      <c r="H78" s="5">
        <v>4</v>
      </c>
      <c r="I78" s="5">
        <v>4</v>
      </c>
      <c r="J78" s="5">
        <v>5</v>
      </c>
      <c r="K78" s="5">
        <v>6</v>
      </c>
      <c r="L78" s="25">
        <f t="shared" si="11"/>
        <v>4.5999999999999996</v>
      </c>
      <c r="M78" s="5">
        <v>4</v>
      </c>
      <c r="N78" s="5">
        <v>4</v>
      </c>
      <c r="O78" s="5">
        <v>7</v>
      </c>
      <c r="P78" s="25">
        <f t="shared" si="12"/>
        <v>5</v>
      </c>
      <c r="Q78" s="5">
        <v>4</v>
      </c>
      <c r="R78" s="5">
        <v>4</v>
      </c>
      <c r="S78" s="5">
        <v>6</v>
      </c>
      <c r="T78" s="5">
        <v>4</v>
      </c>
      <c r="U78" s="25">
        <f t="shared" si="13"/>
        <v>4.5</v>
      </c>
      <c r="V78" s="5">
        <v>5</v>
      </c>
      <c r="W78" s="5">
        <v>6</v>
      </c>
      <c r="X78" s="5">
        <v>6</v>
      </c>
      <c r="Y78" s="5">
        <v>5</v>
      </c>
      <c r="Z78" s="5">
        <v>6</v>
      </c>
      <c r="AA78" s="25">
        <f t="shared" si="14"/>
        <v>5.6</v>
      </c>
    </row>
    <row r="79" spans="1:27">
      <c r="A79" s="1" t="s">
        <v>961</v>
      </c>
      <c r="B79" s="7">
        <v>5</v>
      </c>
      <c r="C79" s="7">
        <v>7</v>
      </c>
      <c r="D79" s="7">
        <v>6</v>
      </c>
      <c r="E79" s="7">
        <v>8</v>
      </c>
      <c r="F79" s="29">
        <f t="shared" si="10"/>
        <v>6.5</v>
      </c>
      <c r="G79" s="5">
        <v>6</v>
      </c>
      <c r="H79" s="5">
        <v>6</v>
      </c>
      <c r="I79" s="5">
        <v>5</v>
      </c>
      <c r="J79" s="5">
        <v>5</v>
      </c>
      <c r="K79" s="5">
        <v>7</v>
      </c>
      <c r="L79" s="25">
        <f t="shared" si="11"/>
        <v>5.8</v>
      </c>
      <c r="M79" s="5">
        <v>6</v>
      </c>
      <c r="N79" s="5">
        <v>6</v>
      </c>
      <c r="O79" s="5">
        <v>4</v>
      </c>
      <c r="P79" s="25">
        <f t="shared" si="12"/>
        <v>5.333333333333333</v>
      </c>
      <c r="Q79" s="5">
        <v>4</v>
      </c>
      <c r="R79" s="5">
        <v>4</v>
      </c>
      <c r="S79" s="5">
        <v>4</v>
      </c>
      <c r="T79" s="5">
        <v>4</v>
      </c>
      <c r="U79" s="25">
        <f t="shared" si="13"/>
        <v>4</v>
      </c>
      <c r="V79" s="5">
        <v>5</v>
      </c>
      <c r="W79" s="5">
        <v>5</v>
      </c>
      <c r="X79" s="5">
        <v>4</v>
      </c>
      <c r="Y79" s="5">
        <v>4</v>
      </c>
      <c r="Z79" s="5">
        <v>4</v>
      </c>
      <c r="AA79" s="25">
        <f t="shared" si="14"/>
        <v>4.4000000000000004</v>
      </c>
    </row>
    <row r="80" spans="1:27">
      <c r="A80" s="1" t="s">
        <v>962</v>
      </c>
      <c r="B80" s="7">
        <v>7</v>
      </c>
      <c r="C80" s="7">
        <v>4</v>
      </c>
      <c r="D80" s="7">
        <v>6</v>
      </c>
      <c r="E80" s="7">
        <v>5</v>
      </c>
      <c r="F80" s="25">
        <f t="shared" si="10"/>
        <v>5.5</v>
      </c>
      <c r="G80" s="5">
        <v>5</v>
      </c>
      <c r="H80" s="5">
        <v>5</v>
      </c>
      <c r="I80" s="5">
        <v>7</v>
      </c>
      <c r="J80" s="5">
        <v>4</v>
      </c>
      <c r="K80" s="5">
        <v>6</v>
      </c>
      <c r="L80" s="25">
        <f t="shared" si="11"/>
        <v>5.4</v>
      </c>
      <c r="M80" s="5">
        <v>4</v>
      </c>
      <c r="N80" s="5">
        <v>4</v>
      </c>
      <c r="O80" s="5">
        <v>4</v>
      </c>
      <c r="P80" s="25">
        <f t="shared" si="12"/>
        <v>4</v>
      </c>
      <c r="Q80" s="5">
        <v>4</v>
      </c>
      <c r="R80" s="5">
        <v>4</v>
      </c>
      <c r="S80" s="5">
        <v>5</v>
      </c>
      <c r="T80" s="5">
        <v>4</v>
      </c>
      <c r="U80" s="25">
        <f t="shared" si="13"/>
        <v>4.25</v>
      </c>
      <c r="V80" s="5">
        <v>5</v>
      </c>
      <c r="W80" s="5">
        <v>3</v>
      </c>
      <c r="X80" s="5">
        <v>4</v>
      </c>
      <c r="Y80" s="5">
        <v>5</v>
      </c>
      <c r="Z80" s="5">
        <v>5</v>
      </c>
      <c r="AA80" s="25">
        <f t="shared" si="14"/>
        <v>4.4000000000000004</v>
      </c>
    </row>
    <row r="81" spans="1:28">
      <c r="A81" s="1" t="s">
        <v>963</v>
      </c>
      <c r="B81" s="7">
        <v>7</v>
      </c>
      <c r="C81" s="7">
        <v>8</v>
      </c>
      <c r="D81" s="7">
        <v>9</v>
      </c>
      <c r="E81" s="7">
        <v>7</v>
      </c>
      <c r="F81" s="26">
        <f t="shared" si="10"/>
        <v>7.75</v>
      </c>
      <c r="G81" s="5">
        <v>7</v>
      </c>
      <c r="H81" s="5">
        <v>7</v>
      </c>
      <c r="I81" s="5">
        <v>6</v>
      </c>
      <c r="J81" s="5">
        <v>6</v>
      </c>
      <c r="K81" s="5">
        <v>7</v>
      </c>
      <c r="L81" s="28">
        <f t="shared" si="11"/>
        <v>6.6</v>
      </c>
      <c r="M81" s="5">
        <v>7</v>
      </c>
      <c r="N81" s="5">
        <v>7</v>
      </c>
      <c r="O81" s="5">
        <v>8</v>
      </c>
      <c r="P81" s="26">
        <f t="shared" si="12"/>
        <v>7.333333333333333</v>
      </c>
      <c r="Q81" s="5">
        <v>7</v>
      </c>
      <c r="R81" s="5">
        <v>9</v>
      </c>
      <c r="S81" s="5">
        <v>5</v>
      </c>
      <c r="T81" s="5">
        <v>6</v>
      </c>
      <c r="U81" s="28">
        <f t="shared" si="13"/>
        <v>6.75</v>
      </c>
      <c r="V81" s="5">
        <v>6</v>
      </c>
      <c r="W81" s="5">
        <v>6</v>
      </c>
      <c r="X81" s="5">
        <v>5</v>
      </c>
      <c r="Y81" s="5">
        <v>6</v>
      </c>
      <c r="Z81" s="5">
        <v>6</v>
      </c>
      <c r="AA81" s="25">
        <f t="shared" si="14"/>
        <v>5.8</v>
      </c>
    </row>
    <row r="82" spans="1:28">
      <c r="A82" s="1" t="s">
        <v>964</v>
      </c>
      <c r="B82" s="7">
        <v>7</v>
      </c>
      <c r="C82" s="7">
        <v>6</v>
      </c>
      <c r="D82" s="7">
        <v>7</v>
      </c>
      <c r="E82" s="7">
        <v>6</v>
      </c>
      <c r="F82" s="29">
        <f t="shared" si="10"/>
        <v>6.5</v>
      </c>
      <c r="G82" s="5">
        <v>4</v>
      </c>
      <c r="H82" s="5">
        <v>6</v>
      </c>
      <c r="I82" s="5">
        <v>4</v>
      </c>
      <c r="J82" s="5">
        <v>4</v>
      </c>
      <c r="K82" s="5">
        <v>7</v>
      </c>
      <c r="L82" s="25">
        <f t="shared" si="11"/>
        <v>5</v>
      </c>
      <c r="M82" s="5">
        <v>6</v>
      </c>
      <c r="N82" s="5">
        <v>6</v>
      </c>
      <c r="O82" s="5">
        <v>8</v>
      </c>
      <c r="P82" s="28">
        <f t="shared" si="12"/>
        <v>6.666666666666667</v>
      </c>
      <c r="Q82" s="5">
        <v>7</v>
      </c>
      <c r="R82" s="5">
        <v>8</v>
      </c>
      <c r="S82" s="5">
        <v>6</v>
      </c>
      <c r="T82" s="5">
        <v>7</v>
      </c>
      <c r="U82" s="27">
        <f t="shared" si="13"/>
        <v>7</v>
      </c>
      <c r="V82" s="5">
        <v>7</v>
      </c>
      <c r="W82" s="5">
        <v>4</v>
      </c>
      <c r="X82" s="5">
        <v>5</v>
      </c>
      <c r="Y82" s="5">
        <v>6</v>
      </c>
      <c r="Z82" s="5">
        <v>6</v>
      </c>
      <c r="AA82" s="25">
        <f t="shared" si="14"/>
        <v>5.6</v>
      </c>
    </row>
    <row r="83" spans="1:28">
      <c r="A83" s="1" t="s">
        <v>965</v>
      </c>
      <c r="B83" s="7">
        <v>6</v>
      </c>
      <c r="C83" s="7">
        <v>8</v>
      </c>
      <c r="D83" s="7">
        <v>7</v>
      </c>
      <c r="E83" s="7">
        <v>6</v>
      </c>
      <c r="F83" s="28">
        <f t="shared" si="10"/>
        <v>6.75</v>
      </c>
      <c r="G83" s="5">
        <v>4</v>
      </c>
      <c r="H83" s="5">
        <v>5</v>
      </c>
      <c r="I83" s="5">
        <v>5</v>
      </c>
      <c r="J83" s="5">
        <v>6</v>
      </c>
      <c r="K83" s="5">
        <v>7</v>
      </c>
      <c r="L83" s="25">
        <f t="shared" si="11"/>
        <v>5.4</v>
      </c>
      <c r="M83" s="5">
        <v>5</v>
      </c>
      <c r="N83" s="5">
        <v>7</v>
      </c>
      <c r="O83" s="5">
        <v>8</v>
      </c>
      <c r="P83" s="28">
        <f t="shared" si="12"/>
        <v>6.666666666666667</v>
      </c>
      <c r="Q83" s="5">
        <v>7</v>
      </c>
      <c r="R83" s="5">
        <v>7</v>
      </c>
      <c r="S83" s="5">
        <v>6</v>
      </c>
      <c r="T83" s="5">
        <v>5</v>
      </c>
      <c r="U83" s="29">
        <f t="shared" si="13"/>
        <v>6.25</v>
      </c>
      <c r="V83" s="5">
        <v>5</v>
      </c>
      <c r="W83" s="5">
        <v>6</v>
      </c>
      <c r="X83" s="5">
        <v>5</v>
      </c>
      <c r="Y83" s="5">
        <v>7</v>
      </c>
      <c r="Z83" s="5">
        <v>6</v>
      </c>
      <c r="AA83" s="25">
        <f t="shared" si="14"/>
        <v>5.8</v>
      </c>
    </row>
    <row r="84" spans="1:28">
      <c r="A84" s="1" t="s">
        <v>966</v>
      </c>
      <c r="B84" s="7">
        <v>6</v>
      </c>
      <c r="C84" s="7">
        <v>7</v>
      </c>
      <c r="D84" s="7">
        <v>7</v>
      </c>
      <c r="E84" s="7">
        <v>6</v>
      </c>
      <c r="F84" s="29">
        <f t="shared" si="10"/>
        <v>6.5</v>
      </c>
      <c r="G84" s="5">
        <v>7</v>
      </c>
      <c r="H84" s="5">
        <v>7</v>
      </c>
      <c r="I84" s="5">
        <v>6</v>
      </c>
      <c r="J84" s="5">
        <v>6</v>
      </c>
      <c r="K84" s="5">
        <v>6</v>
      </c>
      <c r="L84" s="28">
        <f t="shared" si="11"/>
        <v>6.4</v>
      </c>
      <c r="M84" s="5">
        <v>6</v>
      </c>
      <c r="N84" s="5">
        <v>6</v>
      </c>
      <c r="O84" s="5">
        <v>4</v>
      </c>
      <c r="P84" s="25">
        <f t="shared" si="12"/>
        <v>5.333333333333333</v>
      </c>
      <c r="Q84" s="5">
        <v>6</v>
      </c>
      <c r="R84" s="5">
        <v>4</v>
      </c>
      <c r="S84" s="5">
        <v>7</v>
      </c>
      <c r="T84" s="5">
        <v>3</v>
      </c>
      <c r="U84" s="25">
        <f t="shared" si="13"/>
        <v>5</v>
      </c>
      <c r="V84" s="5">
        <v>6</v>
      </c>
      <c r="W84" s="5">
        <v>5</v>
      </c>
      <c r="X84" s="5">
        <v>4</v>
      </c>
      <c r="Y84" s="5">
        <v>5</v>
      </c>
      <c r="Z84" s="5">
        <v>4</v>
      </c>
      <c r="AA84" s="25">
        <f t="shared" si="14"/>
        <v>4.8</v>
      </c>
    </row>
    <row r="85" spans="1:28">
      <c r="A85" s="1" t="s">
        <v>967</v>
      </c>
      <c r="B85" s="7">
        <v>7</v>
      </c>
      <c r="C85" s="7">
        <v>6</v>
      </c>
      <c r="D85" s="7">
        <v>7</v>
      </c>
      <c r="E85" s="7">
        <v>6</v>
      </c>
      <c r="F85" s="29">
        <f t="shared" si="10"/>
        <v>6.5</v>
      </c>
      <c r="G85" s="5">
        <v>5</v>
      </c>
      <c r="H85" s="5">
        <v>4</v>
      </c>
      <c r="I85" s="5">
        <v>6</v>
      </c>
      <c r="J85" s="5">
        <v>5</v>
      </c>
      <c r="K85" s="5">
        <v>7</v>
      </c>
      <c r="L85" s="25">
        <f t="shared" si="11"/>
        <v>5.4</v>
      </c>
      <c r="M85" s="5">
        <v>6</v>
      </c>
      <c r="N85" s="5">
        <v>4</v>
      </c>
      <c r="O85" s="5">
        <v>4</v>
      </c>
      <c r="P85" s="25">
        <f t="shared" si="12"/>
        <v>4.666666666666667</v>
      </c>
      <c r="Q85" s="5">
        <v>5</v>
      </c>
      <c r="R85" s="5">
        <v>5</v>
      </c>
      <c r="S85" s="5">
        <v>6</v>
      </c>
      <c r="T85" s="5">
        <v>4</v>
      </c>
      <c r="U85" s="25">
        <f t="shared" si="13"/>
        <v>5</v>
      </c>
      <c r="V85" s="5">
        <v>5</v>
      </c>
      <c r="W85" s="5">
        <v>4</v>
      </c>
      <c r="X85" s="5">
        <v>4</v>
      </c>
      <c r="Y85" s="5">
        <v>5</v>
      </c>
      <c r="Z85" s="5">
        <v>5</v>
      </c>
      <c r="AA85" s="25">
        <f t="shared" si="14"/>
        <v>4.5999999999999996</v>
      </c>
    </row>
    <row r="86" spans="1:28">
      <c r="A86" s="1" t="s">
        <v>968</v>
      </c>
      <c r="B86" s="7">
        <v>7</v>
      </c>
      <c r="C86" s="7">
        <v>6</v>
      </c>
      <c r="D86" s="7">
        <v>6</v>
      </c>
      <c r="E86" s="7">
        <v>5</v>
      </c>
      <c r="F86" s="25">
        <f t="shared" si="10"/>
        <v>6</v>
      </c>
      <c r="G86" s="5">
        <v>4</v>
      </c>
      <c r="H86" s="5">
        <v>6</v>
      </c>
      <c r="I86" s="5">
        <v>6</v>
      </c>
      <c r="J86" s="5">
        <v>4</v>
      </c>
      <c r="K86" s="5">
        <v>6</v>
      </c>
      <c r="L86" s="25">
        <f t="shared" si="11"/>
        <v>5.2</v>
      </c>
      <c r="M86" s="5">
        <v>4</v>
      </c>
      <c r="N86" s="5">
        <v>3</v>
      </c>
      <c r="O86" s="5">
        <v>4</v>
      </c>
      <c r="P86" s="25">
        <f t="shared" si="12"/>
        <v>3.6666666666666665</v>
      </c>
      <c r="Q86" s="5">
        <v>6</v>
      </c>
      <c r="R86" s="5">
        <v>6</v>
      </c>
      <c r="S86" s="5">
        <v>5</v>
      </c>
      <c r="T86" s="5">
        <v>5</v>
      </c>
      <c r="U86" s="25">
        <f t="shared" si="13"/>
        <v>5.5</v>
      </c>
      <c r="V86" s="5">
        <v>6</v>
      </c>
      <c r="W86" s="5">
        <v>5</v>
      </c>
      <c r="X86" s="5">
        <v>7</v>
      </c>
      <c r="Y86" s="5">
        <v>6</v>
      </c>
      <c r="Z86" s="5">
        <v>3</v>
      </c>
      <c r="AA86" s="25">
        <f t="shared" si="14"/>
        <v>5.4</v>
      </c>
    </row>
    <row r="87" spans="1:28">
      <c r="A87" s="1" t="s">
        <v>969</v>
      </c>
      <c r="B87" s="7">
        <v>6</v>
      </c>
      <c r="C87" s="7">
        <v>7</v>
      </c>
      <c r="D87" s="7">
        <v>7</v>
      </c>
      <c r="E87" s="7">
        <v>6</v>
      </c>
      <c r="F87" s="29">
        <f t="shared" si="10"/>
        <v>6.5</v>
      </c>
      <c r="G87" s="5">
        <v>5</v>
      </c>
      <c r="H87" s="5">
        <v>6</v>
      </c>
      <c r="I87" s="5">
        <v>4</v>
      </c>
      <c r="J87" s="5">
        <v>6</v>
      </c>
      <c r="K87" s="5">
        <v>7</v>
      </c>
      <c r="L87" s="25">
        <f t="shared" si="11"/>
        <v>5.6</v>
      </c>
      <c r="M87" s="5">
        <v>4</v>
      </c>
      <c r="N87" s="5">
        <v>4</v>
      </c>
      <c r="O87" s="5">
        <v>4</v>
      </c>
      <c r="P87" s="25">
        <f t="shared" si="12"/>
        <v>4</v>
      </c>
      <c r="Q87" s="5">
        <v>4</v>
      </c>
      <c r="R87" s="5">
        <v>4</v>
      </c>
      <c r="S87" s="5">
        <v>6</v>
      </c>
      <c r="T87" s="5">
        <v>6</v>
      </c>
      <c r="U87" s="25">
        <f t="shared" si="13"/>
        <v>5</v>
      </c>
      <c r="V87" s="5">
        <v>4</v>
      </c>
      <c r="W87" s="5">
        <v>6</v>
      </c>
      <c r="X87" s="5">
        <v>4</v>
      </c>
      <c r="Y87" s="5">
        <v>6</v>
      </c>
      <c r="Z87" s="5">
        <v>4</v>
      </c>
      <c r="AA87" s="25">
        <f t="shared" si="14"/>
        <v>4.8</v>
      </c>
    </row>
    <row r="88" spans="1:28">
      <c r="A88" s="1" t="s">
        <v>970</v>
      </c>
      <c r="B88" s="7">
        <v>6</v>
      </c>
      <c r="C88" s="7">
        <v>8</v>
      </c>
      <c r="D88" s="7">
        <v>9</v>
      </c>
      <c r="E88" s="7">
        <v>8</v>
      </c>
      <c r="F88" s="26">
        <f t="shared" si="10"/>
        <v>7.75</v>
      </c>
      <c r="G88" s="5">
        <v>5</v>
      </c>
      <c r="H88" s="5">
        <v>5</v>
      </c>
      <c r="I88" s="5">
        <v>5</v>
      </c>
      <c r="J88" s="5">
        <v>4</v>
      </c>
      <c r="K88" s="5">
        <v>6</v>
      </c>
      <c r="L88" s="25">
        <f t="shared" si="11"/>
        <v>5</v>
      </c>
      <c r="M88" s="5">
        <v>6</v>
      </c>
      <c r="N88" s="5">
        <v>4</v>
      </c>
      <c r="O88" s="5">
        <v>7</v>
      </c>
      <c r="P88" s="25">
        <f t="shared" si="12"/>
        <v>5.666666666666667</v>
      </c>
      <c r="Q88" s="5">
        <v>4</v>
      </c>
      <c r="R88" s="5">
        <v>7</v>
      </c>
      <c r="S88" s="5">
        <v>7</v>
      </c>
      <c r="T88" s="5">
        <v>6</v>
      </c>
      <c r="U88" s="25">
        <f t="shared" si="13"/>
        <v>6</v>
      </c>
      <c r="V88" s="5">
        <v>6</v>
      </c>
      <c r="W88" s="5">
        <v>7</v>
      </c>
      <c r="X88" s="5">
        <v>5</v>
      </c>
      <c r="Y88" s="5">
        <v>7</v>
      </c>
      <c r="Z88" s="5">
        <v>6</v>
      </c>
      <c r="AA88" s="29">
        <f t="shared" si="14"/>
        <v>6.2</v>
      </c>
    </row>
    <row r="89" spans="1:28">
      <c r="A89" s="1" t="s">
        <v>971</v>
      </c>
      <c r="B89" s="7">
        <v>8</v>
      </c>
      <c r="C89" s="7">
        <v>7</v>
      </c>
      <c r="D89" s="7">
        <v>7</v>
      </c>
      <c r="E89" s="7">
        <v>5</v>
      </c>
      <c r="F89" s="28">
        <f t="shared" si="10"/>
        <v>6.75</v>
      </c>
      <c r="G89" s="5">
        <v>6</v>
      </c>
      <c r="H89" s="5">
        <v>6</v>
      </c>
      <c r="I89" s="5">
        <v>5</v>
      </c>
      <c r="J89" s="5">
        <v>7</v>
      </c>
      <c r="K89" s="5">
        <v>6</v>
      </c>
      <c r="L89" s="29">
        <f t="shared" si="11"/>
        <v>6</v>
      </c>
      <c r="M89" s="5">
        <v>5</v>
      </c>
      <c r="N89" s="5">
        <v>3</v>
      </c>
      <c r="O89" s="5">
        <v>4</v>
      </c>
      <c r="P89" s="25">
        <f t="shared" si="12"/>
        <v>4</v>
      </c>
      <c r="Q89" s="5">
        <v>6</v>
      </c>
      <c r="R89" s="5">
        <v>4</v>
      </c>
      <c r="S89" s="5">
        <v>6</v>
      </c>
      <c r="T89" s="5">
        <v>7</v>
      </c>
      <c r="U89" s="25">
        <f t="shared" si="13"/>
        <v>5.75</v>
      </c>
      <c r="V89" s="5">
        <v>5</v>
      </c>
      <c r="W89" s="5">
        <v>4</v>
      </c>
      <c r="X89" s="5">
        <v>5</v>
      </c>
      <c r="Y89" s="5">
        <v>6</v>
      </c>
      <c r="Z89" s="5">
        <v>4</v>
      </c>
      <c r="AA89" s="25">
        <f t="shared" si="14"/>
        <v>4.8</v>
      </c>
    </row>
    <row r="90" spans="1:28">
      <c r="A90" s="1" t="s">
        <v>972</v>
      </c>
      <c r="B90" s="7">
        <v>5</v>
      </c>
      <c r="C90" s="7">
        <v>4</v>
      </c>
      <c r="D90" s="7">
        <v>6</v>
      </c>
      <c r="E90" s="7">
        <v>7</v>
      </c>
      <c r="F90" s="25">
        <f t="shared" si="10"/>
        <v>5.5</v>
      </c>
      <c r="G90" s="5">
        <v>5</v>
      </c>
      <c r="H90" s="5">
        <v>6</v>
      </c>
      <c r="I90" s="5">
        <v>5</v>
      </c>
      <c r="J90" s="5">
        <v>4</v>
      </c>
      <c r="K90" s="5">
        <v>5</v>
      </c>
      <c r="L90" s="25">
        <f t="shared" si="11"/>
        <v>5</v>
      </c>
      <c r="M90" s="5">
        <v>7</v>
      </c>
      <c r="N90" s="5">
        <v>7</v>
      </c>
      <c r="O90" s="5">
        <v>4</v>
      </c>
      <c r="P90" s="25">
        <f t="shared" si="12"/>
        <v>6</v>
      </c>
      <c r="Q90" s="5">
        <v>4</v>
      </c>
      <c r="R90" s="5">
        <v>7</v>
      </c>
      <c r="S90" s="5">
        <v>4</v>
      </c>
      <c r="T90" s="5">
        <v>5</v>
      </c>
      <c r="U90" s="25">
        <f t="shared" si="13"/>
        <v>5</v>
      </c>
      <c r="V90" s="5">
        <v>4</v>
      </c>
      <c r="W90" s="5">
        <v>3</v>
      </c>
      <c r="X90" s="5">
        <v>4</v>
      </c>
      <c r="Y90" s="5">
        <v>4</v>
      </c>
      <c r="Z90" s="5">
        <v>3</v>
      </c>
      <c r="AA90" s="25">
        <f t="shared" si="14"/>
        <v>3.6</v>
      </c>
    </row>
    <row r="91" spans="1:28">
      <c r="A91" s="1" t="s">
        <v>973</v>
      </c>
      <c r="B91" s="7">
        <v>7</v>
      </c>
      <c r="C91" s="7">
        <v>6</v>
      </c>
      <c r="D91" s="7">
        <v>7</v>
      </c>
      <c r="E91" s="7">
        <v>5</v>
      </c>
      <c r="F91" s="29">
        <f t="shared" si="10"/>
        <v>6.25</v>
      </c>
      <c r="G91" s="5">
        <v>6</v>
      </c>
      <c r="H91" s="5">
        <v>6</v>
      </c>
      <c r="I91" s="5">
        <v>7</v>
      </c>
      <c r="J91" s="5">
        <v>6</v>
      </c>
      <c r="K91" s="5">
        <v>6</v>
      </c>
      <c r="L91" s="29">
        <f t="shared" si="11"/>
        <v>6.2</v>
      </c>
      <c r="M91" s="5">
        <v>4</v>
      </c>
      <c r="N91" s="5">
        <v>4</v>
      </c>
      <c r="O91" s="5">
        <v>5</v>
      </c>
      <c r="P91" s="25">
        <f t="shared" si="12"/>
        <v>4.333333333333333</v>
      </c>
      <c r="Q91" s="5">
        <v>6</v>
      </c>
      <c r="R91" s="5">
        <v>5</v>
      </c>
      <c r="S91" s="5">
        <v>5</v>
      </c>
      <c r="T91" s="5">
        <v>5</v>
      </c>
      <c r="U91" s="25">
        <f t="shared" si="13"/>
        <v>5.25</v>
      </c>
      <c r="V91" s="5">
        <v>5</v>
      </c>
      <c r="W91" s="5">
        <v>3</v>
      </c>
      <c r="X91" s="5">
        <v>4</v>
      </c>
      <c r="Y91" s="5">
        <v>4</v>
      </c>
      <c r="Z91" s="5">
        <v>3</v>
      </c>
      <c r="AA91" s="25">
        <f t="shared" si="14"/>
        <v>3.8</v>
      </c>
    </row>
    <row r="92" spans="1:28" s="1" customFormat="1">
      <c r="A92" s="1" t="s">
        <v>974</v>
      </c>
      <c r="B92" s="7">
        <v>6</v>
      </c>
      <c r="C92" s="7">
        <v>6</v>
      </c>
      <c r="D92" s="7">
        <v>5</v>
      </c>
      <c r="E92" s="7">
        <v>5</v>
      </c>
      <c r="F92" s="25">
        <f t="shared" si="10"/>
        <v>5.5</v>
      </c>
      <c r="G92" s="5">
        <v>3</v>
      </c>
      <c r="H92" s="5">
        <v>4</v>
      </c>
      <c r="I92" s="5">
        <v>6</v>
      </c>
      <c r="J92" s="5">
        <v>4</v>
      </c>
      <c r="K92" s="5">
        <v>4</v>
      </c>
      <c r="L92" s="25">
        <f t="shared" si="11"/>
        <v>4.2</v>
      </c>
      <c r="M92" s="5">
        <v>3</v>
      </c>
      <c r="N92" s="5">
        <v>4</v>
      </c>
      <c r="O92" s="5">
        <v>4</v>
      </c>
      <c r="P92" s="25">
        <f t="shared" si="12"/>
        <v>3.6666666666666665</v>
      </c>
      <c r="Q92" s="5">
        <v>4</v>
      </c>
      <c r="R92" s="5">
        <v>4</v>
      </c>
      <c r="S92" s="5">
        <v>4</v>
      </c>
      <c r="T92" s="5">
        <v>3</v>
      </c>
      <c r="U92" s="25">
        <f t="shared" si="13"/>
        <v>3.75</v>
      </c>
      <c r="V92" s="5">
        <v>3</v>
      </c>
      <c r="W92" s="5">
        <v>3</v>
      </c>
      <c r="X92" s="5">
        <v>3</v>
      </c>
      <c r="Y92" s="5">
        <v>4</v>
      </c>
      <c r="Z92" s="5">
        <v>4</v>
      </c>
      <c r="AA92" s="25">
        <f t="shared" si="14"/>
        <v>3.4</v>
      </c>
      <c r="AB92" s="4"/>
    </row>
    <row r="93" spans="1:28" s="1" customFormat="1">
      <c r="A93" s="1" t="s">
        <v>975</v>
      </c>
      <c r="B93" s="7">
        <v>7</v>
      </c>
      <c r="C93" s="7">
        <v>7</v>
      </c>
      <c r="D93" s="7">
        <v>6</v>
      </c>
      <c r="E93" s="7">
        <v>6</v>
      </c>
      <c r="F93" s="29">
        <f t="shared" si="10"/>
        <v>6.5</v>
      </c>
      <c r="G93" s="5">
        <v>6</v>
      </c>
      <c r="H93" s="5">
        <v>5</v>
      </c>
      <c r="I93" s="5">
        <v>6</v>
      </c>
      <c r="J93" s="5">
        <v>6</v>
      </c>
      <c r="K93" s="5">
        <v>8</v>
      </c>
      <c r="L93" s="29">
        <f t="shared" si="11"/>
        <v>6.2</v>
      </c>
      <c r="M93" s="5">
        <v>5</v>
      </c>
      <c r="N93" s="5">
        <v>7</v>
      </c>
      <c r="O93" s="5">
        <v>7</v>
      </c>
      <c r="P93" s="29">
        <f t="shared" si="12"/>
        <v>6.333333333333333</v>
      </c>
      <c r="Q93" s="5">
        <v>7</v>
      </c>
      <c r="R93" s="5">
        <v>6</v>
      </c>
      <c r="S93" s="5">
        <v>7</v>
      </c>
      <c r="T93" s="5">
        <v>6</v>
      </c>
      <c r="U93" s="29">
        <f t="shared" si="13"/>
        <v>6.5</v>
      </c>
      <c r="V93" s="5">
        <v>7</v>
      </c>
      <c r="W93" s="5">
        <v>7</v>
      </c>
      <c r="X93" s="5">
        <v>5</v>
      </c>
      <c r="Y93" s="5">
        <v>6</v>
      </c>
      <c r="Z93" s="5">
        <v>5</v>
      </c>
      <c r="AA93" s="29">
        <f t="shared" si="14"/>
        <v>6</v>
      </c>
      <c r="AB93" s="4"/>
    </row>
    <row r="94" spans="1:28">
      <c r="A94" s="1" t="s">
        <v>2110</v>
      </c>
      <c r="B94" s="7">
        <v>5</v>
      </c>
      <c r="C94" s="7">
        <v>7</v>
      </c>
      <c r="D94" s="7">
        <v>6</v>
      </c>
      <c r="E94" s="7">
        <v>4</v>
      </c>
      <c r="F94" s="25">
        <f t="shared" si="10"/>
        <v>5.5</v>
      </c>
      <c r="G94" s="5">
        <v>5</v>
      </c>
      <c r="H94" s="5">
        <v>4</v>
      </c>
      <c r="I94" s="5">
        <v>5</v>
      </c>
      <c r="J94" s="5">
        <v>6</v>
      </c>
      <c r="K94" s="5">
        <v>5</v>
      </c>
      <c r="L94" s="25">
        <f t="shared" si="11"/>
        <v>5</v>
      </c>
      <c r="M94" s="5">
        <v>4</v>
      </c>
      <c r="N94" s="5">
        <v>3</v>
      </c>
      <c r="O94" s="5">
        <v>6</v>
      </c>
      <c r="P94" s="25">
        <f t="shared" si="12"/>
        <v>4.333333333333333</v>
      </c>
      <c r="Q94" s="5">
        <v>6</v>
      </c>
      <c r="R94" s="5">
        <v>4</v>
      </c>
      <c r="S94" s="5">
        <v>6</v>
      </c>
      <c r="T94" s="5">
        <v>4</v>
      </c>
      <c r="U94" s="25">
        <f t="shared" si="13"/>
        <v>5</v>
      </c>
      <c r="V94" s="5">
        <v>4</v>
      </c>
      <c r="W94" s="5">
        <v>3</v>
      </c>
      <c r="X94" s="5">
        <v>5</v>
      </c>
      <c r="Y94" s="5">
        <v>5</v>
      </c>
      <c r="Z94" s="5">
        <v>5</v>
      </c>
      <c r="AA94" s="25">
        <f t="shared" si="14"/>
        <v>4.4000000000000004</v>
      </c>
    </row>
    <row r="95" spans="1:28">
      <c r="A95" s="1" t="s">
        <v>2111</v>
      </c>
      <c r="B95" s="1">
        <v>7</v>
      </c>
      <c r="C95" s="1">
        <v>7</v>
      </c>
      <c r="D95" s="1">
        <v>4</v>
      </c>
      <c r="E95" s="1">
        <v>4</v>
      </c>
      <c r="F95" s="24">
        <f t="shared" si="10"/>
        <v>5.5</v>
      </c>
      <c r="G95" s="4">
        <v>5</v>
      </c>
      <c r="H95" s="4">
        <v>7</v>
      </c>
      <c r="I95" s="4">
        <v>6</v>
      </c>
      <c r="J95" s="4">
        <v>7</v>
      </c>
      <c r="K95" s="4">
        <v>5</v>
      </c>
      <c r="L95" s="29">
        <f t="shared" si="11"/>
        <v>6</v>
      </c>
      <c r="M95" s="4">
        <v>4</v>
      </c>
      <c r="N95" s="4">
        <v>6</v>
      </c>
      <c r="O95" s="4">
        <v>5</v>
      </c>
      <c r="P95" s="24">
        <f t="shared" si="12"/>
        <v>5</v>
      </c>
      <c r="Q95" s="4">
        <v>5</v>
      </c>
      <c r="R95" s="4">
        <v>5</v>
      </c>
      <c r="S95" s="4">
        <v>6</v>
      </c>
      <c r="T95" s="4">
        <v>4</v>
      </c>
      <c r="U95" s="24">
        <f t="shared" si="13"/>
        <v>5</v>
      </c>
      <c r="V95" s="4">
        <v>6</v>
      </c>
      <c r="W95" s="4">
        <v>4</v>
      </c>
      <c r="X95" s="4">
        <v>4</v>
      </c>
      <c r="Y95" s="4">
        <v>5</v>
      </c>
      <c r="Z95" s="4">
        <v>4</v>
      </c>
      <c r="AA95" s="24">
        <f t="shared" si="14"/>
        <v>4.5999999999999996</v>
      </c>
    </row>
    <row r="96" spans="1:28">
      <c r="A96" s="1" t="s">
        <v>2112</v>
      </c>
      <c r="B96" s="1">
        <v>7</v>
      </c>
      <c r="C96" s="1">
        <v>7</v>
      </c>
      <c r="D96" s="1">
        <v>7</v>
      </c>
      <c r="E96" s="1">
        <v>6</v>
      </c>
      <c r="F96" s="28">
        <f t="shared" si="10"/>
        <v>6.75</v>
      </c>
      <c r="G96" s="4">
        <v>7</v>
      </c>
      <c r="H96" s="4">
        <v>7</v>
      </c>
      <c r="I96" s="4">
        <v>6</v>
      </c>
      <c r="J96" s="4">
        <v>5</v>
      </c>
      <c r="K96" s="4">
        <v>6</v>
      </c>
      <c r="L96" s="29">
        <f t="shared" si="11"/>
        <v>6.2</v>
      </c>
      <c r="M96" s="4">
        <v>5</v>
      </c>
      <c r="N96" s="4">
        <v>3</v>
      </c>
      <c r="O96" s="4">
        <v>5</v>
      </c>
      <c r="P96" s="24">
        <f t="shared" si="12"/>
        <v>4.333333333333333</v>
      </c>
      <c r="Q96" s="4">
        <v>7</v>
      </c>
      <c r="R96" s="4">
        <v>7</v>
      </c>
      <c r="S96" s="4">
        <v>6</v>
      </c>
      <c r="T96" s="4">
        <v>6</v>
      </c>
      <c r="U96" s="29">
        <f t="shared" si="13"/>
        <v>6.5</v>
      </c>
      <c r="V96" s="4">
        <v>6</v>
      </c>
      <c r="W96" s="4">
        <v>4</v>
      </c>
      <c r="X96" s="4">
        <v>4</v>
      </c>
      <c r="Y96" s="4">
        <v>6</v>
      </c>
      <c r="Z96" s="4">
        <v>5</v>
      </c>
      <c r="AA96" s="24">
        <f t="shared" si="14"/>
        <v>5</v>
      </c>
    </row>
  </sheetData>
  <sortState ref="A2:AA96">
    <sortCondition ref="A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9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G13" sqref="AG13"/>
    </sheetView>
  </sheetViews>
  <sheetFormatPr defaultRowHeight="15"/>
  <cols>
    <col min="1" max="1" width="5.25" style="6" bestFit="1" customWidth="1"/>
    <col min="2" max="2" width="7.875" style="6" hidden="1" customWidth="1"/>
    <col min="3" max="5" width="8.75" style="6" hidden="1" customWidth="1"/>
    <col min="6" max="6" width="7" style="6" bestFit="1" customWidth="1"/>
    <col min="7" max="8" width="7" style="4" hidden="1" customWidth="1"/>
    <col min="9" max="11" width="7.875" style="4" hidden="1" customWidth="1"/>
    <col min="12" max="12" width="6.125" style="4" bestFit="1" customWidth="1"/>
    <col min="13" max="13" width="7" style="4" hidden="1" customWidth="1"/>
    <col min="14" max="15" width="7.875" style="4" hidden="1" customWidth="1"/>
    <col min="16" max="16" width="6.125" style="4" customWidth="1"/>
    <col min="17" max="20" width="7.875" style="4" hidden="1" customWidth="1"/>
    <col min="21" max="21" width="6.125" style="4" customWidth="1"/>
    <col min="22" max="22" width="7" style="4" hidden="1" customWidth="1"/>
    <col min="23" max="26" width="7.875" style="4" hidden="1" customWidth="1"/>
    <col min="27" max="27" width="6.125" style="4" customWidth="1"/>
    <col min="28" max="28" width="9" style="4"/>
    <col min="29" max="29" width="5" style="6" bestFit="1" customWidth="1"/>
    <col min="30" max="16384" width="9" style="6"/>
  </cols>
  <sheetData>
    <row r="1" spans="1:29">
      <c r="A1" s="1" t="s">
        <v>0</v>
      </c>
      <c r="B1" s="2">
        <v>43076</v>
      </c>
      <c r="C1" s="2">
        <v>43082</v>
      </c>
      <c r="D1" s="2">
        <v>43088</v>
      </c>
      <c r="E1" s="2">
        <v>43094</v>
      </c>
      <c r="F1" s="2" t="s">
        <v>3</v>
      </c>
      <c r="G1" s="2">
        <v>43106</v>
      </c>
      <c r="H1" s="2">
        <v>43109</v>
      </c>
      <c r="I1" s="2">
        <v>43112</v>
      </c>
      <c r="J1" s="2">
        <v>43118</v>
      </c>
      <c r="K1" s="2">
        <v>43130</v>
      </c>
      <c r="L1" s="2" t="s">
        <v>6</v>
      </c>
      <c r="M1" s="2">
        <v>43136</v>
      </c>
      <c r="N1" s="2">
        <v>43142</v>
      </c>
      <c r="O1" s="2">
        <v>43158</v>
      </c>
      <c r="P1" s="4" t="s">
        <v>9</v>
      </c>
      <c r="Q1" s="2">
        <v>43162</v>
      </c>
      <c r="R1" s="2">
        <v>43168</v>
      </c>
      <c r="S1" s="2">
        <v>43174</v>
      </c>
      <c r="T1" s="2">
        <v>43186</v>
      </c>
      <c r="U1" s="4" t="s">
        <v>14</v>
      </c>
      <c r="V1" s="2">
        <v>43192</v>
      </c>
      <c r="W1" s="2">
        <v>43198</v>
      </c>
      <c r="X1" s="2">
        <v>43204</v>
      </c>
      <c r="Y1" s="2">
        <v>43210</v>
      </c>
      <c r="Z1" s="2">
        <v>43216</v>
      </c>
      <c r="AA1" s="2" t="s">
        <v>16</v>
      </c>
    </row>
    <row r="2" spans="1:29">
      <c r="A2" s="1" t="s">
        <v>2105</v>
      </c>
      <c r="B2" s="7">
        <v>8</v>
      </c>
      <c r="C2" s="7">
        <v>8</v>
      </c>
      <c r="D2" s="7">
        <v>8</v>
      </c>
      <c r="E2" s="7">
        <v>7</v>
      </c>
      <c r="F2" s="26">
        <f t="shared" ref="F2:F33" si="0">AVERAGE(B2:E2)</f>
        <v>7.75</v>
      </c>
      <c r="G2" s="5">
        <v>7</v>
      </c>
      <c r="H2" s="5">
        <v>7</v>
      </c>
      <c r="I2" s="5">
        <v>8</v>
      </c>
      <c r="J2" s="5">
        <v>6</v>
      </c>
      <c r="K2" s="5">
        <v>7</v>
      </c>
      <c r="L2" s="27">
        <f t="shared" ref="L2:L33" si="1">AVERAGE(G2:K2)</f>
        <v>7</v>
      </c>
      <c r="M2" s="5">
        <v>7</v>
      </c>
      <c r="N2" s="5">
        <v>8</v>
      </c>
      <c r="O2" s="5">
        <v>8</v>
      </c>
      <c r="P2" s="26">
        <f t="shared" ref="P2:P33" si="2">AVERAGE(M2:O2)</f>
        <v>7.666666666666667</v>
      </c>
      <c r="Q2" s="5">
        <v>7</v>
      </c>
      <c r="R2" s="5">
        <v>8</v>
      </c>
      <c r="S2" s="5">
        <v>7</v>
      </c>
      <c r="T2" s="5">
        <v>6</v>
      </c>
      <c r="U2" s="26">
        <f t="shared" ref="U2:U33" si="3">AVERAGE(Q2:T2)</f>
        <v>7</v>
      </c>
      <c r="V2" s="5">
        <v>7</v>
      </c>
      <c r="W2" s="5">
        <v>7</v>
      </c>
      <c r="X2" s="5">
        <v>7</v>
      </c>
      <c r="Y2" s="5">
        <v>4</v>
      </c>
      <c r="Z2" s="5">
        <v>4</v>
      </c>
      <c r="AA2" s="28">
        <f t="shared" ref="AA2:AA33" si="4">AVERAGE(V2:Z2)</f>
        <v>5.8</v>
      </c>
    </row>
    <row r="3" spans="1:29">
      <c r="A3" s="1" t="s">
        <v>796</v>
      </c>
      <c r="B3" s="7">
        <v>5</v>
      </c>
      <c r="C3" s="7">
        <v>7</v>
      </c>
      <c r="D3" s="7">
        <v>6</v>
      </c>
      <c r="E3" s="7">
        <v>6</v>
      </c>
      <c r="F3" s="25">
        <f t="shared" si="0"/>
        <v>6</v>
      </c>
      <c r="G3" s="5">
        <v>7</v>
      </c>
      <c r="H3" s="5">
        <v>7</v>
      </c>
      <c r="I3" s="5">
        <v>6</v>
      </c>
      <c r="J3" s="5">
        <v>4</v>
      </c>
      <c r="K3" s="5">
        <v>6</v>
      </c>
      <c r="L3" s="25">
        <f t="shared" si="1"/>
        <v>6</v>
      </c>
      <c r="M3" s="5">
        <v>6</v>
      </c>
      <c r="N3" s="5">
        <v>5</v>
      </c>
      <c r="O3" s="5">
        <v>6</v>
      </c>
      <c r="P3" s="25">
        <f t="shared" si="2"/>
        <v>5.666666666666667</v>
      </c>
      <c r="Q3" s="5">
        <v>6</v>
      </c>
      <c r="R3" s="5">
        <v>6</v>
      </c>
      <c r="S3" s="5">
        <v>6</v>
      </c>
      <c r="T3" s="5">
        <v>5</v>
      </c>
      <c r="U3" s="29">
        <f t="shared" si="3"/>
        <v>5.75</v>
      </c>
      <c r="V3" s="5">
        <v>6</v>
      </c>
      <c r="W3" s="5">
        <v>5</v>
      </c>
      <c r="X3" s="5">
        <v>6</v>
      </c>
      <c r="Y3" s="5">
        <v>5</v>
      </c>
      <c r="Z3" s="5">
        <v>4</v>
      </c>
      <c r="AA3" s="25">
        <f t="shared" si="4"/>
        <v>5.2</v>
      </c>
      <c r="AC3" s="6">
        <f>6.8*0.95</f>
        <v>6.46</v>
      </c>
    </row>
    <row r="4" spans="1:29">
      <c r="A4" s="1" t="s">
        <v>797</v>
      </c>
      <c r="B4" s="7">
        <v>6</v>
      </c>
      <c r="C4" s="7">
        <v>7</v>
      </c>
      <c r="D4" s="7">
        <v>7</v>
      </c>
      <c r="E4" s="7">
        <v>7</v>
      </c>
      <c r="F4" s="28">
        <f t="shared" si="0"/>
        <v>6.75</v>
      </c>
      <c r="G4" s="5">
        <v>5</v>
      </c>
      <c r="H4" s="5">
        <v>4</v>
      </c>
      <c r="I4" s="5">
        <v>5</v>
      </c>
      <c r="J4" s="5">
        <v>4</v>
      </c>
      <c r="K4" s="5">
        <v>6</v>
      </c>
      <c r="L4" s="25">
        <f t="shared" si="1"/>
        <v>4.8</v>
      </c>
      <c r="M4" s="5">
        <v>5</v>
      </c>
      <c r="N4" s="5">
        <v>6</v>
      </c>
      <c r="O4" s="5">
        <v>6</v>
      </c>
      <c r="P4" s="25">
        <f t="shared" si="2"/>
        <v>5.666666666666667</v>
      </c>
      <c r="Q4" s="5">
        <v>5</v>
      </c>
      <c r="R4" s="5">
        <v>4</v>
      </c>
      <c r="S4" s="5">
        <v>5</v>
      </c>
      <c r="T4" s="5">
        <v>4</v>
      </c>
      <c r="U4" s="25">
        <f t="shared" si="3"/>
        <v>4.5</v>
      </c>
      <c r="V4" s="5">
        <v>6</v>
      </c>
      <c r="W4" s="5">
        <v>4</v>
      </c>
      <c r="X4" s="5">
        <v>4</v>
      </c>
      <c r="Y4" s="5">
        <v>5</v>
      </c>
      <c r="Z4" s="5">
        <v>4</v>
      </c>
      <c r="AA4" s="25">
        <f t="shared" si="4"/>
        <v>4.5999999999999996</v>
      </c>
      <c r="AC4" s="6">
        <f>6.8*0.9</f>
        <v>6.12</v>
      </c>
    </row>
    <row r="5" spans="1:29">
      <c r="A5" s="1" t="s">
        <v>798</v>
      </c>
      <c r="B5" s="7">
        <v>7</v>
      </c>
      <c r="C5" s="7">
        <v>8</v>
      </c>
      <c r="D5" s="7">
        <v>7</v>
      </c>
      <c r="E5" s="7">
        <v>7</v>
      </c>
      <c r="F5" s="27">
        <f t="shared" si="0"/>
        <v>7.25</v>
      </c>
      <c r="G5" s="5">
        <v>7</v>
      </c>
      <c r="H5" s="5">
        <v>6</v>
      </c>
      <c r="I5" s="5">
        <v>6</v>
      </c>
      <c r="J5" s="5">
        <v>6</v>
      </c>
      <c r="K5" s="5">
        <v>7</v>
      </c>
      <c r="L5" s="29">
        <f t="shared" si="1"/>
        <v>6.4</v>
      </c>
      <c r="M5" s="5">
        <v>6</v>
      </c>
      <c r="N5" s="5">
        <v>6</v>
      </c>
      <c r="O5" s="5">
        <v>6</v>
      </c>
      <c r="P5" s="25">
        <f t="shared" si="2"/>
        <v>6</v>
      </c>
      <c r="Q5" s="5">
        <v>4</v>
      </c>
      <c r="R5" s="5">
        <v>4</v>
      </c>
      <c r="S5" s="5">
        <v>6</v>
      </c>
      <c r="T5" s="5">
        <v>5</v>
      </c>
      <c r="U5" s="25">
        <f t="shared" si="3"/>
        <v>4.75</v>
      </c>
      <c r="V5" s="5">
        <v>7</v>
      </c>
      <c r="W5" s="5">
        <v>6</v>
      </c>
      <c r="X5" s="5">
        <v>7</v>
      </c>
      <c r="Y5" s="5">
        <v>6</v>
      </c>
      <c r="Z5" s="5">
        <v>6</v>
      </c>
      <c r="AA5" s="27">
        <f t="shared" si="4"/>
        <v>6.4</v>
      </c>
      <c r="AC5" s="6">
        <f>6.8*0.85</f>
        <v>5.7799999999999994</v>
      </c>
    </row>
    <row r="6" spans="1:29">
      <c r="A6" s="1" t="s">
        <v>799</v>
      </c>
      <c r="B6" s="7">
        <v>9</v>
      </c>
      <c r="C6" s="7">
        <v>7</v>
      </c>
      <c r="D6" s="7">
        <v>7</v>
      </c>
      <c r="E6" s="7">
        <v>8</v>
      </c>
      <c r="F6" s="26">
        <f t="shared" si="0"/>
        <v>7.75</v>
      </c>
      <c r="G6" s="5">
        <v>6</v>
      </c>
      <c r="H6" s="5">
        <v>8</v>
      </c>
      <c r="I6" s="5">
        <v>8</v>
      </c>
      <c r="J6" s="5">
        <v>5</v>
      </c>
      <c r="K6" s="5">
        <v>7</v>
      </c>
      <c r="L6" s="28">
        <f t="shared" si="1"/>
        <v>6.8</v>
      </c>
      <c r="M6" s="5">
        <v>6</v>
      </c>
      <c r="N6" s="5">
        <v>4</v>
      </c>
      <c r="O6" s="5">
        <v>7</v>
      </c>
      <c r="P6" s="25">
        <f t="shared" si="2"/>
        <v>5.666666666666667</v>
      </c>
      <c r="Q6" s="5">
        <v>7</v>
      </c>
      <c r="R6" s="5">
        <v>8</v>
      </c>
      <c r="S6" s="5">
        <v>6</v>
      </c>
      <c r="T6" s="5">
        <v>7</v>
      </c>
      <c r="U6" s="26">
        <f t="shared" si="3"/>
        <v>7</v>
      </c>
      <c r="V6" s="5">
        <v>6</v>
      </c>
      <c r="W6" s="5">
        <v>6</v>
      </c>
      <c r="X6" s="5">
        <v>7</v>
      </c>
      <c r="Y6" s="5">
        <v>5</v>
      </c>
      <c r="Z6" s="5">
        <v>7</v>
      </c>
      <c r="AA6" s="27">
        <f t="shared" si="4"/>
        <v>6.2</v>
      </c>
      <c r="AC6" s="6">
        <f>6.8*0.8</f>
        <v>5.44</v>
      </c>
    </row>
    <row r="7" spans="1:29">
      <c r="A7" s="1" t="s">
        <v>800</v>
      </c>
      <c r="B7" s="7">
        <v>6</v>
      </c>
      <c r="C7" s="7">
        <v>7</v>
      </c>
      <c r="D7" s="7">
        <v>7</v>
      </c>
      <c r="E7" s="7">
        <v>6</v>
      </c>
      <c r="F7" s="29">
        <f t="shared" si="0"/>
        <v>6.5</v>
      </c>
      <c r="G7" s="5">
        <v>7</v>
      </c>
      <c r="H7" s="5">
        <v>7</v>
      </c>
      <c r="I7" s="5">
        <v>7</v>
      </c>
      <c r="J7" s="5">
        <v>7</v>
      </c>
      <c r="K7" s="5">
        <v>4</v>
      </c>
      <c r="L7" s="29">
        <f t="shared" si="1"/>
        <v>6.4</v>
      </c>
      <c r="M7" s="5">
        <v>7</v>
      </c>
      <c r="N7" s="5">
        <v>7</v>
      </c>
      <c r="O7" s="5">
        <v>8</v>
      </c>
      <c r="P7" s="27">
        <f t="shared" si="2"/>
        <v>7.333333333333333</v>
      </c>
      <c r="Q7" s="5">
        <v>7</v>
      </c>
      <c r="R7" s="5">
        <v>6</v>
      </c>
      <c r="S7" s="5">
        <v>7</v>
      </c>
      <c r="T7" s="5">
        <v>7</v>
      </c>
      <c r="U7" s="26">
        <f t="shared" si="3"/>
        <v>6.75</v>
      </c>
      <c r="V7" s="5">
        <v>4</v>
      </c>
      <c r="W7" s="5">
        <v>3</v>
      </c>
      <c r="X7" s="5">
        <v>5</v>
      </c>
      <c r="Y7" s="5">
        <v>6</v>
      </c>
      <c r="Z7" s="5">
        <v>4</v>
      </c>
      <c r="AA7" s="25">
        <f t="shared" si="4"/>
        <v>4.4000000000000004</v>
      </c>
    </row>
    <row r="8" spans="1:29">
      <c r="A8" s="1" t="s">
        <v>801</v>
      </c>
      <c r="B8" s="7">
        <v>7</v>
      </c>
      <c r="C8" s="7">
        <v>7</v>
      </c>
      <c r="D8" s="7">
        <v>7</v>
      </c>
      <c r="E8" s="7">
        <v>7</v>
      </c>
      <c r="F8" s="27">
        <f t="shared" si="0"/>
        <v>7</v>
      </c>
      <c r="G8" s="5">
        <v>6</v>
      </c>
      <c r="H8" s="5">
        <v>6</v>
      </c>
      <c r="I8" s="5">
        <v>7</v>
      </c>
      <c r="J8" s="5">
        <v>6</v>
      </c>
      <c r="K8" s="5">
        <v>6</v>
      </c>
      <c r="L8" s="25">
        <f t="shared" si="1"/>
        <v>6.2</v>
      </c>
      <c r="M8" s="5">
        <v>6</v>
      </c>
      <c r="N8" s="5">
        <v>6</v>
      </c>
      <c r="O8" s="5">
        <v>8</v>
      </c>
      <c r="P8" s="29">
        <f t="shared" si="2"/>
        <v>6.666666666666667</v>
      </c>
      <c r="Q8" s="5">
        <v>7</v>
      </c>
      <c r="R8" s="5">
        <v>6</v>
      </c>
      <c r="S8" s="5">
        <v>7</v>
      </c>
      <c r="T8" s="5">
        <v>6</v>
      </c>
      <c r="U8" s="27">
        <f t="shared" si="3"/>
        <v>6.5</v>
      </c>
      <c r="V8" s="5">
        <v>6</v>
      </c>
      <c r="W8" s="5">
        <v>3</v>
      </c>
      <c r="X8" s="5">
        <v>4</v>
      </c>
      <c r="Y8" s="5">
        <v>5</v>
      </c>
      <c r="Z8" s="5">
        <v>5</v>
      </c>
      <c r="AA8" s="25">
        <f t="shared" si="4"/>
        <v>4.5999999999999996</v>
      </c>
    </row>
    <row r="9" spans="1:29">
      <c r="A9" s="1" t="s">
        <v>802</v>
      </c>
      <c r="B9" s="7">
        <v>7</v>
      </c>
      <c r="C9" s="7">
        <v>7</v>
      </c>
      <c r="D9" s="7">
        <v>6</v>
      </c>
      <c r="E9" s="7">
        <v>8</v>
      </c>
      <c r="F9" s="27">
        <f t="shared" si="0"/>
        <v>7</v>
      </c>
      <c r="G9" s="5">
        <v>7</v>
      </c>
      <c r="H9" s="5">
        <v>7</v>
      </c>
      <c r="I9" s="5">
        <v>9</v>
      </c>
      <c r="J9" s="5">
        <v>7</v>
      </c>
      <c r="K9" s="5">
        <v>7</v>
      </c>
      <c r="L9" s="26">
        <f t="shared" si="1"/>
        <v>7.4</v>
      </c>
      <c r="M9" s="5">
        <v>7</v>
      </c>
      <c r="N9" s="5">
        <v>6</v>
      </c>
      <c r="O9" s="5">
        <v>8</v>
      </c>
      <c r="P9" s="28">
        <f t="shared" si="2"/>
        <v>7</v>
      </c>
      <c r="Q9" s="5">
        <v>7</v>
      </c>
      <c r="R9" s="5">
        <v>7</v>
      </c>
      <c r="S9" s="5">
        <v>6</v>
      </c>
      <c r="T9" s="5">
        <v>7</v>
      </c>
      <c r="U9" s="26">
        <f t="shared" si="3"/>
        <v>6.75</v>
      </c>
      <c r="V9" s="5">
        <v>7</v>
      </c>
      <c r="W9" s="5"/>
      <c r="X9" s="5">
        <v>8</v>
      </c>
      <c r="Y9" s="5">
        <v>6</v>
      </c>
      <c r="Z9" s="5">
        <v>6</v>
      </c>
      <c r="AA9" s="26">
        <f t="shared" si="4"/>
        <v>6.75</v>
      </c>
    </row>
    <row r="10" spans="1:29">
      <c r="A10" s="1" t="s">
        <v>803</v>
      </c>
      <c r="B10" s="7">
        <v>6</v>
      </c>
      <c r="C10" s="7">
        <v>6</v>
      </c>
      <c r="D10" s="7">
        <v>8</v>
      </c>
      <c r="E10" s="7">
        <v>8</v>
      </c>
      <c r="F10" s="27">
        <f t="shared" si="0"/>
        <v>7</v>
      </c>
      <c r="G10" s="5">
        <v>8</v>
      </c>
      <c r="H10" s="5">
        <v>8</v>
      </c>
      <c r="I10" s="5">
        <v>9</v>
      </c>
      <c r="J10" s="5">
        <v>6</v>
      </c>
      <c r="K10" s="5">
        <v>7</v>
      </c>
      <c r="L10" s="26">
        <f t="shared" si="1"/>
        <v>7.6</v>
      </c>
      <c r="M10" s="5">
        <v>8</v>
      </c>
      <c r="N10" s="5">
        <v>7</v>
      </c>
      <c r="O10" s="5">
        <v>7</v>
      </c>
      <c r="P10" s="27">
        <f t="shared" si="2"/>
        <v>7.333333333333333</v>
      </c>
      <c r="Q10" s="5">
        <v>6</v>
      </c>
      <c r="R10" s="5">
        <v>7</v>
      </c>
      <c r="S10" s="5">
        <v>7</v>
      </c>
      <c r="T10" s="5">
        <v>6</v>
      </c>
      <c r="U10" s="27">
        <f t="shared" si="3"/>
        <v>6.5</v>
      </c>
      <c r="V10" s="5">
        <v>7</v>
      </c>
      <c r="W10" s="5">
        <v>5</v>
      </c>
      <c r="X10" s="5">
        <v>7</v>
      </c>
      <c r="Y10" s="5">
        <v>5</v>
      </c>
      <c r="Z10" s="5">
        <v>5</v>
      </c>
      <c r="AA10" s="28">
        <f t="shared" si="4"/>
        <v>5.8</v>
      </c>
    </row>
    <row r="11" spans="1:29">
      <c r="A11" s="1" t="s">
        <v>804</v>
      </c>
      <c r="B11" s="7">
        <v>5</v>
      </c>
      <c r="C11" s="7">
        <v>8</v>
      </c>
      <c r="D11" s="7">
        <v>7</v>
      </c>
      <c r="E11" s="7">
        <v>7</v>
      </c>
      <c r="F11" s="28">
        <f t="shared" si="0"/>
        <v>6.75</v>
      </c>
      <c r="G11" s="5">
        <v>6</v>
      </c>
      <c r="H11" s="5">
        <v>4</v>
      </c>
      <c r="I11" s="5">
        <v>7</v>
      </c>
      <c r="J11" s="5">
        <v>7</v>
      </c>
      <c r="K11" s="5">
        <v>7</v>
      </c>
      <c r="L11" s="25">
        <f t="shared" si="1"/>
        <v>6.2</v>
      </c>
      <c r="M11" s="5">
        <v>7</v>
      </c>
      <c r="N11" s="5">
        <v>6</v>
      </c>
      <c r="O11" s="5">
        <v>7</v>
      </c>
      <c r="P11" s="29">
        <f t="shared" si="2"/>
        <v>6.666666666666667</v>
      </c>
      <c r="Q11" s="5">
        <v>6</v>
      </c>
      <c r="R11" s="5">
        <v>6</v>
      </c>
      <c r="S11" s="5">
        <v>6</v>
      </c>
      <c r="T11" s="5">
        <v>7</v>
      </c>
      <c r="U11" s="27">
        <f t="shared" si="3"/>
        <v>6.25</v>
      </c>
      <c r="V11" s="5">
        <v>6</v>
      </c>
      <c r="W11" s="5">
        <v>5</v>
      </c>
      <c r="X11" s="5">
        <v>7</v>
      </c>
      <c r="Y11" s="5">
        <v>7</v>
      </c>
      <c r="Z11" s="5">
        <v>6</v>
      </c>
      <c r="AA11" s="27">
        <f t="shared" si="4"/>
        <v>6.2</v>
      </c>
    </row>
    <row r="12" spans="1:29">
      <c r="A12" s="1" t="s">
        <v>805</v>
      </c>
      <c r="B12" s="7">
        <v>4</v>
      </c>
      <c r="C12" s="7">
        <v>7</v>
      </c>
      <c r="D12" s="7">
        <v>6</v>
      </c>
      <c r="E12" s="7">
        <v>6</v>
      </c>
      <c r="F12" s="25">
        <f t="shared" si="0"/>
        <v>5.75</v>
      </c>
      <c r="G12" s="5">
        <v>5</v>
      </c>
      <c r="H12" s="5">
        <v>7</v>
      </c>
      <c r="I12" s="5">
        <v>8</v>
      </c>
      <c r="J12" s="5">
        <v>6</v>
      </c>
      <c r="K12" s="5">
        <v>6</v>
      </c>
      <c r="L12" s="29">
        <f t="shared" si="1"/>
        <v>6.4</v>
      </c>
      <c r="M12" s="5">
        <v>5</v>
      </c>
      <c r="N12" s="5">
        <v>7</v>
      </c>
      <c r="O12" s="5">
        <v>5</v>
      </c>
      <c r="P12" s="25">
        <f t="shared" si="2"/>
        <v>5.666666666666667</v>
      </c>
      <c r="Q12" s="5">
        <v>6</v>
      </c>
      <c r="R12" s="5">
        <v>4</v>
      </c>
      <c r="S12" s="5">
        <v>7</v>
      </c>
      <c r="T12" s="5">
        <v>6</v>
      </c>
      <c r="U12" s="29">
        <f t="shared" si="3"/>
        <v>5.75</v>
      </c>
      <c r="V12" s="5">
        <v>7</v>
      </c>
      <c r="W12" s="5">
        <v>4</v>
      </c>
      <c r="X12" s="5">
        <v>6</v>
      </c>
      <c r="Y12" s="5">
        <v>6</v>
      </c>
      <c r="Z12" s="5">
        <v>4</v>
      </c>
      <c r="AA12" s="29">
        <f t="shared" si="4"/>
        <v>5.4</v>
      </c>
    </row>
    <row r="13" spans="1:29">
      <c r="A13" s="1" t="s">
        <v>806</v>
      </c>
      <c r="B13" s="7">
        <v>4</v>
      </c>
      <c r="C13" s="7">
        <v>4</v>
      </c>
      <c r="D13" s="7">
        <v>4</v>
      </c>
      <c r="E13" s="7">
        <v>7</v>
      </c>
      <c r="F13" s="25">
        <f t="shared" si="0"/>
        <v>4.75</v>
      </c>
      <c r="G13" s="5">
        <v>6</v>
      </c>
      <c r="H13" s="5">
        <v>8</v>
      </c>
      <c r="I13" s="5">
        <v>6</v>
      </c>
      <c r="J13" s="5">
        <v>5</v>
      </c>
      <c r="K13" s="5">
        <v>7</v>
      </c>
      <c r="L13" s="29">
        <f t="shared" si="1"/>
        <v>6.4</v>
      </c>
      <c r="M13" s="5">
        <v>5</v>
      </c>
      <c r="N13" s="5">
        <v>6</v>
      </c>
      <c r="O13" s="5">
        <v>6</v>
      </c>
      <c r="P13" s="25">
        <f t="shared" si="2"/>
        <v>5.666666666666667</v>
      </c>
      <c r="Q13" s="5">
        <v>6</v>
      </c>
      <c r="R13" s="5">
        <v>6</v>
      </c>
      <c r="S13" s="5">
        <v>5</v>
      </c>
      <c r="T13" s="5">
        <v>6</v>
      </c>
      <c r="U13" s="29">
        <f t="shared" si="3"/>
        <v>5.75</v>
      </c>
      <c r="V13" s="5">
        <v>6</v>
      </c>
      <c r="W13" s="5">
        <v>5</v>
      </c>
      <c r="X13" s="5">
        <v>7</v>
      </c>
      <c r="Y13" s="5">
        <v>5</v>
      </c>
      <c r="Z13" s="5">
        <v>6</v>
      </c>
      <c r="AA13" s="28">
        <f t="shared" si="4"/>
        <v>5.8</v>
      </c>
    </row>
    <row r="14" spans="1:29">
      <c r="A14" s="1" t="s">
        <v>807</v>
      </c>
      <c r="B14" s="7">
        <v>6</v>
      </c>
      <c r="C14" s="7">
        <v>7</v>
      </c>
      <c r="D14" s="7">
        <v>6</v>
      </c>
      <c r="E14" s="7">
        <v>7</v>
      </c>
      <c r="F14" s="29">
        <f t="shared" si="0"/>
        <v>6.5</v>
      </c>
      <c r="G14" s="5">
        <v>5</v>
      </c>
      <c r="H14" s="5">
        <v>6</v>
      </c>
      <c r="I14" s="5">
        <v>5</v>
      </c>
      <c r="J14" s="5">
        <v>4</v>
      </c>
      <c r="K14" s="5">
        <v>4</v>
      </c>
      <c r="L14" s="25">
        <f t="shared" si="1"/>
        <v>4.8</v>
      </c>
      <c r="M14" s="5">
        <v>7</v>
      </c>
      <c r="N14" s="5">
        <v>4</v>
      </c>
      <c r="O14" s="5">
        <v>7</v>
      </c>
      <c r="P14" s="25">
        <f t="shared" si="2"/>
        <v>6</v>
      </c>
      <c r="Q14" s="5">
        <v>4</v>
      </c>
      <c r="R14" s="5">
        <v>7</v>
      </c>
      <c r="S14" s="5">
        <v>7</v>
      </c>
      <c r="T14" s="5">
        <v>5</v>
      </c>
      <c r="U14" s="29">
        <f t="shared" si="3"/>
        <v>5.75</v>
      </c>
      <c r="V14" s="5">
        <v>5</v>
      </c>
      <c r="W14" s="5">
        <v>4</v>
      </c>
      <c r="X14" s="5">
        <v>6</v>
      </c>
      <c r="Y14" s="5">
        <v>6</v>
      </c>
      <c r="Z14" s="5">
        <v>5</v>
      </c>
      <c r="AA14" s="25">
        <f t="shared" si="4"/>
        <v>5.2</v>
      </c>
    </row>
    <row r="15" spans="1:29">
      <c r="A15" s="1" t="s">
        <v>808</v>
      </c>
      <c r="B15" s="7">
        <v>7</v>
      </c>
      <c r="C15" s="7">
        <v>7</v>
      </c>
      <c r="D15" s="7">
        <v>7</v>
      </c>
      <c r="E15" s="7">
        <v>8</v>
      </c>
      <c r="F15" s="27">
        <f t="shared" si="0"/>
        <v>7.25</v>
      </c>
      <c r="G15" s="5">
        <v>7</v>
      </c>
      <c r="H15" s="5">
        <v>7</v>
      </c>
      <c r="I15" s="5">
        <v>5</v>
      </c>
      <c r="J15" s="5">
        <v>6</v>
      </c>
      <c r="K15" s="5">
        <v>4</v>
      </c>
      <c r="L15" s="25">
        <f t="shared" si="1"/>
        <v>5.8</v>
      </c>
      <c r="M15" s="5">
        <v>4</v>
      </c>
      <c r="N15" s="5">
        <v>5</v>
      </c>
      <c r="O15" s="5">
        <v>6</v>
      </c>
      <c r="P15" s="25">
        <f t="shared" si="2"/>
        <v>5</v>
      </c>
      <c r="Q15" s="5">
        <v>7</v>
      </c>
      <c r="R15" s="5">
        <v>8</v>
      </c>
      <c r="S15" s="5">
        <v>6</v>
      </c>
      <c r="T15" s="5">
        <v>7</v>
      </c>
      <c r="U15" s="26">
        <f t="shared" si="3"/>
        <v>7</v>
      </c>
      <c r="V15" s="5">
        <v>5</v>
      </c>
      <c r="W15" s="5">
        <v>6</v>
      </c>
      <c r="X15" s="5">
        <v>7</v>
      </c>
      <c r="Y15" s="5">
        <v>6</v>
      </c>
      <c r="Z15" s="5">
        <v>4</v>
      </c>
      <c r="AA15" s="29">
        <f t="shared" si="4"/>
        <v>5.6</v>
      </c>
    </row>
    <row r="16" spans="1:29">
      <c r="A16" s="1" t="s">
        <v>809</v>
      </c>
      <c r="B16" s="7">
        <v>6</v>
      </c>
      <c r="C16" s="7">
        <v>7</v>
      </c>
      <c r="D16" s="7">
        <v>8</v>
      </c>
      <c r="E16" s="7">
        <v>6</v>
      </c>
      <c r="F16" s="28">
        <f t="shared" si="0"/>
        <v>6.75</v>
      </c>
      <c r="G16" s="5">
        <v>5</v>
      </c>
      <c r="H16" s="5">
        <v>4</v>
      </c>
      <c r="I16" s="5">
        <v>7</v>
      </c>
      <c r="J16" s="5">
        <v>5</v>
      </c>
      <c r="K16" s="5">
        <v>8</v>
      </c>
      <c r="L16" s="25">
        <f t="shared" si="1"/>
        <v>5.8</v>
      </c>
      <c r="M16" s="5">
        <v>8</v>
      </c>
      <c r="N16" s="5">
        <v>7</v>
      </c>
      <c r="O16" s="5">
        <v>7</v>
      </c>
      <c r="P16" s="27">
        <f t="shared" si="2"/>
        <v>7.333333333333333</v>
      </c>
      <c r="Q16" s="5">
        <v>7</v>
      </c>
      <c r="R16" s="5">
        <v>5</v>
      </c>
      <c r="S16" s="5">
        <v>5</v>
      </c>
      <c r="T16" s="5">
        <v>7</v>
      </c>
      <c r="U16" s="28">
        <f t="shared" si="3"/>
        <v>6</v>
      </c>
      <c r="V16" s="5">
        <v>5</v>
      </c>
      <c r="W16" s="5">
        <v>7</v>
      </c>
      <c r="X16" s="5">
        <v>7</v>
      </c>
      <c r="Y16" s="5">
        <v>7</v>
      </c>
      <c r="Z16" s="5">
        <v>3</v>
      </c>
      <c r="AA16" s="28">
        <f t="shared" si="4"/>
        <v>5.8</v>
      </c>
    </row>
    <row r="17" spans="1:27">
      <c r="A17" s="1" t="s">
        <v>810</v>
      </c>
      <c r="B17" s="7">
        <v>4</v>
      </c>
      <c r="C17" s="7">
        <v>5</v>
      </c>
      <c r="D17" s="7">
        <v>7</v>
      </c>
      <c r="E17" s="7">
        <v>5</v>
      </c>
      <c r="F17" s="25">
        <f t="shared" si="0"/>
        <v>5.25</v>
      </c>
      <c r="G17" s="5">
        <v>6</v>
      </c>
      <c r="H17" s="5">
        <v>5</v>
      </c>
      <c r="I17" s="5">
        <v>8</v>
      </c>
      <c r="J17" s="5">
        <v>5</v>
      </c>
      <c r="K17" s="5">
        <v>6</v>
      </c>
      <c r="L17" s="25">
        <f t="shared" si="1"/>
        <v>6</v>
      </c>
      <c r="M17" s="5">
        <v>7</v>
      </c>
      <c r="N17" s="5">
        <v>7</v>
      </c>
      <c r="O17" s="5">
        <v>8</v>
      </c>
      <c r="P17" s="27">
        <f t="shared" si="2"/>
        <v>7.333333333333333</v>
      </c>
      <c r="Q17" s="5">
        <v>7</v>
      </c>
      <c r="R17" s="5">
        <v>6</v>
      </c>
      <c r="S17" s="5">
        <v>7</v>
      </c>
      <c r="T17" s="5">
        <v>5</v>
      </c>
      <c r="U17" s="27">
        <f t="shared" si="3"/>
        <v>6.25</v>
      </c>
      <c r="V17" s="5">
        <v>7</v>
      </c>
      <c r="W17" s="5">
        <v>5</v>
      </c>
      <c r="X17" s="5">
        <v>6</v>
      </c>
      <c r="Y17" s="5">
        <v>6</v>
      </c>
      <c r="Z17" s="5">
        <v>6</v>
      </c>
      <c r="AA17" s="28">
        <f t="shared" si="4"/>
        <v>6</v>
      </c>
    </row>
    <row r="18" spans="1:27">
      <c r="A18" s="1" t="s">
        <v>811</v>
      </c>
      <c r="B18" s="7">
        <v>4</v>
      </c>
      <c r="C18" s="7">
        <v>5</v>
      </c>
      <c r="D18" s="7">
        <v>6</v>
      </c>
      <c r="E18" s="7">
        <v>6</v>
      </c>
      <c r="F18" s="25">
        <f t="shared" si="0"/>
        <v>5.25</v>
      </c>
      <c r="G18" s="5">
        <v>6</v>
      </c>
      <c r="H18" s="5">
        <v>5</v>
      </c>
      <c r="I18" s="5">
        <v>5</v>
      </c>
      <c r="J18" s="5">
        <v>7</v>
      </c>
      <c r="K18" s="5">
        <v>4</v>
      </c>
      <c r="L18" s="25">
        <f t="shared" si="1"/>
        <v>5.4</v>
      </c>
      <c r="M18" s="5">
        <v>4</v>
      </c>
      <c r="N18" s="5">
        <v>5</v>
      </c>
      <c r="O18" s="5">
        <v>5</v>
      </c>
      <c r="P18" s="25">
        <f t="shared" si="2"/>
        <v>4.666666666666667</v>
      </c>
      <c r="Q18" s="5">
        <v>4</v>
      </c>
      <c r="R18" s="5">
        <v>4</v>
      </c>
      <c r="S18" s="5">
        <v>5</v>
      </c>
      <c r="T18" s="5">
        <v>7</v>
      </c>
      <c r="U18" s="25">
        <f t="shared" si="3"/>
        <v>5</v>
      </c>
      <c r="V18" s="5">
        <v>7</v>
      </c>
      <c r="W18" s="5">
        <v>4</v>
      </c>
      <c r="X18" s="5">
        <v>8</v>
      </c>
      <c r="Y18" s="5">
        <v>5</v>
      </c>
      <c r="Z18" s="5">
        <v>4</v>
      </c>
      <c r="AA18" s="29">
        <f t="shared" si="4"/>
        <v>5.6</v>
      </c>
    </row>
    <row r="19" spans="1:27">
      <c r="A19" s="1" t="s">
        <v>812</v>
      </c>
      <c r="B19" s="7">
        <v>7</v>
      </c>
      <c r="C19" s="7">
        <v>5</v>
      </c>
      <c r="D19" s="7">
        <v>7</v>
      </c>
      <c r="E19" s="7">
        <v>8</v>
      </c>
      <c r="F19" s="28">
        <f t="shared" si="0"/>
        <v>6.75</v>
      </c>
      <c r="G19" s="5">
        <v>4</v>
      </c>
      <c r="H19" s="5">
        <v>4</v>
      </c>
      <c r="I19" s="5">
        <v>6</v>
      </c>
      <c r="J19" s="5">
        <v>6</v>
      </c>
      <c r="K19" s="5">
        <v>4</v>
      </c>
      <c r="L19" s="25">
        <f t="shared" si="1"/>
        <v>4.8</v>
      </c>
      <c r="M19" s="5">
        <v>8</v>
      </c>
      <c r="N19" s="5">
        <v>7</v>
      </c>
      <c r="O19" s="5">
        <v>7</v>
      </c>
      <c r="P19" s="27">
        <f t="shared" si="2"/>
        <v>7.333333333333333</v>
      </c>
      <c r="Q19" s="5">
        <v>6</v>
      </c>
      <c r="R19" s="5">
        <v>8</v>
      </c>
      <c r="S19" s="5">
        <v>7</v>
      </c>
      <c r="T19" s="5">
        <v>4</v>
      </c>
      <c r="U19" s="27">
        <f t="shared" si="3"/>
        <v>6.25</v>
      </c>
      <c r="V19" s="5">
        <v>6</v>
      </c>
      <c r="W19" s="5">
        <v>5</v>
      </c>
      <c r="X19" s="5">
        <v>7</v>
      </c>
      <c r="Y19" s="5">
        <v>6</v>
      </c>
      <c r="Z19" s="5">
        <v>7</v>
      </c>
      <c r="AA19" s="27">
        <f t="shared" si="4"/>
        <v>6.2</v>
      </c>
    </row>
    <row r="20" spans="1:27">
      <c r="A20" s="1" t="s">
        <v>813</v>
      </c>
      <c r="B20" s="7">
        <v>6</v>
      </c>
      <c r="C20" s="7">
        <v>5</v>
      </c>
      <c r="D20" s="7">
        <v>8</v>
      </c>
      <c r="E20" s="7">
        <v>7</v>
      </c>
      <c r="F20" s="29">
        <f t="shared" si="0"/>
        <v>6.5</v>
      </c>
      <c r="G20" s="5">
        <v>5</v>
      </c>
      <c r="H20" s="5">
        <v>5</v>
      </c>
      <c r="I20" s="5">
        <v>4</v>
      </c>
      <c r="J20" s="5">
        <v>7</v>
      </c>
      <c r="K20" s="5">
        <v>6</v>
      </c>
      <c r="L20" s="25">
        <f t="shared" si="1"/>
        <v>5.4</v>
      </c>
      <c r="M20" s="5">
        <v>6</v>
      </c>
      <c r="N20" s="5">
        <v>7</v>
      </c>
      <c r="O20" s="5">
        <v>6</v>
      </c>
      <c r="P20" s="25">
        <f t="shared" si="2"/>
        <v>6.333333333333333</v>
      </c>
      <c r="Q20" s="5">
        <v>6</v>
      </c>
      <c r="R20" s="5">
        <v>7</v>
      </c>
      <c r="S20" s="5">
        <v>6</v>
      </c>
      <c r="T20" s="5">
        <v>5</v>
      </c>
      <c r="U20" s="28">
        <f t="shared" si="3"/>
        <v>6</v>
      </c>
      <c r="V20" s="5">
        <v>5</v>
      </c>
      <c r="W20" s="5">
        <v>5</v>
      </c>
      <c r="X20" s="5">
        <v>7</v>
      </c>
      <c r="Y20" s="5">
        <v>5</v>
      </c>
      <c r="Z20" s="5">
        <v>6</v>
      </c>
      <c r="AA20" s="29">
        <f t="shared" si="4"/>
        <v>5.6</v>
      </c>
    </row>
    <row r="21" spans="1:27">
      <c r="A21" s="1" t="s">
        <v>814</v>
      </c>
      <c r="B21" s="7">
        <v>4</v>
      </c>
      <c r="C21" s="7">
        <v>5</v>
      </c>
      <c r="D21" s="7">
        <v>5</v>
      </c>
      <c r="E21" s="7">
        <v>5</v>
      </c>
      <c r="F21" s="25">
        <f t="shared" si="0"/>
        <v>4.75</v>
      </c>
      <c r="G21" s="5">
        <v>7</v>
      </c>
      <c r="H21" s="5">
        <v>7</v>
      </c>
      <c r="I21" s="5">
        <v>6</v>
      </c>
      <c r="J21" s="5">
        <v>6</v>
      </c>
      <c r="K21" s="5">
        <v>5</v>
      </c>
      <c r="L21" s="25">
        <f t="shared" si="1"/>
        <v>6.2</v>
      </c>
      <c r="M21" s="5">
        <v>4</v>
      </c>
      <c r="N21" s="5">
        <v>6</v>
      </c>
      <c r="O21" s="5">
        <v>6</v>
      </c>
      <c r="P21" s="25">
        <f t="shared" si="2"/>
        <v>5.333333333333333</v>
      </c>
      <c r="Q21" s="5">
        <v>4</v>
      </c>
      <c r="R21" s="5">
        <v>6</v>
      </c>
      <c r="S21" s="5">
        <v>6</v>
      </c>
      <c r="T21" s="5">
        <v>4</v>
      </c>
      <c r="U21" s="25">
        <f t="shared" si="3"/>
        <v>5</v>
      </c>
      <c r="V21" s="5">
        <v>6</v>
      </c>
      <c r="W21" s="5">
        <v>3</v>
      </c>
      <c r="X21" s="5">
        <v>4</v>
      </c>
      <c r="Y21" s="5">
        <v>4</v>
      </c>
      <c r="Z21" s="5">
        <v>4</v>
      </c>
      <c r="AA21" s="25">
        <f t="shared" si="4"/>
        <v>4.2</v>
      </c>
    </row>
    <row r="22" spans="1:27">
      <c r="A22" s="1" t="s">
        <v>815</v>
      </c>
      <c r="B22" s="7">
        <v>7</v>
      </c>
      <c r="C22" s="7">
        <v>6</v>
      </c>
      <c r="D22" s="7">
        <v>4</v>
      </c>
      <c r="E22" s="7">
        <v>6</v>
      </c>
      <c r="F22" s="25">
        <f t="shared" si="0"/>
        <v>5.75</v>
      </c>
      <c r="G22" s="5">
        <v>5</v>
      </c>
      <c r="H22" s="5">
        <v>6</v>
      </c>
      <c r="I22" s="5">
        <v>5</v>
      </c>
      <c r="J22" s="5">
        <v>5</v>
      </c>
      <c r="K22" s="5">
        <v>6</v>
      </c>
      <c r="L22" s="25">
        <f t="shared" si="1"/>
        <v>5.4</v>
      </c>
      <c r="M22" s="5">
        <v>4</v>
      </c>
      <c r="N22" s="5">
        <v>5</v>
      </c>
      <c r="O22" s="5">
        <v>7</v>
      </c>
      <c r="P22" s="25">
        <f t="shared" si="2"/>
        <v>5.333333333333333</v>
      </c>
      <c r="Q22" s="5">
        <v>7</v>
      </c>
      <c r="R22" s="5">
        <v>7</v>
      </c>
      <c r="S22" s="5">
        <v>5</v>
      </c>
      <c r="T22" s="5">
        <v>6</v>
      </c>
      <c r="U22" s="27">
        <f t="shared" si="3"/>
        <v>6.25</v>
      </c>
      <c r="V22" s="5">
        <v>7</v>
      </c>
      <c r="W22" s="5">
        <v>4</v>
      </c>
      <c r="X22" s="5">
        <v>8</v>
      </c>
      <c r="Y22" s="5">
        <v>7</v>
      </c>
      <c r="Z22" s="5">
        <v>4</v>
      </c>
      <c r="AA22" s="28">
        <f t="shared" si="4"/>
        <v>6</v>
      </c>
    </row>
    <row r="23" spans="1:27">
      <c r="A23" s="1" t="s">
        <v>816</v>
      </c>
      <c r="B23" s="7">
        <v>5</v>
      </c>
      <c r="C23" s="7">
        <v>7</v>
      </c>
      <c r="D23" s="7">
        <v>4</v>
      </c>
      <c r="E23" s="7">
        <v>7</v>
      </c>
      <c r="F23" s="25">
        <f t="shared" si="0"/>
        <v>5.75</v>
      </c>
      <c r="G23" s="5">
        <v>5</v>
      </c>
      <c r="H23" s="5">
        <v>5</v>
      </c>
      <c r="I23" s="5">
        <v>6</v>
      </c>
      <c r="J23" s="5">
        <v>6</v>
      </c>
      <c r="K23" s="5">
        <v>5</v>
      </c>
      <c r="L23" s="25">
        <f t="shared" si="1"/>
        <v>5.4</v>
      </c>
      <c r="M23" s="5">
        <v>8</v>
      </c>
      <c r="N23" s="5">
        <v>8</v>
      </c>
      <c r="O23" s="5">
        <v>4</v>
      </c>
      <c r="P23" s="29">
        <f t="shared" si="2"/>
        <v>6.666666666666667</v>
      </c>
      <c r="Q23" s="5">
        <v>7</v>
      </c>
      <c r="R23" s="5">
        <v>7</v>
      </c>
      <c r="S23" s="5">
        <v>5</v>
      </c>
      <c r="T23" s="5">
        <v>5</v>
      </c>
      <c r="U23" s="28">
        <f t="shared" si="3"/>
        <v>6</v>
      </c>
      <c r="V23" s="5">
        <v>6</v>
      </c>
      <c r="W23" s="5">
        <v>7</v>
      </c>
      <c r="X23" s="5">
        <v>7</v>
      </c>
      <c r="Y23" s="5">
        <v>5</v>
      </c>
      <c r="Z23" s="5">
        <v>4</v>
      </c>
      <c r="AA23" s="28">
        <f t="shared" si="4"/>
        <v>5.8</v>
      </c>
    </row>
    <row r="24" spans="1:27">
      <c r="A24" s="1" t="s">
        <v>817</v>
      </c>
      <c r="B24" s="7">
        <v>5</v>
      </c>
      <c r="C24" s="7">
        <v>6</v>
      </c>
      <c r="D24" s="7">
        <v>4</v>
      </c>
      <c r="E24" s="7">
        <v>7</v>
      </c>
      <c r="F24" s="25">
        <f t="shared" si="0"/>
        <v>5.5</v>
      </c>
      <c r="G24" s="5">
        <v>7</v>
      </c>
      <c r="H24" s="5">
        <v>7</v>
      </c>
      <c r="I24" s="5">
        <v>8</v>
      </c>
      <c r="J24" s="5">
        <v>7</v>
      </c>
      <c r="K24" s="5">
        <v>6</v>
      </c>
      <c r="L24" s="27">
        <f t="shared" si="1"/>
        <v>7</v>
      </c>
      <c r="M24" s="5">
        <v>6</v>
      </c>
      <c r="N24" s="5">
        <v>5</v>
      </c>
      <c r="O24" s="5">
        <v>6</v>
      </c>
      <c r="P24" s="25">
        <f t="shared" si="2"/>
        <v>5.666666666666667</v>
      </c>
      <c r="Q24" s="5">
        <v>7</v>
      </c>
      <c r="R24" s="5">
        <v>5</v>
      </c>
      <c r="S24" s="5">
        <v>7</v>
      </c>
      <c r="T24" s="5">
        <v>7</v>
      </c>
      <c r="U24" s="27">
        <f t="shared" si="3"/>
        <v>6.5</v>
      </c>
      <c r="V24" s="5">
        <v>6</v>
      </c>
      <c r="W24" s="5">
        <v>5</v>
      </c>
      <c r="X24" s="5">
        <v>6</v>
      </c>
      <c r="Y24" s="5">
        <v>6</v>
      </c>
      <c r="Z24" s="5">
        <v>4</v>
      </c>
      <c r="AA24" s="29">
        <f t="shared" si="4"/>
        <v>5.4</v>
      </c>
    </row>
    <row r="25" spans="1:27">
      <c r="A25" s="1" t="s">
        <v>818</v>
      </c>
      <c r="B25" s="7">
        <v>4</v>
      </c>
      <c r="C25" s="7">
        <v>4</v>
      </c>
      <c r="D25" s="7">
        <v>4</v>
      </c>
      <c r="E25" s="7">
        <v>7</v>
      </c>
      <c r="F25" s="25">
        <f t="shared" si="0"/>
        <v>4.75</v>
      </c>
      <c r="G25" s="5">
        <v>4</v>
      </c>
      <c r="H25" s="5">
        <v>7</v>
      </c>
      <c r="I25" s="5">
        <v>4</v>
      </c>
      <c r="J25" s="5">
        <v>4</v>
      </c>
      <c r="K25" s="5">
        <v>5</v>
      </c>
      <c r="L25" s="25">
        <f t="shared" si="1"/>
        <v>4.8</v>
      </c>
      <c r="M25" s="5">
        <v>6</v>
      </c>
      <c r="N25" s="5">
        <v>7</v>
      </c>
      <c r="O25" s="5">
        <v>4</v>
      </c>
      <c r="P25" s="25">
        <f t="shared" si="2"/>
        <v>5.666666666666667</v>
      </c>
      <c r="Q25" s="5">
        <v>6</v>
      </c>
      <c r="R25" s="5">
        <v>5</v>
      </c>
      <c r="S25" s="5">
        <v>6</v>
      </c>
      <c r="T25" s="5">
        <v>4</v>
      </c>
      <c r="U25" s="25">
        <f t="shared" si="3"/>
        <v>5.25</v>
      </c>
      <c r="V25" s="5">
        <v>4</v>
      </c>
      <c r="W25" s="5">
        <v>3</v>
      </c>
      <c r="X25" s="5">
        <v>5</v>
      </c>
      <c r="Y25" s="5">
        <v>5</v>
      </c>
      <c r="Z25" s="5">
        <v>3</v>
      </c>
      <c r="AA25" s="25">
        <f t="shared" si="4"/>
        <v>4</v>
      </c>
    </row>
    <row r="26" spans="1:27">
      <c r="A26" s="1" t="s">
        <v>819</v>
      </c>
      <c r="B26" s="7">
        <v>4</v>
      </c>
      <c r="C26" s="7">
        <v>6</v>
      </c>
      <c r="D26" s="7">
        <v>5</v>
      </c>
      <c r="E26" s="7">
        <v>8</v>
      </c>
      <c r="F26" s="25">
        <f t="shared" si="0"/>
        <v>5.75</v>
      </c>
      <c r="G26" s="5">
        <v>7</v>
      </c>
      <c r="H26" s="5">
        <v>6</v>
      </c>
      <c r="I26" s="5">
        <v>6</v>
      </c>
      <c r="J26" s="5">
        <v>7</v>
      </c>
      <c r="K26" s="5">
        <v>6</v>
      </c>
      <c r="L26" s="29">
        <f t="shared" si="1"/>
        <v>6.4</v>
      </c>
      <c r="M26" s="5">
        <v>7</v>
      </c>
      <c r="N26" s="5">
        <v>4</v>
      </c>
      <c r="O26" s="5">
        <v>6</v>
      </c>
      <c r="P26" s="25">
        <f t="shared" si="2"/>
        <v>5.666666666666667</v>
      </c>
      <c r="Q26" s="5">
        <v>7</v>
      </c>
      <c r="R26" s="5">
        <v>7</v>
      </c>
      <c r="S26" s="5">
        <v>5</v>
      </c>
      <c r="T26" s="5">
        <v>7</v>
      </c>
      <c r="U26" s="27">
        <f t="shared" si="3"/>
        <v>6.5</v>
      </c>
      <c r="V26" s="5">
        <v>6</v>
      </c>
      <c r="W26" s="5">
        <v>6</v>
      </c>
      <c r="X26" s="5">
        <v>4</v>
      </c>
      <c r="Y26" s="5">
        <v>6</v>
      </c>
      <c r="Z26" s="5">
        <v>6</v>
      </c>
      <c r="AA26" s="29">
        <f t="shared" si="4"/>
        <v>5.6</v>
      </c>
    </row>
    <row r="27" spans="1:27">
      <c r="A27" s="1" t="s">
        <v>820</v>
      </c>
      <c r="B27" s="7">
        <v>6</v>
      </c>
      <c r="C27" s="7">
        <v>8</v>
      </c>
      <c r="D27" s="7">
        <v>8</v>
      </c>
      <c r="E27" s="7">
        <v>7</v>
      </c>
      <c r="F27" s="27">
        <f t="shared" si="0"/>
        <v>7.25</v>
      </c>
      <c r="G27" s="5">
        <v>6</v>
      </c>
      <c r="H27" s="5">
        <v>6</v>
      </c>
      <c r="I27" s="5">
        <v>7</v>
      </c>
      <c r="J27" s="5">
        <v>6</v>
      </c>
      <c r="K27" s="5">
        <v>5</v>
      </c>
      <c r="L27" s="25">
        <f t="shared" si="1"/>
        <v>6</v>
      </c>
      <c r="M27" s="5">
        <v>6</v>
      </c>
      <c r="N27" s="5">
        <v>5</v>
      </c>
      <c r="O27" s="5">
        <v>6</v>
      </c>
      <c r="P27" s="25">
        <f t="shared" si="2"/>
        <v>5.666666666666667</v>
      </c>
      <c r="Q27" s="5">
        <v>7</v>
      </c>
      <c r="R27" s="5">
        <v>8</v>
      </c>
      <c r="S27" s="5">
        <v>5</v>
      </c>
      <c r="T27" s="5">
        <v>6</v>
      </c>
      <c r="U27" s="27">
        <f t="shared" si="3"/>
        <v>6.5</v>
      </c>
      <c r="V27" s="5">
        <v>4</v>
      </c>
      <c r="W27" s="5">
        <v>3</v>
      </c>
      <c r="X27" s="5">
        <v>6</v>
      </c>
      <c r="Y27" s="5">
        <v>6</v>
      </c>
      <c r="Z27" s="5">
        <v>5</v>
      </c>
      <c r="AA27" s="25">
        <f t="shared" si="4"/>
        <v>4.8</v>
      </c>
    </row>
    <row r="28" spans="1:27">
      <c r="A28" s="1" t="s">
        <v>821</v>
      </c>
      <c r="B28" s="7">
        <v>7</v>
      </c>
      <c r="C28" s="7">
        <v>7</v>
      </c>
      <c r="D28" s="7">
        <v>8</v>
      </c>
      <c r="E28" s="7">
        <v>7</v>
      </c>
      <c r="F28" s="27">
        <f t="shared" si="0"/>
        <v>7.25</v>
      </c>
      <c r="G28" s="5">
        <v>6</v>
      </c>
      <c r="H28" s="5">
        <v>6</v>
      </c>
      <c r="I28" s="5">
        <v>6</v>
      </c>
      <c r="J28" s="5">
        <v>5</v>
      </c>
      <c r="K28" s="5">
        <v>4</v>
      </c>
      <c r="L28" s="25">
        <f t="shared" si="1"/>
        <v>5.4</v>
      </c>
      <c r="M28" s="5">
        <v>8</v>
      </c>
      <c r="N28" s="5">
        <v>5</v>
      </c>
      <c r="O28" s="5">
        <v>6</v>
      </c>
      <c r="P28" s="25">
        <f t="shared" si="2"/>
        <v>6.333333333333333</v>
      </c>
      <c r="Q28" s="5">
        <v>7</v>
      </c>
      <c r="R28" s="5">
        <v>6</v>
      </c>
      <c r="S28" s="5">
        <v>7</v>
      </c>
      <c r="T28" s="5">
        <v>7</v>
      </c>
      <c r="U28" s="26">
        <f t="shared" si="3"/>
        <v>6.75</v>
      </c>
      <c r="V28" s="5">
        <v>7</v>
      </c>
      <c r="W28" s="5">
        <v>6</v>
      </c>
      <c r="X28" s="5">
        <v>4</v>
      </c>
      <c r="Y28" s="5">
        <v>7</v>
      </c>
      <c r="Z28" s="5">
        <v>6</v>
      </c>
      <c r="AA28" s="28">
        <f t="shared" si="4"/>
        <v>6</v>
      </c>
    </row>
    <row r="29" spans="1:27">
      <c r="A29" s="1" t="s">
        <v>822</v>
      </c>
      <c r="B29" s="7">
        <v>7</v>
      </c>
      <c r="C29" s="7">
        <v>7</v>
      </c>
      <c r="D29" s="7">
        <v>7</v>
      </c>
      <c r="E29" s="7">
        <v>5</v>
      </c>
      <c r="F29" s="29">
        <f t="shared" si="0"/>
        <v>6.5</v>
      </c>
      <c r="G29" s="5">
        <v>4</v>
      </c>
      <c r="H29" s="5">
        <v>6</v>
      </c>
      <c r="I29" s="5">
        <v>6</v>
      </c>
      <c r="J29" s="5">
        <v>6</v>
      </c>
      <c r="K29" s="5">
        <v>7</v>
      </c>
      <c r="L29" s="25">
        <f t="shared" si="1"/>
        <v>5.8</v>
      </c>
      <c r="M29" s="5">
        <v>7</v>
      </c>
      <c r="N29" s="5">
        <v>7</v>
      </c>
      <c r="O29" s="5">
        <v>8</v>
      </c>
      <c r="P29" s="27">
        <f t="shared" si="2"/>
        <v>7.333333333333333</v>
      </c>
      <c r="Q29" s="5">
        <v>6</v>
      </c>
      <c r="R29" s="5">
        <v>8</v>
      </c>
      <c r="S29" s="5">
        <v>5</v>
      </c>
      <c r="T29" s="5">
        <v>6</v>
      </c>
      <c r="U29" s="27">
        <f t="shared" si="3"/>
        <v>6.25</v>
      </c>
      <c r="V29" s="5">
        <v>6</v>
      </c>
      <c r="W29" s="5">
        <v>5</v>
      </c>
      <c r="X29" s="5">
        <v>8</v>
      </c>
      <c r="Y29" s="5">
        <v>7</v>
      </c>
      <c r="Z29" s="5">
        <v>7</v>
      </c>
      <c r="AA29" s="26">
        <f t="shared" si="4"/>
        <v>6.6</v>
      </c>
    </row>
    <row r="30" spans="1:27">
      <c r="A30" s="1" t="s">
        <v>823</v>
      </c>
      <c r="B30" s="7">
        <v>5</v>
      </c>
      <c r="C30" s="7">
        <v>7</v>
      </c>
      <c r="D30" s="7">
        <v>7</v>
      </c>
      <c r="E30" s="7">
        <v>8</v>
      </c>
      <c r="F30" s="28">
        <f t="shared" si="0"/>
        <v>6.75</v>
      </c>
      <c r="G30" s="5">
        <v>8</v>
      </c>
      <c r="H30" s="5">
        <v>7</v>
      </c>
      <c r="I30" s="5">
        <v>7</v>
      </c>
      <c r="J30" s="5">
        <v>6</v>
      </c>
      <c r="K30" s="5">
        <v>6</v>
      </c>
      <c r="L30" s="28">
        <f t="shared" si="1"/>
        <v>6.8</v>
      </c>
      <c r="M30" s="5">
        <v>9</v>
      </c>
      <c r="N30" s="5">
        <v>7</v>
      </c>
      <c r="O30" s="5">
        <v>8</v>
      </c>
      <c r="P30" s="26">
        <f t="shared" si="2"/>
        <v>8</v>
      </c>
      <c r="Q30" s="5">
        <v>8</v>
      </c>
      <c r="R30" s="5">
        <v>6</v>
      </c>
      <c r="S30" s="5">
        <v>7</v>
      </c>
      <c r="T30" s="5">
        <v>6</v>
      </c>
      <c r="U30" s="26">
        <f t="shared" si="3"/>
        <v>6.75</v>
      </c>
      <c r="V30" s="5">
        <v>6</v>
      </c>
      <c r="W30" s="5">
        <v>5</v>
      </c>
      <c r="X30" s="5">
        <v>7</v>
      </c>
      <c r="Y30" s="5">
        <v>6</v>
      </c>
      <c r="Z30" s="5">
        <v>7</v>
      </c>
      <c r="AA30" s="27">
        <f t="shared" si="4"/>
        <v>6.2</v>
      </c>
    </row>
    <row r="31" spans="1:27">
      <c r="A31" s="1" t="s">
        <v>824</v>
      </c>
      <c r="B31" s="7">
        <v>4</v>
      </c>
      <c r="C31" s="7">
        <v>5</v>
      </c>
      <c r="D31" s="7">
        <v>4</v>
      </c>
      <c r="E31" s="7">
        <v>4</v>
      </c>
      <c r="F31" s="25">
        <f t="shared" si="0"/>
        <v>4.25</v>
      </c>
      <c r="G31" s="5">
        <v>7</v>
      </c>
      <c r="H31" s="5">
        <v>6</v>
      </c>
      <c r="I31" s="5">
        <v>6</v>
      </c>
      <c r="J31" s="5">
        <v>5</v>
      </c>
      <c r="K31" s="5">
        <v>6</v>
      </c>
      <c r="L31" s="25">
        <f t="shared" si="1"/>
        <v>6</v>
      </c>
      <c r="M31" s="5">
        <v>4</v>
      </c>
      <c r="N31" s="5">
        <v>4</v>
      </c>
      <c r="O31" s="5">
        <v>4</v>
      </c>
      <c r="P31" s="25">
        <f t="shared" si="2"/>
        <v>4</v>
      </c>
      <c r="Q31" s="5">
        <v>7</v>
      </c>
      <c r="R31" s="5">
        <v>4</v>
      </c>
      <c r="S31" s="5">
        <v>4</v>
      </c>
      <c r="T31" s="5">
        <v>3</v>
      </c>
      <c r="U31" s="25">
        <f t="shared" si="3"/>
        <v>4.5</v>
      </c>
      <c r="V31" s="5">
        <v>3</v>
      </c>
      <c r="W31" s="5">
        <v>3</v>
      </c>
      <c r="X31" s="5">
        <v>3</v>
      </c>
      <c r="Y31" s="5">
        <v>4</v>
      </c>
      <c r="Z31" s="5">
        <v>4</v>
      </c>
      <c r="AA31" s="25">
        <f t="shared" si="4"/>
        <v>3.4</v>
      </c>
    </row>
    <row r="32" spans="1:27">
      <c r="A32" s="1" t="s">
        <v>825</v>
      </c>
      <c r="B32" s="7">
        <v>4</v>
      </c>
      <c r="C32" s="7">
        <v>7</v>
      </c>
      <c r="D32" s="7">
        <v>6</v>
      </c>
      <c r="E32" s="7">
        <v>7</v>
      </c>
      <c r="F32" s="25">
        <f t="shared" si="0"/>
        <v>6</v>
      </c>
      <c r="G32" s="5">
        <v>8</v>
      </c>
      <c r="H32" s="5">
        <v>8</v>
      </c>
      <c r="I32" s="5">
        <v>9</v>
      </c>
      <c r="J32" s="5">
        <v>8</v>
      </c>
      <c r="K32" s="5">
        <v>6</v>
      </c>
      <c r="L32" s="26">
        <f t="shared" si="1"/>
        <v>7.8</v>
      </c>
      <c r="M32" s="5">
        <v>8</v>
      </c>
      <c r="N32" s="5">
        <v>5</v>
      </c>
      <c r="O32" s="5">
        <v>8</v>
      </c>
      <c r="P32" s="28">
        <f t="shared" si="2"/>
        <v>7</v>
      </c>
      <c r="Q32" s="5">
        <v>7</v>
      </c>
      <c r="R32" s="5">
        <v>5</v>
      </c>
      <c r="S32" s="5">
        <v>4</v>
      </c>
      <c r="T32" s="5">
        <v>5</v>
      </c>
      <c r="U32" s="25">
        <f t="shared" si="3"/>
        <v>5.25</v>
      </c>
      <c r="V32" s="5">
        <v>7</v>
      </c>
      <c r="W32" s="5">
        <v>6</v>
      </c>
      <c r="X32" s="5">
        <v>7</v>
      </c>
      <c r="Y32" s="5">
        <v>7</v>
      </c>
      <c r="Z32" s="5">
        <v>3</v>
      </c>
      <c r="AA32" s="28">
        <f t="shared" si="4"/>
        <v>6</v>
      </c>
    </row>
    <row r="33" spans="1:27">
      <c r="A33" s="1" t="s">
        <v>826</v>
      </c>
      <c r="B33" s="7">
        <v>4</v>
      </c>
      <c r="C33" s="7">
        <v>6</v>
      </c>
      <c r="D33" s="7">
        <v>5</v>
      </c>
      <c r="E33" s="7">
        <v>5</v>
      </c>
      <c r="F33" s="25">
        <f t="shared" si="0"/>
        <v>5</v>
      </c>
      <c r="G33" s="5">
        <v>7</v>
      </c>
      <c r="H33" s="5">
        <v>6</v>
      </c>
      <c r="I33" s="5">
        <v>6</v>
      </c>
      <c r="J33" s="5">
        <v>6</v>
      </c>
      <c r="K33" s="5"/>
      <c r="L33" s="29">
        <f t="shared" si="1"/>
        <v>6.25</v>
      </c>
      <c r="M33" s="5">
        <v>5</v>
      </c>
      <c r="N33" s="5">
        <v>6</v>
      </c>
      <c r="O33" s="5">
        <v>7</v>
      </c>
      <c r="P33" s="25">
        <f t="shared" si="2"/>
        <v>6</v>
      </c>
      <c r="Q33" s="5">
        <v>6</v>
      </c>
      <c r="R33" s="5">
        <v>6</v>
      </c>
      <c r="S33" s="5">
        <v>7</v>
      </c>
      <c r="T33" s="5">
        <v>4</v>
      </c>
      <c r="U33" s="29">
        <f t="shared" si="3"/>
        <v>5.75</v>
      </c>
      <c r="V33" s="5">
        <v>5</v>
      </c>
      <c r="W33" s="5">
        <v>5</v>
      </c>
      <c r="X33" s="5">
        <v>4</v>
      </c>
      <c r="Y33" s="5">
        <v>6</v>
      </c>
      <c r="Z33" s="5">
        <v>4</v>
      </c>
      <c r="AA33" s="25">
        <f t="shared" si="4"/>
        <v>4.8</v>
      </c>
    </row>
    <row r="34" spans="1:27">
      <c r="A34" s="1" t="s">
        <v>827</v>
      </c>
      <c r="B34" s="7">
        <v>6</v>
      </c>
      <c r="C34" s="7">
        <v>7</v>
      </c>
      <c r="D34" s="7">
        <v>4</v>
      </c>
      <c r="E34" s="7">
        <v>6</v>
      </c>
      <c r="F34" s="25">
        <f t="shared" ref="F34:F65" si="5">AVERAGE(B34:E34)</f>
        <v>5.75</v>
      </c>
      <c r="G34" s="5">
        <v>5</v>
      </c>
      <c r="H34" s="5">
        <v>7</v>
      </c>
      <c r="I34" s="5">
        <v>5</v>
      </c>
      <c r="J34" s="5">
        <v>5</v>
      </c>
      <c r="K34" s="5">
        <v>7</v>
      </c>
      <c r="L34" s="25">
        <f t="shared" ref="L34:L65" si="6">AVERAGE(G34:K34)</f>
        <v>5.8</v>
      </c>
      <c r="M34" s="5">
        <v>6</v>
      </c>
      <c r="N34" s="5">
        <v>7</v>
      </c>
      <c r="O34" s="5">
        <v>6</v>
      </c>
      <c r="P34" s="25">
        <f t="shared" ref="P34:P65" si="7">AVERAGE(M34:O34)</f>
        <v>6.333333333333333</v>
      </c>
      <c r="Q34" s="5">
        <v>4</v>
      </c>
      <c r="R34" s="5">
        <v>4</v>
      </c>
      <c r="S34" s="5">
        <v>7</v>
      </c>
      <c r="T34" s="5">
        <v>7</v>
      </c>
      <c r="U34" s="25">
        <f t="shared" ref="U34:U65" si="8">AVERAGE(Q34:T34)</f>
        <v>5.5</v>
      </c>
      <c r="V34" s="5">
        <v>7</v>
      </c>
      <c r="W34" s="5">
        <v>7</v>
      </c>
      <c r="X34" s="5">
        <v>7</v>
      </c>
      <c r="Y34" s="5">
        <v>6</v>
      </c>
      <c r="Z34" s="5">
        <v>3</v>
      </c>
      <c r="AA34" s="28">
        <f t="shared" ref="AA34:AA65" si="9">AVERAGE(V34:Z34)</f>
        <v>6</v>
      </c>
    </row>
    <row r="35" spans="1:27">
      <c r="A35" s="1" t="s">
        <v>828</v>
      </c>
      <c r="B35" s="7">
        <v>5</v>
      </c>
      <c r="C35" s="7">
        <v>7</v>
      </c>
      <c r="D35" s="7">
        <v>8</v>
      </c>
      <c r="E35" s="7">
        <v>5</v>
      </c>
      <c r="F35" s="29">
        <f t="shared" si="5"/>
        <v>6.25</v>
      </c>
      <c r="G35" s="5">
        <v>6</v>
      </c>
      <c r="H35" s="5">
        <v>6</v>
      </c>
      <c r="I35" s="5">
        <v>7</v>
      </c>
      <c r="J35" s="5">
        <v>4</v>
      </c>
      <c r="K35" s="5">
        <v>4</v>
      </c>
      <c r="L35" s="25">
        <f t="shared" si="6"/>
        <v>5.4</v>
      </c>
      <c r="M35" s="5">
        <v>7</v>
      </c>
      <c r="N35" s="5">
        <v>7</v>
      </c>
      <c r="O35" s="5">
        <v>7</v>
      </c>
      <c r="P35" s="28">
        <f t="shared" si="7"/>
        <v>7</v>
      </c>
      <c r="Q35" s="5">
        <v>4</v>
      </c>
      <c r="R35" s="5">
        <v>6</v>
      </c>
      <c r="S35" s="5">
        <v>8</v>
      </c>
      <c r="T35" s="5">
        <v>7</v>
      </c>
      <c r="U35" s="27">
        <f t="shared" si="8"/>
        <v>6.25</v>
      </c>
      <c r="V35" s="5">
        <v>7</v>
      </c>
      <c r="W35" s="5">
        <v>6</v>
      </c>
      <c r="X35" s="5">
        <v>6</v>
      </c>
      <c r="Y35" s="5">
        <v>7</v>
      </c>
      <c r="Z35" s="5">
        <v>3</v>
      </c>
      <c r="AA35" s="28">
        <f t="shared" si="9"/>
        <v>5.8</v>
      </c>
    </row>
    <row r="36" spans="1:27">
      <c r="A36" s="1" t="s">
        <v>829</v>
      </c>
      <c r="B36" s="7">
        <v>5</v>
      </c>
      <c r="C36" s="7">
        <v>6</v>
      </c>
      <c r="D36" s="7">
        <v>7</v>
      </c>
      <c r="E36" s="7">
        <v>5</v>
      </c>
      <c r="F36" s="25">
        <f t="shared" si="5"/>
        <v>5.75</v>
      </c>
      <c r="G36" s="5">
        <v>6</v>
      </c>
      <c r="H36" s="5">
        <v>6</v>
      </c>
      <c r="I36" s="5">
        <v>6</v>
      </c>
      <c r="J36" s="5">
        <v>4</v>
      </c>
      <c r="K36" s="5">
        <v>4</v>
      </c>
      <c r="L36" s="25">
        <f t="shared" si="6"/>
        <v>5.2</v>
      </c>
      <c r="M36" s="5">
        <v>4</v>
      </c>
      <c r="N36" s="5">
        <v>5</v>
      </c>
      <c r="O36" s="5">
        <v>5</v>
      </c>
      <c r="P36" s="25">
        <f t="shared" si="7"/>
        <v>4.666666666666667</v>
      </c>
      <c r="Q36" s="5">
        <v>6</v>
      </c>
      <c r="R36" s="5">
        <v>5</v>
      </c>
      <c r="S36" s="5">
        <v>7</v>
      </c>
      <c r="T36" s="5">
        <v>5</v>
      </c>
      <c r="U36" s="29">
        <f t="shared" si="8"/>
        <v>5.75</v>
      </c>
      <c r="V36" s="5">
        <v>3</v>
      </c>
      <c r="W36" s="5">
        <v>6</v>
      </c>
      <c r="X36" s="5">
        <v>7</v>
      </c>
      <c r="Y36" s="5">
        <v>5</v>
      </c>
      <c r="Z36" s="5">
        <v>3</v>
      </c>
      <c r="AA36" s="25">
        <f t="shared" si="9"/>
        <v>4.8</v>
      </c>
    </row>
    <row r="37" spans="1:27">
      <c r="A37" s="1" t="s">
        <v>830</v>
      </c>
      <c r="B37" s="7">
        <v>5</v>
      </c>
      <c r="C37" s="7">
        <v>7</v>
      </c>
      <c r="D37" s="7">
        <v>6</v>
      </c>
      <c r="E37" s="7">
        <v>4</v>
      </c>
      <c r="F37" s="25">
        <f t="shared" si="5"/>
        <v>5.5</v>
      </c>
      <c r="G37" s="5">
        <v>6</v>
      </c>
      <c r="H37" s="5">
        <v>7</v>
      </c>
      <c r="I37" s="5">
        <v>5</v>
      </c>
      <c r="J37" s="5">
        <v>4</v>
      </c>
      <c r="K37" s="5">
        <v>7</v>
      </c>
      <c r="L37" s="25">
        <f t="shared" si="6"/>
        <v>5.8</v>
      </c>
      <c r="M37" s="5">
        <v>4</v>
      </c>
      <c r="N37" s="5">
        <v>4</v>
      </c>
      <c r="O37" s="5">
        <v>7</v>
      </c>
      <c r="P37" s="25">
        <f t="shared" si="7"/>
        <v>5</v>
      </c>
      <c r="Q37" s="5">
        <v>7</v>
      </c>
      <c r="R37" s="5">
        <v>6</v>
      </c>
      <c r="S37" s="5">
        <v>6</v>
      </c>
      <c r="T37" s="5">
        <v>6</v>
      </c>
      <c r="U37" s="27">
        <f t="shared" si="8"/>
        <v>6.25</v>
      </c>
      <c r="V37" s="5">
        <v>5</v>
      </c>
      <c r="W37" s="5">
        <v>7</v>
      </c>
      <c r="X37" s="5">
        <v>4</v>
      </c>
      <c r="Y37" s="5">
        <v>6</v>
      </c>
      <c r="Z37" s="5">
        <v>4</v>
      </c>
      <c r="AA37" s="25">
        <f t="shared" si="9"/>
        <v>5.2</v>
      </c>
    </row>
    <row r="38" spans="1:27">
      <c r="A38" s="1" t="s">
        <v>831</v>
      </c>
      <c r="B38" s="7">
        <v>5</v>
      </c>
      <c r="C38" s="7">
        <v>7</v>
      </c>
      <c r="D38" s="7">
        <v>8</v>
      </c>
      <c r="E38" s="7">
        <v>7</v>
      </c>
      <c r="F38" s="28">
        <f t="shared" si="5"/>
        <v>6.75</v>
      </c>
      <c r="G38" s="5">
        <v>4</v>
      </c>
      <c r="H38" s="5">
        <v>4</v>
      </c>
      <c r="I38" s="5">
        <v>5</v>
      </c>
      <c r="J38" s="5">
        <v>5</v>
      </c>
      <c r="K38" s="5">
        <v>6</v>
      </c>
      <c r="L38" s="25">
        <f t="shared" si="6"/>
        <v>4.8</v>
      </c>
      <c r="M38" s="5">
        <v>5</v>
      </c>
      <c r="N38" s="5">
        <v>4</v>
      </c>
      <c r="O38" s="5">
        <v>8</v>
      </c>
      <c r="P38" s="25">
        <f t="shared" si="7"/>
        <v>5.666666666666667</v>
      </c>
      <c r="Q38" s="5">
        <v>4</v>
      </c>
      <c r="R38" s="5">
        <v>6</v>
      </c>
      <c r="S38" s="5">
        <v>6</v>
      </c>
      <c r="T38" s="5">
        <v>4</v>
      </c>
      <c r="U38" s="25">
        <f t="shared" si="8"/>
        <v>5</v>
      </c>
      <c r="V38" s="5">
        <v>4</v>
      </c>
      <c r="W38" s="5">
        <v>6</v>
      </c>
      <c r="X38" s="5">
        <v>5</v>
      </c>
      <c r="Y38" s="5">
        <v>4</v>
      </c>
      <c r="Z38" s="5">
        <v>6</v>
      </c>
      <c r="AA38" s="25">
        <f t="shared" si="9"/>
        <v>5</v>
      </c>
    </row>
    <row r="39" spans="1:27">
      <c r="A39" s="1" t="s">
        <v>832</v>
      </c>
      <c r="B39" s="7">
        <v>4</v>
      </c>
      <c r="C39" s="7">
        <v>4</v>
      </c>
      <c r="D39" s="7">
        <v>6</v>
      </c>
      <c r="E39" s="7">
        <v>8</v>
      </c>
      <c r="F39" s="25">
        <f t="shared" si="5"/>
        <v>5.5</v>
      </c>
      <c r="G39" s="5">
        <v>7</v>
      </c>
      <c r="H39" s="5">
        <v>8</v>
      </c>
      <c r="I39" s="5">
        <v>7</v>
      </c>
      <c r="J39" s="5">
        <v>6</v>
      </c>
      <c r="K39" s="5">
        <v>7</v>
      </c>
      <c r="L39" s="27">
        <f t="shared" si="6"/>
        <v>7</v>
      </c>
      <c r="M39" s="5">
        <v>6</v>
      </c>
      <c r="N39" s="5">
        <v>4</v>
      </c>
      <c r="O39" s="5">
        <v>6</v>
      </c>
      <c r="P39" s="25">
        <f t="shared" si="7"/>
        <v>5.333333333333333</v>
      </c>
      <c r="Q39" s="5">
        <v>6</v>
      </c>
      <c r="R39" s="5">
        <v>7</v>
      </c>
      <c r="S39" s="5">
        <v>7</v>
      </c>
      <c r="T39" s="5">
        <v>8</v>
      </c>
      <c r="U39" s="26">
        <f t="shared" si="8"/>
        <v>7</v>
      </c>
      <c r="V39" s="5">
        <v>6</v>
      </c>
      <c r="W39" s="5">
        <v>6</v>
      </c>
      <c r="X39" s="5">
        <v>6</v>
      </c>
      <c r="Y39" s="5">
        <v>6</v>
      </c>
      <c r="Z39" s="5">
        <v>3</v>
      </c>
      <c r="AA39" s="29">
        <f t="shared" si="9"/>
        <v>5.4</v>
      </c>
    </row>
    <row r="40" spans="1:27">
      <c r="A40" s="1" t="s">
        <v>833</v>
      </c>
      <c r="B40" s="7">
        <v>4</v>
      </c>
      <c r="C40" s="7">
        <v>6</v>
      </c>
      <c r="D40" s="7">
        <v>6</v>
      </c>
      <c r="E40" s="7">
        <v>5</v>
      </c>
      <c r="F40" s="25">
        <f t="shared" si="5"/>
        <v>5.25</v>
      </c>
      <c r="G40" s="5">
        <v>8</v>
      </c>
      <c r="H40" s="5">
        <v>8</v>
      </c>
      <c r="I40" s="5">
        <v>7</v>
      </c>
      <c r="J40" s="5">
        <v>7</v>
      </c>
      <c r="K40" s="5">
        <v>6</v>
      </c>
      <c r="L40" s="27">
        <f t="shared" si="6"/>
        <v>7.2</v>
      </c>
      <c r="M40" s="5">
        <v>6</v>
      </c>
      <c r="N40" s="5">
        <v>6</v>
      </c>
      <c r="O40" s="5">
        <v>8</v>
      </c>
      <c r="P40" s="29">
        <f t="shared" si="7"/>
        <v>6.666666666666667</v>
      </c>
      <c r="Q40" s="5">
        <v>8</v>
      </c>
      <c r="R40" s="5">
        <v>6</v>
      </c>
      <c r="S40" s="5">
        <v>7</v>
      </c>
      <c r="T40" s="5">
        <v>7</v>
      </c>
      <c r="U40" s="26">
        <f t="shared" si="8"/>
        <v>7</v>
      </c>
      <c r="V40" s="5">
        <v>5</v>
      </c>
      <c r="W40" s="5">
        <v>7</v>
      </c>
      <c r="X40" s="5">
        <v>7</v>
      </c>
      <c r="Y40" s="5">
        <v>6</v>
      </c>
      <c r="Z40" s="5">
        <v>6</v>
      </c>
      <c r="AA40" s="27">
        <f t="shared" si="9"/>
        <v>6.2</v>
      </c>
    </row>
    <row r="41" spans="1:27">
      <c r="A41" s="1" t="s">
        <v>834</v>
      </c>
      <c r="B41" s="7">
        <v>4</v>
      </c>
      <c r="C41" s="7">
        <v>6</v>
      </c>
      <c r="D41" s="7">
        <v>4</v>
      </c>
      <c r="E41" s="7">
        <v>8</v>
      </c>
      <c r="F41" s="25">
        <f t="shared" si="5"/>
        <v>5.5</v>
      </c>
      <c r="G41" s="5">
        <v>7</v>
      </c>
      <c r="H41" s="5">
        <v>7</v>
      </c>
      <c r="I41" s="5">
        <v>8</v>
      </c>
      <c r="J41" s="5">
        <v>7</v>
      </c>
      <c r="K41" s="5">
        <v>7</v>
      </c>
      <c r="L41" s="27">
        <f t="shared" si="6"/>
        <v>7.2</v>
      </c>
      <c r="M41" s="5">
        <v>8</v>
      </c>
      <c r="N41" s="5">
        <v>6</v>
      </c>
      <c r="O41" s="5">
        <v>7</v>
      </c>
      <c r="P41" s="28">
        <f t="shared" si="7"/>
        <v>7</v>
      </c>
      <c r="Q41" s="5">
        <v>6</v>
      </c>
      <c r="R41" s="5">
        <v>7</v>
      </c>
      <c r="S41" s="5">
        <v>7</v>
      </c>
      <c r="T41" s="5">
        <v>7</v>
      </c>
      <c r="U41" s="26">
        <f t="shared" si="8"/>
        <v>6.75</v>
      </c>
      <c r="V41" s="5">
        <v>6</v>
      </c>
      <c r="W41" s="5">
        <v>8</v>
      </c>
      <c r="X41" s="5">
        <v>5</v>
      </c>
      <c r="Y41" s="5">
        <v>6</v>
      </c>
      <c r="Z41" s="5">
        <v>7</v>
      </c>
      <c r="AA41" s="27">
        <f t="shared" si="9"/>
        <v>6.4</v>
      </c>
    </row>
    <row r="42" spans="1:27">
      <c r="A42" s="1" t="s">
        <v>835</v>
      </c>
      <c r="B42" s="7">
        <v>5</v>
      </c>
      <c r="C42" s="7">
        <v>5</v>
      </c>
      <c r="D42" s="7">
        <v>6</v>
      </c>
      <c r="E42" s="7">
        <v>6</v>
      </c>
      <c r="F42" s="25">
        <f t="shared" si="5"/>
        <v>5.5</v>
      </c>
      <c r="G42" s="5">
        <v>7</v>
      </c>
      <c r="H42" s="5">
        <v>6</v>
      </c>
      <c r="I42" s="5">
        <v>4</v>
      </c>
      <c r="J42" s="5">
        <v>5</v>
      </c>
      <c r="K42" s="5">
        <v>4</v>
      </c>
      <c r="L42" s="25">
        <f t="shared" si="6"/>
        <v>5.2</v>
      </c>
      <c r="M42" s="5">
        <v>4</v>
      </c>
      <c r="N42" s="5">
        <v>5</v>
      </c>
      <c r="O42" s="5">
        <v>5</v>
      </c>
      <c r="P42" s="25">
        <f t="shared" si="7"/>
        <v>4.666666666666667</v>
      </c>
      <c r="Q42" s="5">
        <v>5</v>
      </c>
      <c r="R42" s="5">
        <v>5</v>
      </c>
      <c r="S42" s="5">
        <v>7</v>
      </c>
      <c r="T42" s="5">
        <v>4</v>
      </c>
      <c r="U42" s="25">
        <f t="shared" si="8"/>
        <v>5.25</v>
      </c>
      <c r="V42" s="5">
        <v>3</v>
      </c>
      <c r="W42" s="5">
        <v>7</v>
      </c>
      <c r="X42" s="5">
        <v>4</v>
      </c>
      <c r="Y42" s="5">
        <v>6</v>
      </c>
      <c r="Z42" s="5">
        <v>4</v>
      </c>
      <c r="AA42" s="25">
        <f t="shared" si="9"/>
        <v>4.8</v>
      </c>
    </row>
    <row r="43" spans="1:27">
      <c r="A43" s="1" t="s">
        <v>836</v>
      </c>
      <c r="B43" s="7">
        <v>5</v>
      </c>
      <c r="C43" s="7">
        <v>6</v>
      </c>
      <c r="D43" s="7">
        <v>6</v>
      </c>
      <c r="E43" s="7">
        <v>8</v>
      </c>
      <c r="F43" s="29">
        <f t="shared" si="5"/>
        <v>6.25</v>
      </c>
      <c r="G43" s="5">
        <v>7</v>
      </c>
      <c r="H43" s="5">
        <v>7</v>
      </c>
      <c r="I43" s="5">
        <v>6</v>
      </c>
      <c r="J43" s="5">
        <v>6</v>
      </c>
      <c r="K43" s="5">
        <v>6</v>
      </c>
      <c r="L43" s="29">
        <f t="shared" si="6"/>
        <v>6.4</v>
      </c>
      <c r="M43" s="5">
        <v>7</v>
      </c>
      <c r="N43" s="5">
        <v>4</v>
      </c>
      <c r="O43" s="5">
        <v>5</v>
      </c>
      <c r="P43" s="25">
        <f t="shared" si="7"/>
        <v>5.333333333333333</v>
      </c>
      <c r="Q43" s="5">
        <v>6</v>
      </c>
      <c r="R43" s="5">
        <v>6</v>
      </c>
      <c r="S43" s="5">
        <v>7</v>
      </c>
      <c r="T43" s="5">
        <v>7</v>
      </c>
      <c r="U43" s="27">
        <f t="shared" si="8"/>
        <v>6.5</v>
      </c>
      <c r="V43" s="5">
        <v>3</v>
      </c>
      <c r="W43" s="5">
        <v>6</v>
      </c>
      <c r="X43" s="5">
        <v>6</v>
      </c>
      <c r="Y43" s="5">
        <v>4</v>
      </c>
      <c r="Z43" s="5">
        <v>3</v>
      </c>
      <c r="AA43" s="25">
        <f t="shared" si="9"/>
        <v>4.4000000000000004</v>
      </c>
    </row>
    <row r="44" spans="1:27">
      <c r="A44" s="1" t="s">
        <v>837</v>
      </c>
      <c r="B44" s="7">
        <v>5</v>
      </c>
      <c r="C44" s="7">
        <v>6</v>
      </c>
      <c r="D44" s="7">
        <v>5</v>
      </c>
      <c r="E44" s="7">
        <v>5</v>
      </c>
      <c r="F44" s="25">
        <f t="shared" si="5"/>
        <v>5.25</v>
      </c>
      <c r="G44" s="5">
        <v>5</v>
      </c>
      <c r="H44" s="5">
        <v>6</v>
      </c>
      <c r="I44" s="5">
        <v>6</v>
      </c>
      <c r="J44" s="5">
        <v>5</v>
      </c>
      <c r="K44" s="5">
        <v>6</v>
      </c>
      <c r="L44" s="25">
        <f t="shared" si="6"/>
        <v>5.6</v>
      </c>
      <c r="M44" s="5">
        <v>5</v>
      </c>
      <c r="N44" s="5">
        <v>4</v>
      </c>
      <c r="O44" s="5">
        <v>6</v>
      </c>
      <c r="P44" s="25">
        <f t="shared" si="7"/>
        <v>5</v>
      </c>
      <c r="Q44" s="5">
        <v>8</v>
      </c>
      <c r="R44" s="5">
        <v>5</v>
      </c>
      <c r="S44" s="5">
        <v>4</v>
      </c>
      <c r="T44" s="5">
        <v>7</v>
      </c>
      <c r="U44" s="28">
        <f t="shared" si="8"/>
        <v>6</v>
      </c>
      <c r="V44" s="5">
        <v>7</v>
      </c>
      <c r="W44" s="5">
        <v>6</v>
      </c>
      <c r="X44" s="5">
        <v>7</v>
      </c>
      <c r="Y44" s="5">
        <v>5</v>
      </c>
      <c r="Z44" s="5">
        <v>6</v>
      </c>
      <c r="AA44" s="27">
        <f t="shared" si="9"/>
        <v>6.2</v>
      </c>
    </row>
    <row r="45" spans="1:27">
      <c r="A45" s="1" t="s">
        <v>838</v>
      </c>
      <c r="B45" s="7">
        <v>6</v>
      </c>
      <c r="C45" s="7">
        <v>5</v>
      </c>
      <c r="D45" s="7">
        <v>7</v>
      </c>
      <c r="E45" s="7">
        <v>5</v>
      </c>
      <c r="F45" s="25">
        <f t="shared" si="5"/>
        <v>5.75</v>
      </c>
      <c r="G45" s="5">
        <v>6</v>
      </c>
      <c r="H45" s="5">
        <v>6</v>
      </c>
      <c r="I45" s="5">
        <v>7</v>
      </c>
      <c r="J45" s="5">
        <v>7</v>
      </c>
      <c r="K45" s="5">
        <v>7</v>
      </c>
      <c r="L45" s="28">
        <f t="shared" si="6"/>
        <v>6.6</v>
      </c>
      <c r="M45" s="5">
        <v>7</v>
      </c>
      <c r="N45" s="5">
        <v>6</v>
      </c>
      <c r="O45" s="5">
        <v>7</v>
      </c>
      <c r="P45" s="29">
        <f t="shared" si="7"/>
        <v>6.666666666666667</v>
      </c>
      <c r="Q45" s="5">
        <v>7</v>
      </c>
      <c r="R45" s="5">
        <v>5</v>
      </c>
      <c r="S45" s="5">
        <v>6</v>
      </c>
      <c r="T45" s="5">
        <v>6</v>
      </c>
      <c r="U45" s="28">
        <f t="shared" si="8"/>
        <v>6</v>
      </c>
      <c r="V45" s="5">
        <v>6</v>
      </c>
      <c r="W45" s="5">
        <v>4</v>
      </c>
      <c r="X45" s="5">
        <v>4</v>
      </c>
      <c r="Y45" s="5">
        <v>4</v>
      </c>
      <c r="Z45" s="5">
        <v>5</v>
      </c>
      <c r="AA45" s="25">
        <f t="shared" si="9"/>
        <v>4.5999999999999996</v>
      </c>
    </row>
    <row r="46" spans="1:27">
      <c r="A46" s="1" t="s">
        <v>839</v>
      </c>
      <c r="B46" s="7">
        <v>4</v>
      </c>
      <c r="C46" s="7">
        <v>5</v>
      </c>
      <c r="D46" s="7">
        <v>4</v>
      </c>
      <c r="E46" s="7">
        <v>5</v>
      </c>
      <c r="F46" s="25">
        <f t="shared" si="5"/>
        <v>4.5</v>
      </c>
      <c r="G46" s="5">
        <v>6</v>
      </c>
      <c r="H46" s="5">
        <v>8</v>
      </c>
      <c r="I46" s="5">
        <v>7</v>
      </c>
      <c r="J46" s="5">
        <v>6</v>
      </c>
      <c r="K46" s="5">
        <v>7</v>
      </c>
      <c r="L46" s="28">
        <f t="shared" si="6"/>
        <v>6.8</v>
      </c>
      <c r="M46" s="5">
        <v>6</v>
      </c>
      <c r="N46" s="5">
        <v>8</v>
      </c>
      <c r="O46" s="5">
        <v>8</v>
      </c>
      <c r="P46" s="27">
        <f t="shared" si="7"/>
        <v>7.333333333333333</v>
      </c>
      <c r="Q46" s="5">
        <v>7</v>
      </c>
      <c r="R46" s="5">
        <v>8</v>
      </c>
      <c r="S46" s="5">
        <v>8</v>
      </c>
      <c r="T46" s="5">
        <v>7</v>
      </c>
      <c r="U46" s="40">
        <f t="shared" si="8"/>
        <v>7.5</v>
      </c>
      <c r="V46" s="5">
        <v>5</v>
      </c>
      <c r="W46" s="5">
        <v>5</v>
      </c>
      <c r="X46" s="5">
        <v>6</v>
      </c>
      <c r="Y46" s="5">
        <v>5</v>
      </c>
      <c r="Z46" s="5">
        <v>4</v>
      </c>
      <c r="AA46" s="25">
        <f t="shared" si="9"/>
        <v>5</v>
      </c>
    </row>
    <row r="47" spans="1:27">
      <c r="A47" s="1" t="s">
        <v>840</v>
      </c>
      <c r="B47" s="7">
        <v>6</v>
      </c>
      <c r="C47" s="7">
        <v>6</v>
      </c>
      <c r="D47" s="7">
        <v>7</v>
      </c>
      <c r="E47" s="7">
        <v>4</v>
      </c>
      <c r="F47" s="25">
        <f t="shared" si="5"/>
        <v>5.75</v>
      </c>
      <c r="G47" s="5">
        <v>7</v>
      </c>
      <c r="H47" s="5">
        <v>5</v>
      </c>
      <c r="I47" s="5">
        <v>7</v>
      </c>
      <c r="J47" s="5">
        <v>6</v>
      </c>
      <c r="K47" s="5">
        <v>7</v>
      </c>
      <c r="L47" s="29">
        <f t="shared" si="6"/>
        <v>6.4</v>
      </c>
      <c r="M47" s="5">
        <v>5</v>
      </c>
      <c r="N47" s="5">
        <v>4</v>
      </c>
      <c r="O47" s="5">
        <v>3</v>
      </c>
      <c r="P47" s="25">
        <f t="shared" si="7"/>
        <v>4</v>
      </c>
      <c r="Q47" s="5">
        <v>7</v>
      </c>
      <c r="R47" s="5">
        <v>4</v>
      </c>
      <c r="S47" s="5">
        <v>6</v>
      </c>
      <c r="T47" s="5">
        <v>5</v>
      </c>
      <c r="U47" s="25">
        <f t="shared" si="8"/>
        <v>5.5</v>
      </c>
      <c r="V47" s="5">
        <v>5</v>
      </c>
      <c r="W47" s="5">
        <v>5</v>
      </c>
      <c r="X47" s="5">
        <v>3</v>
      </c>
      <c r="Y47" s="5">
        <v>5</v>
      </c>
      <c r="Z47" s="5">
        <v>3</v>
      </c>
      <c r="AA47" s="25">
        <f t="shared" si="9"/>
        <v>4.2</v>
      </c>
    </row>
    <row r="48" spans="1:27">
      <c r="A48" s="1" t="s">
        <v>841</v>
      </c>
      <c r="B48" s="7">
        <v>7</v>
      </c>
      <c r="C48" s="7">
        <v>7</v>
      </c>
      <c r="D48" s="7">
        <v>7</v>
      </c>
      <c r="E48" s="7">
        <v>7</v>
      </c>
      <c r="F48" s="27">
        <f t="shared" si="5"/>
        <v>7</v>
      </c>
      <c r="G48" s="5">
        <v>4</v>
      </c>
      <c r="H48" s="5">
        <v>6</v>
      </c>
      <c r="I48" s="5">
        <v>6</v>
      </c>
      <c r="J48" s="5">
        <v>6</v>
      </c>
      <c r="K48" s="5">
        <v>6</v>
      </c>
      <c r="L48" s="25">
        <f t="shared" si="6"/>
        <v>5.6</v>
      </c>
      <c r="M48" s="5">
        <v>4</v>
      </c>
      <c r="N48" s="5">
        <v>4</v>
      </c>
      <c r="O48" s="5">
        <v>6</v>
      </c>
      <c r="P48" s="25">
        <f t="shared" si="7"/>
        <v>4.666666666666667</v>
      </c>
      <c r="Q48" s="5">
        <v>7</v>
      </c>
      <c r="R48" s="5">
        <v>6</v>
      </c>
      <c r="S48" s="5">
        <v>5</v>
      </c>
      <c r="T48" s="5">
        <v>5</v>
      </c>
      <c r="U48" s="29">
        <f t="shared" si="8"/>
        <v>5.75</v>
      </c>
      <c r="V48" s="5">
        <v>3</v>
      </c>
      <c r="W48" s="5">
        <v>5</v>
      </c>
      <c r="X48" s="5">
        <v>7</v>
      </c>
      <c r="Y48" s="5">
        <v>4</v>
      </c>
      <c r="Z48" s="5">
        <v>3</v>
      </c>
      <c r="AA48" s="25">
        <f t="shared" si="9"/>
        <v>4.4000000000000004</v>
      </c>
    </row>
    <row r="49" spans="1:27">
      <c r="A49" s="1" t="s">
        <v>842</v>
      </c>
      <c r="B49" s="7">
        <v>6</v>
      </c>
      <c r="C49" s="7">
        <v>6</v>
      </c>
      <c r="D49" s="7">
        <v>6</v>
      </c>
      <c r="E49" s="7">
        <v>7</v>
      </c>
      <c r="F49" s="29">
        <f t="shared" si="5"/>
        <v>6.25</v>
      </c>
      <c r="G49" s="5">
        <v>7</v>
      </c>
      <c r="H49" s="5">
        <v>7</v>
      </c>
      <c r="I49" s="5">
        <v>7</v>
      </c>
      <c r="J49" s="5">
        <v>7</v>
      </c>
      <c r="K49" s="5">
        <v>7</v>
      </c>
      <c r="L49" s="27">
        <f t="shared" si="6"/>
        <v>7</v>
      </c>
      <c r="M49" s="5">
        <v>5</v>
      </c>
      <c r="N49" s="5">
        <v>4</v>
      </c>
      <c r="O49" s="5">
        <v>5</v>
      </c>
      <c r="P49" s="25">
        <f t="shared" si="7"/>
        <v>4.666666666666667</v>
      </c>
      <c r="Q49" s="5">
        <v>3</v>
      </c>
      <c r="R49" s="5">
        <v>6</v>
      </c>
      <c r="S49" s="5">
        <v>7</v>
      </c>
      <c r="T49" s="5">
        <v>4</v>
      </c>
      <c r="U49" s="25">
        <f t="shared" si="8"/>
        <v>5</v>
      </c>
      <c r="V49" s="5">
        <v>5</v>
      </c>
      <c r="W49" s="5">
        <v>4</v>
      </c>
      <c r="X49" s="5">
        <v>7</v>
      </c>
      <c r="Y49" s="5">
        <v>5</v>
      </c>
      <c r="Z49" s="5">
        <v>5</v>
      </c>
      <c r="AA49" s="25">
        <f t="shared" si="9"/>
        <v>5.2</v>
      </c>
    </row>
    <row r="50" spans="1:27">
      <c r="A50" s="1" t="s">
        <v>843</v>
      </c>
      <c r="B50" s="7">
        <v>6</v>
      </c>
      <c r="C50" s="7">
        <v>7</v>
      </c>
      <c r="D50" s="7">
        <v>7</v>
      </c>
      <c r="E50" s="7">
        <v>6</v>
      </c>
      <c r="F50" s="29">
        <f t="shared" si="5"/>
        <v>6.5</v>
      </c>
      <c r="G50" s="5">
        <v>7</v>
      </c>
      <c r="H50" s="5">
        <v>7</v>
      </c>
      <c r="I50" s="5">
        <v>7</v>
      </c>
      <c r="J50" s="5">
        <v>7</v>
      </c>
      <c r="K50" s="5">
        <v>6</v>
      </c>
      <c r="L50" s="28">
        <f t="shared" si="6"/>
        <v>6.8</v>
      </c>
      <c r="M50" s="5">
        <v>4</v>
      </c>
      <c r="N50" s="5">
        <v>5</v>
      </c>
      <c r="O50" s="5">
        <v>7</v>
      </c>
      <c r="P50" s="25">
        <f t="shared" si="7"/>
        <v>5.333333333333333</v>
      </c>
      <c r="Q50" s="5">
        <v>5</v>
      </c>
      <c r="R50" s="5">
        <v>7</v>
      </c>
      <c r="S50" s="5">
        <v>7</v>
      </c>
      <c r="T50" s="5">
        <v>7</v>
      </c>
      <c r="U50" s="27">
        <f t="shared" si="8"/>
        <v>6.5</v>
      </c>
      <c r="V50" s="5">
        <v>6</v>
      </c>
      <c r="W50" s="5">
        <v>5</v>
      </c>
      <c r="X50" s="5">
        <v>7</v>
      </c>
      <c r="Y50" s="5">
        <v>4</v>
      </c>
      <c r="Z50" s="5">
        <v>4</v>
      </c>
      <c r="AA50" s="25">
        <f t="shared" si="9"/>
        <v>5.2</v>
      </c>
    </row>
    <row r="51" spans="1:27">
      <c r="A51" s="1" t="s">
        <v>844</v>
      </c>
      <c r="B51" s="7">
        <v>6</v>
      </c>
      <c r="C51" s="7">
        <v>6</v>
      </c>
      <c r="D51" s="7">
        <v>7</v>
      </c>
      <c r="E51" s="7">
        <v>5</v>
      </c>
      <c r="F51" s="25">
        <f t="shared" si="5"/>
        <v>6</v>
      </c>
      <c r="G51" s="5">
        <v>6</v>
      </c>
      <c r="H51" s="5">
        <v>7</v>
      </c>
      <c r="I51" s="5">
        <v>6</v>
      </c>
      <c r="J51" s="5">
        <v>6</v>
      </c>
      <c r="K51" s="5">
        <v>7</v>
      </c>
      <c r="L51" s="29">
        <f t="shared" si="6"/>
        <v>6.4</v>
      </c>
      <c r="M51" s="5">
        <v>7</v>
      </c>
      <c r="N51" s="5">
        <v>7</v>
      </c>
      <c r="O51" s="5">
        <v>7</v>
      </c>
      <c r="P51" s="28">
        <f t="shared" si="7"/>
        <v>7</v>
      </c>
      <c r="Q51" s="5">
        <v>6</v>
      </c>
      <c r="R51" s="5">
        <v>4</v>
      </c>
      <c r="S51" s="5">
        <v>6</v>
      </c>
      <c r="T51" s="5">
        <v>7</v>
      </c>
      <c r="U51" s="29">
        <f t="shared" si="8"/>
        <v>5.75</v>
      </c>
      <c r="V51" s="5">
        <v>4</v>
      </c>
      <c r="W51" s="5">
        <v>4</v>
      </c>
      <c r="X51" s="5">
        <v>6</v>
      </c>
      <c r="Y51" s="5">
        <v>5</v>
      </c>
      <c r="Z51" s="5">
        <v>3</v>
      </c>
      <c r="AA51" s="25">
        <f t="shared" si="9"/>
        <v>4.4000000000000004</v>
      </c>
    </row>
    <row r="52" spans="1:27">
      <c r="A52" s="1" t="s">
        <v>845</v>
      </c>
      <c r="B52" s="7">
        <v>7</v>
      </c>
      <c r="C52" s="7">
        <v>7</v>
      </c>
      <c r="D52" s="7">
        <v>8</v>
      </c>
      <c r="E52" s="7">
        <v>7</v>
      </c>
      <c r="F52" s="27">
        <f t="shared" si="5"/>
        <v>7.25</v>
      </c>
      <c r="G52" s="5">
        <v>4</v>
      </c>
      <c r="H52" s="5">
        <v>7</v>
      </c>
      <c r="I52" s="5">
        <v>7</v>
      </c>
      <c r="J52" s="5">
        <v>7</v>
      </c>
      <c r="K52" s="5">
        <v>8</v>
      </c>
      <c r="L52" s="28">
        <f t="shared" si="6"/>
        <v>6.6</v>
      </c>
      <c r="M52" s="5">
        <v>7</v>
      </c>
      <c r="N52" s="5">
        <v>4</v>
      </c>
      <c r="O52" s="5">
        <v>6</v>
      </c>
      <c r="P52" s="25">
        <f t="shared" si="7"/>
        <v>5.666666666666667</v>
      </c>
      <c r="Q52" s="5">
        <v>6</v>
      </c>
      <c r="R52" s="5">
        <v>6</v>
      </c>
      <c r="S52" s="5">
        <v>7</v>
      </c>
      <c r="T52" s="5">
        <v>5</v>
      </c>
      <c r="U52" s="28">
        <f t="shared" si="8"/>
        <v>6</v>
      </c>
      <c r="V52" s="5">
        <v>4</v>
      </c>
      <c r="W52" s="5">
        <v>3</v>
      </c>
      <c r="X52" s="5">
        <v>6</v>
      </c>
      <c r="Y52" s="5">
        <v>6</v>
      </c>
      <c r="Z52" s="5">
        <v>3</v>
      </c>
      <c r="AA52" s="25">
        <f t="shared" si="9"/>
        <v>4.4000000000000004</v>
      </c>
    </row>
    <row r="53" spans="1:27">
      <c r="A53" s="1" t="s">
        <v>846</v>
      </c>
      <c r="B53" s="7">
        <v>6</v>
      </c>
      <c r="C53" s="7">
        <v>8</v>
      </c>
      <c r="D53" s="7">
        <v>7</v>
      </c>
      <c r="E53" s="7">
        <v>7</v>
      </c>
      <c r="F53" s="27">
        <f t="shared" si="5"/>
        <v>7</v>
      </c>
      <c r="G53" s="5">
        <v>6</v>
      </c>
      <c r="H53" s="5">
        <v>7</v>
      </c>
      <c r="I53" s="5">
        <v>7</v>
      </c>
      <c r="J53" s="5">
        <v>6</v>
      </c>
      <c r="K53" s="5">
        <v>4</v>
      </c>
      <c r="L53" s="25">
        <f t="shared" si="6"/>
        <v>6</v>
      </c>
      <c r="M53" s="5">
        <v>3</v>
      </c>
      <c r="N53" s="5">
        <v>5</v>
      </c>
      <c r="O53" s="5">
        <v>7</v>
      </c>
      <c r="P53" s="25">
        <f t="shared" si="7"/>
        <v>5</v>
      </c>
      <c r="Q53" s="5">
        <v>4</v>
      </c>
      <c r="R53" s="5">
        <v>5</v>
      </c>
      <c r="S53" s="5">
        <v>4</v>
      </c>
      <c r="T53" s="5">
        <v>3</v>
      </c>
      <c r="U53" s="25">
        <f t="shared" si="8"/>
        <v>4</v>
      </c>
      <c r="V53" s="5">
        <v>3</v>
      </c>
      <c r="W53" s="5">
        <v>3</v>
      </c>
      <c r="X53" s="5">
        <v>3</v>
      </c>
      <c r="Y53" s="5">
        <v>4</v>
      </c>
      <c r="Z53" s="5">
        <v>6</v>
      </c>
      <c r="AA53" s="25">
        <f t="shared" si="9"/>
        <v>3.8</v>
      </c>
    </row>
    <row r="54" spans="1:27">
      <c r="A54" s="1" t="s">
        <v>847</v>
      </c>
      <c r="B54" s="7">
        <v>6</v>
      </c>
      <c r="C54" s="7">
        <v>7</v>
      </c>
      <c r="D54" s="7">
        <v>7</v>
      </c>
      <c r="E54" s="7">
        <v>5</v>
      </c>
      <c r="F54" s="29">
        <f t="shared" si="5"/>
        <v>6.25</v>
      </c>
      <c r="G54" s="5">
        <v>4</v>
      </c>
      <c r="H54" s="5">
        <v>5</v>
      </c>
      <c r="I54" s="5">
        <v>6</v>
      </c>
      <c r="J54" s="5">
        <v>6</v>
      </c>
      <c r="K54" s="5">
        <v>5</v>
      </c>
      <c r="L54" s="25">
        <f t="shared" si="6"/>
        <v>5.2</v>
      </c>
      <c r="M54" s="5">
        <v>3</v>
      </c>
      <c r="N54" s="5">
        <v>5</v>
      </c>
      <c r="O54" s="5">
        <v>6</v>
      </c>
      <c r="P54" s="25">
        <f t="shared" si="7"/>
        <v>4.666666666666667</v>
      </c>
      <c r="Q54" s="5">
        <v>7</v>
      </c>
      <c r="R54" s="5">
        <v>6</v>
      </c>
      <c r="S54" s="5">
        <v>5</v>
      </c>
      <c r="T54" s="5">
        <v>4</v>
      </c>
      <c r="U54" s="25">
        <f t="shared" si="8"/>
        <v>5.5</v>
      </c>
      <c r="V54" s="5">
        <v>4</v>
      </c>
      <c r="W54" s="5">
        <v>3</v>
      </c>
      <c r="X54" s="5">
        <v>3</v>
      </c>
      <c r="Y54" s="5">
        <v>3</v>
      </c>
      <c r="Z54" s="5">
        <v>3</v>
      </c>
      <c r="AA54" s="25">
        <f t="shared" si="9"/>
        <v>3.2</v>
      </c>
    </row>
    <row r="55" spans="1:27">
      <c r="A55" s="1" t="s">
        <v>848</v>
      </c>
      <c r="B55" s="7">
        <v>6</v>
      </c>
      <c r="C55" s="7">
        <v>6</v>
      </c>
      <c r="D55" s="7">
        <v>6</v>
      </c>
      <c r="E55" s="7">
        <v>4</v>
      </c>
      <c r="F55" s="25">
        <f t="shared" si="5"/>
        <v>5.5</v>
      </c>
      <c r="G55" s="5">
        <v>6</v>
      </c>
      <c r="H55" s="5">
        <v>6</v>
      </c>
      <c r="I55" s="5">
        <v>4</v>
      </c>
      <c r="J55" s="5">
        <v>5</v>
      </c>
      <c r="K55" s="5">
        <v>7</v>
      </c>
      <c r="L55" s="25">
        <f t="shared" si="6"/>
        <v>5.6</v>
      </c>
      <c r="M55" s="5">
        <v>4</v>
      </c>
      <c r="N55" s="5">
        <v>4</v>
      </c>
      <c r="O55" s="5">
        <v>5</v>
      </c>
      <c r="P55" s="25">
        <f t="shared" si="7"/>
        <v>4.333333333333333</v>
      </c>
      <c r="Q55" s="5">
        <v>6</v>
      </c>
      <c r="R55" s="5">
        <v>4</v>
      </c>
      <c r="S55" s="5">
        <v>5</v>
      </c>
      <c r="T55" s="5">
        <v>5</v>
      </c>
      <c r="U55" s="25">
        <f t="shared" si="8"/>
        <v>5</v>
      </c>
      <c r="V55" s="5">
        <v>3</v>
      </c>
      <c r="W55" s="5">
        <v>3</v>
      </c>
      <c r="X55" s="5">
        <v>3</v>
      </c>
      <c r="Y55" s="5">
        <v>3</v>
      </c>
      <c r="Z55" s="5">
        <v>4</v>
      </c>
      <c r="AA55" s="25">
        <f t="shared" si="9"/>
        <v>3.2</v>
      </c>
    </row>
    <row r="56" spans="1:27">
      <c r="A56" s="1" t="s">
        <v>849</v>
      </c>
      <c r="B56" s="7">
        <v>6</v>
      </c>
      <c r="C56" s="7">
        <v>8</v>
      </c>
      <c r="D56" s="7">
        <v>7</v>
      </c>
      <c r="E56" s="7">
        <v>5</v>
      </c>
      <c r="F56" s="29">
        <f t="shared" si="5"/>
        <v>6.5</v>
      </c>
      <c r="G56" s="5">
        <v>5</v>
      </c>
      <c r="H56" s="5">
        <v>7</v>
      </c>
      <c r="I56" s="5">
        <v>5</v>
      </c>
      <c r="J56" s="5">
        <v>5</v>
      </c>
      <c r="K56" s="5">
        <v>7</v>
      </c>
      <c r="L56" s="25">
        <f t="shared" si="6"/>
        <v>5.8</v>
      </c>
      <c r="M56" s="5">
        <v>7</v>
      </c>
      <c r="N56" s="5">
        <v>5</v>
      </c>
      <c r="O56" s="5">
        <v>8</v>
      </c>
      <c r="P56" s="29">
        <f t="shared" si="7"/>
        <v>6.666666666666667</v>
      </c>
      <c r="Q56" s="5">
        <v>4</v>
      </c>
      <c r="R56" s="5">
        <v>4</v>
      </c>
      <c r="S56" s="5">
        <v>6</v>
      </c>
      <c r="T56" s="5">
        <v>4</v>
      </c>
      <c r="U56" s="25">
        <f t="shared" si="8"/>
        <v>4.5</v>
      </c>
      <c r="V56" s="5">
        <v>5</v>
      </c>
      <c r="W56" s="5">
        <v>4</v>
      </c>
      <c r="X56" s="5">
        <v>3</v>
      </c>
      <c r="Y56" s="5">
        <v>5</v>
      </c>
      <c r="Z56" s="5">
        <v>3</v>
      </c>
      <c r="AA56" s="25">
        <f t="shared" si="9"/>
        <v>4</v>
      </c>
    </row>
    <row r="57" spans="1:27">
      <c r="A57" s="1" t="s">
        <v>850</v>
      </c>
      <c r="B57" s="7">
        <v>6</v>
      </c>
      <c r="C57" s="7">
        <v>7</v>
      </c>
      <c r="D57" s="7">
        <v>8</v>
      </c>
      <c r="E57" s="7">
        <v>8</v>
      </c>
      <c r="F57" s="27">
        <f t="shared" si="5"/>
        <v>7.25</v>
      </c>
      <c r="G57" s="5">
        <v>7</v>
      </c>
      <c r="H57" s="5">
        <v>7</v>
      </c>
      <c r="I57" s="5">
        <v>6</v>
      </c>
      <c r="J57" s="5">
        <v>6</v>
      </c>
      <c r="K57" s="5">
        <v>7</v>
      </c>
      <c r="L57" s="28">
        <f t="shared" si="6"/>
        <v>6.6</v>
      </c>
      <c r="M57" s="5">
        <v>5</v>
      </c>
      <c r="N57" s="5">
        <v>7</v>
      </c>
      <c r="O57" s="5">
        <v>7</v>
      </c>
      <c r="P57" s="25">
        <f t="shared" si="7"/>
        <v>6.333333333333333</v>
      </c>
      <c r="Q57" s="5">
        <v>7</v>
      </c>
      <c r="R57" s="5">
        <v>6</v>
      </c>
      <c r="S57" s="5">
        <v>7</v>
      </c>
      <c r="T57" s="5">
        <v>5</v>
      </c>
      <c r="U57" s="27">
        <f t="shared" si="8"/>
        <v>6.25</v>
      </c>
      <c r="V57" s="5">
        <v>6</v>
      </c>
      <c r="W57" s="5">
        <v>4</v>
      </c>
      <c r="X57" s="5">
        <v>4</v>
      </c>
      <c r="Y57" s="5">
        <v>3</v>
      </c>
      <c r="Z57" s="5">
        <v>3</v>
      </c>
      <c r="AA57" s="25">
        <f t="shared" si="9"/>
        <v>4</v>
      </c>
    </row>
    <row r="58" spans="1:27">
      <c r="A58" s="1" t="s">
        <v>851</v>
      </c>
      <c r="B58" s="7">
        <v>6</v>
      </c>
      <c r="C58" s="7">
        <v>5</v>
      </c>
      <c r="D58" s="7">
        <v>6</v>
      </c>
      <c r="E58" s="7">
        <v>5</v>
      </c>
      <c r="F58" s="25">
        <f t="shared" si="5"/>
        <v>5.5</v>
      </c>
      <c r="G58" s="5">
        <v>5</v>
      </c>
      <c r="H58" s="5">
        <v>5</v>
      </c>
      <c r="I58" s="5">
        <v>6</v>
      </c>
      <c r="J58" s="5">
        <v>6</v>
      </c>
      <c r="K58" s="5">
        <v>7</v>
      </c>
      <c r="L58" s="25">
        <f t="shared" si="6"/>
        <v>5.8</v>
      </c>
      <c r="M58" s="5">
        <v>4</v>
      </c>
      <c r="N58" s="5">
        <v>5</v>
      </c>
      <c r="O58" s="5">
        <v>6</v>
      </c>
      <c r="P58" s="25">
        <f t="shared" si="7"/>
        <v>5</v>
      </c>
      <c r="Q58" s="5">
        <v>6</v>
      </c>
      <c r="R58" s="5">
        <v>7</v>
      </c>
      <c r="S58" s="5">
        <v>8</v>
      </c>
      <c r="T58" s="5">
        <v>7</v>
      </c>
      <c r="U58" s="26">
        <f t="shared" si="8"/>
        <v>7</v>
      </c>
      <c r="V58" s="5">
        <v>4</v>
      </c>
      <c r="W58" s="5">
        <v>5</v>
      </c>
      <c r="X58" s="5">
        <v>5</v>
      </c>
      <c r="Y58" s="5">
        <v>4</v>
      </c>
      <c r="Z58" s="5">
        <v>3</v>
      </c>
      <c r="AA58" s="25">
        <f t="shared" si="9"/>
        <v>4.2</v>
      </c>
    </row>
    <row r="59" spans="1:27">
      <c r="A59" s="1" t="s">
        <v>852</v>
      </c>
      <c r="B59" s="7">
        <v>6</v>
      </c>
      <c r="C59" s="7">
        <v>7</v>
      </c>
      <c r="D59" s="7">
        <v>6</v>
      </c>
      <c r="E59" s="7">
        <v>5</v>
      </c>
      <c r="F59" s="25">
        <f t="shared" si="5"/>
        <v>6</v>
      </c>
      <c r="G59" s="5">
        <v>5</v>
      </c>
      <c r="H59" s="5">
        <v>4</v>
      </c>
      <c r="I59" s="5">
        <v>4</v>
      </c>
      <c r="J59" s="5">
        <v>6</v>
      </c>
      <c r="K59" s="5">
        <v>6</v>
      </c>
      <c r="L59" s="25">
        <f t="shared" si="6"/>
        <v>5</v>
      </c>
      <c r="M59" s="5">
        <v>4</v>
      </c>
      <c r="N59" s="5">
        <v>4</v>
      </c>
      <c r="O59" s="5">
        <v>5</v>
      </c>
      <c r="P59" s="25">
        <f t="shared" si="7"/>
        <v>4.333333333333333</v>
      </c>
      <c r="Q59" s="5">
        <v>4</v>
      </c>
      <c r="R59" s="5">
        <v>4</v>
      </c>
      <c r="S59" s="5">
        <v>4</v>
      </c>
      <c r="T59" s="5">
        <v>6</v>
      </c>
      <c r="U59" s="25">
        <f t="shared" si="8"/>
        <v>4.5</v>
      </c>
      <c r="V59" s="5">
        <v>5</v>
      </c>
      <c r="W59" s="5">
        <v>3</v>
      </c>
      <c r="X59" s="5">
        <v>4</v>
      </c>
      <c r="Y59" s="5">
        <v>5</v>
      </c>
      <c r="Z59" s="5">
        <v>3</v>
      </c>
      <c r="AA59" s="25">
        <f t="shared" si="9"/>
        <v>4</v>
      </c>
    </row>
    <row r="60" spans="1:27">
      <c r="A60" s="1" t="s">
        <v>853</v>
      </c>
      <c r="B60" s="7">
        <v>7</v>
      </c>
      <c r="C60" s="7">
        <v>8</v>
      </c>
      <c r="D60" s="7">
        <v>8</v>
      </c>
      <c r="E60" s="7">
        <v>5</v>
      </c>
      <c r="F60" s="27">
        <f t="shared" si="5"/>
        <v>7</v>
      </c>
      <c r="G60" s="5">
        <v>6</v>
      </c>
      <c r="H60" s="5">
        <v>6</v>
      </c>
      <c r="I60" s="5">
        <v>6</v>
      </c>
      <c r="J60" s="5">
        <v>7</v>
      </c>
      <c r="K60" s="5">
        <v>7</v>
      </c>
      <c r="L60" s="29">
        <f t="shared" si="6"/>
        <v>6.4</v>
      </c>
      <c r="M60" s="5">
        <v>5</v>
      </c>
      <c r="N60" s="5">
        <v>6</v>
      </c>
      <c r="O60" s="5">
        <v>5</v>
      </c>
      <c r="P60" s="25">
        <f t="shared" si="7"/>
        <v>5.333333333333333</v>
      </c>
      <c r="Q60" s="5">
        <v>3</v>
      </c>
      <c r="R60" s="5">
        <v>7</v>
      </c>
      <c r="S60" s="5">
        <v>7</v>
      </c>
      <c r="T60" s="5">
        <v>4</v>
      </c>
      <c r="U60" s="25">
        <f t="shared" si="8"/>
        <v>5.25</v>
      </c>
      <c r="V60" s="5">
        <v>5</v>
      </c>
      <c r="W60" s="5">
        <v>4</v>
      </c>
      <c r="X60" s="5">
        <v>3</v>
      </c>
      <c r="Y60" s="5">
        <v>5</v>
      </c>
      <c r="Z60" s="5">
        <v>3</v>
      </c>
      <c r="AA60" s="25">
        <f t="shared" si="9"/>
        <v>4</v>
      </c>
    </row>
    <row r="61" spans="1:27">
      <c r="A61" s="1" t="s">
        <v>854</v>
      </c>
      <c r="B61" s="7">
        <v>4</v>
      </c>
      <c r="C61" s="7">
        <v>7</v>
      </c>
      <c r="D61" s="7">
        <v>6</v>
      </c>
      <c r="E61" s="7">
        <v>6</v>
      </c>
      <c r="F61" s="25">
        <f t="shared" si="5"/>
        <v>5.75</v>
      </c>
      <c r="G61" s="5">
        <v>7</v>
      </c>
      <c r="H61" s="5">
        <v>8</v>
      </c>
      <c r="I61" s="5">
        <v>6</v>
      </c>
      <c r="J61" s="5">
        <v>5</v>
      </c>
      <c r="K61" s="5">
        <v>8</v>
      </c>
      <c r="L61" s="28">
        <f t="shared" si="6"/>
        <v>6.8</v>
      </c>
      <c r="M61" s="5">
        <v>8</v>
      </c>
      <c r="N61" s="5">
        <v>4</v>
      </c>
      <c r="O61" s="5">
        <v>5</v>
      </c>
      <c r="P61" s="25">
        <f t="shared" si="7"/>
        <v>5.666666666666667</v>
      </c>
      <c r="Q61" s="5">
        <v>5</v>
      </c>
      <c r="R61" s="5">
        <v>6</v>
      </c>
      <c r="S61" s="5">
        <v>6</v>
      </c>
      <c r="T61" s="5">
        <v>5</v>
      </c>
      <c r="U61" s="25">
        <f t="shared" si="8"/>
        <v>5.5</v>
      </c>
      <c r="V61" s="5">
        <v>6</v>
      </c>
      <c r="W61" s="5">
        <v>6</v>
      </c>
      <c r="X61" s="5">
        <v>3</v>
      </c>
      <c r="Y61" s="5">
        <v>4</v>
      </c>
      <c r="Z61" s="5">
        <v>3</v>
      </c>
      <c r="AA61" s="25">
        <f t="shared" si="9"/>
        <v>4.4000000000000004</v>
      </c>
    </row>
    <row r="62" spans="1:27">
      <c r="A62" s="1" t="s">
        <v>855</v>
      </c>
      <c r="B62" s="7">
        <v>5</v>
      </c>
      <c r="C62" s="7">
        <v>6</v>
      </c>
      <c r="D62" s="7">
        <v>6</v>
      </c>
      <c r="E62" s="7">
        <v>5</v>
      </c>
      <c r="F62" s="25">
        <f t="shared" si="5"/>
        <v>5.5</v>
      </c>
      <c r="G62" s="5">
        <v>6</v>
      </c>
      <c r="H62" s="5">
        <v>7</v>
      </c>
      <c r="I62" s="5">
        <v>7</v>
      </c>
      <c r="J62" s="5">
        <v>5</v>
      </c>
      <c r="K62" s="5">
        <v>7</v>
      </c>
      <c r="L62" s="29">
        <f t="shared" si="6"/>
        <v>6.4</v>
      </c>
      <c r="M62" s="5">
        <v>7</v>
      </c>
      <c r="N62" s="5">
        <v>7</v>
      </c>
      <c r="O62" s="5">
        <v>5</v>
      </c>
      <c r="P62" s="25">
        <f t="shared" si="7"/>
        <v>6.333333333333333</v>
      </c>
      <c r="Q62" s="5">
        <v>4</v>
      </c>
      <c r="R62" s="5">
        <v>6</v>
      </c>
      <c r="S62" s="5">
        <v>7</v>
      </c>
      <c r="T62" s="5">
        <v>5</v>
      </c>
      <c r="U62" s="25">
        <f t="shared" si="8"/>
        <v>5.5</v>
      </c>
      <c r="V62" s="5">
        <v>5</v>
      </c>
      <c r="W62" s="5">
        <v>4</v>
      </c>
      <c r="X62" s="5">
        <v>6</v>
      </c>
      <c r="Y62" s="5">
        <v>4</v>
      </c>
      <c r="Z62" s="5">
        <v>4</v>
      </c>
      <c r="AA62" s="25">
        <f t="shared" si="9"/>
        <v>4.5999999999999996</v>
      </c>
    </row>
    <row r="63" spans="1:27">
      <c r="A63" s="1" t="s">
        <v>856</v>
      </c>
      <c r="B63" s="7">
        <v>6</v>
      </c>
      <c r="C63" s="7">
        <v>7</v>
      </c>
      <c r="D63" s="7">
        <v>6</v>
      </c>
      <c r="E63" s="7">
        <v>4</v>
      </c>
      <c r="F63" s="25">
        <f t="shared" si="5"/>
        <v>5.75</v>
      </c>
      <c r="G63" s="5">
        <v>4</v>
      </c>
      <c r="H63" s="5">
        <v>5</v>
      </c>
      <c r="I63" s="5">
        <v>6</v>
      </c>
      <c r="J63" s="5">
        <v>3</v>
      </c>
      <c r="K63" s="5">
        <v>7</v>
      </c>
      <c r="L63" s="25">
        <f t="shared" si="6"/>
        <v>5</v>
      </c>
      <c r="M63" s="5">
        <v>4</v>
      </c>
      <c r="N63" s="5">
        <v>6</v>
      </c>
      <c r="O63" s="5">
        <v>6</v>
      </c>
      <c r="P63" s="25">
        <f t="shared" si="7"/>
        <v>5.333333333333333</v>
      </c>
      <c r="Q63" s="5">
        <v>6</v>
      </c>
      <c r="R63" s="5">
        <v>6</v>
      </c>
      <c r="S63" s="5">
        <v>5</v>
      </c>
      <c r="T63" s="5">
        <v>5</v>
      </c>
      <c r="U63" s="25">
        <f t="shared" si="8"/>
        <v>5.5</v>
      </c>
      <c r="V63" s="5">
        <v>3</v>
      </c>
      <c r="W63" s="5">
        <v>3</v>
      </c>
      <c r="X63" s="5">
        <v>4</v>
      </c>
      <c r="Y63" s="5">
        <v>6</v>
      </c>
      <c r="Z63" s="5">
        <v>4</v>
      </c>
      <c r="AA63" s="25">
        <f t="shared" si="9"/>
        <v>4</v>
      </c>
    </row>
    <row r="64" spans="1:27">
      <c r="A64" s="1" t="s">
        <v>857</v>
      </c>
      <c r="B64" s="7">
        <v>8</v>
      </c>
      <c r="C64" s="7">
        <v>8</v>
      </c>
      <c r="D64" s="7">
        <v>6</v>
      </c>
      <c r="E64" s="7">
        <v>4</v>
      </c>
      <c r="F64" s="29">
        <f t="shared" si="5"/>
        <v>6.5</v>
      </c>
      <c r="G64" s="5">
        <v>4</v>
      </c>
      <c r="H64" s="5">
        <v>6</v>
      </c>
      <c r="I64" s="5">
        <v>6</v>
      </c>
      <c r="J64" s="5">
        <v>6</v>
      </c>
      <c r="K64" s="5">
        <v>6</v>
      </c>
      <c r="L64" s="25">
        <f t="shared" si="6"/>
        <v>5.6</v>
      </c>
      <c r="M64" s="5">
        <v>7</v>
      </c>
      <c r="N64" s="5">
        <v>5</v>
      </c>
      <c r="O64" s="5">
        <v>6</v>
      </c>
      <c r="P64" s="25">
        <f t="shared" si="7"/>
        <v>6</v>
      </c>
      <c r="Q64" s="5">
        <v>6</v>
      </c>
      <c r="R64" s="5">
        <v>7</v>
      </c>
      <c r="S64" s="5">
        <v>6</v>
      </c>
      <c r="T64" s="5">
        <v>7</v>
      </c>
      <c r="U64" s="27">
        <f t="shared" si="8"/>
        <v>6.5</v>
      </c>
      <c r="V64" s="5">
        <v>4</v>
      </c>
      <c r="W64" s="5">
        <v>4</v>
      </c>
      <c r="X64" s="5">
        <v>5</v>
      </c>
      <c r="Y64" s="5">
        <v>4</v>
      </c>
      <c r="Z64" s="5">
        <v>6</v>
      </c>
      <c r="AA64" s="25">
        <f t="shared" si="9"/>
        <v>4.5999999999999996</v>
      </c>
    </row>
    <row r="65" spans="1:27">
      <c r="A65" s="1" t="s">
        <v>858</v>
      </c>
      <c r="B65" s="7">
        <v>6</v>
      </c>
      <c r="C65" s="7">
        <v>8</v>
      </c>
      <c r="D65" s="7">
        <v>6</v>
      </c>
      <c r="E65" s="7">
        <v>6</v>
      </c>
      <c r="F65" s="29">
        <f t="shared" si="5"/>
        <v>6.5</v>
      </c>
      <c r="G65" s="5">
        <v>6</v>
      </c>
      <c r="H65" s="5">
        <v>4</v>
      </c>
      <c r="I65" s="5">
        <v>6</v>
      </c>
      <c r="J65" s="5">
        <v>8</v>
      </c>
      <c r="K65" s="5">
        <v>7</v>
      </c>
      <c r="L65" s="25">
        <f t="shared" si="6"/>
        <v>6.2</v>
      </c>
      <c r="M65" s="5">
        <v>5</v>
      </c>
      <c r="N65" s="5">
        <v>7</v>
      </c>
      <c r="O65" s="5">
        <v>5</v>
      </c>
      <c r="P65" s="25">
        <f t="shared" si="7"/>
        <v>5.666666666666667</v>
      </c>
      <c r="Q65" s="5">
        <v>7</v>
      </c>
      <c r="R65" s="5">
        <v>4</v>
      </c>
      <c r="S65" s="5">
        <v>7</v>
      </c>
      <c r="T65" s="5">
        <v>7</v>
      </c>
      <c r="U65" s="27">
        <f t="shared" si="8"/>
        <v>6.25</v>
      </c>
      <c r="V65" s="5">
        <v>4</v>
      </c>
      <c r="W65" s="5">
        <v>3</v>
      </c>
      <c r="X65" s="5">
        <v>4</v>
      </c>
      <c r="Y65" s="5">
        <v>4</v>
      </c>
      <c r="Z65" s="5">
        <v>3</v>
      </c>
      <c r="AA65" s="25">
        <f t="shared" si="9"/>
        <v>3.6</v>
      </c>
    </row>
    <row r="66" spans="1:27">
      <c r="A66" s="1" t="s">
        <v>859</v>
      </c>
      <c r="B66" s="7">
        <v>4</v>
      </c>
      <c r="C66" s="7">
        <v>5</v>
      </c>
      <c r="D66" s="7">
        <v>4</v>
      </c>
      <c r="E66" s="7">
        <v>4</v>
      </c>
      <c r="F66" s="25">
        <f t="shared" ref="F66:F96" si="10">AVERAGE(B66:E66)</f>
        <v>4.25</v>
      </c>
      <c r="G66" s="5">
        <v>6</v>
      </c>
      <c r="H66" s="5">
        <v>6</v>
      </c>
      <c r="I66" s="5">
        <v>6</v>
      </c>
      <c r="J66" s="5">
        <v>7</v>
      </c>
      <c r="K66" s="5">
        <v>5</v>
      </c>
      <c r="L66" s="25">
        <f t="shared" ref="L66:L96" si="11">AVERAGE(G66:K66)</f>
        <v>6</v>
      </c>
      <c r="M66" s="5">
        <v>4</v>
      </c>
      <c r="N66" s="5">
        <v>5</v>
      </c>
      <c r="O66" s="5">
        <v>6</v>
      </c>
      <c r="P66" s="25">
        <f t="shared" ref="P66:P96" si="12">AVERAGE(M66:O66)</f>
        <v>5</v>
      </c>
      <c r="Q66" s="5">
        <v>4</v>
      </c>
      <c r="R66" s="5">
        <v>4</v>
      </c>
      <c r="S66" s="5">
        <v>4</v>
      </c>
      <c r="T66" s="5">
        <v>4</v>
      </c>
      <c r="U66" s="25">
        <f t="shared" ref="U66:U96" si="13">AVERAGE(Q66:T66)</f>
        <v>4</v>
      </c>
      <c r="V66" s="5">
        <v>4</v>
      </c>
      <c r="W66" s="5">
        <v>4</v>
      </c>
      <c r="X66" s="5">
        <v>4</v>
      </c>
      <c r="Y66" s="5">
        <v>4</v>
      </c>
      <c r="Z66" s="5"/>
      <c r="AA66" s="25">
        <f t="shared" ref="AA66:AA96" si="14">AVERAGE(V66:Z66)</f>
        <v>4</v>
      </c>
    </row>
    <row r="67" spans="1:27">
      <c r="A67" s="1" t="s">
        <v>860</v>
      </c>
      <c r="B67" s="7">
        <v>6</v>
      </c>
      <c r="C67" s="7">
        <v>7</v>
      </c>
      <c r="D67" s="7">
        <v>6</v>
      </c>
      <c r="E67" s="7">
        <v>5</v>
      </c>
      <c r="F67" s="25">
        <f t="shared" si="10"/>
        <v>6</v>
      </c>
      <c r="G67" s="5">
        <v>4</v>
      </c>
      <c r="H67" s="5">
        <v>4</v>
      </c>
      <c r="I67" s="5">
        <v>5</v>
      </c>
      <c r="J67" s="5">
        <v>4</v>
      </c>
      <c r="K67" s="5">
        <v>4</v>
      </c>
      <c r="L67" s="25">
        <f t="shared" si="11"/>
        <v>4.2</v>
      </c>
      <c r="M67" s="5">
        <v>4</v>
      </c>
      <c r="N67" s="5">
        <v>4</v>
      </c>
      <c r="O67" s="5">
        <v>6</v>
      </c>
      <c r="P67" s="25">
        <f t="shared" si="12"/>
        <v>4.666666666666667</v>
      </c>
      <c r="Q67" s="5">
        <v>7</v>
      </c>
      <c r="R67" s="5">
        <v>4</v>
      </c>
      <c r="S67" s="5">
        <v>5</v>
      </c>
      <c r="T67" s="5">
        <v>3</v>
      </c>
      <c r="U67" s="25">
        <f t="shared" si="13"/>
        <v>4.75</v>
      </c>
      <c r="V67" s="5">
        <v>3</v>
      </c>
      <c r="W67" s="5">
        <v>3</v>
      </c>
      <c r="X67" s="5">
        <v>3</v>
      </c>
      <c r="Y67" s="5">
        <v>3</v>
      </c>
      <c r="Z67" s="5">
        <v>3</v>
      </c>
      <c r="AA67" s="25">
        <f t="shared" si="14"/>
        <v>3</v>
      </c>
    </row>
    <row r="68" spans="1:27">
      <c r="A68" s="1" t="s">
        <v>861</v>
      </c>
      <c r="B68" s="7">
        <v>4</v>
      </c>
      <c r="C68" s="7">
        <v>6</v>
      </c>
      <c r="D68" s="7">
        <v>5</v>
      </c>
      <c r="E68" s="7">
        <v>5</v>
      </c>
      <c r="F68" s="25">
        <f t="shared" si="10"/>
        <v>5</v>
      </c>
      <c r="G68" s="5">
        <v>5</v>
      </c>
      <c r="H68" s="5">
        <v>5</v>
      </c>
      <c r="I68" s="5">
        <v>4</v>
      </c>
      <c r="J68" s="5">
        <v>6</v>
      </c>
      <c r="K68" s="5">
        <v>6</v>
      </c>
      <c r="L68" s="25">
        <f t="shared" si="11"/>
        <v>5.2</v>
      </c>
      <c r="M68" s="5">
        <v>4</v>
      </c>
      <c r="N68" s="5">
        <v>6</v>
      </c>
      <c r="O68" s="5">
        <v>5</v>
      </c>
      <c r="P68" s="25">
        <f t="shared" si="12"/>
        <v>5</v>
      </c>
      <c r="Q68" s="5">
        <v>7</v>
      </c>
      <c r="R68" s="5">
        <v>3</v>
      </c>
      <c r="S68" s="5">
        <v>4</v>
      </c>
      <c r="T68" s="5">
        <v>4</v>
      </c>
      <c r="U68" s="25">
        <f t="shared" si="13"/>
        <v>4.5</v>
      </c>
      <c r="V68" s="5">
        <v>3</v>
      </c>
      <c r="W68" s="5">
        <v>4</v>
      </c>
      <c r="X68" s="5">
        <v>4</v>
      </c>
      <c r="Y68" s="5">
        <v>4</v>
      </c>
      <c r="Z68" s="5">
        <v>3</v>
      </c>
      <c r="AA68" s="25">
        <f t="shared" si="14"/>
        <v>3.6</v>
      </c>
    </row>
    <row r="69" spans="1:27">
      <c r="A69" s="1" t="s">
        <v>862</v>
      </c>
      <c r="B69" s="7">
        <v>7</v>
      </c>
      <c r="C69" s="7">
        <v>6</v>
      </c>
      <c r="D69" s="7">
        <v>8</v>
      </c>
      <c r="E69" s="7">
        <v>6</v>
      </c>
      <c r="F69" s="28">
        <f t="shared" si="10"/>
        <v>6.75</v>
      </c>
      <c r="G69" s="5">
        <v>7</v>
      </c>
      <c r="H69" s="5">
        <v>6</v>
      </c>
      <c r="I69" s="5">
        <v>4</v>
      </c>
      <c r="J69" s="5">
        <v>7</v>
      </c>
      <c r="K69" s="5">
        <v>5</v>
      </c>
      <c r="L69" s="25">
        <f t="shared" si="11"/>
        <v>5.8</v>
      </c>
      <c r="M69" s="5">
        <v>7</v>
      </c>
      <c r="N69" s="5">
        <v>4</v>
      </c>
      <c r="O69" s="5">
        <v>6</v>
      </c>
      <c r="P69" s="25">
        <f t="shared" si="12"/>
        <v>5.666666666666667</v>
      </c>
      <c r="Q69" s="5">
        <v>7</v>
      </c>
      <c r="R69" s="5">
        <v>6</v>
      </c>
      <c r="S69" s="5">
        <v>8</v>
      </c>
      <c r="T69" s="5">
        <v>3</v>
      </c>
      <c r="U69" s="28">
        <f t="shared" si="13"/>
        <v>6</v>
      </c>
      <c r="V69" s="5">
        <v>6</v>
      </c>
      <c r="W69" s="5">
        <v>5</v>
      </c>
      <c r="X69" s="5">
        <v>4</v>
      </c>
      <c r="Y69" s="5">
        <v>6</v>
      </c>
      <c r="Z69" s="5">
        <v>3</v>
      </c>
      <c r="AA69" s="25">
        <f t="shared" si="14"/>
        <v>4.8</v>
      </c>
    </row>
    <row r="70" spans="1:27">
      <c r="A70" s="1" t="s">
        <v>863</v>
      </c>
      <c r="B70" s="7">
        <v>8</v>
      </c>
      <c r="C70" s="7">
        <v>9</v>
      </c>
      <c r="D70" s="7">
        <v>7</v>
      </c>
      <c r="E70" s="7">
        <v>7</v>
      </c>
      <c r="F70" s="26">
        <f t="shared" si="10"/>
        <v>7.75</v>
      </c>
      <c r="G70" s="5">
        <v>5</v>
      </c>
      <c r="H70" s="5">
        <v>5</v>
      </c>
      <c r="I70" s="5">
        <v>5</v>
      </c>
      <c r="J70" s="5">
        <v>6</v>
      </c>
      <c r="K70" s="5">
        <v>6</v>
      </c>
      <c r="L70" s="25">
        <f t="shared" si="11"/>
        <v>5.4</v>
      </c>
      <c r="M70" s="5">
        <v>5</v>
      </c>
      <c r="N70" s="5">
        <v>4</v>
      </c>
      <c r="O70" s="5">
        <v>5</v>
      </c>
      <c r="P70" s="25">
        <f t="shared" si="12"/>
        <v>4.666666666666667</v>
      </c>
      <c r="Q70" s="5">
        <v>4</v>
      </c>
      <c r="R70" s="5">
        <v>4</v>
      </c>
      <c r="S70" s="5">
        <v>5</v>
      </c>
      <c r="T70" s="5">
        <v>3</v>
      </c>
      <c r="U70" s="25">
        <f t="shared" si="13"/>
        <v>4</v>
      </c>
      <c r="V70" s="5">
        <v>3</v>
      </c>
      <c r="W70" s="5">
        <v>3</v>
      </c>
      <c r="X70" s="5">
        <v>4</v>
      </c>
      <c r="Y70" s="5"/>
      <c r="Z70" s="5">
        <v>3</v>
      </c>
      <c r="AA70" s="25">
        <f t="shared" si="14"/>
        <v>3.25</v>
      </c>
    </row>
    <row r="71" spans="1:27">
      <c r="A71" s="1" t="s">
        <v>864</v>
      </c>
      <c r="B71" s="7">
        <v>6</v>
      </c>
      <c r="C71" s="7">
        <v>6</v>
      </c>
      <c r="D71" s="7">
        <v>7</v>
      </c>
      <c r="E71" s="7">
        <v>5</v>
      </c>
      <c r="F71" s="25">
        <f t="shared" si="10"/>
        <v>6</v>
      </c>
      <c r="G71" s="5">
        <v>6</v>
      </c>
      <c r="H71" s="5">
        <v>5</v>
      </c>
      <c r="I71" s="5">
        <v>6</v>
      </c>
      <c r="J71" s="5">
        <v>4</v>
      </c>
      <c r="K71" s="5">
        <v>7</v>
      </c>
      <c r="L71" s="25">
        <f t="shared" si="11"/>
        <v>5.6</v>
      </c>
      <c r="M71" s="5">
        <v>6</v>
      </c>
      <c r="N71" s="5">
        <v>5</v>
      </c>
      <c r="O71" s="5">
        <v>6</v>
      </c>
      <c r="P71" s="25">
        <f t="shared" si="12"/>
        <v>5.666666666666667</v>
      </c>
      <c r="Q71" s="5">
        <v>7</v>
      </c>
      <c r="R71" s="5">
        <v>5</v>
      </c>
      <c r="S71" s="5">
        <v>5</v>
      </c>
      <c r="T71" s="5">
        <v>4</v>
      </c>
      <c r="U71" s="25">
        <f t="shared" si="13"/>
        <v>5.25</v>
      </c>
      <c r="V71" s="5">
        <v>5</v>
      </c>
      <c r="W71" s="5">
        <v>4</v>
      </c>
      <c r="X71" s="5">
        <v>4</v>
      </c>
      <c r="Y71" s="5"/>
      <c r="Z71" s="5"/>
      <c r="AA71" s="25">
        <f t="shared" si="14"/>
        <v>4.333333333333333</v>
      </c>
    </row>
    <row r="72" spans="1:27">
      <c r="A72" s="1" t="s">
        <v>865</v>
      </c>
      <c r="B72" s="7">
        <v>8</v>
      </c>
      <c r="C72" s="7">
        <v>6</v>
      </c>
      <c r="D72" s="7">
        <v>7</v>
      </c>
      <c r="E72" s="7">
        <v>7</v>
      </c>
      <c r="F72" s="27">
        <f t="shared" si="10"/>
        <v>7</v>
      </c>
      <c r="G72" s="5">
        <v>6</v>
      </c>
      <c r="H72" s="5">
        <v>7</v>
      </c>
      <c r="I72" s="5">
        <v>6</v>
      </c>
      <c r="J72" s="5">
        <v>6</v>
      </c>
      <c r="K72" s="5">
        <v>4</v>
      </c>
      <c r="L72" s="25">
        <f t="shared" si="11"/>
        <v>5.8</v>
      </c>
      <c r="M72" s="5">
        <v>4</v>
      </c>
      <c r="N72" s="5">
        <v>5</v>
      </c>
      <c r="O72" s="5">
        <v>6</v>
      </c>
      <c r="P72" s="25">
        <f t="shared" si="12"/>
        <v>5</v>
      </c>
      <c r="Q72" s="5">
        <v>6</v>
      </c>
      <c r="R72" s="5">
        <v>6</v>
      </c>
      <c r="S72" s="5">
        <v>5</v>
      </c>
      <c r="T72" s="5">
        <v>3</v>
      </c>
      <c r="U72" s="25">
        <f t="shared" si="13"/>
        <v>5</v>
      </c>
      <c r="V72" s="5">
        <v>3</v>
      </c>
      <c r="W72" s="5">
        <v>3</v>
      </c>
      <c r="X72" s="5">
        <v>6</v>
      </c>
      <c r="Y72" s="5">
        <v>7</v>
      </c>
      <c r="Z72" s="5">
        <v>3</v>
      </c>
      <c r="AA72" s="25">
        <f t="shared" si="14"/>
        <v>4.4000000000000004</v>
      </c>
    </row>
    <row r="73" spans="1:27">
      <c r="A73" s="1" t="s">
        <v>866</v>
      </c>
      <c r="B73" s="7">
        <v>6</v>
      </c>
      <c r="C73" s="7">
        <v>7</v>
      </c>
      <c r="D73" s="7">
        <v>7</v>
      </c>
      <c r="E73" s="7">
        <v>5</v>
      </c>
      <c r="F73" s="29">
        <f t="shared" si="10"/>
        <v>6.25</v>
      </c>
      <c r="G73" s="5">
        <v>6</v>
      </c>
      <c r="H73" s="5">
        <v>8</v>
      </c>
      <c r="I73" s="5"/>
      <c r="J73" s="5">
        <v>4</v>
      </c>
      <c r="K73" s="5">
        <v>6</v>
      </c>
      <c r="L73" s="25">
        <f t="shared" si="11"/>
        <v>6</v>
      </c>
      <c r="M73" s="5">
        <v>7</v>
      </c>
      <c r="N73" s="5">
        <v>7</v>
      </c>
      <c r="O73" s="5">
        <v>5</v>
      </c>
      <c r="P73" s="25">
        <f t="shared" si="12"/>
        <v>6.333333333333333</v>
      </c>
      <c r="Q73" s="5">
        <v>7</v>
      </c>
      <c r="R73" s="5">
        <v>6</v>
      </c>
      <c r="S73" s="5">
        <v>4</v>
      </c>
      <c r="T73" s="5">
        <v>3</v>
      </c>
      <c r="U73" s="25">
        <f t="shared" si="13"/>
        <v>5</v>
      </c>
      <c r="V73" s="5">
        <v>3</v>
      </c>
      <c r="W73" s="5">
        <v>4</v>
      </c>
      <c r="X73" s="5">
        <v>4</v>
      </c>
      <c r="Y73" s="5"/>
      <c r="Z73" s="5">
        <v>6</v>
      </c>
      <c r="AA73" s="25">
        <f t="shared" si="14"/>
        <v>4.25</v>
      </c>
    </row>
    <row r="74" spans="1:27">
      <c r="A74" s="1" t="s">
        <v>867</v>
      </c>
      <c r="B74" s="7">
        <v>6</v>
      </c>
      <c r="C74" s="7">
        <v>8</v>
      </c>
      <c r="D74" s="7">
        <v>7</v>
      </c>
      <c r="E74" s="7">
        <v>6</v>
      </c>
      <c r="F74" s="28">
        <f t="shared" si="10"/>
        <v>6.75</v>
      </c>
      <c r="G74" s="5">
        <v>7</v>
      </c>
      <c r="H74" s="5">
        <v>6</v>
      </c>
      <c r="I74" s="5">
        <v>6</v>
      </c>
      <c r="J74" s="5">
        <v>5</v>
      </c>
      <c r="K74" s="5">
        <v>5</v>
      </c>
      <c r="L74" s="25">
        <f t="shared" si="11"/>
        <v>5.8</v>
      </c>
      <c r="M74" s="5">
        <v>7</v>
      </c>
      <c r="N74" s="5">
        <v>6</v>
      </c>
      <c r="O74" s="5">
        <v>6</v>
      </c>
      <c r="P74" s="25">
        <f t="shared" si="12"/>
        <v>6.333333333333333</v>
      </c>
      <c r="Q74" s="5">
        <v>7</v>
      </c>
      <c r="R74" s="5">
        <v>7</v>
      </c>
      <c r="S74" s="5">
        <v>6</v>
      </c>
      <c r="T74" s="5">
        <v>3</v>
      </c>
      <c r="U74" s="29">
        <f t="shared" si="13"/>
        <v>5.75</v>
      </c>
      <c r="V74" s="5">
        <v>4</v>
      </c>
      <c r="W74" s="5">
        <v>3</v>
      </c>
      <c r="X74" s="5">
        <v>5</v>
      </c>
      <c r="Y74" s="5">
        <v>5</v>
      </c>
      <c r="Z74" s="5">
        <v>4</v>
      </c>
      <c r="AA74" s="25">
        <f t="shared" si="14"/>
        <v>4.2</v>
      </c>
    </row>
    <row r="75" spans="1:27">
      <c r="A75" s="1" t="s">
        <v>868</v>
      </c>
      <c r="B75" s="7">
        <v>8</v>
      </c>
      <c r="C75" s="7">
        <v>7</v>
      </c>
      <c r="D75" s="7">
        <v>7</v>
      </c>
      <c r="E75" s="7">
        <v>7</v>
      </c>
      <c r="F75" s="27">
        <f t="shared" si="10"/>
        <v>7.25</v>
      </c>
      <c r="G75" s="5">
        <v>6</v>
      </c>
      <c r="H75" s="5">
        <v>6</v>
      </c>
      <c r="I75" s="5">
        <v>6</v>
      </c>
      <c r="J75" s="5">
        <v>5</v>
      </c>
      <c r="K75" s="5">
        <v>6</v>
      </c>
      <c r="L75" s="25">
        <f t="shared" si="11"/>
        <v>5.8</v>
      </c>
      <c r="M75" s="5">
        <v>9</v>
      </c>
      <c r="N75" s="5">
        <v>6</v>
      </c>
      <c r="O75" s="5">
        <v>6</v>
      </c>
      <c r="P75" s="28">
        <f t="shared" si="12"/>
        <v>7</v>
      </c>
      <c r="Q75" s="5">
        <v>7</v>
      </c>
      <c r="R75" s="5">
        <v>4</v>
      </c>
      <c r="S75" s="5">
        <v>5</v>
      </c>
      <c r="T75" s="5">
        <v>4</v>
      </c>
      <c r="U75" s="25">
        <f t="shared" si="13"/>
        <v>5</v>
      </c>
      <c r="V75" s="5">
        <v>5</v>
      </c>
      <c r="W75" s="5">
        <v>4</v>
      </c>
      <c r="X75" s="5">
        <v>3</v>
      </c>
      <c r="Y75" s="5">
        <v>3</v>
      </c>
      <c r="Z75" s="5">
        <v>4</v>
      </c>
      <c r="AA75" s="25">
        <f t="shared" si="14"/>
        <v>3.8</v>
      </c>
    </row>
    <row r="76" spans="1:27">
      <c r="A76" s="1" t="s">
        <v>869</v>
      </c>
      <c r="B76" s="7">
        <v>6</v>
      </c>
      <c r="C76" s="7">
        <v>6</v>
      </c>
      <c r="D76" s="7">
        <v>4</v>
      </c>
      <c r="E76" s="7">
        <v>4</v>
      </c>
      <c r="F76" s="25">
        <f t="shared" si="10"/>
        <v>5</v>
      </c>
      <c r="G76" s="5">
        <v>5</v>
      </c>
      <c r="H76" s="5">
        <v>4</v>
      </c>
      <c r="I76" s="5">
        <v>6</v>
      </c>
      <c r="J76" s="5">
        <v>4</v>
      </c>
      <c r="K76" s="5">
        <v>6</v>
      </c>
      <c r="L76" s="25">
        <f t="shared" si="11"/>
        <v>5</v>
      </c>
      <c r="M76" s="5">
        <v>7</v>
      </c>
      <c r="N76" s="5">
        <v>4</v>
      </c>
      <c r="O76" s="5">
        <v>5</v>
      </c>
      <c r="P76" s="25">
        <f t="shared" si="12"/>
        <v>5.333333333333333</v>
      </c>
      <c r="Q76" s="5">
        <v>4</v>
      </c>
      <c r="R76" s="5">
        <v>5</v>
      </c>
      <c r="S76" s="5">
        <v>7</v>
      </c>
      <c r="T76" s="5">
        <v>6</v>
      </c>
      <c r="U76" s="25">
        <f t="shared" si="13"/>
        <v>5.5</v>
      </c>
      <c r="V76" s="5">
        <v>5</v>
      </c>
      <c r="W76" s="5">
        <v>3</v>
      </c>
      <c r="X76" s="5">
        <v>6</v>
      </c>
      <c r="Y76" s="5">
        <v>3</v>
      </c>
      <c r="Z76" s="5">
        <v>3</v>
      </c>
      <c r="AA76" s="25">
        <f t="shared" si="14"/>
        <v>4</v>
      </c>
    </row>
    <row r="77" spans="1:27">
      <c r="A77" s="1" t="s">
        <v>870</v>
      </c>
      <c r="B77" s="7">
        <v>4</v>
      </c>
      <c r="C77" s="7">
        <v>6</v>
      </c>
      <c r="D77" s="7">
        <v>6</v>
      </c>
      <c r="E77" s="7">
        <v>4</v>
      </c>
      <c r="F77" s="25">
        <f t="shared" si="10"/>
        <v>5</v>
      </c>
      <c r="G77" s="5">
        <v>6</v>
      </c>
      <c r="H77" s="5">
        <v>4</v>
      </c>
      <c r="I77" s="5">
        <v>4</v>
      </c>
      <c r="J77" s="5">
        <v>6</v>
      </c>
      <c r="K77" s="5">
        <v>6</v>
      </c>
      <c r="L77" s="25">
        <f t="shared" si="11"/>
        <v>5.2</v>
      </c>
      <c r="M77" s="5">
        <v>5</v>
      </c>
      <c r="N77" s="5">
        <v>4</v>
      </c>
      <c r="O77" s="5">
        <v>6</v>
      </c>
      <c r="P77" s="25">
        <f t="shared" si="12"/>
        <v>5</v>
      </c>
      <c r="Q77" s="5">
        <v>4</v>
      </c>
      <c r="R77" s="5">
        <v>3</v>
      </c>
      <c r="S77" s="5">
        <v>5</v>
      </c>
      <c r="T77" s="5">
        <v>3</v>
      </c>
      <c r="U77" s="25">
        <f t="shared" si="13"/>
        <v>3.75</v>
      </c>
      <c r="V77" s="5">
        <v>4</v>
      </c>
      <c r="W77" s="5">
        <v>3</v>
      </c>
      <c r="X77" s="5">
        <v>4</v>
      </c>
      <c r="Y77" s="5">
        <v>3</v>
      </c>
      <c r="Z77" s="5">
        <v>3</v>
      </c>
      <c r="AA77" s="25">
        <f t="shared" si="14"/>
        <v>3.4</v>
      </c>
    </row>
    <row r="78" spans="1:27">
      <c r="A78" s="1" t="s">
        <v>871</v>
      </c>
      <c r="B78" s="7">
        <v>6</v>
      </c>
      <c r="C78" s="7">
        <v>7</v>
      </c>
      <c r="D78" s="7">
        <v>7</v>
      </c>
      <c r="E78" s="7">
        <v>5</v>
      </c>
      <c r="F78" s="29">
        <f t="shared" si="10"/>
        <v>6.25</v>
      </c>
      <c r="G78" s="5">
        <v>5</v>
      </c>
      <c r="H78" s="5">
        <v>5</v>
      </c>
      <c r="I78" s="5">
        <v>5</v>
      </c>
      <c r="J78" s="5">
        <v>4</v>
      </c>
      <c r="K78" s="5">
        <v>6</v>
      </c>
      <c r="L78" s="25">
        <f t="shared" si="11"/>
        <v>5</v>
      </c>
      <c r="M78" s="5">
        <v>4</v>
      </c>
      <c r="N78" s="5">
        <v>4</v>
      </c>
      <c r="O78" s="5">
        <v>6</v>
      </c>
      <c r="P78" s="25">
        <f t="shared" si="12"/>
        <v>4.666666666666667</v>
      </c>
      <c r="Q78" s="5">
        <v>7</v>
      </c>
      <c r="R78" s="5">
        <v>4</v>
      </c>
      <c r="S78" s="5">
        <v>3</v>
      </c>
      <c r="T78" s="5">
        <v>3</v>
      </c>
      <c r="U78" s="25">
        <f t="shared" si="13"/>
        <v>4.25</v>
      </c>
      <c r="V78" s="5">
        <v>5</v>
      </c>
      <c r="W78" s="5">
        <v>3</v>
      </c>
      <c r="X78" s="5">
        <v>4</v>
      </c>
      <c r="Y78" s="5">
        <v>3</v>
      </c>
      <c r="Z78" s="5">
        <v>3</v>
      </c>
      <c r="AA78" s="25">
        <f t="shared" si="14"/>
        <v>3.6</v>
      </c>
    </row>
    <row r="79" spans="1:27">
      <c r="A79" s="1" t="s">
        <v>872</v>
      </c>
      <c r="B79" s="7">
        <v>6</v>
      </c>
      <c r="C79" s="7">
        <v>7</v>
      </c>
      <c r="D79" s="7">
        <v>6</v>
      </c>
      <c r="E79" s="7">
        <v>6</v>
      </c>
      <c r="F79" s="29">
        <f t="shared" si="10"/>
        <v>6.25</v>
      </c>
      <c r="G79" s="5">
        <v>4</v>
      </c>
      <c r="H79" s="5">
        <v>4</v>
      </c>
      <c r="I79" s="5">
        <v>6</v>
      </c>
      <c r="J79" s="5">
        <v>6</v>
      </c>
      <c r="K79" s="5">
        <v>4</v>
      </c>
      <c r="L79" s="25">
        <f t="shared" si="11"/>
        <v>4.8</v>
      </c>
      <c r="M79" s="5">
        <v>4</v>
      </c>
      <c r="N79" s="5">
        <v>4</v>
      </c>
      <c r="O79" s="5">
        <v>5</v>
      </c>
      <c r="P79" s="25">
        <f t="shared" si="12"/>
        <v>4.333333333333333</v>
      </c>
      <c r="Q79" s="5">
        <v>4</v>
      </c>
      <c r="R79" s="5">
        <v>4</v>
      </c>
      <c r="S79" s="5">
        <v>5</v>
      </c>
      <c r="T79" s="5">
        <v>5</v>
      </c>
      <c r="U79" s="25">
        <f t="shared" si="13"/>
        <v>4.5</v>
      </c>
      <c r="V79" s="5">
        <v>5</v>
      </c>
      <c r="W79" s="5">
        <v>3</v>
      </c>
      <c r="X79" s="5">
        <v>5</v>
      </c>
      <c r="Y79" s="5">
        <v>3</v>
      </c>
      <c r="Z79" s="5">
        <v>4</v>
      </c>
      <c r="AA79" s="25">
        <f t="shared" si="14"/>
        <v>4</v>
      </c>
    </row>
    <row r="80" spans="1:27">
      <c r="A80" s="1" t="s">
        <v>873</v>
      </c>
      <c r="B80" s="7">
        <v>5</v>
      </c>
      <c r="C80" s="7">
        <v>8</v>
      </c>
      <c r="D80" s="7">
        <v>8</v>
      </c>
      <c r="E80" s="7">
        <v>8</v>
      </c>
      <c r="F80" s="27">
        <f t="shared" si="10"/>
        <v>7.25</v>
      </c>
      <c r="G80" s="5">
        <v>6</v>
      </c>
      <c r="H80" s="5">
        <v>6</v>
      </c>
      <c r="I80" s="5">
        <v>4</v>
      </c>
      <c r="J80" s="5">
        <v>6</v>
      </c>
      <c r="K80" s="5">
        <v>4</v>
      </c>
      <c r="L80" s="25">
        <f t="shared" si="11"/>
        <v>5.2</v>
      </c>
      <c r="M80" s="5">
        <v>5</v>
      </c>
      <c r="N80" s="5">
        <v>6</v>
      </c>
      <c r="O80" s="5">
        <v>5</v>
      </c>
      <c r="P80" s="25">
        <f t="shared" si="12"/>
        <v>5.333333333333333</v>
      </c>
      <c r="Q80" s="5">
        <v>7</v>
      </c>
      <c r="R80" s="5">
        <v>6</v>
      </c>
      <c r="S80" s="5">
        <v>5</v>
      </c>
      <c r="T80" s="5">
        <v>3</v>
      </c>
      <c r="U80" s="25">
        <f t="shared" si="13"/>
        <v>5.25</v>
      </c>
      <c r="V80" s="5">
        <v>6</v>
      </c>
      <c r="W80" s="5">
        <v>4</v>
      </c>
      <c r="X80" s="5">
        <v>3</v>
      </c>
      <c r="Y80" s="5">
        <v>3</v>
      </c>
      <c r="Z80" s="5">
        <v>3</v>
      </c>
      <c r="AA80" s="25">
        <f t="shared" si="14"/>
        <v>3.8</v>
      </c>
    </row>
    <row r="81" spans="1:28">
      <c r="A81" s="1" t="s">
        <v>874</v>
      </c>
      <c r="B81" s="7">
        <v>4</v>
      </c>
      <c r="C81" s="7">
        <v>7</v>
      </c>
      <c r="D81" s="7">
        <v>6</v>
      </c>
      <c r="E81" s="7">
        <v>5</v>
      </c>
      <c r="F81" s="25">
        <f t="shared" si="10"/>
        <v>5.5</v>
      </c>
      <c r="G81" s="5">
        <v>6</v>
      </c>
      <c r="H81" s="5">
        <v>4</v>
      </c>
      <c r="I81" s="5">
        <v>6</v>
      </c>
      <c r="J81" s="5">
        <v>4</v>
      </c>
      <c r="K81" s="5">
        <v>8</v>
      </c>
      <c r="L81" s="25">
        <f t="shared" si="11"/>
        <v>5.6</v>
      </c>
      <c r="M81" s="5">
        <v>4</v>
      </c>
      <c r="N81" s="5">
        <v>4</v>
      </c>
      <c r="O81" s="5">
        <v>5</v>
      </c>
      <c r="P81" s="25">
        <f t="shared" si="12"/>
        <v>4.333333333333333</v>
      </c>
      <c r="Q81" s="5">
        <v>7</v>
      </c>
      <c r="R81" s="5">
        <v>4</v>
      </c>
      <c r="S81" s="5">
        <v>4</v>
      </c>
      <c r="T81" s="5">
        <v>6</v>
      </c>
      <c r="U81" s="25">
        <f t="shared" si="13"/>
        <v>5.25</v>
      </c>
      <c r="V81" s="5">
        <v>3</v>
      </c>
      <c r="W81" s="5">
        <v>5</v>
      </c>
      <c r="X81" s="5">
        <v>4</v>
      </c>
      <c r="Y81" s="5">
        <v>4</v>
      </c>
      <c r="Z81" s="5">
        <v>3</v>
      </c>
      <c r="AA81" s="25">
        <f t="shared" si="14"/>
        <v>3.8</v>
      </c>
    </row>
    <row r="82" spans="1:28">
      <c r="A82" s="1" t="s">
        <v>875</v>
      </c>
      <c r="B82" s="7">
        <v>8</v>
      </c>
      <c r="C82" s="7">
        <v>8</v>
      </c>
      <c r="D82" s="7">
        <v>7</v>
      </c>
      <c r="E82" s="7">
        <v>7</v>
      </c>
      <c r="F82" s="26">
        <f t="shared" si="10"/>
        <v>7.5</v>
      </c>
      <c r="G82" s="5">
        <v>4</v>
      </c>
      <c r="H82" s="5">
        <v>5</v>
      </c>
      <c r="I82" s="5">
        <v>4</v>
      </c>
      <c r="J82" s="5">
        <v>4</v>
      </c>
      <c r="K82" s="5">
        <v>4</v>
      </c>
      <c r="L82" s="25">
        <f t="shared" si="11"/>
        <v>4.2</v>
      </c>
      <c r="M82" s="5">
        <v>5</v>
      </c>
      <c r="N82" s="5">
        <v>4</v>
      </c>
      <c r="O82" s="5">
        <v>4</v>
      </c>
      <c r="P82" s="25">
        <f t="shared" si="12"/>
        <v>4.333333333333333</v>
      </c>
      <c r="Q82" s="5">
        <v>7</v>
      </c>
      <c r="R82" s="5">
        <v>5</v>
      </c>
      <c r="S82" s="5">
        <v>6</v>
      </c>
      <c r="T82" s="5">
        <v>6</v>
      </c>
      <c r="U82" s="28">
        <f t="shared" si="13"/>
        <v>6</v>
      </c>
      <c r="V82" s="5">
        <v>3</v>
      </c>
      <c r="W82" s="5">
        <v>3</v>
      </c>
      <c r="X82" s="5">
        <v>5</v>
      </c>
      <c r="Y82" s="5">
        <v>3</v>
      </c>
      <c r="Z82" s="5">
        <v>3</v>
      </c>
      <c r="AA82" s="25">
        <f t="shared" si="14"/>
        <v>3.4</v>
      </c>
    </row>
    <row r="83" spans="1:28">
      <c r="A83" s="1" t="s">
        <v>876</v>
      </c>
      <c r="B83" s="7">
        <v>5</v>
      </c>
      <c r="C83" s="7">
        <v>6</v>
      </c>
      <c r="D83" s="7">
        <v>6</v>
      </c>
      <c r="E83" s="7">
        <v>5</v>
      </c>
      <c r="F83" s="25">
        <f t="shared" si="10"/>
        <v>5.5</v>
      </c>
      <c r="G83" s="5">
        <v>6</v>
      </c>
      <c r="H83" s="5">
        <v>6</v>
      </c>
      <c r="I83" s="5">
        <v>4</v>
      </c>
      <c r="J83" s="5">
        <v>6</v>
      </c>
      <c r="K83" s="5">
        <v>6</v>
      </c>
      <c r="L83" s="25">
        <f t="shared" si="11"/>
        <v>5.6</v>
      </c>
      <c r="M83" s="5">
        <v>4</v>
      </c>
      <c r="N83" s="5">
        <v>6</v>
      </c>
      <c r="O83" s="5">
        <v>4</v>
      </c>
      <c r="P83" s="25">
        <f t="shared" si="12"/>
        <v>4.666666666666667</v>
      </c>
      <c r="Q83" s="5">
        <v>6</v>
      </c>
      <c r="R83" s="5">
        <v>4</v>
      </c>
      <c r="S83" s="5">
        <v>6</v>
      </c>
      <c r="T83" s="5">
        <v>6</v>
      </c>
      <c r="U83" s="25">
        <f t="shared" si="13"/>
        <v>5.5</v>
      </c>
      <c r="V83" s="5">
        <v>3</v>
      </c>
      <c r="W83" s="5">
        <v>4</v>
      </c>
      <c r="X83" s="5">
        <v>4</v>
      </c>
      <c r="Y83" s="5">
        <v>5</v>
      </c>
      <c r="Z83" s="5">
        <v>3</v>
      </c>
      <c r="AA83" s="25">
        <f t="shared" si="14"/>
        <v>3.8</v>
      </c>
    </row>
    <row r="84" spans="1:28">
      <c r="A84" s="1" t="s">
        <v>877</v>
      </c>
      <c r="B84" s="7">
        <v>5</v>
      </c>
      <c r="C84" s="7">
        <v>7</v>
      </c>
      <c r="D84" s="7">
        <v>5</v>
      </c>
      <c r="E84" s="7">
        <v>4</v>
      </c>
      <c r="F84" s="25">
        <f t="shared" si="10"/>
        <v>5.25</v>
      </c>
      <c r="G84" s="5">
        <v>5</v>
      </c>
      <c r="H84" s="5">
        <v>6</v>
      </c>
      <c r="I84" s="5">
        <v>5</v>
      </c>
      <c r="J84" s="5">
        <v>6</v>
      </c>
      <c r="K84" s="5">
        <v>8</v>
      </c>
      <c r="L84" s="25">
        <f t="shared" si="11"/>
        <v>6</v>
      </c>
      <c r="M84" s="5">
        <v>6</v>
      </c>
      <c r="N84" s="5">
        <v>7</v>
      </c>
      <c r="O84" s="5">
        <v>7</v>
      </c>
      <c r="P84" s="29">
        <f t="shared" si="12"/>
        <v>6.666666666666667</v>
      </c>
      <c r="Q84" s="5">
        <v>6</v>
      </c>
      <c r="R84" s="5">
        <v>6</v>
      </c>
      <c r="S84" s="5">
        <v>4</v>
      </c>
      <c r="T84" s="5">
        <v>6</v>
      </c>
      <c r="U84" s="25">
        <f t="shared" si="13"/>
        <v>5.5</v>
      </c>
      <c r="V84" s="5">
        <v>4</v>
      </c>
      <c r="W84" s="5">
        <v>3</v>
      </c>
      <c r="X84" s="5">
        <v>6</v>
      </c>
      <c r="Y84" s="5">
        <v>6</v>
      </c>
      <c r="Z84" s="5">
        <v>3</v>
      </c>
      <c r="AA84" s="25">
        <f t="shared" si="14"/>
        <v>4.4000000000000004</v>
      </c>
    </row>
    <row r="85" spans="1:28">
      <c r="A85" s="1" t="s">
        <v>878</v>
      </c>
      <c r="B85" s="7">
        <v>7</v>
      </c>
      <c r="C85" s="7">
        <v>7</v>
      </c>
      <c r="D85" s="7">
        <v>6</v>
      </c>
      <c r="E85" s="7">
        <v>6</v>
      </c>
      <c r="F85" s="29">
        <f t="shared" si="10"/>
        <v>6.5</v>
      </c>
      <c r="G85" s="5">
        <v>3</v>
      </c>
      <c r="H85" s="5">
        <v>6</v>
      </c>
      <c r="I85" s="5">
        <v>6</v>
      </c>
      <c r="J85" s="5">
        <v>6</v>
      </c>
      <c r="K85" s="5">
        <v>7</v>
      </c>
      <c r="L85" s="25">
        <f t="shared" si="11"/>
        <v>5.6</v>
      </c>
      <c r="M85" s="5">
        <v>4</v>
      </c>
      <c r="N85" s="5">
        <v>4</v>
      </c>
      <c r="O85" s="5">
        <v>3</v>
      </c>
      <c r="P85" s="25">
        <f t="shared" si="12"/>
        <v>3.6666666666666665</v>
      </c>
      <c r="Q85" s="5">
        <v>7</v>
      </c>
      <c r="R85" s="5">
        <v>3</v>
      </c>
      <c r="S85" s="5">
        <v>7</v>
      </c>
      <c r="T85" s="5">
        <v>7</v>
      </c>
      <c r="U85" s="28">
        <f t="shared" si="13"/>
        <v>6</v>
      </c>
      <c r="V85" s="5">
        <v>4</v>
      </c>
      <c r="W85" s="5">
        <v>7</v>
      </c>
      <c r="X85" s="5">
        <v>3</v>
      </c>
      <c r="Y85" s="5">
        <v>4</v>
      </c>
      <c r="Z85" s="5"/>
      <c r="AA85" s="25">
        <f t="shared" si="14"/>
        <v>4.5</v>
      </c>
    </row>
    <row r="86" spans="1:28">
      <c r="A86" s="1" t="s">
        <v>879</v>
      </c>
      <c r="B86" s="7">
        <v>6</v>
      </c>
      <c r="C86" s="7">
        <v>6</v>
      </c>
      <c r="D86" s="7">
        <v>5</v>
      </c>
      <c r="E86" s="7">
        <v>5</v>
      </c>
      <c r="F86" s="25">
        <f t="shared" si="10"/>
        <v>5.5</v>
      </c>
      <c r="G86" s="5">
        <v>5</v>
      </c>
      <c r="H86" s="5">
        <v>6</v>
      </c>
      <c r="I86" s="5">
        <v>5</v>
      </c>
      <c r="J86" s="5">
        <v>6</v>
      </c>
      <c r="K86" s="5">
        <v>7</v>
      </c>
      <c r="L86" s="25">
        <f t="shared" si="11"/>
        <v>5.8</v>
      </c>
      <c r="M86" s="5">
        <v>6</v>
      </c>
      <c r="N86" s="5">
        <v>3</v>
      </c>
      <c r="O86" s="5">
        <v>4</v>
      </c>
      <c r="P86" s="25">
        <f t="shared" si="12"/>
        <v>4.333333333333333</v>
      </c>
      <c r="Q86" s="5">
        <v>6</v>
      </c>
      <c r="R86" s="5">
        <v>3</v>
      </c>
      <c r="S86" s="5">
        <v>6</v>
      </c>
      <c r="T86" s="5">
        <v>5</v>
      </c>
      <c r="U86" s="25">
        <f t="shared" si="13"/>
        <v>5</v>
      </c>
      <c r="V86" s="5">
        <v>7</v>
      </c>
      <c r="W86" s="5">
        <v>4</v>
      </c>
      <c r="X86" s="5">
        <v>3</v>
      </c>
      <c r="Y86" s="5"/>
      <c r="Z86" s="5"/>
      <c r="AA86" s="25">
        <f t="shared" si="14"/>
        <v>4.666666666666667</v>
      </c>
    </row>
    <row r="87" spans="1:28">
      <c r="A87" s="1" t="s">
        <v>880</v>
      </c>
      <c r="B87" s="7">
        <v>7</v>
      </c>
      <c r="C87" s="7">
        <v>6</v>
      </c>
      <c r="D87" s="7">
        <v>9</v>
      </c>
      <c r="E87" s="7">
        <v>6</v>
      </c>
      <c r="F87" s="27">
        <f t="shared" si="10"/>
        <v>7</v>
      </c>
      <c r="G87" s="5">
        <v>4</v>
      </c>
      <c r="H87" s="5">
        <v>5</v>
      </c>
      <c r="I87" s="5">
        <v>6</v>
      </c>
      <c r="J87" s="5">
        <v>7</v>
      </c>
      <c r="K87" s="5">
        <v>6</v>
      </c>
      <c r="L87" s="25">
        <f t="shared" si="11"/>
        <v>5.6</v>
      </c>
      <c r="M87" s="5">
        <v>7</v>
      </c>
      <c r="N87" s="5">
        <v>4</v>
      </c>
      <c r="O87" s="5">
        <v>4</v>
      </c>
      <c r="P87" s="25">
        <f t="shared" si="12"/>
        <v>5</v>
      </c>
      <c r="Q87" s="5">
        <v>6</v>
      </c>
      <c r="R87" s="5">
        <v>3</v>
      </c>
      <c r="S87" s="5">
        <v>7</v>
      </c>
      <c r="T87" s="5">
        <v>4</v>
      </c>
      <c r="U87" s="25">
        <f t="shared" si="13"/>
        <v>5</v>
      </c>
      <c r="V87" s="5">
        <v>7</v>
      </c>
      <c r="W87" s="5">
        <v>3</v>
      </c>
      <c r="X87" s="5">
        <v>3</v>
      </c>
      <c r="Y87" s="5">
        <v>4</v>
      </c>
      <c r="Z87" s="5">
        <v>3</v>
      </c>
      <c r="AA87" s="25">
        <f t="shared" si="14"/>
        <v>4</v>
      </c>
    </row>
    <row r="88" spans="1:28">
      <c r="A88" s="1" t="s">
        <v>881</v>
      </c>
      <c r="B88" s="7">
        <v>6</v>
      </c>
      <c r="C88" s="7">
        <v>7</v>
      </c>
      <c r="D88" s="7">
        <v>8</v>
      </c>
      <c r="E88" s="7">
        <v>7</v>
      </c>
      <c r="F88" s="27">
        <f t="shared" si="10"/>
        <v>7</v>
      </c>
      <c r="G88" s="5">
        <v>4</v>
      </c>
      <c r="H88" s="5">
        <v>5</v>
      </c>
      <c r="I88" s="5">
        <v>4</v>
      </c>
      <c r="J88" s="5">
        <v>6</v>
      </c>
      <c r="K88" s="5">
        <v>7</v>
      </c>
      <c r="L88" s="25">
        <f t="shared" si="11"/>
        <v>5.2</v>
      </c>
      <c r="M88" s="5">
        <v>4</v>
      </c>
      <c r="N88" s="5">
        <v>3</v>
      </c>
      <c r="O88" s="5">
        <v>3</v>
      </c>
      <c r="P88" s="25">
        <f t="shared" si="12"/>
        <v>3.3333333333333335</v>
      </c>
      <c r="Q88" s="5">
        <v>7</v>
      </c>
      <c r="R88" s="5">
        <v>6</v>
      </c>
      <c r="S88" s="5">
        <v>6</v>
      </c>
      <c r="T88" s="5">
        <v>5</v>
      </c>
      <c r="U88" s="28">
        <f t="shared" si="13"/>
        <v>6</v>
      </c>
      <c r="V88" s="5">
        <v>7</v>
      </c>
      <c r="W88" s="5">
        <v>6</v>
      </c>
      <c r="X88" s="5">
        <v>3</v>
      </c>
      <c r="Y88" s="5"/>
      <c r="Z88" s="5">
        <v>4</v>
      </c>
      <c r="AA88" s="25">
        <f t="shared" si="14"/>
        <v>5</v>
      </c>
    </row>
    <row r="89" spans="1:28">
      <c r="A89" s="1" t="s">
        <v>882</v>
      </c>
      <c r="B89" s="7">
        <v>4</v>
      </c>
      <c r="C89" s="7">
        <v>6</v>
      </c>
      <c r="D89" s="7">
        <v>5</v>
      </c>
      <c r="E89" s="7">
        <v>5</v>
      </c>
      <c r="F89" s="25">
        <f t="shared" si="10"/>
        <v>5</v>
      </c>
      <c r="G89" s="5">
        <v>7</v>
      </c>
      <c r="H89" s="5">
        <v>7</v>
      </c>
      <c r="I89" s="5">
        <v>5</v>
      </c>
      <c r="J89" s="5">
        <v>5</v>
      </c>
      <c r="K89" s="5">
        <v>4</v>
      </c>
      <c r="L89" s="25">
        <f t="shared" si="11"/>
        <v>5.6</v>
      </c>
      <c r="M89" s="5">
        <v>4</v>
      </c>
      <c r="N89" s="5">
        <v>4</v>
      </c>
      <c r="O89" s="5">
        <v>4</v>
      </c>
      <c r="P89" s="25">
        <f t="shared" si="12"/>
        <v>4</v>
      </c>
      <c r="Q89" s="5">
        <v>4</v>
      </c>
      <c r="R89" s="5">
        <v>4</v>
      </c>
      <c r="S89" s="5">
        <v>6</v>
      </c>
      <c r="T89" s="5">
        <v>5</v>
      </c>
      <c r="U89" s="25">
        <f t="shared" si="13"/>
        <v>4.75</v>
      </c>
      <c r="V89" s="5">
        <v>3</v>
      </c>
      <c r="W89" s="5">
        <v>3</v>
      </c>
      <c r="X89" s="5">
        <v>5</v>
      </c>
      <c r="Y89" s="5">
        <v>3</v>
      </c>
      <c r="Z89" s="5">
        <v>3</v>
      </c>
      <c r="AA89" s="25">
        <f t="shared" si="14"/>
        <v>3.4</v>
      </c>
    </row>
    <row r="90" spans="1:28">
      <c r="A90" s="1" t="s">
        <v>883</v>
      </c>
      <c r="B90" s="7">
        <v>4</v>
      </c>
      <c r="C90" s="7">
        <v>8</v>
      </c>
      <c r="D90" s="7">
        <v>7</v>
      </c>
      <c r="E90" s="7">
        <v>7</v>
      </c>
      <c r="F90" s="29">
        <f t="shared" si="10"/>
        <v>6.5</v>
      </c>
      <c r="G90" s="5">
        <v>5</v>
      </c>
      <c r="H90" s="5">
        <v>7</v>
      </c>
      <c r="I90" s="5">
        <v>6</v>
      </c>
      <c r="J90" s="5">
        <v>6</v>
      </c>
      <c r="K90" s="5">
        <v>6</v>
      </c>
      <c r="L90" s="25">
        <f t="shared" si="11"/>
        <v>6</v>
      </c>
      <c r="M90" s="5">
        <v>5</v>
      </c>
      <c r="N90" s="5">
        <v>4</v>
      </c>
      <c r="O90" s="5">
        <v>3</v>
      </c>
      <c r="P90" s="25">
        <f t="shared" si="12"/>
        <v>4</v>
      </c>
      <c r="Q90" s="5">
        <v>6</v>
      </c>
      <c r="R90" s="5">
        <v>5</v>
      </c>
      <c r="S90" s="5">
        <v>5</v>
      </c>
      <c r="T90" s="5">
        <v>5</v>
      </c>
      <c r="U90" s="25">
        <f t="shared" si="13"/>
        <v>5.25</v>
      </c>
      <c r="V90" s="5">
        <v>7</v>
      </c>
      <c r="W90" s="5">
        <v>6</v>
      </c>
      <c r="X90" s="5">
        <v>4</v>
      </c>
      <c r="Y90" s="5">
        <v>3</v>
      </c>
      <c r="Z90" s="5">
        <v>4</v>
      </c>
      <c r="AA90" s="25">
        <f t="shared" si="14"/>
        <v>4.8</v>
      </c>
    </row>
    <row r="91" spans="1:28">
      <c r="A91" s="1" t="s">
        <v>884</v>
      </c>
      <c r="B91" s="7">
        <v>6</v>
      </c>
      <c r="C91" s="7">
        <v>7</v>
      </c>
      <c r="D91" s="7">
        <v>8</v>
      </c>
      <c r="E91" s="7">
        <v>7</v>
      </c>
      <c r="F91" s="27">
        <f t="shared" si="10"/>
        <v>7</v>
      </c>
      <c r="G91" s="5">
        <v>5</v>
      </c>
      <c r="H91" s="5">
        <v>7</v>
      </c>
      <c r="I91" s="5">
        <v>4</v>
      </c>
      <c r="J91" s="5">
        <v>6</v>
      </c>
      <c r="K91" s="5">
        <v>6</v>
      </c>
      <c r="L91" s="25">
        <f t="shared" si="11"/>
        <v>5.6</v>
      </c>
      <c r="M91" s="5">
        <v>5</v>
      </c>
      <c r="N91" s="5">
        <v>4</v>
      </c>
      <c r="O91" s="5">
        <v>7</v>
      </c>
      <c r="P91" s="25">
        <f t="shared" si="12"/>
        <v>5.333333333333333</v>
      </c>
      <c r="Q91" s="5">
        <v>7</v>
      </c>
      <c r="R91" s="5">
        <v>6</v>
      </c>
      <c r="S91" s="5">
        <v>7</v>
      </c>
      <c r="T91" s="5">
        <v>6</v>
      </c>
      <c r="U91" s="27">
        <f t="shared" si="13"/>
        <v>6.5</v>
      </c>
      <c r="V91" s="5">
        <v>5</v>
      </c>
      <c r="W91" s="5">
        <v>3</v>
      </c>
      <c r="X91" s="5">
        <v>4</v>
      </c>
      <c r="Y91" s="5">
        <v>5</v>
      </c>
      <c r="Z91" s="5">
        <v>3</v>
      </c>
      <c r="AA91" s="25">
        <f t="shared" si="14"/>
        <v>4</v>
      </c>
    </row>
    <row r="92" spans="1:28">
      <c r="A92" s="1" t="s">
        <v>885</v>
      </c>
      <c r="B92" s="7">
        <v>4</v>
      </c>
      <c r="C92" s="7">
        <v>6</v>
      </c>
      <c r="D92" s="7">
        <v>4</v>
      </c>
      <c r="E92" s="7">
        <v>5</v>
      </c>
      <c r="F92" s="25">
        <f t="shared" si="10"/>
        <v>4.75</v>
      </c>
      <c r="G92" s="5">
        <v>5</v>
      </c>
      <c r="H92" s="5">
        <v>6</v>
      </c>
      <c r="I92" s="5">
        <v>6</v>
      </c>
      <c r="J92" s="5">
        <v>5</v>
      </c>
      <c r="K92" s="5">
        <v>7</v>
      </c>
      <c r="L92" s="25">
        <f t="shared" si="11"/>
        <v>5.8</v>
      </c>
      <c r="M92" s="5">
        <v>7</v>
      </c>
      <c r="N92" s="5">
        <v>7</v>
      </c>
      <c r="O92" s="5">
        <v>6</v>
      </c>
      <c r="P92" s="29">
        <f t="shared" si="12"/>
        <v>6.666666666666667</v>
      </c>
      <c r="Q92" s="5">
        <v>6</v>
      </c>
      <c r="R92" s="5">
        <v>6</v>
      </c>
      <c r="S92" s="5">
        <v>7</v>
      </c>
      <c r="T92" s="5">
        <v>4</v>
      </c>
      <c r="U92" s="29">
        <f t="shared" si="13"/>
        <v>5.75</v>
      </c>
      <c r="V92" s="5">
        <v>4</v>
      </c>
      <c r="W92" s="5">
        <v>6</v>
      </c>
      <c r="X92" s="5">
        <v>6</v>
      </c>
      <c r="Y92" s="5">
        <v>3</v>
      </c>
      <c r="Z92" s="5">
        <v>6</v>
      </c>
      <c r="AA92" s="25">
        <f t="shared" si="14"/>
        <v>5</v>
      </c>
    </row>
    <row r="93" spans="1:28" s="1" customFormat="1">
      <c r="A93" s="1" t="s">
        <v>2113</v>
      </c>
      <c r="B93" s="7">
        <v>6</v>
      </c>
      <c r="C93" s="7">
        <v>4</v>
      </c>
      <c r="D93" s="7">
        <v>5</v>
      </c>
      <c r="E93" s="7">
        <v>4</v>
      </c>
      <c r="F93" s="25">
        <f t="shared" si="10"/>
        <v>4.75</v>
      </c>
      <c r="G93" s="5">
        <v>6</v>
      </c>
      <c r="H93" s="5">
        <v>6</v>
      </c>
      <c r="I93" s="5">
        <v>6</v>
      </c>
      <c r="J93" s="5">
        <v>5</v>
      </c>
      <c r="K93" s="5">
        <v>6</v>
      </c>
      <c r="L93" s="25">
        <f t="shared" si="11"/>
        <v>5.8</v>
      </c>
      <c r="M93" s="5">
        <v>5</v>
      </c>
      <c r="N93" s="5">
        <v>4</v>
      </c>
      <c r="O93" s="5">
        <v>6</v>
      </c>
      <c r="P93" s="25">
        <f t="shared" si="12"/>
        <v>5</v>
      </c>
      <c r="Q93" s="5">
        <v>4</v>
      </c>
      <c r="R93" s="5">
        <v>4</v>
      </c>
      <c r="S93" s="5">
        <v>5</v>
      </c>
      <c r="T93" s="5">
        <v>3</v>
      </c>
      <c r="U93" s="25">
        <f t="shared" si="13"/>
        <v>4</v>
      </c>
      <c r="V93" s="5">
        <v>4</v>
      </c>
      <c r="W93" s="5">
        <v>4</v>
      </c>
      <c r="X93" s="5">
        <v>3</v>
      </c>
      <c r="Y93" s="5">
        <v>5</v>
      </c>
      <c r="Z93" s="5">
        <v>3</v>
      </c>
      <c r="AA93" s="25">
        <f t="shared" si="14"/>
        <v>3.8</v>
      </c>
      <c r="AB93" s="4"/>
    </row>
    <row r="94" spans="1:28" s="1" customFormat="1">
      <c r="A94" s="1" t="s">
        <v>2114</v>
      </c>
      <c r="B94" s="7">
        <v>6</v>
      </c>
      <c r="C94" s="7">
        <v>4</v>
      </c>
      <c r="D94" s="7">
        <v>5</v>
      </c>
      <c r="E94" s="7">
        <v>4</v>
      </c>
      <c r="F94" s="25">
        <f t="shared" si="10"/>
        <v>4.75</v>
      </c>
      <c r="G94" s="5">
        <v>5</v>
      </c>
      <c r="H94" s="5">
        <v>6</v>
      </c>
      <c r="I94" s="5">
        <v>5</v>
      </c>
      <c r="J94" s="5">
        <v>4</v>
      </c>
      <c r="K94" s="5">
        <v>7</v>
      </c>
      <c r="L94" s="25">
        <f t="shared" si="11"/>
        <v>5.4</v>
      </c>
      <c r="M94" s="5">
        <v>5</v>
      </c>
      <c r="N94" s="5">
        <v>4</v>
      </c>
      <c r="O94" s="5">
        <v>5</v>
      </c>
      <c r="P94" s="25">
        <f t="shared" si="12"/>
        <v>4.666666666666667</v>
      </c>
      <c r="Q94" s="5">
        <v>4</v>
      </c>
      <c r="R94" s="5">
        <v>6</v>
      </c>
      <c r="S94" s="5">
        <v>4</v>
      </c>
      <c r="T94" s="5">
        <v>5</v>
      </c>
      <c r="U94" s="25">
        <f t="shared" si="13"/>
        <v>4.75</v>
      </c>
      <c r="V94" s="5">
        <v>4</v>
      </c>
      <c r="W94" s="5">
        <v>5</v>
      </c>
      <c r="X94" s="5">
        <v>6</v>
      </c>
      <c r="Y94" s="5">
        <v>4</v>
      </c>
      <c r="Z94" s="4">
        <v>5</v>
      </c>
      <c r="AA94" s="25">
        <f t="shared" si="14"/>
        <v>4.8</v>
      </c>
      <c r="AB94" s="4"/>
    </row>
    <row r="95" spans="1:28" s="1" customFormat="1">
      <c r="A95" s="1" t="s">
        <v>2115</v>
      </c>
      <c r="B95" s="1">
        <v>3</v>
      </c>
      <c r="C95" s="1">
        <v>4</v>
      </c>
      <c r="D95" s="1">
        <v>6</v>
      </c>
      <c r="E95" s="1">
        <v>5</v>
      </c>
      <c r="F95" s="24">
        <f t="shared" si="10"/>
        <v>4.5</v>
      </c>
      <c r="G95" s="4">
        <v>6</v>
      </c>
      <c r="H95" s="4">
        <v>7</v>
      </c>
      <c r="I95" s="4">
        <v>6</v>
      </c>
      <c r="J95" s="4">
        <v>6</v>
      </c>
      <c r="K95" s="4">
        <v>6</v>
      </c>
      <c r="L95" s="24">
        <f t="shared" si="11"/>
        <v>6.2</v>
      </c>
      <c r="M95" s="4">
        <v>4</v>
      </c>
      <c r="N95" s="4">
        <v>4</v>
      </c>
      <c r="O95" s="4">
        <v>7</v>
      </c>
      <c r="P95" s="24">
        <f t="shared" si="12"/>
        <v>5</v>
      </c>
      <c r="Q95" s="4">
        <v>7</v>
      </c>
      <c r="R95" s="4">
        <v>6</v>
      </c>
      <c r="S95" s="4">
        <v>5</v>
      </c>
      <c r="T95" s="4">
        <v>6</v>
      </c>
      <c r="U95" s="28">
        <f t="shared" si="13"/>
        <v>6</v>
      </c>
      <c r="V95" s="4">
        <v>5</v>
      </c>
      <c r="W95" s="4">
        <v>4</v>
      </c>
      <c r="X95" s="4">
        <v>4</v>
      </c>
      <c r="Y95" s="4">
        <v>4</v>
      </c>
      <c r="Z95" s="4">
        <v>3</v>
      </c>
      <c r="AA95" s="24">
        <f t="shared" si="14"/>
        <v>4</v>
      </c>
      <c r="AB95" s="4"/>
    </row>
    <row r="96" spans="1:28" s="1" customFormat="1">
      <c r="A96" s="1" t="s">
        <v>2360</v>
      </c>
      <c r="B96" s="1">
        <v>8</v>
      </c>
      <c r="C96" s="1">
        <v>8</v>
      </c>
      <c r="D96" s="1">
        <v>7</v>
      </c>
      <c r="E96" s="1">
        <v>5</v>
      </c>
      <c r="F96" s="27">
        <f t="shared" si="10"/>
        <v>7</v>
      </c>
      <c r="G96" s="4">
        <v>6</v>
      </c>
      <c r="H96" s="4">
        <v>7</v>
      </c>
      <c r="I96" s="4">
        <v>6</v>
      </c>
      <c r="J96" s="4">
        <v>7</v>
      </c>
      <c r="K96" s="4">
        <v>7</v>
      </c>
      <c r="L96" s="28">
        <f t="shared" si="11"/>
        <v>6.6</v>
      </c>
      <c r="M96" s="4">
        <v>7</v>
      </c>
      <c r="N96" s="4">
        <v>8</v>
      </c>
      <c r="O96" s="4">
        <v>3</v>
      </c>
      <c r="P96" s="24">
        <f t="shared" si="12"/>
        <v>6</v>
      </c>
      <c r="Q96" s="4">
        <v>7</v>
      </c>
      <c r="R96" s="4">
        <v>5</v>
      </c>
      <c r="S96" s="4">
        <v>7</v>
      </c>
      <c r="T96" s="4">
        <v>6</v>
      </c>
      <c r="U96" s="27">
        <f t="shared" si="13"/>
        <v>6.25</v>
      </c>
      <c r="V96" s="4">
        <v>4</v>
      </c>
      <c r="W96" s="4">
        <v>6</v>
      </c>
      <c r="X96" s="4">
        <v>5</v>
      </c>
      <c r="Y96" s="4">
        <v>5</v>
      </c>
      <c r="Z96" s="4">
        <v>3</v>
      </c>
      <c r="AA96" s="24">
        <f t="shared" si="14"/>
        <v>4.5999999999999996</v>
      </c>
      <c r="AB96" s="4"/>
    </row>
  </sheetData>
  <sortState ref="A2:AA96">
    <sortCondition ref="A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9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H11" sqref="AH11"/>
    </sheetView>
  </sheetViews>
  <sheetFormatPr defaultRowHeight="15"/>
  <cols>
    <col min="1" max="1" width="5.5" style="1" bestFit="1" customWidth="1"/>
    <col min="2" max="2" width="7.875" style="1" hidden="1" customWidth="1"/>
    <col min="3" max="4" width="8.75" style="1" hidden="1" customWidth="1"/>
    <col min="5" max="5" width="8.75" style="4" hidden="1" customWidth="1"/>
    <col min="6" max="6" width="7" style="4" bestFit="1" customWidth="1"/>
    <col min="7" max="8" width="7" style="4" hidden="1" customWidth="1"/>
    <col min="9" max="11" width="7.875" style="4" hidden="1" customWidth="1"/>
    <col min="12" max="12" width="6.125" style="4" bestFit="1" customWidth="1"/>
    <col min="13" max="13" width="7" style="4" hidden="1" customWidth="1"/>
    <col min="14" max="15" width="7.875" style="4" hidden="1" customWidth="1"/>
    <col min="16" max="16" width="6.125" style="4" customWidth="1"/>
    <col min="17" max="20" width="7.875" style="4" hidden="1" customWidth="1"/>
    <col min="21" max="21" width="6.125" style="4" customWidth="1"/>
    <col min="22" max="22" width="7" style="4" hidden="1" customWidth="1"/>
    <col min="23" max="26" width="7.875" style="4" hidden="1" customWidth="1"/>
    <col min="27" max="27" width="6.125" style="4" customWidth="1"/>
    <col min="28" max="28" width="9" style="4"/>
    <col min="29" max="29" width="5" style="1" bestFit="1" customWidth="1"/>
    <col min="30" max="16384" width="9" style="1"/>
  </cols>
  <sheetData>
    <row r="1" spans="1:29">
      <c r="A1" s="1" t="s">
        <v>0</v>
      </c>
      <c r="B1" s="2">
        <v>43076</v>
      </c>
      <c r="C1" s="2">
        <v>43082</v>
      </c>
      <c r="D1" s="2">
        <v>42721</v>
      </c>
      <c r="E1" s="2">
        <v>43094</v>
      </c>
      <c r="F1" s="2" t="s">
        <v>3</v>
      </c>
      <c r="G1" s="2">
        <v>43106</v>
      </c>
      <c r="H1" s="2">
        <v>43109</v>
      </c>
      <c r="I1" s="2">
        <v>43112</v>
      </c>
      <c r="J1" s="2">
        <v>43118</v>
      </c>
      <c r="K1" s="2">
        <v>43130</v>
      </c>
      <c r="L1" s="2" t="s">
        <v>6</v>
      </c>
      <c r="M1" s="2">
        <v>43136</v>
      </c>
      <c r="N1" s="2">
        <v>43142</v>
      </c>
      <c r="O1" s="2">
        <v>43158</v>
      </c>
      <c r="P1" s="4" t="s">
        <v>9</v>
      </c>
      <c r="Q1" s="2">
        <v>43162</v>
      </c>
      <c r="R1" s="2">
        <v>43168</v>
      </c>
      <c r="S1" s="2">
        <v>43174</v>
      </c>
      <c r="T1" s="2">
        <v>43186</v>
      </c>
      <c r="U1" s="4" t="s">
        <v>14</v>
      </c>
      <c r="V1" s="2">
        <v>43192</v>
      </c>
      <c r="W1" s="2">
        <v>43198</v>
      </c>
      <c r="X1" s="2">
        <v>43204</v>
      </c>
      <c r="Y1" s="2">
        <v>43210</v>
      </c>
      <c r="Z1" s="2">
        <v>43216</v>
      </c>
      <c r="AA1" s="2" t="s">
        <v>16</v>
      </c>
    </row>
    <row r="2" spans="1:29" s="4" customFormat="1">
      <c r="A2" s="4">
        <v>6663</v>
      </c>
      <c r="B2" s="4">
        <v>8</v>
      </c>
      <c r="C2" s="4">
        <v>8</v>
      </c>
      <c r="D2" s="4">
        <v>7</v>
      </c>
      <c r="E2" s="4">
        <v>8</v>
      </c>
      <c r="F2" s="40">
        <f t="shared" ref="F2:F33" si="0">AVERAGE(B2:E2)</f>
        <v>7.75</v>
      </c>
      <c r="G2" s="4">
        <v>7</v>
      </c>
      <c r="H2" s="4">
        <v>7</v>
      </c>
      <c r="I2" s="4">
        <v>6</v>
      </c>
      <c r="J2" s="4">
        <v>7</v>
      </c>
      <c r="K2" s="4">
        <v>7</v>
      </c>
      <c r="L2" s="26">
        <f t="shared" ref="L2:L33" si="1">AVERAGE(G2:K2)</f>
        <v>6.8</v>
      </c>
      <c r="M2" s="4">
        <v>7</v>
      </c>
      <c r="N2" s="4">
        <v>5</v>
      </c>
      <c r="O2" s="4">
        <v>7</v>
      </c>
      <c r="P2" s="28">
        <f t="shared" ref="P2:P33" si="2">AVERAGE(M2:O2)</f>
        <v>6.333333333333333</v>
      </c>
      <c r="Q2" s="4">
        <v>6</v>
      </c>
      <c r="R2" s="4">
        <v>7</v>
      </c>
      <c r="S2" s="4">
        <v>6</v>
      </c>
      <c r="U2" s="28">
        <f t="shared" ref="U2:U33" si="3">AVERAGE(Q2:T2)</f>
        <v>6.333333333333333</v>
      </c>
      <c r="V2" s="4">
        <v>7</v>
      </c>
      <c r="W2" s="4">
        <v>5</v>
      </c>
      <c r="X2" s="4">
        <v>7</v>
      </c>
      <c r="Y2" s="4">
        <v>6</v>
      </c>
      <c r="Z2" s="4">
        <v>6</v>
      </c>
      <c r="AA2" s="70">
        <f t="shared" ref="AA2:AA33" si="4">AVERAGE(V2:Z2)</f>
        <v>6.2</v>
      </c>
    </row>
    <row r="3" spans="1:29">
      <c r="A3" s="1">
        <v>6674</v>
      </c>
      <c r="B3" s="7">
        <v>8</v>
      </c>
      <c r="C3" s="7">
        <v>6</v>
      </c>
      <c r="D3" s="7">
        <v>7</v>
      </c>
      <c r="E3" s="5">
        <v>7</v>
      </c>
      <c r="F3" s="26">
        <f t="shared" si="0"/>
        <v>7</v>
      </c>
      <c r="G3" s="5">
        <v>6</v>
      </c>
      <c r="H3" s="5">
        <v>7</v>
      </c>
      <c r="I3" s="5">
        <v>6</v>
      </c>
      <c r="J3" s="5">
        <v>7</v>
      </c>
      <c r="K3" s="5">
        <v>7</v>
      </c>
      <c r="L3" s="27">
        <f t="shared" si="1"/>
        <v>6.6</v>
      </c>
      <c r="M3" s="5">
        <v>4</v>
      </c>
      <c r="N3" s="5">
        <v>6</v>
      </c>
      <c r="O3" s="5">
        <v>7</v>
      </c>
      <c r="P3" s="25">
        <f t="shared" si="2"/>
        <v>5.666666666666667</v>
      </c>
      <c r="Q3" s="5">
        <v>7</v>
      </c>
      <c r="R3" s="5">
        <v>4</v>
      </c>
      <c r="S3" s="5">
        <v>7</v>
      </c>
      <c r="T3" s="5">
        <v>8</v>
      </c>
      <c r="U3" s="28">
        <f t="shared" si="3"/>
        <v>6.5</v>
      </c>
      <c r="V3" s="5">
        <v>7</v>
      </c>
      <c r="W3" s="5">
        <v>8</v>
      </c>
      <c r="X3" s="5">
        <v>6</v>
      </c>
      <c r="Y3" s="5">
        <v>8</v>
      </c>
      <c r="Z3" s="5">
        <v>5</v>
      </c>
      <c r="AA3" s="30">
        <f t="shared" si="4"/>
        <v>6.8</v>
      </c>
    </row>
    <row r="4" spans="1:29">
      <c r="A4" s="1" t="s">
        <v>707</v>
      </c>
      <c r="B4" s="7">
        <v>5</v>
      </c>
      <c r="C4" s="7">
        <v>8</v>
      </c>
      <c r="D4" s="7">
        <v>6</v>
      </c>
      <c r="E4" s="5">
        <v>5</v>
      </c>
      <c r="F4" s="29">
        <f t="shared" si="0"/>
        <v>6</v>
      </c>
      <c r="G4" s="5">
        <v>6</v>
      </c>
      <c r="H4" s="5">
        <v>5</v>
      </c>
      <c r="I4" s="5">
        <v>6</v>
      </c>
      <c r="J4" s="5">
        <v>6</v>
      </c>
      <c r="K4" s="5">
        <v>6</v>
      </c>
      <c r="L4" s="29">
        <f t="shared" si="1"/>
        <v>5.8</v>
      </c>
      <c r="M4" s="5">
        <v>5</v>
      </c>
      <c r="N4" s="5">
        <v>3</v>
      </c>
      <c r="O4" s="5">
        <v>5</v>
      </c>
      <c r="P4" s="25">
        <f t="shared" si="2"/>
        <v>4.333333333333333</v>
      </c>
      <c r="Q4" s="5">
        <v>5</v>
      </c>
      <c r="R4" s="5">
        <v>5</v>
      </c>
      <c r="S4" s="5">
        <v>6</v>
      </c>
      <c r="T4" s="5">
        <v>6</v>
      </c>
      <c r="U4" s="25">
        <f t="shared" si="3"/>
        <v>5.5</v>
      </c>
      <c r="V4" s="5">
        <v>5</v>
      </c>
      <c r="W4" s="5">
        <v>6</v>
      </c>
      <c r="X4" s="5">
        <v>6</v>
      </c>
      <c r="Y4" s="5">
        <v>6</v>
      </c>
      <c r="Z4" s="5">
        <v>6</v>
      </c>
      <c r="AA4" s="33">
        <f t="shared" si="4"/>
        <v>5.8</v>
      </c>
      <c r="AC4" s="1">
        <f>7.2*0.95</f>
        <v>6.84</v>
      </c>
    </row>
    <row r="5" spans="1:29">
      <c r="A5" s="1" t="s">
        <v>708</v>
      </c>
      <c r="B5" s="7">
        <v>5</v>
      </c>
      <c r="C5" s="7">
        <v>4</v>
      </c>
      <c r="D5" s="7">
        <v>5</v>
      </c>
      <c r="E5" s="5">
        <v>4</v>
      </c>
      <c r="F5" s="25">
        <f t="shared" si="0"/>
        <v>4.5</v>
      </c>
      <c r="G5" s="5">
        <v>4</v>
      </c>
      <c r="H5" s="5">
        <v>4</v>
      </c>
      <c r="I5" s="5">
        <v>5</v>
      </c>
      <c r="J5" s="5">
        <v>4</v>
      </c>
      <c r="K5" s="5">
        <v>5</v>
      </c>
      <c r="L5" s="25">
        <f t="shared" si="1"/>
        <v>4.4000000000000004</v>
      </c>
      <c r="M5" s="5">
        <v>5</v>
      </c>
      <c r="N5" s="5">
        <v>4</v>
      </c>
      <c r="O5" s="5">
        <v>4</v>
      </c>
      <c r="P5" s="25">
        <f t="shared" si="2"/>
        <v>4.333333333333333</v>
      </c>
      <c r="Q5" s="5">
        <v>5</v>
      </c>
      <c r="R5" s="5">
        <v>4</v>
      </c>
      <c r="S5" s="5">
        <v>6</v>
      </c>
      <c r="T5" s="5">
        <v>4</v>
      </c>
      <c r="U5" s="25">
        <f t="shared" si="3"/>
        <v>4.75</v>
      </c>
      <c r="V5" s="5">
        <v>4</v>
      </c>
      <c r="W5" s="5">
        <v>4</v>
      </c>
      <c r="X5" s="5">
        <v>3</v>
      </c>
      <c r="Y5" s="5">
        <v>4</v>
      </c>
      <c r="Z5" s="5">
        <v>3</v>
      </c>
      <c r="AA5" s="8">
        <f t="shared" si="4"/>
        <v>3.6</v>
      </c>
      <c r="AC5" s="1">
        <f>7.2*0.9</f>
        <v>6.48</v>
      </c>
    </row>
    <row r="6" spans="1:29">
      <c r="A6" s="1" t="s">
        <v>709</v>
      </c>
      <c r="B6" s="7">
        <v>6</v>
      </c>
      <c r="C6" s="7">
        <v>7</v>
      </c>
      <c r="D6" s="7">
        <v>8</v>
      </c>
      <c r="E6" s="5">
        <v>8</v>
      </c>
      <c r="F6" s="26">
        <f t="shared" si="0"/>
        <v>7.25</v>
      </c>
      <c r="G6" s="5">
        <v>7</v>
      </c>
      <c r="H6" s="5">
        <v>7</v>
      </c>
      <c r="I6" s="5">
        <v>5</v>
      </c>
      <c r="J6" s="5">
        <v>5</v>
      </c>
      <c r="K6" s="5">
        <v>6</v>
      </c>
      <c r="L6" s="29">
        <f t="shared" si="1"/>
        <v>6</v>
      </c>
      <c r="M6" s="5">
        <v>4</v>
      </c>
      <c r="N6" s="5">
        <v>6</v>
      </c>
      <c r="O6" s="5">
        <v>3</v>
      </c>
      <c r="P6" s="25">
        <f t="shared" si="2"/>
        <v>4.333333333333333</v>
      </c>
      <c r="Q6" s="5">
        <v>4</v>
      </c>
      <c r="R6" s="5">
        <v>5</v>
      </c>
      <c r="S6" s="5">
        <v>8</v>
      </c>
      <c r="T6" s="5">
        <v>7</v>
      </c>
      <c r="U6" s="29">
        <f t="shared" si="3"/>
        <v>6</v>
      </c>
      <c r="V6" s="5">
        <v>7</v>
      </c>
      <c r="W6" s="5">
        <v>5</v>
      </c>
      <c r="X6" s="5">
        <v>6</v>
      </c>
      <c r="Y6" s="5">
        <v>6</v>
      </c>
      <c r="Z6" s="5">
        <v>8</v>
      </c>
      <c r="AA6" s="31">
        <f t="shared" si="4"/>
        <v>6.4</v>
      </c>
      <c r="AC6" s="1">
        <f>7.2*0.85</f>
        <v>6.12</v>
      </c>
    </row>
    <row r="7" spans="1:29">
      <c r="A7" s="1" t="s">
        <v>710</v>
      </c>
      <c r="B7" s="7">
        <v>5</v>
      </c>
      <c r="C7" s="7">
        <v>7</v>
      </c>
      <c r="D7" s="7">
        <v>6</v>
      </c>
      <c r="E7" s="5">
        <v>7</v>
      </c>
      <c r="F7" s="28">
        <f t="shared" si="0"/>
        <v>6.25</v>
      </c>
      <c r="G7" s="5">
        <v>7</v>
      </c>
      <c r="H7" s="5">
        <v>7</v>
      </c>
      <c r="I7" s="5">
        <v>6</v>
      </c>
      <c r="J7" s="5">
        <v>7</v>
      </c>
      <c r="K7" s="5">
        <v>7</v>
      </c>
      <c r="L7" s="26">
        <f t="shared" si="1"/>
        <v>6.8</v>
      </c>
      <c r="M7" s="5">
        <v>8</v>
      </c>
      <c r="N7" s="5">
        <v>4</v>
      </c>
      <c r="O7" s="5">
        <v>4</v>
      </c>
      <c r="P7" s="25">
        <f t="shared" si="2"/>
        <v>5.333333333333333</v>
      </c>
      <c r="Q7" s="5">
        <v>6</v>
      </c>
      <c r="R7" s="5">
        <v>4</v>
      </c>
      <c r="S7" s="5">
        <v>7</v>
      </c>
      <c r="T7" s="5">
        <v>6</v>
      </c>
      <c r="U7" s="29">
        <f t="shared" si="3"/>
        <v>5.75</v>
      </c>
      <c r="V7" s="5">
        <v>5</v>
      </c>
      <c r="W7" s="5">
        <v>6</v>
      </c>
      <c r="X7" s="5">
        <v>6</v>
      </c>
      <c r="Y7" s="5">
        <v>6</v>
      </c>
      <c r="Z7" s="5">
        <v>6</v>
      </c>
      <c r="AA7" s="33">
        <f t="shared" si="4"/>
        <v>5.8</v>
      </c>
      <c r="AC7" s="1">
        <f>7.2*0.8</f>
        <v>5.7600000000000007</v>
      </c>
    </row>
    <row r="8" spans="1:29">
      <c r="A8" s="1" t="s">
        <v>711</v>
      </c>
      <c r="B8" s="7">
        <v>7</v>
      </c>
      <c r="C8" s="7">
        <v>8</v>
      </c>
      <c r="D8" s="7">
        <v>7</v>
      </c>
      <c r="E8" s="5">
        <v>7</v>
      </c>
      <c r="F8" s="26">
        <f t="shared" si="0"/>
        <v>7.25</v>
      </c>
      <c r="G8" s="5">
        <v>7</v>
      </c>
      <c r="H8" s="5">
        <v>7</v>
      </c>
      <c r="I8" s="5">
        <v>7</v>
      </c>
      <c r="J8" s="5">
        <v>6</v>
      </c>
      <c r="K8" s="5">
        <v>7</v>
      </c>
      <c r="L8" s="26">
        <f t="shared" si="1"/>
        <v>6.8</v>
      </c>
      <c r="M8" s="5">
        <v>4</v>
      </c>
      <c r="N8" s="5">
        <v>5</v>
      </c>
      <c r="O8" s="5">
        <v>4</v>
      </c>
      <c r="P8" s="25">
        <f t="shared" si="2"/>
        <v>4.333333333333333</v>
      </c>
      <c r="Q8" s="5">
        <v>4</v>
      </c>
      <c r="R8" s="5">
        <v>3</v>
      </c>
      <c r="S8" s="5">
        <v>5</v>
      </c>
      <c r="T8" s="5">
        <v>5</v>
      </c>
      <c r="U8" s="25">
        <f t="shared" si="3"/>
        <v>4.25</v>
      </c>
      <c r="V8" s="5">
        <v>7</v>
      </c>
      <c r="W8" s="5">
        <v>7</v>
      </c>
      <c r="X8" s="5">
        <v>4</v>
      </c>
      <c r="Y8" s="5">
        <v>5</v>
      </c>
      <c r="Z8" s="5">
        <v>6</v>
      </c>
      <c r="AA8" s="33">
        <f t="shared" si="4"/>
        <v>5.8</v>
      </c>
    </row>
    <row r="9" spans="1:29">
      <c r="A9" s="1" t="s">
        <v>712</v>
      </c>
      <c r="B9" s="7">
        <v>5</v>
      </c>
      <c r="C9" s="7">
        <v>4</v>
      </c>
      <c r="D9" s="7">
        <v>4</v>
      </c>
      <c r="E9" s="5">
        <v>5</v>
      </c>
      <c r="F9" s="25">
        <f t="shared" si="0"/>
        <v>4.5</v>
      </c>
      <c r="G9" s="5">
        <v>5</v>
      </c>
      <c r="H9" s="5">
        <v>6</v>
      </c>
      <c r="I9" s="5">
        <v>5</v>
      </c>
      <c r="J9" s="5">
        <v>7</v>
      </c>
      <c r="K9" s="5">
        <v>4</v>
      </c>
      <c r="L9" s="25">
        <f t="shared" si="1"/>
        <v>5.4</v>
      </c>
      <c r="M9" s="5">
        <v>4</v>
      </c>
      <c r="N9" s="5">
        <v>6</v>
      </c>
      <c r="O9" s="5">
        <v>4</v>
      </c>
      <c r="P9" s="25">
        <f t="shared" si="2"/>
        <v>4.666666666666667</v>
      </c>
      <c r="Q9" s="5">
        <v>4</v>
      </c>
      <c r="R9" s="5"/>
      <c r="S9" s="5">
        <v>5</v>
      </c>
      <c r="T9" s="5">
        <v>5</v>
      </c>
      <c r="U9" s="25">
        <f t="shared" si="3"/>
        <v>4.666666666666667</v>
      </c>
      <c r="V9" s="5">
        <v>5</v>
      </c>
      <c r="W9" s="5">
        <v>5</v>
      </c>
      <c r="X9" s="5">
        <v>4</v>
      </c>
      <c r="Y9" s="5">
        <v>6</v>
      </c>
      <c r="Z9" s="5">
        <v>4</v>
      </c>
      <c r="AA9" s="8">
        <f t="shared" si="4"/>
        <v>4.8</v>
      </c>
    </row>
    <row r="10" spans="1:29">
      <c r="A10" s="1" t="s">
        <v>713</v>
      </c>
      <c r="B10" s="7">
        <v>5</v>
      </c>
      <c r="C10" s="7">
        <v>6</v>
      </c>
      <c r="D10" s="7">
        <v>4</v>
      </c>
      <c r="E10" s="5">
        <v>8</v>
      </c>
      <c r="F10" s="29">
        <f t="shared" si="0"/>
        <v>5.75</v>
      </c>
      <c r="G10" s="5">
        <v>6</v>
      </c>
      <c r="H10" s="5">
        <v>8</v>
      </c>
      <c r="I10" s="5">
        <v>7</v>
      </c>
      <c r="J10" s="5">
        <v>7</v>
      </c>
      <c r="K10" s="5">
        <v>5</v>
      </c>
      <c r="L10" s="27">
        <f t="shared" si="1"/>
        <v>6.6</v>
      </c>
      <c r="M10" s="5">
        <v>7</v>
      </c>
      <c r="N10" s="5">
        <v>7</v>
      </c>
      <c r="O10" s="5">
        <v>7</v>
      </c>
      <c r="P10" s="26">
        <f t="shared" si="2"/>
        <v>7</v>
      </c>
      <c r="Q10" s="5">
        <v>4</v>
      </c>
      <c r="R10" s="5">
        <v>3</v>
      </c>
      <c r="S10" s="5">
        <v>7</v>
      </c>
      <c r="T10" s="5">
        <v>7</v>
      </c>
      <c r="U10" s="25">
        <f t="shared" si="3"/>
        <v>5.25</v>
      </c>
      <c r="V10" s="5">
        <v>8</v>
      </c>
      <c r="W10" s="5">
        <v>9</v>
      </c>
      <c r="X10" s="5">
        <v>6</v>
      </c>
      <c r="Y10" s="5">
        <v>8</v>
      </c>
      <c r="Z10" s="5">
        <v>5</v>
      </c>
      <c r="AA10" s="30">
        <f t="shared" si="4"/>
        <v>7.2</v>
      </c>
    </row>
    <row r="11" spans="1:29">
      <c r="A11" s="1" t="s">
        <v>714</v>
      </c>
      <c r="B11" s="7">
        <v>5</v>
      </c>
      <c r="C11" s="7">
        <v>6</v>
      </c>
      <c r="D11" s="7">
        <v>5</v>
      </c>
      <c r="E11" s="5">
        <v>5</v>
      </c>
      <c r="F11" s="25">
        <f t="shared" si="0"/>
        <v>5.25</v>
      </c>
      <c r="G11" s="5">
        <v>6</v>
      </c>
      <c r="H11" s="5">
        <v>7</v>
      </c>
      <c r="I11" s="5">
        <v>6</v>
      </c>
      <c r="J11" s="5">
        <v>7</v>
      </c>
      <c r="K11" s="5">
        <v>6</v>
      </c>
      <c r="L11" s="28">
        <f t="shared" si="1"/>
        <v>6.4</v>
      </c>
      <c r="M11" s="5">
        <v>7</v>
      </c>
      <c r="N11" s="5">
        <v>7</v>
      </c>
      <c r="O11" s="5">
        <v>8</v>
      </c>
      <c r="P11" s="26">
        <f t="shared" si="2"/>
        <v>7.333333333333333</v>
      </c>
      <c r="Q11" s="5">
        <v>5</v>
      </c>
      <c r="R11" s="5">
        <v>4</v>
      </c>
      <c r="S11" s="5">
        <v>6</v>
      </c>
      <c r="T11" s="5">
        <v>7</v>
      </c>
      <c r="U11" s="25">
        <f t="shared" si="3"/>
        <v>5.5</v>
      </c>
      <c r="V11" s="5">
        <v>6</v>
      </c>
      <c r="W11" s="5">
        <v>7</v>
      </c>
      <c r="X11" s="5">
        <v>6</v>
      </c>
      <c r="Y11" s="5">
        <v>6</v>
      </c>
      <c r="Z11" s="5">
        <v>4</v>
      </c>
      <c r="AA11" s="33">
        <f t="shared" si="4"/>
        <v>5.8</v>
      </c>
    </row>
    <row r="12" spans="1:29">
      <c r="A12" s="1" t="s">
        <v>715</v>
      </c>
      <c r="B12" s="7">
        <v>7</v>
      </c>
      <c r="C12" s="7">
        <v>7</v>
      </c>
      <c r="D12" s="7">
        <v>6</v>
      </c>
      <c r="E12" s="5">
        <v>7</v>
      </c>
      <c r="F12" s="27">
        <f t="shared" si="0"/>
        <v>6.75</v>
      </c>
      <c r="G12" s="5">
        <v>6</v>
      </c>
      <c r="H12" s="5">
        <v>6</v>
      </c>
      <c r="I12" s="5">
        <v>6</v>
      </c>
      <c r="J12" s="5">
        <v>6</v>
      </c>
      <c r="K12" s="5">
        <v>4</v>
      </c>
      <c r="L12" s="25">
        <f t="shared" si="1"/>
        <v>5.6</v>
      </c>
      <c r="M12" s="5">
        <v>5</v>
      </c>
      <c r="N12" s="5">
        <v>4</v>
      </c>
      <c r="O12" s="5">
        <v>5</v>
      </c>
      <c r="P12" s="25">
        <f t="shared" si="2"/>
        <v>4.666666666666667</v>
      </c>
      <c r="Q12" s="5">
        <v>4</v>
      </c>
      <c r="R12" s="5">
        <v>6</v>
      </c>
      <c r="S12" s="5">
        <v>7</v>
      </c>
      <c r="T12" s="5">
        <v>5</v>
      </c>
      <c r="U12" s="25">
        <f t="shared" si="3"/>
        <v>5.5</v>
      </c>
      <c r="V12" s="5">
        <v>6</v>
      </c>
      <c r="W12" s="5">
        <v>6</v>
      </c>
      <c r="X12" s="5">
        <v>3</v>
      </c>
      <c r="Y12" s="5">
        <v>5</v>
      </c>
      <c r="Z12" s="5">
        <v>6</v>
      </c>
      <c r="AA12" s="8">
        <f t="shared" si="4"/>
        <v>5.2</v>
      </c>
    </row>
    <row r="13" spans="1:29">
      <c r="A13" s="1" t="s">
        <v>716</v>
      </c>
      <c r="B13" s="7">
        <v>6</v>
      </c>
      <c r="C13" s="7">
        <v>4</v>
      </c>
      <c r="D13" s="7">
        <v>4</v>
      </c>
      <c r="E13" s="5">
        <v>4</v>
      </c>
      <c r="F13" s="25">
        <f t="shared" si="0"/>
        <v>4.5</v>
      </c>
      <c r="G13" s="5">
        <v>4</v>
      </c>
      <c r="H13" s="5">
        <v>5</v>
      </c>
      <c r="I13" s="5">
        <v>4</v>
      </c>
      <c r="J13" s="5">
        <v>7</v>
      </c>
      <c r="K13" s="5">
        <v>6</v>
      </c>
      <c r="L13" s="25">
        <f t="shared" si="1"/>
        <v>5.2</v>
      </c>
      <c r="M13" s="5">
        <v>4</v>
      </c>
      <c r="N13" s="5">
        <v>7</v>
      </c>
      <c r="O13" s="5">
        <v>4</v>
      </c>
      <c r="P13" s="25">
        <f t="shared" si="2"/>
        <v>5</v>
      </c>
      <c r="Q13" s="5">
        <v>6</v>
      </c>
      <c r="R13" s="5">
        <v>6</v>
      </c>
      <c r="S13" s="5">
        <v>7</v>
      </c>
      <c r="T13" s="5">
        <v>7</v>
      </c>
      <c r="U13" s="28">
        <f t="shared" si="3"/>
        <v>6.5</v>
      </c>
      <c r="V13" s="5">
        <v>5</v>
      </c>
      <c r="W13" s="5">
        <v>4</v>
      </c>
      <c r="X13" s="5">
        <v>5</v>
      </c>
      <c r="Y13" s="5">
        <v>7</v>
      </c>
      <c r="Z13" s="5">
        <v>4</v>
      </c>
      <c r="AA13" s="8">
        <f t="shared" si="4"/>
        <v>5</v>
      </c>
    </row>
    <row r="14" spans="1:29">
      <c r="A14" s="1" t="s">
        <v>717</v>
      </c>
      <c r="B14" s="7">
        <v>8</v>
      </c>
      <c r="C14" s="7">
        <v>6</v>
      </c>
      <c r="D14" s="7">
        <v>7</v>
      </c>
      <c r="E14" s="5">
        <v>6</v>
      </c>
      <c r="F14" s="27">
        <f t="shared" si="0"/>
        <v>6.75</v>
      </c>
      <c r="G14" s="5">
        <v>5</v>
      </c>
      <c r="H14" s="5">
        <v>6</v>
      </c>
      <c r="I14" s="5">
        <v>7</v>
      </c>
      <c r="J14" s="5">
        <v>6</v>
      </c>
      <c r="K14" s="5">
        <v>5</v>
      </c>
      <c r="L14" s="29">
        <f t="shared" si="1"/>
        <v>5.8</v>
      </c>
      <c r="M14" s="5">
        <v>5</v>
      </c>
      <c r="N14" s="5">
        <v>4</v>
      </c>
      <c r="O14" s="5">
        <v>4</v>
      </c>
      <c r="P14" s="25">
        <f t="shared" si="2"/>
        <v>4.333333333333333</v>
      </c>
      <c r="Q14" s="5">
        <v>4</v>
      </c>
      <c r="R14" s="5">
        <v>6</v>
      </c>
      <c r="S14" s="5">
        <v>7</v>
      </c>
      <c r="T14" s="5">
        <v>7</v>
      </c>
      <c r="U14" s="29">
        <f t="shared" si="3"/>
        <v>6</v>
      </c>
      <c r="V14" s="5">
        <v>5</v>
      </c>
      <c r="W14" s="5">
        <v>6</v>
      </c>
      <c r="X14" s="5">
        <v>7</v>
      </c>
      <c r="Y14" s="5">
        <v>7</v>
      </c>
      <c r="Z14" s="5">
        <v>5</v>
      </c>
      <c r="AA14" s="33">
        <f t="shared" si="4"/>
        <v>6</v>
      </c>
    </row>
    <row r="15" spans="1:29">
      <c r="A15" s="1" t="s">
        <v>718</v>
      </c>
      <c r="B15" s="7">
        <v>6</v>
      </c>
      <c r="C15" s="7">
        <v>6</v>
      </c>
      <c r="D15" s="7">
        <v>4</v>
      </c>
      <c r="E15" s="5">
        <v>6</v>
      </c>
      <c r="F15" s="25">
        <f t="shared" si="0"/>
        <v>5.5</v>
      </c>
      <c r="G15" s="5">
        <v>4</v>
      </c>
      <c r="H15" s="5">
        <v>6</v>
      </c>
      <c r="I15" s="5">
        <v>4</v>
      </c>
      <c r="J15" s="5">
        <v>4</v>
      </c>
      <c r="K15" s="5">
        <v>4</v>
      </c>
      <c r="L15" s="25">
        <f t="shared" si="1"/>
        <v>4.4000000000000004</v>
      </c>
      <c r="M15" s="5">
        <v>4</v>
      </c>
      <c r="N15" s="5">
        <v>4</v>
      </c>
      <c r="O15" s="5">
        <v>4</v>
      </c>
      <c r="P15" s="25">
        <f t="shared" si="2"/>
        <v>4</v>
      </c>
      <c r="Q15" s="5">
        <v>4</v>
      </c>
      <c r="R15" s="5">
        <v>4</v>
      </c>
      <c r="S15" s="5">
        <v>5</v>
      </c>
      <c r="T15" s="5">
        <v>5</v>
      </c>
      <c r="U15" s="25">
        <f t="shared" si="3"/>
        <v>4.5</v>
      </c>
      <c r="V15" s="5">
        <v>4</v>
      </c>
      <c r="W15" s="5">
        <v>6</v>
      </c>
      <c r="X15" s="5">
        <v>4</v>
      </c>
      <c r="Y15" s="5">
        <v>5</v>
      </c>
      <c r="Z15" s="5">
        <v>4</v>
      </c>
      <c r="AA15" s="8">
        <f t="shared" si="4"/>
        <v>4.5999999999999996</v>
      </c>
    </row>
    <row r="16" spans="1:29">
      <c r="A16" s="1" t="s">
        <v>719</v>
      </c>
      <c r="B16" s="7">
        <v>4</v>
      </c>
      <c r="C16" s="7">
        <v>6</v>
      </c>
      <c r="D16" s="7">
        <v>7</v>
      </c>
      <c r="E16" s="5">
        <v>5</v>
      </c>
      <c r="F16" s="25">
        <f t="shared" si="0"/>
        <v>5.5</v>
      </c>
      <c r="G16" s="5">
        <v>4</v>
      </c>
      <c r="H16" s="5">
        <v>7</v>
      </c>
      <c r="I16" s="5">
        <v>5</v>
      </c>
      <c r="J16" s="5">
        <v>6</v>
      </c>
      <c r="K16" s="5">
        <v>7</v>
      </c>
      <c r="L16" s="29">
        <f t="shared" si="1"/>
        <v>5.8</v>
      </c>
      <c r="M16" s="5">
        <v>8</v>
      </c>
      <c r="N16" s="5">
        <v>6</v>
      </c>
      <c r="O16" s="5">
        <v>3</v>
      </c>
      <c r="P16" s="25">
        <f t="shared" si="2"/>
        <v>5.666666666666667</v>
      </c>
      <c r="Q16" s="5">
        <v>5</v>
      </c>
      <c r="R16" s="5">
        <v>4</v>
      </c>
      <c r="S16" s="5">
        <v>4</v>
      </c>
      <c r="T16" s="5">
        <v>5</v>
      </c>
      <c r="U16" s="25">
        <f t="shared" si="3"/>
        <v>4.5</v>
      </c>
      <c r="V16" s="5">
        <v>8</v>
      </c>
      <c r="W16" s="5">
        <v>4</v>
      </c>
      <c r="X16" s="5">
        <v>6</v>
      </c>
      <c r="Y16" s="5">
        <v>5</v>
      </c>
      <c r="Z16" s="5">
        <v>7</v>
      </c>
      <c r="AA16" s="33">
        <f t="shared" si="4"/>
        <v>6</v>
      </c>
    </row>
    <row r="17" spans="1:27">
      <c r="A17" s="1" t="s">
        <v>720</v>
      </c>
      <c r="B17" s="7">
        <v>6</v>
      </c>
      <c r="C17" s="7">
        <v>6</v>
      </c>
      <c r="D17" s="7">
        <v>6</v>
      </c>
      <c r="E17" s="5">
        <v>5</v>
      </c>
      <c r="F17" s="29">
        <f t="shared" si="0"/>
        <v>5.75</v>
      </c>
      <c r="G17" s="5">
        <v>4</v>
      </c>
      <c r="H17" s="5">
        <v>5</v>
      </c>
      <c r="I17" s="5">
        <v>5</v>
      </c>
      <c r="J17" s="5">
        <v>7</v>
      </c>
      <c r="K17" s="5">
        <v>7</v>
      </c>
      <c r="L17" s="25">
        <f t="shared" si="1"/>
        <v>5.6</v>
      </c>
      <c r="M17" s="5">
        <v>6</v>
      </c>
      <c r="N17" s="5">
        <v>6</v>
      </c>
      <c r="O17" s="5">
        <v>6</v>
      </c>
      <c r="P17" s="29">
        <f t="shared" si="2"/>
        <v>6</v>
      </c>
      <c r="Q17" s="5">
        <v>5</v>
      </c>
      <c r="R17" s="5">
        <v>4</v>
      </c>
      <c r="S17" s="5">
        <v>7</v>
      </c>
      <c r="T17" s="5">
        <v>5</v>
      </c>
      <c r="U17" s="25">
        <f t="shared" si="3"/>
        <v>5.25</v>
      </c>
      <c r="V17" s="5">
        <v>4</v>
      </c>
      <c r="W17" s="5">
        <v>5</v>
      </c>
      <c r="X17" s="5">
        <v>4</v>
      </c>
      <c r="Y17" s="5">
        <v>6</v>
      </c>
      <c r="Z17" s="5">
        <v>5</v>
      </c>
      <c r="AA17" s="8">
        <f t="shared" si="4"/>
        <v>4.8</v>
      </c>
    </row>
    <row r="18" spans="1:27">
      <c r="A18" s="1" t="s">
        <v>721</v>
      </c>
      <c r="B18" s="7">
        <v>4</v>
      </c>
      <c r="C18" s="7">
        <v>6</v>
      </c>
      <c r="D18" s="7">
        <v>5</v>
      </c>
      <c r="E18" s="5">
        <v>6</v>
      </c>
      <c r="F18" s="25">
        <f t="shared" si="0"/>
        <v>5.25</v>
      </c>
      <c r="G18" s="5">
        <v>5</v>
      </c>
      <c r="H18" s="5">
        <v>5</v>
      </c>
      <c r="I18" s="5">
        <v>7</v>
      </c>
      <c r="J18" s="5">
        <v>5</v>
      </c>
      <c r="K18" s="5">
        <v>6</v>
      </c>
      <c r="L18" s="25">
        <f t="shared" si="1"/>
        <v>5.6</v>
      </c>
      <c r="M18" s="5">
        <v>5</v>
      </c>
      <c r="N18" s="5">
        <v>5</v>
      </c>
      <c r="O18" s="5">
        <v>6</v>
      </c>
      <c r="P18" s="25">
        <f t="shared" si="2"/>
        <v>5.333333333333333</v>
      </c>
      <c r="Q18" s="5">
        <v>7</v>
      </c>
      <c r="R18" s="5">
        <v>7</v>
      </c>
      <c r="S18" s="5">
        <v>6</v>
      </c>
      <c r="T18" s="5">
        <v>7</v>
      </c>
      <c r="U18" s="27">
        <f t="shared" si="3"/>
        <v>6.75</v>
      </c>
      <c r="V18" s="5">
        <v>4</v>
      </c>
      <c r="W18" s="5">
        <v>5</v>
      </c>
      <c r="X18" s="5">
        <v>5</v>
      </c>
      <c r="Y18" s="5">
        <v>5</v>
      </c>
      <c r="Z18" s="5">
        <v>4</v>
      </c>
      <c r="AA18" s="8">
        <f t="shared" si="4"/>
        <v>4.5999999999999996</v>
      </c>
    </row>
    <row r="19" spans="1:27">
      <c r="A19" s="1" t="s">
        <v>722</v>
      </c>
      <c r="B19" s="7">
        <v>4</v>
      </c>
      <c r="C19" s="7">
        <v>6</v>
      </c>
      <c r="D19" s="7">
        <v>4</v>
      </c>
      <c r="E19" s="5">
        <v>4</v>
      </c>
      <c r="F19" s="25">
        <f t="shared" si="0"/>
        <v>4.5</v>
      </c>
      <c r="G19" s="5">
        <v>5</v>
      </c>
      <c r="H19" s="5">
        <v>4</v>
      </c>
      <c r="I19" s="5">
        <v>4</v>
      </c>
      <c r="J19" s="5">
        <v>6</v>
      </c>
      <c r="K19" s="5">
        <v>4</v>
      </c>
      <c r="L19" s="25">
        <f t="shared" si="1"/>
        <v>4.5999999999999996</v>
      </c>
      <c r="M19" s="5">
        <v>4</v>
      </c>
      <c r="N19" s="5">
        <v>5</v>
      </c>
      <c r="O19" s="5">
        <v>3</v>
      </c>
      <c r="P19" s="25">
        <f t="shared" si="2"/>
        <v>4</v>
      </c>
      <c r="Q19" s="5">
        <v>4</v>
      </c>
      <c r="R19" s="5">
        <v>5</v>
      </c>
      <c r="S19" s="5">
        <v>5</v>
      </c>
      <c r="T19" s="5">
        <v>3</v>
      </c>
      <c r="U19" s="25">
        <f t="shared" si="3"/>
        <v>4.25</v>
      </c>
      <c r="V19" s="5">
        <v>4</v>
      </c>
      <c r="W19" s="5">
        <v>4</v>
      </c>
      <c r="X19" s="5">
        <v>4</v>
      </c>
      <c r="Y19" s="5">
        <v>6</v>
      </c>
      <c r="Z19" s="5">
        <v>4</v>
      </c>
      <c r="AA19" s="8">
        <f t="shared" si="4"/>
        <v>4.4000000000000004</v>
      </c>
    </row>
    <row r="20" spans="1:27">
      <c r="A20" s="1" t="s">
        <v>723</v>
      </c>
      <c r="B20" s="7">
        <v>5</v>
      </c>
      <c r="C20" s="7">
        <v>4</v>
      </c>
      <c r="D20" s="7">
        <v>4</v>
      </c>
      <c r="E20" s="5">
        <v>4</v>
      </c>
      <c r="F20" s="25">
        <f t="shared" si="0"/>
        <v>4.25</v>
      </c>
      <c r="G20" s="5">
        <v>5</v>
      </c>
      <c r="H20" s="5">
        <v>4</v>
      </c>
      <c r="I20" s="5">
        <v>5</v>
      </c>
      <c r="J20" s="5">
        <v>5</v>
      </c>
      <c r="K20" s="5">
        <v>4</v>
      </c>
      <c r="L20" s="25">
        <f t="shared" si="1"/>
        <v>4.5999999999999996</v>
      </c>
      <c r="M20" s="5">
        <v>4</v>
      </c>
      <c r="N20" s="5">
        <v>3</v>
      </c>
      <c r="O20" s="5">
        <v>5</v>
      </c>
      <c r="P20" s="25">
        <f t="shared" si="2"/>
        <v>4</v>
      </c>
      <c r="Q20" s="5">
        <v>3</v>
      </c>
      <c r="R20" s="5">
        <v>3</v>
      </c>
      <c r="S20" s="5">
        <v>6</v>
      </c>
      <c r="T20" s="5">
        <v>3</v>
      </c>
      <c r="U20" s="25">
        <f t="shared" si="3"/>
        <v>3.75</v>
      </c>
      <c r="V20" s="5">
        <v>6</v>
      </c>
      <c r="W20" s="5">
        <v>3</v>
      </c>
      <c r="X20" s="5">
        <v>5</v>
      </c>
      <c r="Y20" s="5">
        <v>7</v>
      </c>
      <c r="Z20" s="5">
        <v>4</v>
      </c>
      <c r="AA20" s="8">
        <f t="shared" si="4"/>
        <v>5</v>
      </c>
    </row>
    <row r="21" spans="1:27">
      <c r="A21" s="1" t="s">
        <v>724</v>
      </c>
      <c r="B21" s="7">
        <v>7</v>
      </c>
      <c r="C21" s="7">
        <v>7</v>
      </c>
      <c r="D21" s="7">
        <v>6</v>
      </c>
      <c r="E21" s="5">
        <v>8</v>
      </c>
      <c r="F21" s="26">
        <f t="shared" si="0"/>
        <v>7</v>
      </c>
      <c r="G21" s="5">
        <v>6</v>
      </c>
      <c r="H21" s="5">
        <v>7</v>
      </c>
      <c r="I21" s="5">
        <v>5</v>
      </c>
      <c r="J21" s="5">
        <v>7</v>
      </c>
      <c r="K21" s="5">
        <v>7</v>
      </c>
      <c r="L21" s="28">
        <f t="shared" si="1"/>
        <v>6.4</v>
      </c>
      <c r="M21" s="5">
        <v>4</v>
      </c>
      <c r="N21" s="5">
        <v>3</v>
      </c>
      <c r="O21" s="5">
        <v>4</v>
      </c>
      <c r="P21" s="25">
        <f t="shared" si="2"/>
        <v>3.6666666666666665</v>
      </c>
      <c r="Q21" s="5">
        <v>7</v>
      </c>
      <c r="R21" s="5">
        <v>6</v>
      </c>
      <c r="S21" s="5">
        <v>7</v>
      </c>
      <c r="T21" s="5">
        <v>6</v>
      </c>
      <c r="U21" s="28">
        <f t="shared" si="3"/>
        <v>6.5</v>
      </c>
      <c r="V21" s="5">
        <v>4</v>
      </c>
      <c r="W21" s="5">
        <v>4</v>
      </c>
      <c r="X21" s="5">
        <v>4</v>
      </c>
      <c r="Y21" s="5">
        <v>5</v>
      </c>
      <c r="Z21" s="5">
        <v>6</v>
      </c>
      <c r="AA21" s="8">
        <f t="shared" si="4"/>
        <v>4.5999999999999996</v>
      </c>
    </row>
    <row r="22" spans="1:27">
      <c r="A22" s="1" t="s">
        <v>725</v>
      </c>
      <c r="B22" s="7">
        <v>6</v>
      </c>
      <c r="C22" s="7">
        <v>7</v>
      </c>
      <c r="D22" s="7">
        <v>7</v>
      </c>
      <c r="E22" s="5">
        <v>8</v>
      </c>
      <c r="F22" s="26">
        <f t="shared" si="0"/>
        <v>7</v>
      </c>
      <c r="G22" s="5">
        <v>7</v>
      </c>
      <c r="H22" s="5">
        <v>7</v>
      </c>
      <c r="I22" s="5">
        <v>5</v>
      </c>
      <c r="J22" s="5">
        <v>6</v>
      </c>
      <c r="K22" s="5">
        <v>7</v>
      </c>
      <c r="L22" s="28">
        <f t="shared" si="1"/>
        <v>6.4</v>
      </c>
      <c r="M22" s="5">
        <v>7</v>
      </c>
      <c r="N22" s="5">
        <v>6</v>
      </c>
      <c r="O22" s="5">
        <v>6</v>
      </c>
      <c r="P22" s="28">
        <f t="shared" si="2"/>
        <v>6.333333333333333</v>
      </c>
      <c r="Q22" s="5">
        <v>7</v>
      </c>
      <c r="R22" s="5">
        <v>5</v>
      </c>
      <c r="S22" s="5">
        <v>6</v>
      </c>
      <c r="T22" s="5">
        <v>6</v>
      </c>
      <c r="U22" s="29">
        <f t="shared" si="3"/>
        <v>6</v>
      </c>
      <c r="V22" s="5">
        <v>6</v>
      </c>
      <c r="W22" s="5">
        <v>5</v>
      </c>
      <c r="X22" s="5">
        <v>4</v>
      </c>
      <c r="Y22" s="5">
        <v>8</v>
      </c>
      <c r="Z22" s="5">
        <v>4</v>
      </c>
      <c r="AA22" s="8">
        <f t="shared" si="4"/>
        <v>5.4</v>
      </c>
    </row>
    <row r="23" spans="1:27">
      <c r="A23" s="1" t="s">
        <v>2116</v>
      </c>
      <c r="B23" s="7">
        <v>6</v>
      </c>
      <c r="C23" s="7">
        <v>4</v>
      </c>
      <c r="D23" s="7">
        <v>5</v>
      </c>
      <c r="E23" s="5">
        <v>6</v>
      </c>
      <c r="F23" s="25">
        <f t="shared" si="0"/>
        <v>5.25</v>
      </c>
      <c r="G23" s="5">
        <v>6</v>
      </c>
      <c r="H23" s="5">
        <v>6</v>
      </c>
      <c r="I23" s="5">
        <v>5</v>
      </c>
      <c r="J23" s="5">
        <v>7</v>
      </c>
      <c r="K23" s="5">
        <v>4</v>
      </c>
      <c r="L23" s="25">
        <f t="shared" si="1"/>
        <v>5.6</v>
      </c>
      <c r="M23" s="5">
        <v>4</v>
      </c>
      <c r="N23" s="5">
        <v>4</v>
      </c>
      <c r="O23" s="5">
        <v>3</v>
      </c>
      <c r="P23" s="25">
        <f t="shared" si="2"/>
        <v>3.6666666666666665</v>
      </c>
      <c r="Q23" s="5"/>
      <c r="R23" s="5">
        <v>6</v>
      </c>
      <c r="S23" s="5">
        <v>7</v>
      </c>
      <c r="T23" s="5">
        <v>7</v>
      </c>
      <c r="U23" s="27">
        <f t="shared" si="3"/>
        <v>6.666666666666667</v>
      </c>
      <c r="V23" s="5">
        <v>3</v>
      </c>
      <c r="W23" s="5">
        <v>6</v>
      </c>
      <c r="X23" s="5">
        <v>5</v>
      </c>
      <c r="Y23" s="5">
        <v>6</v>
      </c>
      <c r="Z23" s="5">
        <v>6</v>
      </c>
      <c r="AA23" s="8">
        <f t="shared" si="4"/>
        <v>5.2</v>
      </c>
    </row>
    <row r="24" spans="1:27">
      <c r="A24" s="1" t="s">
        <v>726</v>
      </c>
      <c r="B24" s="7">
        <v>6</v>
      </c>
      <c r="C24" s="7">
        <v>6</v>
      </c>
      <c r="D24" s="7">
        <v>5</v>
      </c>
      <c r="E24" s="5">
        <v>5</v>
      </c>
      <c r="F24" s="25">
        <f t="shared" si="0"/>
        <v>5.5</v>
      </c>
      <c r="G24" s="5">
        <v>6</v>
      </c>
      <c r="H24" s="5">
        <v>6</v>
      </c>
      <c r="I24" s="5">
        <v>5</v>
      </c>
      <c r="J24" s="5">
        <v>6</v>
      </c>
      <c r="K24" s="5">
        <v>6</v>
      </c>
      <c r="L24" s="29">
        <f t="shared" si="1"/>
        <v>5.8</v>
      </c>
      <c r="M24" s="5">
        <v>5</v>
      </c>
      <c r="N24" s="5">
        <v>5</v>
      </c>
      <c r="O24" s="5">
        <v>4</v>
      </c>
      <c r="P24" s="25">
        <f t="shared" si="2"/>
        <v>4.666666666666667</v>
      </c>
      <c r="Q24" s="5">
        <v>5</v>
      </c>
      <c r="R24" s="5">
        <v>4</v>
      </c>
      <c r="S24" s="5">
        <v>5</v>
      </c>
      <c r="T24" s="5">
        <v>7</v>
      </c>
      <c r="U24" s="25">
        <f t="shared" si="3"/>
        <v>5.25</v>
      </c>
      <c r="V24" s="5">
        <v>5</v>
      </c>
      <c r="W24" s="5">
        <v>5</v>
      </c>
      <c r="X24" s="5">
        <v>4</v>
      </c>
      <c r="Y24" s="5">
        <v>6</v>
      </c>
      <c r="Z24" s="5">
        <v>4</v>
      </c>
      <c r="AA24" s="8">
        <f t="shared" si="4"/>
        <v>4.8</v>
      </c>
    </row>
    <row r="25" spans="1:27">
      <c r="A25" s="1" t="s">
        <v>727</v>
      </c>
      <c r="B25" s="7">
        <v>6</v>
      </c>
      <c r="C25" s="7">
        <v>4</v>
      </c>
      <c r="D25" s="7">
        <v>6</v>
      </c>
      <c r="E25" s="5">
        <v>6</v>
      </c>
      <c r="F25" s="25">
        <f t="shared" si="0"/>
        <v>5.5</v>
      </c>
      <c r="G25" s="5">
        <v>6</v>
      </c>
      <c r="H25" s="5">
        <v>6</v>
      </c>
      <c r="I25" s="5">
        <v>7</v>
      </c>
      <c r="J25" s="5">
        <v>6</v>
      </c>
      <c r="K25" s="5">
        <v>6</v>
      </c>
      <c r="L25" s="28">
        <f t="shared" si="1"/>
        <v>6.2</v>
      </c>
      <c r="M25" s="5">
        <v>7</v>
      </c>
      <c r="N25" s="5">
        <v>7</v>
      </c>
      <c r="O25" s="5">
        <v>4</v>
      </c>
      <c r="P25" s="29">
        <f t="shared" si="2"/>
        <v>6</v>
      </c>
      <c r="Q25" s="5">
        <v>4</v>
      </c>
      <c r="R25" s="5">
        <v>4</v>
      </c>
      <c r="S25" s="5">
        <v>8</v>
      </c>
      <c r="T25" s="5">
        <v>6</v>
      </c>
      <c r="U25" s="25">
        <f t="shared" si="3"/>
        <v>5.5</v>
      </c>
      <c r="V25" s="5">
        <v>5</v>
      </c>
      <c r="W25" s="5">
        <v>6</v>
      </c>
      <c r="X25" s="5">
        <v>7</v>
      </c>
      <c r="Y25" s="5">
        <v>6</v>
      </c>
      <c r="Z25" s="5">
        <v>7</v>
      </c>
      <c r="AA25" s="32">
        <f t="shared" si="4"/>
        <v>6.2</v>
      </c>
    </row>
    <row r="26" spans="1:27">
      <c r="A26" s="1" t="s">
        <v>728</v>
      </c>
      <c r="B26" s="7">
        <v>4</v>
      </c>
      <c r="C26" s="7">
        <v>5</v>
      </c>
      <c r="D26" s="7">
        <v>6</v>
      </c>
      <c r="E26" s="5">
        <v>5</v>
      </c>
      <c r="F26" s="25">
        <f t="shared" si="0"/>
        <v>5</v>
      </c>
      <c r="G26" s="5">
        <v>7</v>
      </c>
      <c r="H26" s="5">
        <v>8</v>
      </c>
      <c r="I26" s="5">
        <v>6</v>
      </c>
      <c r="J26" s="5">
        <v>7</v>
      </c>
      <c r="K26" s="5">
        <v>6</v>
      </c>
      <c r="L26" s="26">
        <f t="shared" si="1"/>
        <v>6.8</v>
      </c>
      <c r="M26" s="5">
        <v>6</v>
      </c>
      <c r="N26" s="5">
        <v>4</v>
      </c>
      <c r="O26" s="5">
        <v>7</v>
      </c>
      <c r="P26" s="25">
        <f t="shared" si="2"/>
        <v>5.666666666666667</v>
      </c>
      <c r="Q26" s="5">
        <v>6</v>
      </c>
      <c r="R26" s="5">
        <v>4</v>
      </c>
      <c r="S26" s="5">
        <v>7</v>
      </c>
      <c r="T26" s="5">
        <v>8</v>
      </c>
      <c r="U26" s="28">
        <f t="shared" si="3"/>
        <v>6.25</v>
      </c>
      <c r="V26" s="5">
        <v>6</v>
      </c>
      <c r="W26" s="5">
        <v>7</v>
      </c>
      <c r="X26" s="5">
        <v>5</v>
      </c>
      <c r="Y26" s="5">
        <v>6</v>
      </c>
      <c r="Z26" s="5">
        <v>5</v>
      </c>
      <c r="AA26" s="33">
        <f t="shared" si="4"/>
        <v>5.8</v>
      </c>
    </row>
    <row r="27" spans="1:27">
      <c r="A27" s="1" t="s">
        <v>729</v>
      </c>
      <c r="B27" s="7">
        <v>6</v>
      </c>
      <c r="C27" s="7">
        <v>7</v>
      </c>
      <c r="D27" s="7">
        <v>5</v>
      </c>
      <c r="E27" s="5">
        <v>5</v>
      </c>
      <c r="F27" s="29">
        <f t="shared" si="0"/>
        <v>5.75</v>
      </c>
      <c r="G27" s="5">
        <v>6</v>
      </c>
      <c r="H27" s="5">
        <v>4</v>
      </c>
      <c r="I27" s="5">
        <v>5</v>
      </c>
      <c r="J27" s="5">
        <v>4</v>
      </c>
      <c r="K27" s="5">
        <v>4</v>
      </c>
      <c r="L27" s="25">
        <f t="shared" si="1"/>
        <v>4.5999999999999996</v>
      </c>
      <c r="M27" s="5">
        <v>6</v>
      </c>
      <c r="N27" s="5">
        <v>6</v>
      </c>
      <c r="O27" s="5">
        <v>3</v>
      </c>
      <c r="P27" s="25">
        <f t="shared" si="2"/>
        <v>5</v>
      </c>
      <c r="Q27" s="5">
        <v>4</v>
      </c>
      <c r="R27" s="5">
        <v>4</v>
      </c>
      <c r="S27" s="5">
        <v>6</v>
      </c>
      <c r="T27" s="5">
        <v>4</v>
      </c>
      <c r="U27" s="25">
        <f t="shared" si="3"/>
        <v>4.5</v>
      </c>
      <c r="V27" s="5">
        <v>5</v>
      </c>
      <c r="W27" s="5">
        <v>5</v>
      </c>
      <c r="X27" s="5">
        <v>4</v>
      </c>
      <c r="Y27" s="5">
        <v>4</v>
      </c>
      <c r="Z27" s="5">
        <v>3</v>
      </c>
      <c r="AA27" s="8">
        <f t="shared" si="4"/>
        <v>4.2</v>
      </c>
    </row>
    <row r="28" spans="1:27">
      <c r="A28" s="1" t="s">
        <v>730</v>
      </c>
      <c r="B28" s="7">
        <v>6</v>
      </c>
      <c r="C28" s="7">
        <v>5</v>
      </c>
      <c r="D28" s="7">
        <v>4</v>
      </c>
      <c r="E28" s="5">
        <v>7</v>
      </c>
      <c r="F28" s="25">
        <f t="shared" si="0"/>
        <v>5.5</v>
      </c>
      <c r="G28" s="5">
        <v>7</v>
      </c>
      <c r="H28" s="5">
        <v>7</v>
      </c>
      <c r="I28" s="5">
        <v>5</v>
      </c>
      <c r="J28" s="5">
        <v>6</v>
      </c>
      <c r="K28" s="5">
        <v>6</v>
      </c>
      <c r="L28" s="28">
        <f t="shared" si="1"/>
        <v>6.2</v>
      </c>
      <c r="M28" s="5">
        <v>6</v>
      </c>
      <c r="N28" s="5">
        <v>4</v>
      </c>
      <c r="O28" s="5">
        <v>6</v>
      </c>
      <c r="P28" s="25">
        <f t="shared" si="2"/>
        <v>5.333333333333333</v>
      </c>
      <c r="Q28" s="5">
        <v>3</v>
      </c>
      <c r="R28" s="5">
        <v>3</v>
      </c>
      <c r="S28" s="5">
        <v>7</v>
      </c>
      <c r="T28" s="5">
        <v>6</v>
      </c>
      <c r="U28" s="25">
        <f t="shared" si="3"/>
        <v>4.75</v>
      </c>
      <c r="V28" s="5">
        <v>5</v>
      </c>
      <c r="W28" s="5">
        <v>6</v>
      </c>
      <c r="X28" s="5">
        <v>5</v>
      </c>
      <c r="Y28" s="5">
        <v>6</v>
      </c>
      <c r="Z28" s="5">
        <v>5</v>
      </c>
      <c r="AA28" s="8">
        <f t="shared" si="4"/>
        <v>5.4</v>
      </c>
    </row>
    <row r="29" spans="1:27">
      <c r="A29" s="1" t="s">
        <v>731</v>
      </c>
      <c r="B29" s="7">
        <v>5</v>
      </c>
      <c r="C29" s="7">
        <v>5</v>
      </c>
      <c r="D29" s="7">
        <v>4</v>
      </c>
      <c r="E29" s="5">
        <v>4</v>
      </c>
      <c r="F29" s="25">
        <f t="shared" si="0"/>
        <v>4.5</v>
      </c>
      <c r="G29" s="5">
        <v>6</v>
      </c>
      <c r="H29" s="5">
        <v>6</v>
      </c>
      <c r="I29" s="5">
        <v>5</v>
      </c>
      <c r="J29" s="5">
        <v>7</v>
      </c>
      <c r="K29" s="5">
        <v>7</v>
      </c>
      <c r="L29" s="28">
        <f t="shared" si="1"/>
        <v>6.2</v>
      </c>
      <c r="M29" s="5">
        <v>6</v>
      </c>
      <c r="N29" s="5">
        <v>7</v>
      </c>
      <c r="O29" s="5">
        <v>5</v>
      </c>
      <c r="P29" s="29">
        <f t="shared" si="2"/>
        <v>6</v>
      </c>
      <c r="Q29" s="5">
        <v>4</v>
      </c>
      <c r="R29" s="5">
        <v>4</v>
      </c>
      <c r="S29" s="5">
        <v>4</v>
      </c>
      <c r="T29" s="5">
        <v>4</v>
      </c>
      <c r="U29" s="25">
        <f t="shared" si="3"/>
        <v>4</v>
      </c>
      <c r="V29" s="5">
        <v>5</v>
      </c>
      <c r="W29" s="5">
        <v>5</v>
      </c>
      <c r="X29" s="5">
        <v>4</v>
      </c>
      <c r="Y29" s="5">
        <v>6</v>
      </c>
      <c r="Z29" s="5">
        <v>6</v>
      </c>
      <c r="AA29" s="8">
        <f t="shared" si="4"/>
        <v>5.2</v>
      </c>
    </row>
    <row r="30" spans="1:27">
      <c r="A30" s="1" t="s">
        <v>732</v>
      </c>
      <c r="B30" s="7">
        <v>6</v>
      </c>
      <c r="C30" s="7">
        <v>6</v>
      </c>
      <c r="D30" s="7">
        <v>5</v>
      </c>
      <c r="E30" s="5">
        <v>5</v>
      </c>
      <c r="F30" s="25">
        <f t="shared" si="0"/>
        <v>5.5</v>
      </c>
      <c r="G30" s="5">
        <v>7</v>
      </c>
      <c r="H30" s="5">
        <v>5</v>
      </c>
      <c r="I30" s="5">
        <v>6</v>
      </c>
      <c r="J30" s="5">
        <v>6</v>
      </c>
      <c r="K30" s="5">
        <v>5</v>
      </c>
      <c r="L30" s="29">
        <f t="shared" si="1"/>
        <v>5.8</v>
      </c>
      <c r="M30" s="5">
        <v>4</v>
      </c>
      <c r="N30" s="5">
        <v>3</v>
      </c>
      <c r="O30" s="5">
        <v>5</v>
      </c>
      <c r="P30" s="25">
        <f t="shared" si="2"/>
        <v>4</v>
      </c>
      <c r="Q30" s="5">
        <v>7</v>
      </c>
      <c r="R30" s="5">
        <v>7</v>
      </c>
      <c r="S30" s="5">
        <v>6</v>
      </c>
      <c r="T30" s="5">
        <v>7</v>
      </c>
      <c r="U30" s="27">
        <f t="shared" si="3"/>
        <v>6.75</v>
      </c>
      <c r="V30" s="5">
        <v>4</v>
      </c>
      <c r="W30" s="5">
        <v>4</v>
      </c>
      <c r="X30" s="5">
        <v>7</v>
      </c>
      <c r="Y30" s="5">
        <v>5</v>
      </c>
      <c r="Z30" s="5">
        <v>7</v>
      </c>
      <c r="AA30" s="8">
        <f t="shared" si="4"/>
        <v>5.4</v>
      </c>
    </row>
    <row r="31" spans="1:27">
      <c r="A31" s="1" t="s">
        <v>733</v>
      </c>
      <c r="B31" s="7">
        <v>6</v>
      </c>
      <c r="C31" s="7">
        <v>6</v>
      </c>
      <c r="D31" s="7">
        <v>4</v>
      </c>
      <c r="E31" s="5">
        <v>4</v>
      </c>
      <c r="F31" s="25">
        <f t="shared" si="0"/>
        <v>5</v>
      </c>
      <c r="G31" s="5">
        <v>4</v>
      </c>
      <c r="H31" s="5">
        <v>6</v>
      </c>
      <c r="I31" s="5">
        <v>6</v>
      </c>
      <c r="J31" s="5">
        <v>7</v>
      </c>
      <c r="K31" s="5">
        <v>6</v>
      </c>
      <c r="L31" s="29">
        <f t="shared" si="1"/>
        <v>5.8</v>
      </c>
      <c r="M31" s="5">
        <v>6</v>
      </c>
      <c r="N31" s="5">
        <v>5</v>
      </c>
      <c r="O31" s="5">
        <v>4</v>
      </c>
      <c r="P31" s="25">
        <f t="shared" si="2"/>
        <v>5</v>
      </c>
      <c r="Q31" s="5">
        <v>6</v>
      </c>
      <c r="R31" s="5">
        <v>6</v>
      </c>
      <c r="S31" s="5">
        <v>8</v>
      </c>
      <c r="T31" s="5">
        <v>7</v>
      </c>
      <c r="U31" s="27">
        <f t="shared" si="3"/>
        <v>6.75</v>
      </c>
      <c r="V31" s="5">
        <v>5</v>
      </c>
      <c r="W31" s="5">
        <v>5</v>
      </c>
      <c r="X31" s="5">
        <v>4</v>
      </c>
      <c r="Y31" s="5">
        <v>5</v>
      </c>
      <c r="Z31" s="5">
        <v>7</v>
      </c>
      <c r="AA31" s="8">
        <f t="shared" si="4"/>
        <v>5.2</v>
      </c>
    </row>
    <row r="32" spans="1:27">
      <c r="A32" s="1" t="s">
        <v>734</v>
      </c>
      <c r="B32" s="7">
        <v>7</v>
      </c>
      <c r="C32" s="7">
        <v>6</v>
      </c>
      <c r="D32" s="7">
        <v>6</v>
      </c>
      <c r="E32" s="5">
        <v>4</v>
      </c>
      <c r="F32" s="29">
        <f t="shared" si="0"/>
        <v>5.75</v>
      </c>
      <c r="G32" s="5">
        <v>7</v>
      </c>
      <c r="H32" s="5">
        <v>7</v>
      </c>
      <c r="I32" s="5">
        <v>6</v>
      </c>
      <c r="J32" s="5">
        <v>4</v>
      </c>
      <c r="K32" s="5">
        <v>4</v>
      </c>
      <c r="L32" s="25">
        <f t="shared" si="1"/>
        <v>5.6</v>
      </c>
      <c r="M32" s="5">
        <v>6</v>
      </c>
      <c r="N32" s="5">
        <v>4</v>
      </c>
      <c r="O32" s="5">
        <v>4</v>
      </c>
      <c r="P32" s="25">
        <f t="shared" si="2"/>
        <v>4.666666666666667</v>
      </c>
      <c r="Q32" s="5">
        <v>4</v>
      </c>
      <c r="R32" s="5">
        <v>7</v>
      </c>
      <c r="S32" s="5">
        <v>7</v>
      </c>
      <c r="T32" s="5">
        <v>4</v>
      </c>
      <c r="U32" s="25">
        <f t="shared" si="3"/>
        <v>5.5</v>
      </c>
      <c r="V32" s="5">
        <v>5</v>
      </c>
      <c r="W32" s="5">
        <v>6</v>
      </c>
      <c r="X32" s="5">
        <v>3</v>
      </c>
      <c r="Y32" s="5">
        <v>4</v>
      </c>
      <c r="Z32" s="5">
        <v>6</v>
      </c>
      <c r="AA32" s="8">
        <f t="shared" si="4"/>
        <v>4.8</v>
      </c>
    </row>
    <row r="33" spans="1:27">
      <c r="A33" s="1" t="s">
        <v>735</v>
      </c>
      <c r="B33" s="7">
        <v>6</v>
      </c>
      <c r="C33" s="7">
        <v>5</v>
      </c>
      <c r="D33" s="7">
        <v>4</v>
      </c>
      <c r="E33" s="5">
        <v>4</v>
      </c>
      <c r="F33" s="25">
        <f t="shared" si="0"/>
        <v>4.75</v>
      </c>
      <c r="G33" s="5">
        <v>7</v>
      </c>
      <c r="H33" s="5">
        <v>7</v>
      </c>
      <c r="I33" s="5">
        <v>6</v>
      </c>
      <c r="J33" s="5">
        <v>7</v>
      </c>
      <c r="K33" s="5">
        <v>7</v>
      </c>
      <c r="L33" s="26">
        <f t="shared" si="1"/>
        <v>6.8</v>
      </c>
      <c r="M33" s="5">
        <v>4</v>
      </c>
      <c r="N33" s="5">
        <v>7</v>
      </c>
      <c r="O33" s="5">
        <v>6</v>
      </c>
      <c r="P33" s="25">
        <f t="shared" si="2"/>
        <v>5.666666666666667</v>
      </c>
      <c r="Q33" s="5">
        <v>4</v>
      </c>
      <c r="R33" s="5">
        <v>6</v>
      </c>
      <c r="S33" s="5">
        <v>5</v>
      </c>
      <c r="T33" s="5">
        <v>6</v>
      </c>
      <c r="U33" s="25">
        <f t="shared" si="3"/>
        <v>5.25</v>
      </c>
      <c r="V33" s="5">
        <v>7</v>
      </c>
      <c r="W33" s="5">
        <v>6</v>
      </c>
      <c r="X33" s="5">
        <v>6</v>
      </c>
      <c r="Y33" s="5">
        <v>5</v>
      </c>
      <c r="Z33" s="5">
        <v>7</v>
      </c>
      <c r="AA33" s="32">
        <f t="shared" si="4"/>
        <v>6.2</v>
      </c>
    </row>
    <row r="34" spans="1:27">
      <c r="A34" s="1" t="s">
        <v>736</v>
      </c>
      <c r="B34" s="7">
        <v>6</v>
      </c>
      <c r="C34" s="7">
        <v>6</v>
      </c>
      <c r="D34" s="7">
        <v>5</v>
      </c>
      <c r="E34" s="5">
        <v>4</v>
      </c>
      <c r="F34" s="25">
        <f t="shared" ref="F34:F65" si="5">AVERAGE(B34:E34)</f>
        <v>5.25</v>
      </c>
      <c r="G34" s="5">
        <v>6</v>
      </c>
      <c r="H34" s="5">
        <v>6</v>
      </c>
      <c r="I34" s="5">
        <v>7</v>
      </c>
      <c r="J34" s="5">
        <v>6</v>
      </c>
      <c r="K34" s="5">
        <v>6</v>
      </c>
      <c r="L34" s="28">
        <f t="shared" ref="L34:L65" si="6">AVERAGE(G34:K34)</f>
        <v>6.2</v>
      </c>
      <c r="M34" s="5">
        <v>4</v>
      </c>
      <c r="N34" s="5">
        <v>4</v>
      </c>
      <c r="O34" s="5">
        <v>4</v>
      </c>
      <c r="P34" s="25">
        <f t="shared" ref="P34:P65" si="7">AVERAGE(M34:O34)</f>
        <v>4</v>
      </c>
      <c r="Q34" s="5">
        <v>4</v>
      </c>
      <c r="R34" s="5">
        <v>6</v>
      </c>
      <c r="S34" s="5">
        <v>4</v>
      </c>
      <c r="T34" s="5">
        <v>5</v>
      </c>
      <c r="U34" s="25">
        <f t="shared" ref="U34:U65" si="8">AVERAGE(Q34:T34)</f>
        <v>4.75</v>
      </c>
      <c r="V34" s="5">
        <v>4</v>
      </c>
      <c r="W34" s="5">
        <v>5</v>
      </c>
      <c r="X34" s="5">
        <v>5</v>
      </c>
      <c r="Y34" s="5">
        <v>5</v>
      </c>
      <c r="Z34" s="5">
        <v>7</v>
      </c>
      <c r="AA34" s="8">
        <f t="shared" ref="AA34:AA65" si="9">AVERAGE(V34:Z34)</f>
        <v>5.2</v>
      </c>
    </row>
    <row r="35" spans="1:27">
      <c r="A35" s="1" t="s">
        <v>737</v>
      </c>
      <c r="B35" s="7">
        <v>4</v>
      </c>
      <c r="C35" s="7">
        <v>5</v>
      </c>
      <c r="D35" s="7">
        <v>5</v>
      </c>
      <c r="E35" s="5">
        <v>4</v>
      </c>
      <c r="F35" s="25">
        <f t="shared" si="5"/>
        <v>4.5</v>
      </c>
      <c r="G35" s="5">
        <v>6</v>
      </c>
      <c r="H35" s="5">
        <v>7</v>
      </c>
      <c r="I35" s="5">
        <v>5</v>
      </c>
      <c r="J35" s="5">
        <v>7</v>
      </c>
      <c r="K35" s="5">
        <v>8</v>
      </c>
      <c r="L35" s="27">
        <f t="shared" si="6"/>
        <v>6.6</v>
      </c>
      <c r="M35" s="5">
        <v>7</v>
      </c>
      <c r="N35" s="5">
        <v>6</v>
      </c>
      <c r="O35" s="5">
        <v>5</v>
      </c>
      <c r="P35" s="29">
        <f t="shared" si="7"/>
        <v>6</v>
      </c>
      <c r="Q35" s="5">
        <v>6</v>
      </c>
      <c r="R35" s="5">
        <v>6</v>
      </c>
      <c r="S35" s="5">
        <v>6</v>
      </c>
      <c r="T35" s="5">
        <v>6</v>
      </c>
      <c r="U35" s="29">
        <f t="shared" si="8"/>
        <v>6</v>
      </c>
      <c r="V35" s="5">
        <v>7</v>
      </c>
      <c r="W35" s="5">
        <v>7</v>
      </c>
      <c r="X35" s="5">
        <v>7</v>
      </c>
      <c r="Y35" s="5">
        <v>7</v>
      </c>
      <c r="Z35" s="5">
        <v>6</v>
      </c>
      <c r="AA35" s="30">
        <f t="shared" si="9"/>
        <v>6.8</v>
      </c>
    </row>
    <row r="36" spans="1:27">
      <c r="A36" s="1" t="s">
        <v>738</v>
      </c>
      <c r="B36" s="7">
        <v>7</v>
      </c>
      <c r="C36" s="7">
        <v>6</v>
      </c>
      <c r="D36" s="7">
        <v>7</v>
      </c>
      <c r="E36" s="5">
        <v>7</v>
      </c>
      <c r="F36" s="27">
        <f t="shared" si="5"/>
        <v>6.75</v>
      </c>
      <c r="G36" s="5">
        <v>6</v>
      </c>
      <c r="H36" s="5">
        <v>7</v>
      </c>
      <c r="I36" s="5">
        <v>8</v>
      </c>
      <c r="J36" s="5">
        <v>7</v>
      </c>
      <c r="K36" s="5">
        <v>6</v>
      </c>
      <c r="L36" s="26">
        <f t="shared" si="6"/>
        <v>6.8</v>
      </c>
      <c r="M36" s="5">
        <v>6</v>
      </c>
      <c r="N36" s="5">
        <v>6</v>
      </c>
      <c r="O36" s="5">
        <v>6</v>
      </c>
      <c r="P36" s="29">
        <f t="shared" si="7"/>
        <v>6</v>
      </c>
      <c r="Q36" s="5">
        <v>4</v>
      </c>
      <c r="R36" s="5">
        <v>6</v>
      </c>
      <c r="S36" s="5">
        <v>10</v>
      </c>
      <c r="T36" s="5">
        <v>9</v>
      </c>
      <c r="U36" s="26">
        <f t="shared" si="8"/>
        <v>7.25</v>
      </c>
      <c r="V36" s="5">
        <v>6</v>
      </c>
      <c r="W36" s="5">
        <v>7</v>
      </c>
      <c r="X36" s="5">
        <v>4</v>
      </c>
      <c r="Y36" s="5">
        <v>6</v>
      </c>
      <c r="Z36" s="5">
        <v>5</v>
      </c>
      <c r="AA36" s="8">
        <f t="shared" si="9"/>
        <v>5.6</v>
      </c>
    </row>
    <row r="37" spans="1:27">
      <c r="A37" s="1" t="s">
        <v>739</v>
      </c>
      <c r="B37" s="7">
        <v>6</v>
      </c>
      <c r="C37" s="7">
        <v>6</v>
      </c>
      <c r="D37" s="7">
        <v>4</v>
      </c>
      <c r="E37" s="5">
        <v>3</v>
      </c>
      <c r="F37" s="25">
        <f t="shared" si="5"/>
        <v>4.75</v>
      </c>
      <c r="G37" s="5">
        <v>4</v>
      </c>
      <c r="H37" s="5">
        <v>7</v>
      </c>
      <c r="I37" s="5">
        <v>4</v>
      </c>
      <c r="J37" s="5">
        <v>6</v>
      </c>
      <c r="K37" s="5">
        <v>5</v>
      </c>
      <c r="L37" s="25">
        <f t="shared" si="6"/>
        <v>5.2</v>
      </c>
      <c r="M37" s="5">
        <v>4</v>
      </c>
      <c r="N37" s="5">
        <v>7</v>
      </c>
      <c r="O37" s="5">
        <v>3</v>
      </c>
      <c r="P37" s="25">
        <f t="shared" si="7"/>
        <v>4.666666666666667</v>
      </c>
      <c r="Q37" s="5">
        <v>4</v>
      </c>
      <c r="R37" s="5">
        <v>3</v>
      </c>
      <c r="S37" s="5">
        <v>3</v>
      </c>
      <c r="T37" s="5">
        <v>4</v>
      </c>
      <c r="U37" s="25">
        <f t="shared" si="8"/>
        <v>3.5</v>
      </c>
      <c r="V37" s="5">
        <v>6</v>
      </c>
      <c r="W37" s="5">
        <v>6</v>
      </c>
      <c r="X37" s="5">
        <v>4</v>
      </c>
      <c r="Y37" s="5">
        <v>7</v>
      </c>
      <c r="Z37" s="5">
        <v>5</v>
      </c>
      <c r="AA37" s="8">
        <f t="shared" si="9"/>
        <v>5.6</v>
      </c>
    </row>
    <row r="38" spans="1:27">
      <c r="A38" s="1" t="s">
        <v>740</v>
      </c>
      <c r="B38" s="7">
        <v>5</v>
      </c>
      <c r="C38" s="7">
        <v>8</v>
      </c>
      <c r="D38" s="7">
        <v>7</v>
      </c>
      <c r="E38" s="5">
        <v>7</v>
      </c>
      <c r="F38" s="27">
        <f t="shared" si="5"/>
        <v>6.75</v>
      </c>
      <c r="G38" s="5">
        <v>6</v>
      </c>
      <c r="H38" s="5">
        <v>6</v>
      </c>
      <c r="I38" s="5">
        <v>5</v>
      </c>
      <c r="J38" s="5">
        <v>7</v>
      </c>
      <c r="K38" s="5">
        <v>6</v>
      </c>
      <c r="L38" s="29">
        <f t="shared" si="6"/>
        <v>6</v>
      </c>
      <c r="M38" s="5">
        <v>6</v>
      </c>
      <c r="N38" s="5">
        <v>7</v>
      </c>
      <c r="O38" s="5">
        <v>5</v>
      </c>
      <c r="P38" s="29">
        <f t="shared" si="7"/>
        <v>6</v>
      </c>
      <c r="Q38" s="5">
        <v>7</v>
      </c>
      <c r="R38" s="5">
        <v>5</v>
      </c>
      <c r="S38" s="5">
        <v>8</v>
      </c>
      <c r="T38" s="5">
        <v>7</v>
      </c>
      <c r="U38" s="27">
        <f t="shared" si="8"/>
        <v>6.75</v>
      </c>
      <c r="V38" s="5">
        <v>8</v>
      </c>
      <c r="W38" s="5">
        <v>6</v>
      </c>
      <c r="X38" s="5">
        <v>7</v>
      </c>
      <c r="Y38" s="5">
        <v>5</v>
      </c>
      <c r="Z38" s="5">
        <v>6</v>
      </c>
      <c r="AA38" s="31">
        <f t="shared" si="9"/>
        <v>6.4</v>
      </c>
    </row>
    <row r="39" spans="1:27">
      <c r="A39" s="1" t="s">
        <v>741</v>
      </c>
      <c r="B39" s="7">
        <v>5</v>
      </c>
      <c r="C39" s="7">
        <v>7</v>
      </c>
      <c r="D39" s="7">
        <v>4</v>
      </c>
      <c r="E39" s="5">
        <v>4</v>
      </c>
      <c r="F39" s="25">
        <f t="shared" si="5"/>
        <v>5</v>
      </c>
      <c r="G39" s="5">
        <v>6</v>
      </c>
      <c r="H39" s="5">
        <v>6</v>
      </c>
      <c r="I39" s="5">
        <v>5</v>
      </c>
      <c r="J39" s="5">
        <v>7</v>
      </c>
      <c r="K39" s="5">
        <v>6</v>
      </c>
      <c r="L39" s="29">
        <f t="shared" si="6"/>
        <v>6</v>
      </c>
      <c r="M39" s="5">
        <v>4</v>
      </c>
      <c r="N39" s="5">
        <v>6</v>
      </c>
      <c r="O39" s="5">
        <v>5</v>
      </c>
      <c r="P39" s="25">
        <f t="shared" si="7"/>
        <v>5</v>
      </c>
      <c r="Q39" s="5">
        <v>6</v>
      </c>
      <c r="R39" s="5">
        <v>4</v>
      </c>
      <c r="S39" s="5">
        <v>6</v>
      </c>
      <c r="T39" s="5">
        <v>6</v>
      </c>
      <c r="U39" s="25">
        <f t="shared" si="8"/>
        <v>5.5</v>
      </c>
      <c r="V39" s="5">
        <v>5</v>
      </c>
      <c r="W39" s="5">
        <v>5</v>
      </c>
      <c r="X39" s="5">
        <v>5</v>
      </c>
      <c r="Y39" s="5">
        <v>6</v>
      </c>
      <c r="Z39" s="5">
        <v>5</v>
      </c>
      <c r="AA39" s="8">
        <f t="shared" si="9"/>
        <v>5.2</v>
      </c>
    </row>
    <row r="40" spans="1:27">
      <c r="A40" s="1" t="s">
        <v>742</v>
      </c>
      <c r="B40" s="7">
        <v>5</v>
      </c>
      <c r="C40" s="7">
        <v>7</v>
      </c>
      <c r="D40" s="7">
        <v>5</v>
      </c>
      <c r="E40" s="5">
        <v>5</v>
      </c>
      <c r="F40" s="25">
        <f t="shared" si="5"/>
        <v>5.5</v>
      </c>
      <c r="G40" s="5">
        <v>5</v>
      </c>
      <c r="H40" s="5">
        <v>7</v>
      </c>
      <c r="I40" s="5">
        <v>6</v>
      </c>
      <c r="J40" s="5">
        <v>7</v>
      </c>
      <c r="K40" s="5">
        <v>6</v>
      </c>
      <c r="L40" s="28">
        <f t="shared" si="6"/>
        <v>6.2</v>
      </c>
      <c r="M40" s="5">
        <v>5</v>
      </c>
      <c r="N40" s="5">
        <v>4</v>
      </c>
      <c r="O40" s="5">
        <v>7</v>
      </c>
      <c r="P40" s="25">
        <f t="shared" si="7"/>
        <v>5.333333333333333</v>
      </c>
      <c r="Q40" s="5">
        <v>5</v>
      </c>
      <c r="R40" s="5">
        <v>6</v>
      </c>
      <c r="S40" s="5">
        <v>6</v>
      </c>
      <c r="T40" s="5">
        <v>6</v>
      </c>
      <c r="U40" s="29">
        <f t="shared" si="8"/>
        <v>5.75</v>
      </c>
      <c r="V40" s="5">
        <v>5</v>
      </c>
      <c r="W40" s="5">
        <v>4</v>
      </c>
      <c r="X40" s="5">
        <v>6</v>
      </c>
      <c r="Y40" s="5">
        <v>7</v>
      </c>
      <c r="Z40" s="5">
        <v>5</v>
      </c>
      <c r="AA40" s="8">
        <f t="shared" si="9"/>
        <v>5.4</v>
      </c>
    </row>
    <row r="41" spans="1:27">
      <c r="A41" s="1" t="s">
        <v>743</v>
      </c>
      <c r="B41" s="7">
        <v>7</v>
      </c>
      <c r="C41" s="7">
        <v>5</v>
      </c>
      <c r="D41" s="7">
        <v>4</v>
      </c>
      <c r="E41" s="5">
        <v>6</v>
      </c>
      <c r="F41" s="25">
        <f t="shared" si="5"/>
        <v>5.5</v>
      </c>
      <c r="G41" s="5">
        <v>5</v>
      </c>
      <c r="H41" s="5">
        <v>7</v>
      </c>
      <c r="I41" s="5">
        <v>6</v>
      </c>
      <c r="J41" s="5">
        <v>6</v>
      </c>
      <c r="K41" s="5">
        <v>7</v>
      </c>
      <c r="L41" s="28">
        <f t="shared" si="6"/>
        <v>6.2</v>
      </c>
      <c r="M41" s="5">
        <v>5</v>
      </c>
      <c r="N41" s="5">
        <v>4</v>
      </c>
      <c r="O41" s="5">
        <v>7</v>
      </c>
      <c r="P41" s="25">
        <f t="shared" si="7"/>
        <v>5.333333333333333</v>
      </c>
      <c r="Q41" s="5">
        <v>6</v>
      </c>
      <c r="R41" s="5">
        <v>4</v>
      </c>
      <c r="S41" s="5">
        <v>6</v>
      </c>
      <c r="T41" s="5">
        <v>5</v>
      </c>
      <c r="U41" s="25">
        <f t="shared" si="8"/>
        <v>5.25</v>
      </c>
      <c r="V41" s="5">
        <v>7</v>
      </c>
      <c r="W41" s="5">
        <v>7</v>
      </c>
      <c r="X41" s="5">
        <v>6</v>
      </c>
      <c r="Y41" s="5">
        <v>6</v>
      </c>
      <c r="Z41" s="5">
        <v>6</v>
      </c>
      <c r="AA41" s="31">
        <f t="shared" si="9"/>
        <v>6.4</v>
      </c>
    </row>
    <row r="42" spans="1:27">
      <c r="A42" s="1" t="s">
        <v>744</v>
      </c>
      <c r="B42" s="7">
        <v>6</v>
      </c>
      <c r="C42" s="7">
        <v>6</v>
      </c>
      <c r="D42" s="7">
        <v>4</v>
      </c>
      <c r="E42" s="5">
        <v>7</v>
      </c>
      <c r="F42" s="29">
        <f t="shared" si="5"/>
        <v>5.75</v>
      </c>
      <c r="G42" s="5">
        <v>4</v>
      </c>
      <c r="H42" s="5">
        <v>5</v>
      </c>
      <c r="I42" s="5">
        <v>8</v>
      </c>
      <c r="J42" s="5">
        <v>7</v>
      </c>
      <c r="K42" s="5">
        <v>8</v>
      </c>
      <c r="L42" s="28">
        <f t="shared" si="6"/>
        <v>6.4</v>
      </c>
      <c r="M42" s="5">
        <v>4</v>
      </c>
      <c r="N42" s="5">
        <v>5</v>
      </c>
      <c r="O42" s="5">
        <v>7</v>
      </c>
      <c r="P42" s="25">
        <f t="shared" si="7"/>
        <v>5.333333333333333</v>
      </c>
      <c r="Q42" s="5">
        <v>7</v>
      </c>
      <c r="R42" s="5">
        <v>5</v>
      </c>
      <c r="S42" s="5">
        <v>6</v>
      </c>
      <c r="T42" s="5">
        <v>6</v>
      </c>
      <c r="U42" s="29">
        <f t="shared" si="8"/>
        <v>6</v>
      </c>
      <c r="V42" s="5">
        <v>4</v>
      </c>
      <c r="W42" s="5">
        <v>5</v>
      </c>
      <c r="X42" s="5">
        <v>4</v>
      </c>
      <c r="Y42" s="5">
        <v>4</v>
      </c>
      <c r="Z42" s="5">
        <v>6</v>
      </c>
      <c r="AA42" s="8">
        <f t="shared" si="9"/>
        <v>4.5999999999999996</v>
      </c>
    </row>
    <row r="43" spans="1:27">
      <c r="A43" s="1" t="s">
        <v>745</v>
      </c>
      <c r="B43" s="7">
        <v>6</v>
      </c>
      <c r="C43" s="7">
        <v>7</v>
      </c>
      <c r="D43" s="7">
        <v>4</v>
      </c>
      <c r="E43" s="5">
        <v>6</v>
      </c>
      <c r="F43" s="29">
        <f t="shared" si="5"/>
        <v>5.75</v>
      </c>
      <c r="G43" s="5">
        <v>5</v>
      </c>
      <c r="H43" s="5">
        <v>4</v>
      </c>
      <c r="I43" s="5">
        <v>4</v>
      </c>
      <c r="J43" s="5">
        <v>6</v>
      </c>
      <c r="K43" s="5">
        <v>6</v>
      </c>
      <c r="L43" s="25">
        <f t="shared" si="6"/>
        <v>5</v>
      </c>
      <c r="M43" s="5">
        <v>5</v>
      </c>
      <c r="N43" s="5">
        <v>6</v>
      </c>
      <c r="O43" s="5">
        <v>3</v>
      </c>
      <c r="P43" s="25">
        <f t="shared" si="7"/>
        <v>4.666666666666667</v>
      </c>
      <c r="Q43" s="5">
        <v>4</v>
      </c>
      <c r="R43" s="5">
        <v>3</v>
      </c>
      <c r="S43" s="5">
        <v>7</v>
      </c>
      <c r="T43" s="5">
        <v>5</v>
      </c>
      <c r="U43" s="25">
        <f t="shared" si="8"/>
        <v>4.75</v>
      </c>
      <c r="V43" s="5">
        <v>6</v>
      </c>
      <c r="W43" s="5">
        <v>6</v>
      </c>
      <c r="X43" s="5">
        <v>4</v>
      </c>
      <c r="Y43" s="5">
        <v>4</v>
      </c>
      <c r="Z43" s="5">
        <v>6</v>
      </c>
      <c r="AA43" s="8">
        <f t="shared" si="9"/>
        <v>5.2</v>
      </c>
    </row>
    <row r="44" spans="1:27">
      <c r="A44" s="1" t="s">
        <v>746</v>
      </c>
      <c r="B44" s="7">
        <v>7</v>
      </c>
      <c r="C44" s="7">
        <v>6</v>
      </c>
      <c r="D44" s="7">
        <v>7</v>
      </c>
      <c r="E44" s="5">
        <v>8</v>
      </c>
      <c r="F44" s="26">
        <f t="shared" si="5"/>
        <v>7</v>
      </c>
      <c r="G44" s="5">
        <v>6</v>
      </c>
      <c r="H44" s="5">
        <v>6</v>
      </c>
      <c r="I44" s="5">
        <v>7</v>
      </c>
      <c r="J44" s="5">
        <v>5</v>
      </c>
      <c r="K44" s="5">
        <v>7</v>
      </c>
      <c r="L44" s="28">
        <f t="shared" si="6"/>
        <v>6.2</v>
      </c>
      <c r="M44" s="5">
        <v>6</v>
      </c>
      <c r="N44" s="5">
        <v>7</v>
      </c>
      <c r="O44" s="5">
        <v>6</v>
      </c>
      <c r="P44" s="28">
        <f t="shared" si="7"/>
        <v>6.333333333333333</v>
      </c>
      <c r="Q44" s="5">
        <v>4</v>
      </c>
      <c r="R44" s="5">
        <v>7</v>
      </c>
      <c r="S44" s="5">
        <v>8</v>
      </c>
      <c r="T44" s="5">
        <v>7</v>
      </c>
      <c r="U44" s="28">
        <f t="shared" si="8"/>
        <v>6.5</v>
      </c>
      <c r="V44" s="5">
        <v>7</v>
      </c>
      <c r="W44" s="5">
        <v>6</v>
      </c>
      <c r="X44" s="5">
        <v>5</v>
      </c>
      <c r="Y44" s="5">
        <v>5</v>
      </c>
      <c r="Z44" s="5">
        <v>5</v>
      </c>
      <c r="AA44" s="8">
        <f t="shared" si="9"/>
        <v>5.6</v>
      </c>
    </row>
    <row r="45" spans="1:27">
      <c r="A45" s="1" t="s">
        <v>747</v>
      </c>
      <c r="B45" s="7">
        <v>5</v>
      </c>
      <c r="C45" s="7">
        <v>5</v>
      </c>
      <c r="D45" s="7">
        <v>4</v>
      </c>
      <c r="E45" s="5">
        <v>4</v>
      </c>
      <c r="F45" s="25">
        <f t="shared" si="5"/>
        <v>4.5</v>
      </c>
      <c r="G45" s="5">
        <v>4</v>
      </c>
      <c r="H45" s="5">
        <v>7</v>
      </c>
      <c r="I45" s="5">
        <v>6</v>
      </c>
      <c r="J45" s="5">
        <v>6</v>
      </c>
      <c r="K45" s="5">
        <v>5</v>
      </c>
      <c r="L45" s="25">
        <f t="shared" si="6"/>
        <v>5.6</v>
      </c>
      <c r="M45" s="5">
        <v>4</v>
      </c>
      <c r="N45" s="5">
        <v>7</v>
      </c>
      <c r="O45" s="5">
        <v>3</v>
      </c>
      <c r="P45" s="25">
        <f t="shared" si="7"/>
        <v>4.666666666666667</v>
      </c>
      <c r="Q45" s="5">
        <v>4</v>
      </c>
      <c r="R45" s="5">
        <v>3</v>
      </c>
      <c r="S45" s="5">
        <v>4</v>
      </c>
      <c r="T45" s="5">
        <v>4</v>
      </c>
      <c r="U45" s="25">
        <f t="shared" si="8"/>
        <v>3.75</v>
      </c>
      <c r="V45" s="5">
        <v>5</v>
      </c>
      <c r="W45" s="5">
        <v>5</v>
      </c>
      <c r="X45" s="5">
        <v>3</v>
      </c>
      <c r="Y45" s="5">
        <v>4</v>
      </c>
      <c r="Z45" s="5">
        <v>4</v>
      </c>
      <c r="AA45" s="8">
        <f t="shared" si="9"/>
        <v>4.2</v>
      </c>
    </row>
    <row r="46" spans="1:27">
      <c r="A46" s="1" t="s">
        <v>748</v>
      </c>
      <c r="B46" s="7">
        <v>5</v>
      </c>
      <c r="C46" s="7">
        <v>5</v>
      </c>
      <c r="D46" s="7">
        <v>3</v>
      </c>
      <c r="E46" s="5">
        <v>6</v>
      </c>
      <c r="F46" s="25">
        <f t="shared" si="5"/>
        <v>4.75</v>
      </c>
      <c r="G46" s="5">
        <v>6</v>
      </c>
      <c r="H46" s="5">
        <v>6</v>
      </c>
      <c r="I46" s="5">
        <v>8</v>
      </c>
      <c r="J46" s="5">
        <v>7</v>
      </c>
      <c r="K46" s="5">
        <v>5</v>
      </c>
      <c r="L46" s="28">
        <f t="shared" si="6"/>
        <v>6.4</v>
      </c>
      <c r="M46" s="5">
        <v>4</v>
      </c>
      <c r="N46" s="5">
        <v>5</v>
      </c>
      <c r="O46" s="5">
        <v>6</v>
      </c>
      <c r="P46" s="25">
        <f t="shared" si="7"/>
        <v>5</v>
      </c>
      <c r="Q46" s="5">
        <v>7</v>
      </c>
      <c r="R46" s="5">
        <v>7</v>
      </c>
      <c r="S46" s="5">
        <v>7</v>
      </c>
      <c r="T46" s="5">
        <v>6</v>
      </c>
      <c r="U46" s="27">
        <f t="shared" si="8"/>
        <v>6.75</v>
      </c>
      <c r="V46" s="5">
        <v>7</v>
      </c>
      <c r="W46" s="5">
        <v>6</v>
      </c>
      <c r="X46" s="5">
        <v>5</v>
      </c>
      <c r="Y46" s="5">
        <v>5</v>
      </c>
      <c r="Z46" s="5">
        <v>3</v>
      </c>
      <c r="AA46" s="8">
        <f t="shared" si="9"/>
        <v>5.2</v>
      </c>
    </row>
    <row r="47" spans="1:27">
      <c r="A47" s="1" t="s">
        <v>749</v>
      </c>
      <c r="B47" s="7">
        <v>3</v>
      </c>
      <c r="C47" s="7">
        <v>4</v>
      </c>
      <c r="D47" s="7">
        <v>3</v>
      </c>
      <c r="E47" s="5">
        <v>7</v>
      </c>
      <c r="F47" s="25">
        <f t="shared" si="5"/>
        <v>4.25</v>
      </c>
      <c r="G47" s="5">
        <v>4</v>
      </c>
      <c r="H47" s="5">
        <v>5</v>
      </c>
      <c r="I47" s="5">
        <v>7</v>
      </c>
      <c r="J47" s="5">
        <v>4</v>
      </c>
      <c r="K47" s="5">
        <v>4</v>
      </c>
      <c r="L47" s="25">
        <f t="shared" si="6"/>
        <v>4.8</v>
      </c>
      <c r="M47" s="5">
        <v>3</v>
      </c>
      <c r="N47" s="5">
        <v>6</v>
      </c>
      <c r="O47" s="5">
        <v>5</v>
      </c>
      <c r="P47" s="25">
        <f t="shared" si="7"/>
        <v>4.666666666666667</v>
      </c>
      <c r="Q47" s="5">
        <v>3</v>
      </c>
      <c r="R47" s="5">
        <v>5</v>
      </c>
      <c r="S47" s="5">
        <v>7</v>
      </c>
      <c r="T47" s="5">
        <v>3</v>
      </c>
      <c r="U47" s="25">
        <f t="shared" si="8"/>
        <v>4.5</v>
      </c>
      <c r="V47" s="5">
        <v>3</v>
      </c>
      <c r="W47" s="5">
        <v>3</v>
      </c>
      <c r="X47" s="5">
        <v>3</v>
      </c>
      <c r="Y47" s="5">
        <v>4</v>
      </c>
      <c r="Z47" s="5">
        <v>3</v>
      </c>
      <c r="AA47" s="8">
        <f t="shared" si="9"/>
        <v>3.2</v>
      </c>
    </row>
    <row r="48" spans="1:27">
      <c r="A48" s="1" t="s">
        <v>750</v>
      </c>
      <c r="B48" s="7">
        <v>6</v>
      </c>
      <c r="C48" s="7">
        <v>7</v>
      </c>
      <c r="D48" s="7">
        <v>3</v>
      </c>
      <c r="E48" s="5">
        <v>7</v>
      </c>
      <c r="F48" s="29">
        <f t="shared" si="5"/>
        <v>5.75</v>
      </c>
      <c r="G48" s="5">
        <v>6</v>
      </c>
      <c r="H48" s="5">
        <v>6</v>
      </c>
      <c r="I48" s="5">
        <v>5</v>
      </c>
      <c r="J48" s="5">
        <v>7</v>
      </c>
      <c r="K48" s="5">
        <v>6</v>
      </c>
      <c r="L48" s="29">
        <f t="shared" si="6"/>
        <v>6</v>
      </c>
      <c r="M48" s="5">
        <v>4</v>
      </c>
      <c r="N48" s="5">
        <v>5</v>
      </c>
      <c r="O48" s="5">
        <v>6</v>
      </c>
      <c r="P48" s="25">
        <f t="shared" si="7"/>
        <v>5</v>
      </c>
      <c r="Q48" s="5">
        <v>4</v>
      </c>
      <c r="R48" s="5">
        <v>6</v>
      </c>
      <c r="S48" s="5">
        <v>6</v>
      </c>
      <c r="T48" s="5">
        <v>5</v>
      </c>
      <c r="U48" s="25">
        <f t="shared" si="8"/>
        <v>5.25</v>
      </c>
      <c r="V48" s="5">
        <v>4</v>
      </c>
      <c r="W48" s="5">
        <v>3</v>
      </c>
      <c r="X48" s="5">
        <v>3</v>
      </c>
      <c r="Y48" s="5">
        <v>6</v>
      </c>
      <c r="Z48" s="5">
        <v>4</v>
      </c>
      <c r="AA48" s="8">
        <f t="shared" si="9"/>
        <v>4</v>
      </c>
    </row>
    <row r="49" spans="1:27">
      <c r="A49" s="1" t="s">
        <v>751</v>
      </c>
      <c r="B49" s="7">
        <v>6</v>
      </c>
      <c r="C49" s="7">
        <v>7</v>
      </c>
      <c r="D49" s="7">
        <v>8</v>
      </c>
      <c r="E49" s="5">
        <v>7</v>
      </c>
      <c r="F49" s="26">
        <f t="shared" si="5"/>
        <v>7</v>
      </c>
      <c r="G49" s="5">
        <v>7</v>
      </c>
      <c r="H49" s="5">
        <v>7</v>
      </c>
      <c r="I49" s="5">
        <v>7</v>
      </c>
      <c r="J49" s="5">
        <v>8</v>
      </c>
      <c r="K49" s="5">
        <v>6</v>
      </c>
      <c r="L49" s="26">
        <f t="shared" si="6"/>
        <v>7</v>
      </c>
      <c r="M49" s="5">
        <v>7</v>
      </c>
      <c r="N49" s="5">
        <v>6</v>
      </c>
      <c r="O49" s="5">
        <v>7</v>
      </c>
      <c r="P49" s="27">
        <f t="shared" si="7"/>
        <v>6.666666666666667</v>
      </c>
      <c r="Q49" s="5">
        <v>7</v>
      </c>
      <c r="R49" s="5">
        <v>5</v>
      </c>
      <c r="S49" s="5">
        <v>6</v>
      </c>
      <c r="T49" s="5">
        <v>6</v>
      </c>
      <c r="U49" s="29">
        <f t="shared" si="8"/>
        <v>6</v>
      </c>
      <c r="V49" s="5">
        <v>7</v>
      </c>
      <c r="W49" s="5">
        <v>4</v>
      </c>
      <c r="X49" s="5">
        <v>6</v>
      </c>
      <c r="Y49" s="5">
        <v>8</v>
      </c>
      <c r="Z49" s="5">
        <v>6</v>
      </c>
      <c r="AA49" s="32">
        <f t="shared" si="9"/>
        <v>6.2</v>
      </c>
    </row>
    <row r="50" spans="1:27">
      <c r="A50" s="1" t="s">
        <v>752</v>
      </c>
      <c r="B50" s="7">
        <v>5</v>
      </c>
      <c r="C50" s="7">
        <v>8</v>
      </c>
      <c r="D50" s="7">
        <v>7</v>
      </c>
      <c r="E50" s="5">
        <v>6</v>
      </c>
      <c r="F50" s="28">
        <f t="shared" si="5"/>
        <v>6.5</v>
      </c>
      <c r="G50" s="5">
        <v>6</v>
      </c>
      <c r="H50" s="5">
        <v>7</v>
      </c>
      <c r="I50" s="5">
        <v>6</v>
      </c>
      <c r="J50" s="5">
        <v>7</v>
      </c>
      <c r="K50" s="5">
        <v>7</v>
      </c>
      <c r="L50" s="27">
        <f t="shared" si="6"/>
        <v>6.6</v>
      </c>
      <c r="M50" s="5">
        <v>5</v>
      </c>
      <c r="N50" s="5">
        <v>7</v>
      </c>
      <c r="O50" s="5">
        <v>7</v>
      </c>
      <c r="P50" s="28">
        <f t="shared" si="7"/>
        <v>6.333333333333333</v>
      </c>
      <c r="Q50" s="5">
        <v>6</v>
      </c>
      <c r="R50" s="5">
        <v>8</v>
      </c>
      <c r="S50" s="5">
        <v>8</v>
      </c>
      <c r="T50" s="5">
        <v>7</v>
      </c>
      <c r="U50" s="26">
        <f t="shared" si="8"/>
        <v>7.25</v>
      </c>
      <c r="V50" s="5">
        <v>6</v>
      </c>
      <c r="W50" s="5">
        <v>7</v>
      </c>
      <c r="X50" s="5">
        <v>4</v>
      </c>
      <c r="Y50" s="5">
        <v>5</v>
      </c>
      <c r="Z50" s="5">
        <v>7</v>
      </c>
      <c r="AA50" s="33">
        <f t="shared" si="9"/>
        <v>5.8</v>
      </c>
    </row>
    <row r="51" spans="1:27">
      <c r="A51" s="1" t="s">
        <v>753</v>
      </c>
      <c r="B51" s="7">
        <v>6</v>
      </c>
      <c r="C51" s="7">
        <v>4</v>
      </c>
      <c r="D51" s="7">
        <v>3</v>
      </c>
      <c r="E51" s="5">
        <v>4</v>
      </c>
      <c r="F51" s="25">
        <f t="shared" si="5"/>
        <v>4.25</v>
      </c>
      <c r="G51" s="5">
        <v>4</v>
      </c>
      <c r="H51" s="5">
        <v>5</v>
      </c>
      <c r="I51" s="5">
        <v>5</v>
      </c>
      <c r="J51" s="5">
        <v>7</v>
      </c>
      <c r="K51" s="5">
        <v>4</v>
      </c>
      <c r="L51" s="25">
        <f t="shared" si="6"/>
        <v>5</v>
      </c>
      <c r="M51" s="5">
        <v>4</v>
      </c>
      <c r="N51" s="5">
        <v>4</v>
      </c>
      <c r="O51" s="5">
        <v>4</v>
      </c>
      <c r="P51" s="25">
        <f t="shared" si="7"/>
        <v>4</v>
      </c>
      <c r="Q51" s="5">
        <v>6</v>
      </c>
      <c r="R51" s="5">
        <v>3</v>
      </c>
      <c r="S51" s="5">
        <v>6</v>
      </c>
      <c r="T51" s="5">
        <v>6</v>
      </c>
      <c r="U51" s="25">
        <f t="shared" si="8"/>
        <v>5.25</v>
      </c>
      <c r="V51" s="5">
        <v>3</v>
      </c>
      <c r="W51" s="5">
        <v>3</v>
      </c>
      <c r="X51" s="5">
        <v>4</v>
      </c>
      <c r="Y51" s="5">
        <v>6</v>
      </c>
      <c r="Z51" s="5">
        <v>5</v>
      </c>
      <c r="AA51" s="8">
        <f t="shared" si="9"/>
        <v>4.2</v>
      </c>
    </row>
    <row r="52" spans="1:27">
      <c r="A52" s="1" t="s">
        <v>754</v>
      </c>
      <c r="B52" s="7">
        <v>5</v>
      </c>
      <c r="C52" s="7">
        <v>8</v>
      </c>
      <c r="D52" s="7">
        <v>6</v>
      </c>
      <c r="E52" s="5">
        <v>7</v>
      </c>
      <c r="F52" s="28">
        <f t="shared" si="5"/>
        <v>6.5</v>
      </c>
      <c r="G52" s="5">
        <v>5</v>
      </c>
      <c r="H52" s="5">
        <v>8</v>
      </c>
      <c r="I52" s="5">
        <v>7</v>
      </c>
      <c r="J52" s="5">
        <v>8</v>
      </c>
      <c r="K52" s="5">
        <v>7</v>
      </c>
      <c r="L52" s="26">
        <f t="shared" si="6"/>
        <v>7</v>
      </c>
      <c r="M52" s="5">
        <v>6</v>
      </c>
      <c r="N52" s="5">
        <v>7</v>
      </c>
      <c r="O52" s="5">
        <v>6</v>
      </c>
      <c r="P52" s="28">
        <f t="shared" si="7"/>
        <v>6.333333333333333</v>
      </c>
      <c r="Q52" s="5">
        <v>6</v>
      </c>
      <c r="R52" s="5">
        <v>3</v>
      </c>
      <c r="S52" s="5">
        <v>8</v>
      </c>
      <c r="T52" s="5">
        <v>7</v>
      </c>
      <c r="U52" s="29">
        <f t="shared" si="8"/>
        <v>6</v>
      </c>
      <c r="V52" s="5">
        <v>6</v>
      </c>
      <c r="W52" s="5">
        <v>5</v>
      </c>
      <c r="X52" s="5">
        <v>5</v>
      </c>
      <c r="Y52" s="5">
        <v>6</v>
      </c>
      <c r="Z52" s="5">
        <v>7</v>
      </c>
      <c r="AA52" s="33">
        <f t="shared" si="9"/>
        <v>5.8</v>
      </c>
    </row>
    <row r="53" spans="1:27">
      <c r="A53" s="1" t="s">
        <v>755</v>
      </c>
      <c r="B53" s="7">
        <v>4</v>
      </c>
      <c r="C53" s="7">
        <v>5</v>
      </c>
      <c r="D53" s="7">
        <v>4</v>
      </c>
      <c r="E53" s="5">
        <v>4</v>
      </c>
      <c r="F53" s="25">
        <f t="shared" si="5"/>
        <v>4.25</v>
      </c>
      <c r="G53" s="5">
        <v>4</v>
      </c>
      <c r="H53" s="5">
        <v>5</v>
      </c>
      <c r="I53" s="5">
        <v>6</v>
      </c>
      <c r="J53" s="5">
        <v>7</v>
      </c>
      <c r="K53" s="5">
        <v>4</v>
      </c>
      <c r="L53" s="25">
        <f t="shared" si="6"/>
        <v>5.2</v>
      </c>
      <c r="M53" s="5">
        <v>6</v>
      </c>
      <c r="N53" s="5">
        <v>7</v>
      </c>
      <c r="O53" s="5">
        <v>3</v>
      </c>
      <c r="P53" s="25">
        <f t="shared" si="7"/>
        <v>5.333333333333333</v>
      </c>
      <c r="Q53" s="5">
        <v>4</v>
      </c>
      <c r="R53" s="5">
        <v>6</v>
      </c>
      <c r="S53" s="5">
        <v>4</v>
      </c>
      <c r="T53" s="5">
        <v>4</v>
      </c>
      <c r="U53" s="25">
        <f t="shared" si="8"/>
        <v>4.5</v>
      </c>
      <c r="V53" s="5">
        <v>4</v>
      </c>
      <c r="W53" s="5">
        <v>5</v>
      </c>
      <c r="X53" s="5">
        <v>4</v>
      </c>
      <c r="Y53" s="5">
        <v>4</v>
      </c>
      <c r="Z53" s="5">
        <v>4</v>
      </c>
      <c r="AA53" s="8">
        <f t="shared" si="9"/>
        <v>4.2</v>
      </c>
    </row>
    <row r="54" spans="1:27">
      <c r="A54" s="1" t="s">
        <v>756</v>
      </c>
      <c r="B54" s="7">
        <v>5</v>
      </c>
      <c r="C54" s="7">
        <v>5</v>
      </c>
      <c r="D54" s="7">
        <v>6</v>
      </c>
      <c r="E54" s="5">
        <v>5</v>
      </c>
      <c r="F54" s="25">
        <f t="shared" si="5"/>
        <v>5.25</v>
      </c>
      <c r="G54" s="5">
        <v>6</v>
      </c>
      <c r="H54" s="5">
        <v>8</v>
      </c>
      <c r="I54" s="5">
        <v>7</v>
      </c>
      <c r="J54" s="5">
        <v>6</v>
      </c>
      <c r="K54" s="5">
        <v>7</v>
      </c>
      <c r="L54" s="26">
        <f t="shared" si="6"/>
        <v>6.8</v>
      </c>
      <c r="M54" s="5">
        <v>6</v>
      </c>
      <c r="N54" s="5">
        <v>3</v>
      </c>
      <c r="O54" s="5">
        <v>4</v>
      </c>
      <c r="P54" s="25">
        <f t="shared" si="7"/>
        <v>4.333333333333333</v>
      </c>
      <c r="Q54" s="5">
        <v>7</v>
      </c>
      <c r="R54" s="5">
        <v>6</v>
      </c>
      <c r="S54" s="5">
        <v>7</v>
      </c>
      <c r="T54" s="5">
        <v>5</v>
      </c>
      <c r="U54" s="28">
        <f t="shared" si="8"/>
        <v>6.25</v>
      </c>
      <c r="V54" s="5">
        <v>5</v>
      </c>
      <c r="W54" s="5">
        <v>6</v>
      </c>
      <c r="X54" s="5">
        <v>4</v>
      </c>
      <c r="Y54" s="5">
        <v>6</v>
      </c>
      <c r="Z54" s="5">
        <v>7</v>
      </c>
      <c r="AA54" s="8">
        <f t="shared" si="9"/>
        <v>5.6</v>
      </c>
    </row>
    <row r="55" spans="1:27">
      <c r="A55" s="1" t="s">
        <v>757</v>
      </c>
      <c r="B55" s="7">
        <v>7</v>
      </c>
      <c r="C55" s="7">
        <v>6</v>
      </c>
      <c r="D55" s="7">
        <v>4</v>
      </c>
      <c r="E55" s="5">
        <v>7</v>
      </c>
      <c r="F55" s="29">
        <f t="shared" si="5"/>
        <v>6</v>
      </c>
      <c r="G55" s="5">
        <v>6</v>
      </c>
      <c r="H55" s="5">
        <v>4</v>
      </c>
      <c r="I55" s="5">
        <v>7</v>
      </c>
      <c r="J55" s="5">
        <v>4</v>
      </c>
      <c r="K55" s="5">
        <v>5</v>
      </c>
      <c r="L55" s="25">
        <f t="shared" si="6"/>
        <v>5.2</v>
      </c>
      <c r="M55" s="5">
        <v>3</v>
      </c>
      <c r="N55" s="5">
        <v>3</v>
      </c>
      <c r="O55" s="5">
        <v>6</v>
      </c>
      <c r="P55" s="25">
        <f t="shared" si="7"/>
        <v>4</v>
      </c>
      <c r="Q55" s="5">
        <v>6</v>
      </c>
      <c r="R55" s="5">
        <v>4</v>
      </c>
      <c r="S55" s="5">
        <v>7</v>
      </c>
      <c r="T55" s="5">
        <v>7</v>
      </c>
      <c r="U55" s="29">
        <f t="shared" si="8"/>
        <v>6</v>
      </c>
      <c r="V55" s="5">
        <v>5</v>
      </c>
      <c r="W55" s="5">
        <v>6</v>
      </c>
      <c r="X55" s="5">
        <v>6</v>
      </c>
      <c r="Y55" s="5">
        <v>5</v>
      </c>
      <c r="Z55" s="5">
        <v>4</v>
      </c>
      <c r="AA55" s="8">
        <f t="shared" si="9"/>
        <v>5.2</v>
      </c>
    </row>
    <row r="56" spans="1:27">
      <c r="A56" s="1" t="s">
        <v>758</v>
      </c>
      <c r="B56" s="7">
        <v>6</v>
      </c>
      <c r="C56" s="7">
        <v>7</v>
      </c>
      <c r="D56" s="7">
        <v>6</v>
      </c>
      <c r="E56" s="5">
        <v>5</v>
      </c>
      <c r="F56" s="29">
        <f t="shared" si="5"/>
        <v>6</v>
      </c>
      <c r="G56" s="5">
        <v>6</v>
      </c>
      <c r="H56" s="5">
        <v>5</v>
      </c>
      <c r="I56" s="5">
        <v>6</v>
      </c>
      <c r="J56" s="5">
        <v>6</v>
      </c>
      <c r="K56" s="5">
        <v>6</v>
      </c>
      <c r="L56" s="29">
        <f t="shared" si="6"/>
        <v>5.8</v>
      </c>
      <c r="M56" s="5">
        <v>6</v>
      </c>
      <c r="N56" s="5">
        <v>7</v>
      </c>
      <c r="O56" s="5">
        <v>7</v>
      </c>
      <c r="P56" s="27">
        <f t="shared" si="7"/>
        <v>6.666666666666667</v>
      </c>
      <c r="Q56" s="5">
        <v>6</v>
      </c>
      <c r="R56" s="5">
        <v>6</v>
      </c>
      <c r="S56" s="5">
        <v>5</v>
      </c>
      <c r="T56" s="5">
        <v>5</v>
      </c>
      <c r="U56" s="25">
        <f t="shared" si="8"/>
        <v>5.5</v>
      </c>
      <c r="V56" s="5">
        <v>7</v>
      </c>
      <c r="W56" s="5">
        <v>6</v>
      </c>
      <c r="X56" s="5">
        <v>4</v>
      </c>
      <c r="Y56" s="5">
        <v>5</v>
      </c>
      <c r="Z56" s="5">
        <v>6</v>
      </c>
      <c r="AA56" s="8">
        <f t="shared" si="9"/>
        <v>5.6</v>
      </c>
    </row>
    <row r="57" spans="1:27">
      <c r="A57" s="1" t="s">
        <v>759</v>
      </c>
      <c r="B57" s="7">
        <v>6</v>
      </c>
      <c r="C57" s="7">
        <v>5</v>
      </c>
      <c r="D57" s="7">
        <v>4</v>
      </c>
      <c r="E57" s="5">
        <v>5</v>
      </c>
      <c r="F57" s="25">
        <f t="shared" si="5"/>
        <v>5</v>
      </c>
      <c r="G57" s="5">
        <v>5</v>
      </c>
      <c r="H57" s="5">
        <v>6</v>
      </c>
      <c r="I57" s="5">
        <v>5</v>
      </c>
      <c r="J57" s="5">
        <v>4</v>
      </c>
      <c r="K57" s="5">
        <v>5</v>
      </c>
      <c r="L57" s="25">
        <f t="shared" si="6"/>
        <v>5</v>
      </c>
      <c r="M57" s="5">
        <v>4</v>
      </c>
      <c r="N57" s="5">
        <v>6</v>
      </c>
      <c r="O57" s="5">
        <v>6</v>
      </c>
      <c r="P57" s="25">
        <f t="shared" si="7"/>
        <v>5.333333333333333</v>
      </c>
      <c r="Q57" s="5"/>
      <c r="R57" s="5">
        <v>4</v>
      </c>
      <c r="S57" s="5">
        <v>6</v>
      </c>
      <c r="T57" s="5">
        <v>6</v>
      </c>
      <c r="U57" s="25">
        <f t="shared" si="8"/>
        <v>5.333333333333333</v>
      </c>
      <c r="V57" s="5">
        <v>6</v>
      </c>
      <c r="W57" s="5">
        <v>6</v>
      </c>
      <c r="X57" s="5">
        <v>4</v>
      </c>
      <c r="Y57" s="5">
        <v>5</v>
      </c>
      <c r="Z57" s="5">
        <v>4</v>
      </c>
      <c r="AA57" s="8">
        <f t="shared" si="9"/>
        <v>5</v>
      </c>
    </row>
    <row r="58" spans="1:27">
      <c r="A58" s="1" t="s">
        <v>760</v>
      </c>
      <c r="B58" s="7">
        <v>8</v>
      </c>
      <c r="C58" s="7">
        <v>7</v>
      </c>
      <c r="D58" s="7">
        <v>8</v>
      </c>
      <c r="E58" s="5">
        <v>6</v>
      </c>
      <c r="F58" s="26">
        <f t="shared" si="5"/>
        <v>7.25</v>
      </c>
      <c r="G58" s="5">
        <v>7</v>
      </c>
      <c r="H58" s="5">
        <v>7</v>
      </c>
      <c r="I58" s="5">
        <v>7</v>
      </c>
      <c r="J58" s="5">
        <v>7</v>
      </c>
      <c r="K58" s="5">
        <v>6</v>
      </c>
      <c r="L58" s="26">
        <f t="shared" si="6"/>
        <v>6.8</v>
      </c>
      <c r="M58" s="5">
        <v>4</v>
      </c>
      <c r="N58" s="5">
        <v>4</v>
      </c>
      <c r="O58" s="5">
        <v>5</v>
      </c>
      <c r="P58" s="25">
        <f t="shared" si="7"/>
        <v>4.333333333333333</v>
      </c>
      <c r="Q58" s="5">
        <v>7</v>
      </c>
      <c r="R58" s="5">
        <v>6</v>
      </c>
      <c r="S58" s="5">
        <v>6</v>
      </c>
      <c r="T58" s="5">
        <v>7</v>
      </c>
      <c r="U58" s="28">
        <f t="shared" si="8"/>
        <v>6.5</v>
      </c>
      <c r="V58" s="5">
        <v>7</v>
      </c>
      <c r="W58" s="5">
        <v>6</v>
      </c>
      <c r="X58" s="5">
        <v>4</v>
      </c>
      <c r="Y58" s="5">
        <v>6</v>
      </c>
      <c r="Z58" s="5">
        <v>5</v>
      </c>
      <c r="AA58" s="8">
        <f t="shared" si="9"/>
        <v>5.6</v>
      </c>
    </row>
    <row r="59" spans="1:27">
      <c r="A59" s="1" t="s">
        <v>761</v>
      </c>
      <c r="B59" s="7">
        <v>6</v>
      </c>
      <c r="C59" s="7">
        <v>7</v>
      </c>
      <c r="D59" s="7">
        <v>4</v>
      </c>
      <c r="E59" s="5">
        <v>5</v>
      </c>
      <c r="F59" s="25">
        <f t="shared" si="5"/>
        <v>5.5</v>
      </c>
      <c r="G59" s="5">
        <v>7</v>
      </c>
      <c r="H59" s="5">
        <v>5</v>
      </c>
      <c r="I59" s="5">
        <v>5</v>
      </c>
      <c r="J59" s="5">
        <v>7</v>
      </c>
      <c r="K59" s="5">
        <v>5</v>
      </c>
      <c r="L59" s="29">
        <f t="shared" si="6"/>
        <v>5.8</v>
      </c>
      <c r="M59" s="5">
        <v>6</v>
      </c>
      <c r="N59" s="5">
        <v>3</v>
      </c>
      <c r="O59" s="5">
        <v>7</v>
      </c>
      <c r="P59" s="25">
        <f t="shared" si="7"/>
        <v>5.333333333333333</v>
      </c>
      <c r="Q59" s="5">
        <v>4</v>
      </c>
      <c r="R59" s="5">
        <v>7</v>
      </c>
      <c r="S59" s="5">
        <v>8</v>
      </c>
      <c r="T59" s="5">
        <v>6</v>
      </c>
      <c r="U59" s="28">
        <f t="shared" si="8"/>
        <v>6.25</v>
      </c>
      <c r="V59" s="5">
        <v>6</v>
      </c>
      <c r="W59" s="5">
        <v>6</v>
      </c>
      <c r="X59" s="5">
        <v>7</v>
      </c>
      <c r="Y59" s="5">
        <v>6</v>
      </c>
      <c r="Z59" s="5">
        <v>7</v>
      </c>
      <c r="AA59" s="31">
        <f t="shared" si="9"/>
        <v>6.4</v>
      </c>
    </row>
    <row r="60" spans="1:27">
      <c r="A60" s="1" t="s">
        <v>762</v>
      </c>
      <c r="B60" s="7">
        <v>7</v>
      </c>
      <c r="C60" s="7">
        <v>7</v>
      </c>
      <c r="D60" s="7">
        <v>6</v>
      </c>
      <c r="E60" s="5">
        <v>8</v>
      </c>
      <c r="F60" s="26">
        <f t="shared" si="5"/>
        <v>7</v>
      </c>
      <c r="G60" s="5">
        <v>7</v>
      </c>
      <c r="H60" s="5">
        <v>8</v>
      </c>
      <c r="I60" s="5">
        <v>8</v>
      </c>
      <c r="J60" s="5">
        <v>7</v>
      </c>
      <c r="K60" s="5">
        <v>6</v>
      </c>
      <c r="L60" s="26">
        <f t="shared" si="6"/>
        <v>7.2</v>
      </c>
      <c r="M60" s="5">
        <v>6</v>
      </c>
      <c r="N60" s="5"/>
      <c r="O60" s="5">
        <v>7</v>
      </c>
      <c r="P60" s="27">
        <f t="shared" si="7"/>
        <v>6.5</v>
      </c>
      <c r="Q60" s="5">
        <v>8</v>
      </c>
      <c r="R60" s="5">
        <v>7</v>
      </c>
      <c r="S60" s="5">
        <v>8</v>
      </c>
      <c r="T60" s="5">
        <v>3</v>
      </c>
      <c r="U60" s="28">
        <f t="shared" si="8"/>
        <v>6.5</v>
      </c>
      <c r="V60" s="5">
        <v>6</v>
      </c>
      <c r="W60" s="5">
        <v>6</v>
      </c>
      <c r="X60" s="5">
        <v>7</v>
      </c>
      <c r="Y60" s="5">
        <v>6</v>
      </c>
      <c r="Z60" s="5">
        <v>6</v>
      </c>
      <c r="AA60" s="32">
        <f t="shared" si="9"/>
        <v>6.2</v>
      </c>
    </row>
    <row r="61" spans="1:27">
      <c r="A61" s="1" t="s">
        <v>763</v>
      </c>
      <c r="B61" s="7"/>
      <c r="C61" s="7">
        <v>6</v>
      </c>
      <c r="D61" s="7">
        <v>4</v>
      </c>
      <c r="E61" s="5">
        <v>4</v>
      </c>
      <c r="F61" s="25">
        <f t="shared" si="5"/>
        <v>4.666666666666667</v>
      </c>
      <c r="G61" s="5">
        <v>4</v>
      </c>
      <c r="H61" s="5">
        <v>4</v>
      </c>
      <c r="I61" s="5">
        <v>4</v>
      </c>
      <c r="J61" s="5">
        <v>4</v>
      </c>
      <c r="K61" s="5">
        <v>5</v>
      </c>
      <c r="L61" s="25">
        <f t="shared" si="6"/>
        <v>4.2</v>
      </c>
      <c r="M61" s="5">
        <v>6</v>
      </c>
      <c r="N61" s="5">
        <v>6</v>
      </c>
      <c r="O61" s="5">
        <v>5</v>
      </c>
      <c r="P61" s="25">
        <f t="shared" si="7"/>
        <v>5.666666666666667</v>
      </c>
      <c r="Q61" s="5">
        <v>4</v>
      </c>
      <c r="R61" s="5">
        <v>5</v>
      </c>
      <c r="S61" s="5">
        <v>4</v>
      </c>
      <c r="T61" s="5">
        <v>6</v>
      </c>
      <c r="U61" s="25">
        <f t="shared" si="8"/>
        <v>4.75</v>
      </c>
      <c r="V61" s="5">
        <v>5</v>
      </c>
      <c r="W61" s="5">
        <v>7</v>
      </c>
      <c r="X61" s="5">
        <v>4</v>
      </c>
      <c r="Y61" s="5">
        <v>7</v>
      </c>
      <c r="Z61" s="5">
        <v>8</v>
      </c>
      <c r="AA61" s="32">
        <f t="shared" si="9"/>
        <v>6.2</v>
      </c>
    </row>
    <row r="62" spans="1:27">
      <c r="A62" s="1" t="s">
        <v>764</v>
      </c>
      <c r="B62" s="7">
        <v>6</v>
      </c>
      <c r="C62" s="7">
        <v>6</v>
      </c>
      <c r="D62" s="7">
        <v>5</v>
      </c>
      <c r="E62" s="5">
        <v>5</v>
      </c>
      <c r="F62" s="25">
        <f t="shared" si="5"/>
        <v>5.5</v>
      </c>
      <c r="G62" s="5">
        <v>7</v>
      </c>
      <c r="H62" s="5">
        <v>6</v>
      </c>
      <c r="I62" s="5">
        <v>7</v>
      </c>
      <c r="J62" s="5">
        <v>6</v>
      </c>
      <c r="K62" s="5">
        <v>6</v>
      </c>
      <c r="L62" s="28">
        <f t="shared" si="6"/>
        <v>6.4</v>
      </c>
      <c r="M62" s="5">
        <v>8</v>
      </c>
      <c r="N62" s="5">
        <v>6</v>
      </c>
      <c r="O62" s="5">
        <v>7</v>
      </c>
      <c r="P62" s="26">
        <f t="shared" si="7"/>
        <v>7</v>
      </c>
      <c r="Q62" s="5">
        <v>7</v>
      </c>
      <c r="R62" s="5">
        <v>5</v>
      </c>
      <c r="S62" s="5">
        <v>7</v>
      </c>
      <c r="T62" s="5">
        <v>5</v>
      </c>
      <c r="U62" s="29">
        <f t="shared" si="8"/>
        <v>6</v>
      </c>
      <c r="V62" s="5">
        <v>7</v>
      </c>
      <c r="W62" s="5">
        <v>6</v>
      </c>
      <c r="X62" s="5">
        <v>7</v>
      </c>
      <c r="Y62" s="5">
        <v>7</v>
      </c>
      <c r="Z62" s="5">
        <v>7</v>
      </c>
      <c r="AA62" s="30">
        <f t="shared" si="9"/>
        <v>6.8</v>
      </c>
    </row>
    <row r="63" spans="1:27">
      <c r="A63" s="1" t="s">
        <v>765</v>
      </c>
      <c r="B63" s="7">
        <v>5</v>
      </c>
      <c r="C63" s="7">
        <v>6</v>
      </c>
      <c r="D63" s="7">
        <v>5</v>
      </c>
      <c r="E63" s="5">
        <v>5</v>
      </c>
      <c r="F63" s="25">
        <f t="shared" si="5"/>
        <v>5.25</v>
      </c>
      <c r="G63" s="5">
        <v>4</v>
      </c>
      <c r="H63" s="5">
        <v>4</v>
      </c>
      <c r="I63" s="5">
        <v>6</v>
      </c>
      <c r="J63" s="5">
        <v>5</v>
      </c>
      <c r="K63" s="5">
        <v>6</v>
      </c>
      <c r="L63" s="25">
        <f t="shared" si="6"/>
        <v>5</v>
      </c>
      <c r="M63" s="5">
        <v>4</v>
      </c>
      <c r="N63" s="5">
        <v>4</v>
      </c>
      <c r="O63" s="5">
        <v>6</v>
      </c>
      <c r="P63" s="25">
        <f t="shared" si="7"/>
        <v>4.666666666666667</v>
      </c>
      <c r="Q63" s="5">
        <v>6</v>
      </c>
      <c r="R63" s="5">
        <v>6</v>
      </c>
      <c r="S63" s="5">
        <v>7</v>
      </c>
      <c r="T63" s="5">
        <v>6</v>
      </c>
      <c r="U63" s="28">
        <f t="shared" si="8"/>
        <v>6.25</v>
      </c>
      <c r="V63" s="5">
        <v>6</v>
      </c>
      <c r="W63" s="5">
        <v>6</v>
      </c>
      <c r="X63" s="5">
        <v>7</v>
      </c>
      <c r="Y63" s="5">
        <v>7</v>
      </c>
      <c r="Z63" s="5">
        <v>7</v>
      </c>
      <c r="AA63" s="31">
        <f t="shared" si="9"/>
        <v>6.6</v>
      </c>
    </row>
    <row r="64" spans="1:27">
      <c r="A64" s="1" t="s">
        <v>766</v>
      </c>
      <c r="B64" s="7">
        <v>6</v>
      </c>
      <c r="C64" s="7">
        <v>6</v>
      </c>
      <c r="D64" s="7">
        <v>5</v>
      </c>
      <c r="E64" s="5">
        <v>7</v>
      </c>
      <c r="F64" s="29">
        <f t="shared" si="5"/>
        <v>6</v>
      </c>
      <c r="G64" s="5">
        <v>7</v>
      </c>
      <c r="H64" s="5">
        <v>4</v>
      </c>
      <c r="I64" s="5">
        <v>7</v>
      </c>
      <c r="J64" s="5">
        <v>7</v>
      </c>
      <c r="K64" s="5">
        <v>7</v>
      </c>
      <c r="L64" s="28">
        <f t="shared" si="6"/>
        <v>6.4</v>
      </c>
      <c r="M64" s="5">
        <v>4</v>
      </c>
      <c r="N64" s="5">
        <v>7</v>
      </c>
      <c r="O64" s="5">
        <v>4</v>
      </c>
      <c r="P64" s="25">
        <f t="shared" si="7"/>
        <v>5</v>
      </c>
      <c r="Q64" s="5">
        <v>5</v>
      </c>
      <c r="R64" s="5">
        <v>6</v>
      </c>
      <c r="S64" s="5">
        <v>7</v>
      </c>
      <c r="T64" s="5">
        <v>5</v>
      </c>
      <c r="U64" s="29">
        <f t="shared" si="8"/>
        <v>5.75</v>
      </c>
      <c r="V64" s="5">
        <v>6</v>
      </c>
      <c r="W64" s="5">
        <v>6</v>
      </c>
      <c r="X64" s="5">
        <v>6</v>
      </c>
      <c r="Y64" s="5">
        <v>6</v>
      </c>
      <c r="Z64" s="5">
        <v>6</v>
      </c>
      <c r="AA64" s="33">
        <f t="shared" si="9"/>
        <v>6</v>
      </c>
    </row>
    <row r="65" spans="1:27">
      <c r="A65" s="1" t="s">
        <v>767</v>
      </c>
      <c r="B65" s="7">
        <v>6</v>
      </c>
      <c r="C65" s="7">
        <v>7</v>
      </c>
      <c r="D65" s="7">
        <v>4</v>
      </c>
      <c r="E65" s="5">
        <v>5</v>
      </c>
      <c r="F65" s="25">
        <f t="shared" si="5"/>
        <v>5.5</v>
      </c>
      <c r="G65" s="5">
        <v>6</v>
      </c>
      <c r="H65" s="5">
        <v>4</v>
      </c>
      <c r="I65" s="5">
        <v>4</v>
      </c>
      <c r="J65" s="5">
        <v>7</v>
      </c>
      <c r="K65" s="5">
        <v>5</v>
      </c>
      <c r="L65" s="25">
        <f t="shared" si="6"/>
        <v>5.2</v>
      </c>
      <c r="M65" s="5">
        <v>4</v>
      </c>
      <c r="N65" s="5">
        <v>4</v>
      </c>
      <c r="O65" s="5">
        <v>4</v>
      </c>
      <c r="P65" s="25">
        <f t="shared" si="7"/>
        <v>4</v>
      </c>
      <c r="Q65" s="5">
        <v>6</v>
      </c>
      <c r="R65" s="5">
        <v>4</v>
      </c>
      <c r="S65" s="5">
        <v>6</v>
      </c>
      <c r="T65" s="5">
        <v>6</v>
      </c>
      <c r="U65" s="25">
        <f t="shared" si="8"/>
        <v>5.5</v>
      </c>
      <c r="V65" s="5">
        <v>4</v>
      </c>
      <c r="W65" s="5">
        <v>4</v>
      </c>
      <c r="X65" s="5">
        <v>5</v>
      </c>
      <c r="Y65" s="5">
        <v>6</v>
      </c>
      <c r="Z65" s="5">
        <v>6</v>
      </c>
      <c r="AA65" s="8">
        <f t="shared" si="9"/>
        <v>5</v>
      </c>
    </row>
    <row r="66" spans="1:27">
      <c r="A66" s="1" t="s">
        <v>768</v>
      </c>
      <c r="B66" s="7">
        <v>7</v>
      </c>
      <c r="C66" s="7">
        <v>5</v>
      </c>
      <c r="D66" s="7">
        <v>4</v>
      </c>
      <c r="E66" s="5">
        <v>7</v>
      </c>
      <c r="F66" s="29">
        <f t="shared" ref="F66:F96" si="10">AVERAGE(B66:E66)</f>
        <v>5.75</v>
      </c>
      <c r="G66" s="5">
        <v>7</v>
      </c>
      <c r="H66" s="5">
        <v>6</v>
      </c>
      <c r="I66" s="5">
        <v>8</v>
      </c>
      <c r="J66" s="5">
        <v>5</v>
      </c>
      <c r="K66" s="5">
        <v>7</v>
      </c>
      <c r="L66" s="27">
        <f t="shared" ref="L66:L96" si="11">AVERAGE(G66:K66)</f>
        <v>6.6</v>
      </c>
      <c r="M66" s="5">
        <v>6</v>
      </c>
      <c r="N66" s="5">
        <v>6</v>
      </c>
      <c r="O66" s="5">
        <v>7</v>
      </c>
      <c r="P66" s="28">
        <f t="shared" ref="P66:P96" si="12">AVERAGE(M66:O66)</f>
        <v>6.333333333333333</v>
      </c>
      <c r="Q66" s="5">
        <v>5</v>
      </c>
      <c r="R66" s="5">
        <v>6</v>
      </c>
      <c r="S66" s="5">
        <v>7</v>
      </c>
      <c r="T66" s="5">
        <v>7</v>
      </c>
      <c r="U66" s="28">
        <f t="shared" ref="U66:U96" si="13">AVERAGE(Q66:T66)</f>
        <v>6.25</v>
      </c>
      <c r="V66" s="5">
        <v>6</v>
      </c>
      <c r="W66" s="5">
        <v>5</v>
      </c>
      <c r="X66" s="5">
        <v>6</v>
      </c>
      <c r="Y66" s="5">
        <v>6</v>
      </c>
      <c r="Z66" s="5">
        <v>7</v>
      </c>
      <c r="AA66" s="33">
        <f t="shared" ref="AA66:AA96" si="14">AVERAGE(V66:Z66)</f>
        <v>6</v>
      </c>
    </row>
    <row r="67" spans="1:27">
      <c r="A67" s="1" t="s">
        <v>769</v>
      </c>
      <c r="B67" s="7">
        <v>7</v>
      </c>
      <c r="C67" s="7">
        <v>5</v>
      </c>
      <c r="D67" s="7">
        <v>5</v>
      </c>
      <c r="E67" s="5">
        <v>6</v>
      </c>
      <c r="F67" s="29">
        <f t="shared" si="10"/>
        <v>5.75</v>
      </c>
      <c r="G67" s="5">
        <v>6</v>
      </c>
      <c r="H67" s="5">
        <v>4</v>
      </c>
      <c r="I67" s="5">
        <v>8</v>
      </c>
      <c r="J67" s="5">
        <v>6</v>
      </c>
      <c r="K67" s="5">
        <v>5</v>
      </c>
      <c r="L67" s="29">
        <f t="shared" si="11"/>
        <v>5.8</v>
      </c>
      <c r="M67" s="5">
        <v>5</v>
      </c>
      <c r="N67" s="5">
        <v>4</v>
      </c>
      <c r="O67" s="5">
        <v>5</v>
      </c>
      <c r="P67" s="25">
        <f t="shared" si="12"/>
        <v>4.666666666666667</v>
      </c>
      <c r="Q67" s="5">
        <v>5</v>
      </c>
      <c r="R67" s="5">
        <v>7</v>
      </c>
      <c r="S67" s="5">
        <v>4</v>
      </c>
      <c r="T67" s="5">
        <v>4</v>
      </c>
      <c r="U67" s="25">
        <f t="shared" si="13"/>
        <v>5</v>
      </c>
      <c r="V67" s="5">
        <v>4</v>
      </c>
      <c r="W67" s="5">
        <v>7</v>
      </c>
      <c r="X67" s="5">
        <v>5</v>
      </c>
      <c r="Y67" s="5">
        <v>6</v>
      </c>
      <c r="Z67" s="5">
        <v>4</v>
      </c>
      <c r="AA67" s="8">
        <f t="shared" si="14"/>
        <v>5.2</v>
      </c>
    </row>
    <row r="68" spans="1:27">
      <c r="A68" s="1" t="s">
        <v>770</v>
      </c>
      <c r="B68" s="7">
        <v>5</v>
      </c>
      <c r="C68" s="7">
        <v>7</v>
      </c>
      <c r="D68" s="7">
        <v>6</v>
      </c>
      <c r="E68" s="5">
        <v>7</v>
      </c>
      <c r="F68" s="28">
        <f t="shared" si="10"/>
        <v>6.25</v>
      </c>
      <c r="G68" s="5">
        <v>6</v>
      </c>
      <c r="H68" s="5">
        <v>4</v>
      </c>
      <c r="I68" s="5">
        <v>6</v>
      </c>
      <c r="J68" s="5">
        <v>4</v>
      </c>
      <c r="K68" s="5">
        <v>4</v>
      </c>
      <c r="L68" s="25">
        <f t="shared" si="11"/>
        <v>4.8</v>
      </c>
      <c r="M68" s="5">
        <v>6</v>
      </c>
      <c r="N68" s="5">
        <v>4</v>
      </c>
      <c r="O68" s="5">
        <v>5</v>
      </c>
      <c r="P68" s="25">
        <f t="shared" si="12"/>
        <v>5</v>
      </c>
      <c r="Q68" s="5">
        <v>3</v>
      </c>
      <c r="R68" s="5">
        <v>4</v>
      </c>
      <c r="S68" s="5">
        <v>6</v>
      </c>
      <c r="T68" s="5">
        <v>7</v>
      </c>
      <c r="U68" s="25">
        <f t="shared" si="13"/>
        <v>5</v>
      </c>
      <c r="V68" s="5">
        <v>6</v>
      </c>
      <c r="W68" s="5">
        <v>5</v>
      </c>
      <c r="X68" s="5">
        <v>4</v>
      </c>
      <c r="Y68" s="5">
        <v>5</v>
      </c>
      <c r="Z68" s="5">
        <v>5</v>
      </c>
      <c r="AA68" s="8">
        <f t="shared" si="14"/>
        <v>5</v>
      </c>
    </row>
    <row r="69" spans="1:27">
      <c r="A69" s="1" t="s">
        <v>771</v>
      </c>
      <c r="B69" s="7">
        <v>4</v>
      </c>
      <c r="C69" s="7">
        <v>4</v>
      </c>
      <c r="D69" s="7">
        <v>4</v>
      </c>
      <c r="E69" s="5">
        <v>6</v>
      </c>
      <c r="F69" s="25">
        <f t="shared" si="10"/>
        <v>4.5</v>
      </c>
      <c r="G69" s="5">
        <v>6</v>
      </c>
      <c r="H69" s="5">
        <v>5</v>
      </c>
      <c r="I69" s="5">
        <v>4</v>
      </c>
      <c r="J69" s="5">
        <v>6</v>
      </c>
      <c r="K69" s="5">
        <v>6</v>
      </c>
      <c r="L69" s="25">
        <f t="shared" si="11"/>
        <v>5.4</v>
      </c>
      <c r="M69" s="5">
        <v>6</v>
      </c>
      <c r="N69" s="5">
        <v>6</v>
      </c>
      <c r="O69" s="5">
        <v>5</v>
      </c>
      <c r="P69" s="25">
        <f t="shared" si="12"/>
        <v>5.666666666666667</v>
      </c>
      <c r="Q69" s="5">
        <v>6</v>
      </c>
      <c r="R69" s="5">
        <v>5</v>
      </c>
      <c r="S69" s="5">
        <v>6</v>
      </c>
      <c r="T69" s="5">
        <v>6</v>
      </c>
      <c r="U69" s="29">
        <f t="shared" si="13"/>
        <v>5.75</v>
      </c>
      <c r="V69" s="5">
        <v>6</v>
      </c>
      <c r="W69" s="5">
        <v>4</v>
      </c>
      <c r="X69" s="5">
        <v>5</v>
      </c>
      <c r="Y69" s="5">
        <v>4</v>
      </c>
      <c r="Z69" s="5">
        <v>5</v>
      </c>
      <c r="AA69" s="8">
        <f t="shared" si="14"/>
        <v>4.8</v>
      </c>
    </row>
    <row r="70" spans="1:27">
      <c r="A70" s="1" t="s">
        <v>772</v>
      </c>
      <c r="B70" s="7">
        <v>7</v>
      </c>
      <c r="C70" s="7">
        <v>7</v>
      </c>
      <c r="D70" s="7">
        <v>6</v>
      </c>
      <c r="E70" s="5">
        <v>7</v>
      </c>
      <c r="F70" s="27">
        <f t="shared" si="10"/>
        <v>6.75</v>
      </c>
      <c r="G70" s="5">
        <v>5</v>
      </c>
      <c r="H70" s="5">
        <v>7</v>
      </c>
      <c r="I70" s="5">
        <v>6</v>
      </c>
      <c r="J70" s="5">
        <v>5</v>
      </c>
      <c r="K70" s="5">
        <v>4</v>
      </c>
      <c r="L70" s="25">
        <f t="shared" si="11"/>
        <v>5.4</v>
      </c>
      <c r="M70" s="5">
        <v>4</v>
      </c>
      <c r="N70" s="5">
        <v>7</v>
      </c>
      <c r="O70" s="5">
        <v>7</v>
      </c>
      <c r="P70" s="29">
        <f t="shared" si="12"/>
        <v>6</v>
      </c>
      <c r="Q70" s="5"/>
      <c r="R70" s="5">
        <v>7</v>
      </c>
      <c r="S70" s="5">
        <v>8</v>
      </c>
      <c r="T70" s="5">
        <v>7</v>
      </c>
      <c r="U70" s="26">
        <f t="shared" si="13"/>
        <v>7.333333333333333</v>
      </c>
      <c r="V70" s="5">
        <v>7</v>
      </c>
      <c r="W70" s="5">
        <v>5</v>
      </c>
      <c r="X70" s="5">
        <v>6</v>
      </c>
      <c r="Y70" s="5">
        <v>7</v>
      </c>
      <c r="Z70" s="5">
        <v>6</v>
      </c>
      <c r="AA70" s="32">
        <f t="shared" si="14"/>
        <v>6.2</v>
      </c>
    </row>
    <row r="71" spans="1:27">
      <c r="A71" s="1" t="s">
        <v>773</v>
      </c>
      <c r="B71" s="7">
        <v>6</v>
      </c>
      <c r="C71" s="7">
        <v>6</v>
      </c>
      <c r="D71" s="7">
        <v>5</v>
      </c>
      <c r="E71" s="5">
        <v>6</v>
      </c>
      <c r="F71" s="29">
        <f t="shared" si="10"/>
        <v>5.75</v>
      </c>
      <c r="G71" s="5">
        <v>5</v>
      </c>
      <c r="H71" s="5">
        <v>4</v>
      </c>
      <c r="I71" s="5">
        <v>5</v>
      </c>
      <c r="J71" s="5">
        <v>5</v>
      </c>
      <c r="K71" s="5">
        <v>4</v>
      </c>
      <c r="L71" s="25">
        <f t="shared" si="11"/>
        <v>4.5999999999999996</v>
      </c>
      <c r="M71" s="5">
        <v>5</v>
      </c>
      <c r="N71" s="5">
        <v>3</v>
      </c>
      <c r="O71" s="5">
        <v>4</v>
      </c>
      <c r="P71" s="25">
        <f t="shared" si="12"/>
        <v>4</v>
      </c>
      <c r="Q71" s="5">
        <v>4</v>
      </c>
      <c r="R71" s="5">
        <v>3</v>
      </c>
      <c r="S71" s="5">
        <v>7</v>
      </c>
      <c r="T71" s="5">
        <v>5</v>
      </c>
      <c r="U71" s="25">
        <f t="shared" si="13"/>
        <v>4.75</v>
      </c>
      <c r="V71" s="5">
        <v>6</v>
      </c>
      <c r="W71" s="5">
        <v>4</v>
      </c>
      <c r="X71" s="5">
        <v>4</v>
      </c>
      <c r="Y71" s="5">
        <v>4</v>
      </c>
      <c r="Z71" s="5">
        <v>4</v>
      </c>
      <c r="AA71" s="8">
        <f t="shared" si="14"/>
        <v>4.4000000000000004</v>
      </c>
    </row>
    <row r="72" spans="1:27">
      <c r="A72" s="1" t="s">
        <v>774</v>
      </c>
      <c r="B72" s="7">
        <v>6</v>
      </c>
      <c r="C72" s="7">
        <v>4</v>
      </c>
      <c r="D72" s="7">
        <v>4</v>
      </c>
      <c r="E72" s="5">
        <v>4</v>
      </c>
      <c r="F72" s="25">
        <f t="shared" si="10"/>
        <v>4.5</v>
      </c>
      <c r="G72" s="5">
        <v>4</v>
      </c>
      <c r="H72" s="5">
        <v>5</v>
      </c>
      <c r="I72" s="5">
        <v>4</v>
      </c>
      <c r="J72" s="5">
        <v>4</v>
      </c>
      <c r="K72" s="5">
        <v>5</v>
      </c>
      <c r="L72" s="25">
        <f t="shared" si="11"/>
        <v>4.4000000000000004</v>
      </c>
      <c r="M72" s="5">
        <v>4</v>
      </c>
      <c r="N72" s="5">
        <v>5</v>
      </c>
      <c r="O72" s="5">
        <v>4</v>
      </c>
      <c r="P72" s="25">
        <f t="shared" si="12"/>
        <v>4.333333333333333</v>
      </c>
      <c r="Q72" s="5">
        <v>5</v>
      </c>
      <c r="R72" s="5">
        <v>3</v>
      </c>
      <c r="S72" s="5">
        <v>5</v>
      </c>
      <c r="T72" s="5">
        <v>4</v>
      </c>
      <c r="U72" s="25">
        <f t="shared" si="13"/>
        <v>4.25</v>
      </c>
      <c r="V72" s="5">
        <v>5</v>
      </c>
      <c r="W72" s="5">
        <v>5</v>
      </c>
      <c r="X72" s="5">
        <v>5</v>
      </c>
      <c r="Y72" s="5">
        <v>5</v>
      </c>
      <c r="Z72" s="5">
        <v>4</v>
      </c>
      <c r="AA72" s="8">
        <f t="shared" si="14"/>
        <v>4.8</v>
      </c>
    </row>
    <row r="73" spans="1:27">
      <c r="A73" s="1" t="s">
        <v>775</v>
      </c>
      <c r="B73" s="7">
        <v>5</v>
      </c>
      <c r="C73" s="7">
        <v>5</v>
      </c>
      <c r="D73" s="7">
        <v>4</v>
      </c>
      <c r="E73" s="5">
        <v>5</v>
      </c>
      <c r="F73" s="25">
        <f t="shared" si="10"/>
        <v>4.75</v>
      </c>
      <c r="G73" s="5">
        <v>5</v>
      </c>
      <c r="H73" s="5">
        <v>6</v>
      </c>
      <c r="I73" s="5">
        <v>4</v>
      </c>
      <c r="J73" s="5">
        <v>5</v>
      </c>
      <c r="K73" s="5">
        <v>5</v>
      </c>
      <c r="L73" s="25">
        <f t="shared" si="11"/>
        <v>5</v>
      </c>
      <c r="M73" s="5">
        <v>7</v>
      </c>
      <c r="N73" s="5">
        <v>5</v>
      </c>
      <c r="O73" s="5">
        <v>4</v>
      </c>
      <c r="P73" s="25">
        <f t="shared" si="12"/>
        <v>5.333333333333333</v>
      </c>
      <c r="Q73" s="5">
        <v>4</v>
      </c>
      <c r="R73" s="5">
        <v>5</v>
      </c>
      <c r="S73" s="5">
        <v>4</v>
      </c>
      <c r="T73" s="5">
        <v>3</v>
      </c>
      <c r="U73" s="25">
        <f t="shared" si="13"/>
        <v>4</v>
      </c>
      <c r="V73" s="5">
        <v>4</v>
      </c>
      <c r="W73" s="5">
        <v>6</v>
      </c>
      <c r="X73" s="5">
        <v>5</v>
      </c>
      <c r="Y73" s="5">
        <v>5</v>
      </c>
      <c r="Z73" s="5">
        <v>5</v>
      </c>
      <c r="AA73" s="8">
        <f t="shared" si="14"/>
        <v>5</v>
      </c>
    </row>
    <row r="74" spans="1:27">
      <c r="A74" s="1" t="s">
        <v>776</v>
      </c>
      <c r="B74" s="7">
        <v>6</v>
      </c>
      <c r="C74" s="7">
        <v>7</v>
      </c>
      <c r="D74" s="7">
        <v>6</v>
      </c>
      <c r="E74" s="5">
        <v>8</v>
      </c>
      <c r="F74" s="27">
        <f t="shared" si="10"/>
        <v>6.75</v>
      </c>
      <c r="G74" s="5">
        <v>5</v>
      </c>
      <c r="H74" s="5">
        <v>4</v>
      </c>
      <c r="I74" s="5">
        <v>6</v>
      </c>
      <c r="J74" s="5">
        <v>5</v>
      </c>
      <c r="K74" s="5">
        <v>7</v>
      </c>
      <c r="L74" s="25">
        <f t="shared" si="11"/>
        <v>5.4</v>
      </c>
      <c r="M74" s="5">
        <v>6</v>
      </c>
      <c r="N74" s="5">
        <v>4</v>
      </c>
      <c r="O74" s="5">
        <v>5</v>
      </c>
      <c r="P74" s="25">
        <f t="shared" si="12"/>
        <v>5</v>
      </c>
      <c r="Q74" s="5">
        <v>6</v>
      </c>
      <c r="R74" s="5">
        <v>5</v>
      </c>
      <c r="S74" s="5">
        <v>6</v>
      </c>
      <c r="T74" s="5">
        <v>7</v>
      </c>
      <c r="U74" s="29">
        <f t="shared" si="13"/>
        <v>6</v>
      </c>
      <c r="V74" s="5">
        <v>7</v>
      </c>
      <c r="W74" s="5">
        <v>7</v>
      </c>
      <c r="X74" s="5">
        <v>6</v>
      </c>
      <c r="Y74" s="5">
        <v>5</v>
      </c>
      <c r="Z74" s="5">
        <v>6</v>
      </c>
      <c r="AA74" s="32">
        <f t="shared" si="14"/>
        <v>6.2</v>
      </c>
    </row>
    <row r="75" spans="1:27">
      <c r="A75" s="1" t="s">
        <v>777</v>
      </c>
      <c r="B75" s="7">
        <v>6</v>
      </c>
      <c r="C75" s="7">
        <v>4</v>
      </c>
      <c r="D75" s="7">
        <v>4</v>
      </c>
      <c r="E75" s="5">
        <v>4</v>
      </c>
      <c r="F75" s="25">
        <f t="shared" si="10"/>
        <v>4.5</v>
      </c>
      <c r="G75" s="5">
        <v>4</v>
      </c>
      <c r="H75" s="5">
        <v>4</v>
      </c>
      <c r="I75" s="5">
        <v>4</v>
      </c>
      <c r="J75" s="5">
        <v>4</v>
      </c>
      <c r="K75" s="5">
        <v>6</v>
      </c>
      <c r="L75" s="25">
        <f t="shared" si="11"/>
        <v>4.4000000000000004</v>
      </c>
      <c r="M75" s="5">
        <v>4</v>
      </c>
      <c r="N75" s="5">
        <v>6</v>
      </c>
      <c r="O75" s="5">
        <v>6</v>
      </c>
      <c r="P75" s="25">
        <f t="shared" si="12"/>
        <v>5.333333333333333</v>
      </c>
      <c r="Q75" s="5">
        <v>4</v>
      </c>
      <c r="R75" s="5">
        <v>7</v>
      </c>
      <c r="S75" s="5">
        <v>4</v>
      </c>
      <c r="T75" s="5">
        <v>5</v>
      </c>
      <c r="U75" s="25">
        <f t="shared" si="13"/>
        <v>5</v>
      </c>
      <c r="V75" s="5">
        <v>5</v>
      </c>
      <c r="W75" s="5">
        <v>6</v>
      </c>
      <c r="X75" s="5">
        <v>3</v>
      </c>
      <c r="Y75" s="5">
        <v>6</v>
      </c>
      <c r="Z75" s="5">
        <v>6</v>
      </c>
      <c r="AA75" s="8">
        <f t="shared" si="14"/>
        <v>5.2</v>
      </c>
    </row>
    <row r="76" spans="1:27">
      <c r="A76" s="1" t="s">
        <v>778</v>
      </c>
      <c r="B76" s="7">
        <v>7</v>
      </c>
      <c r="C76" s="7">
        <v>7</v>
      </c>
      <c r="D76" s="7">
        <v>7</v>
      </c>
      <c r="E76" s="5">
        <v>7</v>
      </c>
      <c r="F76" s="26">
        <f t="shared" si="10"/>
        <v>7</v>
      </c>
      <c r="G76" s="5">
        <v>5</v>
      </c>
      <c r="H76" s="5">
        <v>4</v>
      </c>
      <c r="I76" s="5">
        <v>6</v>
      </c>
      <c r="J76" s="5">
        <v>6</v>
      </c>
      <c r="K76" s="5">
        <v>5</v>
      </c>
      <c r="L76" s="25">
        <f t="shared" si="11"/>
        <v>5.2</v>
      </c>
      <c r="M76" s="5">
        <v>6</v>
      </c>
      <c r="N76" s="5">
        <v>6</v>
      </c>
      <c r="O76" s="5">
        <v>5</v>
      </c>
      <c r="P76" s="25">
        <f t="shared" si="12"/>
        <v>5.666666666666667</v>
      </c>
      <c r="Q76" s="5">
        <v>7</v>
      </c>
      <c r="R76" s="5"/>
      <c r="S76" s="5">
        <v>6</v>
      </c>
      <c r="T76" s="5">
        <v>6</v>
      </c>
      <c r="U76" s="28">
        <f t="shared" si="13"/>
        <v>6.333333333333333</v>
      </c>
      <c r="V76" s="5">
        <v>5</v>
      </c>
      <c r="W76" s="5">
        <v>7</v>
      </c>
      <c r="X76" s="5"/>
      <c r="Y76" s="5">
        <v>7</v>
      </c>
      <c r="Z76" s="5">
        <v>4</v>
      </c>
      <c r="AA76" s="33">
        <f t="shared" si="14"/>
        <v>5.75</v>
      </c>
    </row>
    <row r="77" spans="1:27">
      <c r="A77" s="1" t="s">
        <v>779</v>
      </c>
      <c r="B77" s="7">
        <v>5</v>
      </c>
      <c r="C77" s="7">
        <v>5</v>
      </c>
      <c r="D77" s="7">
        <v>4</v>
      </c>
      <c r="E77" s="5">
        <v>6</v>
      </c>
      <c r="F77" s="25">
        <f t="shared" si="10"/>
        <v>5</v>
      </c>
      <c r="G77" s="5">
        <v>4</v>
      </c>
      <c r="H77" s="5">
        <v>4</v>
      </c>
      <c r="I77" s="5">
        <v>6</v>
      </c>
      <c r="J77" s="5">
        <v>5</v>
      </c>
      <c r="K77" s="5">
        <v>7</v>
      </c>
      <c r="L77" s="25">
        <f t="shared" si="11"/>
        <v>5.2</v>
      </c>
      <c r="M77" s="5">
        <v>5</v>
      </c>
      <c r="N77" s="5">
        <v>7</v>
      </c>
      <c r="O77" s="5">
        <v>6</v>
      </c>
      <c r="P77" s="29">
        <f t="shared" si="12"/>
        <v>6</v>
      </c>
      <c r="Q77" s="5">
        <v>6</v>
      </c>
      <c r="R77" s="5">
        <v>6</v>
      </c>
      <c r="S77" s="5">
        <v>6</v>
      </c>
      <c r="T77" s="5">
        <v>7</v>
      </c>
      <c r="U77" s="28">
        <f t="shared" si="13"/>
        <v>6.25</v>
      </c>
      <c r="V77" s="5">
        <v>6</v>
      </c>
      <c r="W77" s="5">
        <v>5</v>
      </c>
      <c r="X77" s="5">
        <v>6</v>
      </c>
      <c r="Y77" s="5">
        <v>5</v>
      </c>
      <c r="Z77" s="5">
        <v>5</v>
      </c>
      <c r="AA77" s="8">
        <f t="shared" si="14"/>
        <v>5.4</v>
      </c>
    </row>
    <row r="78" spans="1:27">
      <c r="A78" s="1" t="s">
        <v>780</v>
      </c>
      <c r="B78" s="7">
        <v>7</v>
      </c>
      <c r="C78" s="7">
        <v>7</v>
      </c>
      <c r="D78" s="7">
        <v>6</v>
      </c>
      <c r="E78" s="5">
        <v>7</v>
      </c>
      <c r="F78" s="27">
        <f t="shared" si="10"/>
        <v>6.75</v>
      </c>
      <c r="G78" s="5">
        <v>5</v>
      </c>
      <c r="H78" s="5">
        <v>5</v>
      </c>
      <c r="I78" s="5">
        <v>6</v>
      </c>
      <c r="J78" s="5">
        <v>6</v>
      </c>
      <c r="K78" s="5">
        <v>4</v>
      </c>
      <c r="L78" s="25">
        <f t="shared" si="11"/>
        <v>5.2</v>
      </c>
      <c r="M78" s="5">
        <v>4</v>
      </c>
      <c r="N78" s="5">
        <v>6</v>
      </c>
      <c r="O78" s="5">
        <v>5</v>
      </c>
      <c r="P78" s="25">
        <f t="shared" si="12"/>
        <v>5</v>
      </c>
      <c r="Q78" s="5">
        <v>4</v>
      </c>
      <c r="R78" s="5">
        <v>5</v>
      </c>
      <c r="S78" s="5">
        <v>6</v>
      </c>
      <c r="T78" s="5">
        <v>5</v>
      </c>
      <c r="U78" s="25">
        <f t="shared" si="13"/>
        <v>5</v>
      </c>
      <c r="V78" s="5">
        <v>5</v>
      </c>
      <c r="W78" s="5">
        <v>4</v>
      </c>
      <c r="X78" s="5">
        <v>5</v>
      </c>
      <c r="Y78" s="5">
        <v>6</v>
      </c>
      <c r="Z78" s="5">
        <v>6</v>
      </c>
      <c r="AA78" s="8">
        <f t="shared" si="14"/>
        <v>5.2</v>
      </c>
    </row>
    <row r="79" spans="1:27">
      <c r="A79" s="1" t="s">
        <v>781</v>
      </c>
      <c r="B79" s="7">
        <v>6</v>
      </c>
      <c r="C79" s="7">
        <v>4</v>
      </c>
      <c r="D79" s="7">
        <v>4</v>
      </c>
      <c r="E79" s="5">
        <v>6</v>
      </c>
      <c r="F79" s="25">
        <f t="shared" si="10"/>
        <v>5</v>
      </c>
      <c r="G79" s="5">
        <v>4</v>
      </c>
      <c r="H79" s="5">
        <v>4</v>
      </c>
      <c r="I79" s="5">
        <v>6</v>
      </c>
      <c r="J79" s="5">
        <v>6</v>
      </c>
      <c r="K79" s="5">
        <v>3</v>
      </c>
      <c r="L79" s="25">
        <f t="shared" si="11"/>
        <v>4.5999999999999996</v>
      </c>
      <c r="M79" s="5">
        <v>5</v>
      </c>
      <c r="N79" s="5">
        <v>4</v>
      </c>
      <c r="O79" s="5">
        <v>3</v>
      </c>
      <c r="P79" s="25">
        <f t="shared" si="12"/>
        <v>4</v>
      </c>
      <c r="Q79" s="5">
        <v>6</v>
      </c>
      <c r="R79" s="5">
        <v>5</v>
      </c>
      <c r="S79" s="5">
        <v>5</v>
      </c>
      <c r="T79" s="5">
        <v>4</v>
      </c>
      <c r="U79" s="25">
        <f t="shared" si="13"/>
        <v>5</v>
      </c>
      <c r="V79" s="5">
        <v>4</v>
      </c>
      <c r="W79" s="5">
        <v>6</v>
      </c>
      <c r="X79" s="5">
        <v>6</v>
      </c>
      <c r="Y79" s="5">
        <v>4</v>
      </c>
      <c r="Z79" s="5">
        <v>4</v>
      </c>
      <c r="AA79" s="8">
        <f t="shared" si="14"/>
        <v>4.8</v>
      </c>
    </row>
    <row r="80" spans="1:27">
      <c r="A80" s="1" t="s">
        <v>782</v>
      </c>
      <c r="B80" s="7">
        <v>8</v>
      </c>
      <c r="C80" s="7">
        <v>7</v>
      </c>
      <c r="D80" s="7">
        <v>7</v>
      </c>
      <c r="E80" s="5">
        <v>5</v>
      </c>
      <c r="F80" s="27">
        <f t="shared" si="10"/>
        <v>6.75</v>
      </c>
      <c r="G80" s="5">
        <v>5</v>
      </c>
      <c r="H80" s="5">
        <v>5</v>
      </c>
      <c r="I80" s="5">
        <v>7</v>
      </c>
      <c r="J80" s="5">
        <v>3</v>
      </c>
      <c r="K80" s="5">
        <v>6</v>
      </c>
      <c r="L80" s="25">
        <f t="shared" si="11"/>
        <v>5.2</v>
      </c>
      <c r="M80" s="5">
        <v>5</v>
      </c>
      <c r="N80" s="5">
        <v>4</v>
      </c>
      <c r="O80" s="5">
        <v>6</v>
      </c>
      <c r="P80" s="25">
        <f t="shared" si="12"/>
        <v>5</v>
      </c>
      <c r="Q80" s="5">
        <v>7</v>
      </c>
      <c r="R80" s="5">
        <v>7</v>
      </c>
      <c r="S80" s="5">
        <v>5</v>
      </c>
      <c r="T80" s="5">
        <v>6</v>
      </c>
      <c r="U80" s="28">
        <f t="shared" si="13"/>
        <v>6.25</v>
      </c>
      <c r="V80" s="5">
        <v>6</v>
      </c>
      <c r="W80" s="5">
        <v>6</v>
      </c>
      <c r="X80" s="5">
        <v>4</v>
      </c>
      <c r="Y80" s="5">
        <v>4</v>
      </c>
      <c r="Z80" s="5">
        <v>5</v>
      </c>
      <c r="AA80" s="8">
        <f t="shared" si="14"/>
        <v>5</v>
      </c>
    </row>
    <row r="81" spans="1:27">
      <c r="A81" s="1" t="s">
        <v>783</v>
      </c>
      <c r="B81" s="7">
        <v>5</v>
      </c>
      <c r="C81" s="7">
        <v>6</v>
      </c>
      <c r="D81" s="7">
        <v>7</v>
      </c>
      <c r="E81" s="5">
        <v>6</v>
      </c>
      <c r="F81" s="29">
        <f t="shared" si="10"/>
        <v>6</v>
      </c>
      <c r="G81" s="5">
        <v>6</v>
      </c>
      <c r="H81" s="5">
        <v>5</v>
      </c>
      <c r="I81" s="5">
        <v>7</v>
      </c>
      <c r="J81" s="5">
        <v>8</v>
      </c>
      <c r="K81" s="5">
        <v>6</v>
      </c>
      <c r="L81" s="28">
        <f t="shared" si="11"/>
        <v>6.4</v>
      </c>
      <c r="M81" s="5">
        <v>7</v>
      </c>
      <c r="N81" s="5">
        <v>5</v>
      </c>
      <c r="O81" s="5">
        <v>4</v>
      </c>
      <c r="P81" s="25">
        <f t="shared" si="12"/>
        <v>5.333333333333333</v>
      </c>
      <c r="Q81" s="5">
        <v>7</v>
      </c>
      <c r="R81" s="5">
        <v>5</v>
      </c>
      <c r="S81" s="5">
        <v>6</v>
      </c>
      <c r="T81" s="5">
        <v>6</v>
      </c>
      <c r="U81" s="29">
        <f t="shared" si="13"/>
        <v>6</v>
      </c>
      <c r="V81" s="5">
        <v>7</v>
      </c>
      <c r="W81" s="5">
        <v>6</v>
      </c>
      <c r="X81" s="5">
        <v>6</v>
      </c>
      <c r="Y81" s="5">
        <v>6</v>
      </c>
      <c r="Z81" s="5">
        <v>6</v>
      </c>
      <c r="AA81" s="32">
        <f t="shared" si="14"/>
        <v>6.2</v>
      </c>
    </row>
    <row r="82" spans="1:27">
      <c r="A82" s="1" t="s">
        <v>784</v>
      </c>
      <c r="B82" s="7">
        <v>5</v>
      </c>
      <c r="C82" s="7">
        <v>6</v>
      </c>
      <c r="D82" s="7">
        <v>6</v>
      </c>
      <c r="E82" s="5">
        <v>6</v>
      </c>
      <c r="F82" s="29">
        <f t="shared" si="10"/>
        <v>5.75</v>
      </c>
      <c r="G82" s="5">
        <v>4</v>
      </c>
      <c r="H82" s="5">
        <v>4</v>
      </c>
      <c r="I82" s="5">
        <v>6</v>
      </c>
      <c r="J82" s="5">
        <v>5</v>
      </c>
      <c r="K82" s="5">
        <v>4</v>
      </c>
      <c r="L82" s="25">
        <f t="shared" si="11"/>
        <v>4.5999999999999996</v>
      </c>
      <c r="M82" s="5">
        <v>5</v>
      </c>
      <c r="N82" s="5">
        <v>5</v>
      </c>
      <c r="O82" s="5">
        <v>6</v>
      </c>
      <c r="P82" s="25">
        <f t="shared" si="12"/>
        <v>5.333333333333333</v>
      </c>
      <c r="Q82" s="5">
        <v>5</v>
      </c>
      <c r="R82" s="5">
        <v>7</v>
      </c>
      <c r="S82" s="5">
        <v>6</v>
      </c>
      <c r="T82" s="5">
        <v>6</v>
      </c>
      <c r="U82" s="29">
        <f t="shared" si="13"/>
        <v>6</v>
      </c>
      <c r="V82" s="5">
        <v>6</v>
      </c>
      <c r="W82" s="5">
        <v>6</v>
      </c>
      <c r="X82" s="5">
        <v>4</v>
      </c>
      <c r="Y82" s="5">
        <v>5</v>
      </c>
      <c r="Z82" s="5">
        <v>5</v>
      </c>
      <c r="AA82" s="8">
        <f t="shared" si="14"/>
        <v>5.2</v>
      </c>
    </row>
    <row r="83" spans="1:27">
      <c r="A83" s="1" t="s">
        <v>785</v>
      </c>
      <c r="B83" s="7">
        <v>6</v>
      </c>
      <c r="C83" s="7">
        <v>6</v>
      </c>
      <c r="D83" s="7">
        <v>5</v>
      </c>
      <c r="E83" s="5">
        <v>6</v>
      </c>
      <c r="F83" s="29">
        <f t="shared" si="10"/>
        <v>5.75</v>
      </c>
      <c r="G83" s="5">
        <v>6</v>
      </c>
      <c r="H83" s="5">
        <v>6</v>
      </c>
      <c r="I83" s="5">
        <v>7</v>
      </c>
      <c r="J83" s="5">
        <v>6</v>
      </c>
      <c r="K83" s="5">
        <v>5</v>
      </c>
      <c r="L83" s="29">
        <f t="shared" si="11"/>
        <v>6</v>
      </c>
      <c r="M83" s="5">
        <v>7</v>
      </c>
      <c r="N83" s="5">
        <v>6</v>
      </c>
      <c r="O83" s="5">
        <v>7</v>
      </c>
      <c r="P83" s="27">
        <f t="shared" si="12"/>
        <v>6.666666666666667</v>
      </c>
      <c r="Q83" s="5">
        <v>4</v>
      </c>
      <c r="R83" s="5">
        <v>6</v>
      </c>
      <c r="S83" s="5">
        <v>6</v>
      </c>
      <c r="T83" s="5">
        <v>7</v>
      </c>
      <c r="U83" s="29">
        <f t="shared" si="13"/>
        <v>5.75</v>
      </c>
      <c r="V83" s="5">
        <v>6</v>
      </c>
      <c r="W83" s="5">
        <v>5</v>
      </c>
      <c r="X83" s="5">
        <v>4</v>
      </c>
      <c r="Y83" s="5">
        <v>3</v>
      </c>
      <c r="Z83" s="5">
        <v>5</v>
      </c>
      <c r="AA83" s="8">
        <f t="shared" si="14"/>
        <v>4.5999999999999996</v>
      </c>
    </row>
    <row r="84" spans="1:27">
      <c r="A84" s="1" t="s">
        <v>786</v>
      </c>
      <c r="B84" s="7">
        <v>4</v>
      </c>
      <c r="C84" s="7">
        <v>7</v>
      </c>
      <c r="D84" s="7">
        <v>5</v>
      </c>
      <c r="E84" s="5">
        <v>5</v>
      </c>
      <c r="F84" s="25">
        <f t="shared" si="10"/>
        <v>5.25</v>
      </c>
      <c r="G84" s="5">
        <v>6</v>
      </c>
      <c r="H84" s="5">
        <v>5</v>
      </c>
      <c r="I84" s="5">
        <v>7</v>
      </c>
      <c r="J84" s="5">
        <v>7</v>
      </c>
      <c r="K84" s="5">
        <v>7</v>
      </c>
      <c r="L84" s="28">
        <f t="shared" si="11"/>
        <v>6.4</v>
      </c>
      <c r="M84" s="5">
        <v>6</v>
      </c>
      <c r="N84" s="5">
        <v>7</v>
      </c>
      <c r="O84" s="5">
        <v>6</v>
      </c>
      <c r="P84" s="28">
        <f t="shared" si="12"/>
        <v>6.333333333333333</v>
      </c>
      <c r="Q84" s="5">
        <v>6</v>
      </c>
      <c r="R84" s="5">
        <v>7</v>
      </c>
      <c r="S84" s="5">
        <v>7</v>
      </c>
      <c r="T84" s="5">
        <v>4</v>
      </c>
      <c r="U84" s="29">
        <f t="shared" si="13"/>
        <v>6</v>
      </c>
      <c r="V84" s="5">
        <v>7</v>
      </c>
      <c r="W84" s="5">
        <v>5</v>
      </c>
      <c r="X84" s="5">
        <v>3</v>
      </c>
      <c r="Y84" s="5">
        <v>7</v>
      </c>
      <c r="Z84" s="5">
        <v>4</v>
      </c>
      <c r="AA84" s="8">
        <f t="shared" si="14"/>
        <v>5.2</v>
      </c>
    </row>
    <row r="85" spans="1:27">
      <c r="A85" s="1" t="s">
        <v>787</v>
      </c>
      <c r="B85" s="7">
        <v>5</v>
      </c>
      <c r="C85" s="7">
        <v>7</v>
      </c>
      <c r="D85" s="7">
        <v>4</v>
      </c>
      <c r="E85" s="5">
        <v>5</v>
      </c>
      <c r="F85" s="25">
        <f t="shared" si="10"/>
        <v>5.25</v>
      </c>
      <c r="G85" s="5">
        <v>4</v>
      </c>
      <c r="H85" s="5">
        <v>5</v>
      </c>
      <c r="I85" s="5">
        <v>4</v>
      </c>
      <c r="J85" s="5">
        <v>4</v>
      </c>
      <c r="K85" s="5">
        <v>4</v>
      </c>
      <c r="L85" s="25">
        <f t="shared" si="11"/>
        <v>4.2</v>
      </c>
      <c r="M85" s="5">
        <v>4</v>
      </c>
      <c r="N85" s="5">
        <v>4</v>
      </c>
      <c r="O85" s="5">
        <v>6</v>
      </c>
      <c r="P85" s="25">
        <f t="shared" si="12"/>
        <v>4.666666666666667</v>
      </c>
      <c r="Q85" s="5">
        <v>6</v>
      </c>
      <c r="R85" s="5">
        <v>6</v>
      </c>
      <c r="S85" s="5">
        <v>6</v>
      </c>
      <c r="T85" s="5">
        <v>3</v>
      </c>
      <c r="U85" s="25">
        <f t="shared" si="13"/>
        <v>5.25</v>
      </c>
      <c r="V85" s="5">
        <v>5</v>
      </c>
      <c r="W85" s="5">
        <v>5</v>
      </c>
      <c r="X85" s="5">
        <v>4</v>
      </c>
      <c r="Y85" s="5">
        <v>6</v>
      </c>
      <c r="Z85" s="5">
        <v>6</v>
      </c>
      <c r="AA85" s="8">
        <f t="shared" si="14"/>
        <v>5.2</v>
      </c>
    </row>
    <row r="86" spans="1:27">
      <c r="A86" s="1" t="s">
        <v>788</v>
      </c>
      <c r="B86" s="7">
        <v>6</v>
      </c>
      <c r="C86" s="7">
        <v>7</v>
      </c>
      <c r="D86" s="7">
        <v>5</v>
      </c>
      <c r="E86" s="5">
        <v>5</v>
      </c>
      <c r="F86" s="29">
        <f t="shared" si="10"/>
        <v>5.75</v>
      </c>
      <c r="G86" s="5">
        <v>4</v>
      </c>
      <c r="H86" s="5">
        <v>6</v>
      </c>
      <c r="I86" s="5">
        <v>6</v>
      </c>
      <c r="J86" s="5">
        <v>5</v>
      </c>
      <c r="K86" s="5">
        <v>5</v>
      </c>
      <c r="L86" s="25">
        <f t="shared" si="11"/>
        <v>5.2</v>
      </c>
      <c r="M86" s="5">
        <v>7</v>
      </c>
      <c r="N86" s="5">
        <v>5</v>
      </c>
      <c r="O86" s="5">
        <v>6</v>
      </c>
      <c r="P86" s="29">
        <f t="shared" si="12"/>
        <v>6</v>
      </c>
      <c r="Q86" s="5">
        <v>6</v>
      </c>
      <c r="R86" s="5">
        <v>7</v>
      </c>
      <c r="S86" s="5">
        <v>7</v>
      </c>
      <c r="T86" s="5">
        <v>6</v>
      </c>
      <c r="U86" s="28">
        <f t="shared" si="13"/>
        <v>6.5</v>
      </c>
      <c r="V86" s="5">
        <v>6</v>
      </c>
      <c r="W86" s="5">
        <v>6</v>
      </c>
      <c r="X86" s="5">
        <v>4</v>
      </c>
      <c r="Y86" s="5">
        <v>6</v>
      </c>
      <c r="Z86" s="5">
        <v>7</v>
      </c>
      <c r="AA86" s="33">
        <f t="shared" si="14"/>
        <v>5.8</v>
      </c>
    </row>
    <row r="87" spans="1:27">
      <c r="A87" s="1" t="s">
        <v>789</v>
      </c>
      <c r="B87" s="7">
        <v>7</v>
      </c>
      <c r="C87" s="7">
        <v>6</v>
      </c>
      <c r="D87" s="7">
        <v>6</v>
      </c>
      <c r="E87" s="5">
        <v>7</v>
      </c>
      <c r="F87" s="28">
        <f t="shared" si="10"/>
        <v>6.5</v>
      </c>
      <c r="G87" s="5">
        <v>4</v>
      </c>
      <c r="H87" s="5">
        <v>7</v>
      </c>
      <c r="I87" s="5">
        <v>6</v>
      </c>
      <c r="J87" s="5">
        <v>5</v>
      </c>
      <c r="K87" s="5">
        <v>4</v>
      </c>
      <c r="L87" s="25">
        <f t="shared" si="11"/>
        <v>5.2</v>
      </c>
      <c r="M87" s="5">
        <v>5</v>
      </c>
      <c r="N87" s="5">
        <v>6</v>
      </c>
      <c r="O87" s="5">
        <v>5</v>
      </c>
      <c r="P87" s="25">
        <f t="shared" si="12"/>
        <v>5.333333333333333</v>
      </c>
      <c r="Q87" s="5">
        <v>7</v>
      </c>
      <c r="R87" s="5">
        <v>4</v>
      </c>
      <c r="S87" s="5">
        <v>7</v>
      </c>
      <c r="T87" s="5">
        <v>6</v>
      </c>
      <c r="U87" s="29">
        <f t="shared" si="13"/>
        <v>6</v>
      </c>
      <c r="V87" s="5">
        <v>7</v>
      </c>
      <c r="W87" s="5">
        <v>6</v>
      </c>
      <c r="X87" s="5">
        <v>3</v>
      </c>
      <c r="Y87" s="5">
        <v>4</v>
      </c>
      <c r="Z87" s="5">
        <v>4</v>
      </c>
      <c r="AA87" s="8">
        <f t="shared" si="14"/>
        <v>4.8</v>
      </c>
    </row>
    <row r="88" spans="1:27">
      <c r="A88" s="1" t="s">
        <v>790</v>
      </c>
      <c r="B88" s="7">
        <v>6</v>
      </c>
      <c r="C88" s="7">
        <v>6</v>
      </c>
      <c r="D88" s="7">
        <v>4</v>
      </c>
      <c r="E88" s="5">
        <v>5</v>
      </c>
      <c r="F88" s="25">
        <f t="shared" si="10"/>
        <v>5.25</v>
      </c>
      <c r="G88" s="5">
        <v>4</v>
      </c>
      <c r="H88" s="5">
        <v>5</v>
      </c>
      <c r="I88" s="5">
        <v>5</v>
      </c>
      <c r="J88" s="5">
        <v>5</v>
      </c>
      <c r="K88" s="5">
        <v>4</v>
      </c>
      <c r="L88" s="25">
        <f t="shared" si="11"/>
        <v>4.5999999999999996</v>
      </c>
      <c r="M88" s="5">
        <v>4</v>
      </c>
      <c r="N88" s="5">
        <v>4</v>
      </c>
      <c r="O88" s="5">
        <v>3</v>
      </c>
      <c r="P88" s="25">
        <f t="shared" si="12"/>
        <v>3.6666666666666665</v>
      </c>
      <c r="Q88" s="5">
        <v>5</v>
      </c>
      <c r="R88" s="5">
        <v>3</v>
      </c>
      <c r="S88" s="5">
        <v>5</v>
      </c>
      <c r="T88" s="5">
        <v>3</v>
      </c>
      <c r="U88" s="25">
        <f t="shared" si="13"/>
        <v>4</v>
      </c>
      <c r="V88" s="5">
        <v>4</v>
      </c>
      <c r="W88" s="5">
        <v>3</v>
      </c>
      <c r="X88" s="5">
        <v>3</v>
      </c>
      <c r="Y88" s="5">
        <v>3</v>
      </c>
      <c r="Z88" s="5">
        <v>5</v>
      </c>
      <c r="AA88" s="8">
        <f t="shared" si="14"/>
        <v>3.6</v>
      </c>
    </row>
    <row r="89" spans="1:27">
      <c r="A89" s="1" t="s">
        <v>791</v>
      </c>
      <c r="B89" s="7">
        <v>7</v>
      </c>
      <c r="C89" s="7">
        <v>5</v>
      </c>
      <c r="D89" s="7">
        <v>7</v>
      </c>
      <c r="E89" s="5">
        <v>7</v>
      </c>
      <c r="F89" s="28">
        <f t="shared" si="10"/>
        <v>6.5</v>
      </c>
      <c r="G89" s="5">
        <v>5</v>
      </c>
      <c r="H89" s="5">
        <v>4</v>
      </c>
      <c r="I89" s="5">
        <v>5</v>
      </c>
      <c r="J89" s="5">
        <v>5</v>
      </c>
      <c r="K89" s="5">
        <v>4</v>
      </c>
      <c r="L89" s="25">
        <f t="shared" si="11"/>
        <v>4.5999999999999996</v>
      </c>
      <c r="M89" s="5">
        <v>3</v>
      </c>
      <c r="N89" s="5">
        <v>3</v>
      </c>
      <c r="O89" s="5">
        <v>3</v>
      </c>
      <c r="P89" s="25">
        <f t="shared" si="12"/>
        <v>3</v>
      </c>
      <c r="Q89" s="5">
        <v>4</v>
      </c>
      <c r="R89" s="5">
        <v>3</v>
      </c>
      <c r="S89" s="5">
        <v>4</v>
      </c>
      <c r="T89" s="5">
        <v>4</v>
      </c>
      <c r="U89" s="25">
        <f t="shared" si="13"/>
        <v>3.75</v>
      </c>
      <c r="V89" s="5">
        <v>4</v>
      </c>
      <c r="W89" s="5">
        <v>3</v>
      </c>
      <c r="X89" s="5">
        <v>3</v>
      </c>
      <c r="Y89" s="5">
        <v>4</v>
      </c>
      <c r="Z89" s="5">
        <v>6</v>
      </c>
      <c r="AA89" s="8">
        <f t="shared" si="14"/>
        <v>4</v>
      </c>
    </row>
    <row r="90" spans="1:27">
      <c r="A90" s="1" t="s">
        <v>792</v>
      </c>
      <c r="B90" s="7"/>
      <c r="C90" s="7">
        <v>4</v>
      </c>
      <c r="D90" s="7">
        <v>5</v>
      </c>
      <c r="E90" s="5">
        <v>6</v>
      </c>
      <c r="F90" s="25">
        <f t="shared" si="10"/>
        <v>5</v>
      </c>
      <c r="G90" s="5">
        <v>7</v>
      </c>
      <c r="H90" s="5">
        <v>5</v>
      </c>
      <c r="I90" s="5">
        <v>7</v>
      </c>
      <c r="J90" s="5">
        <v>5</v>
      </c>
      <c r="K90" s="5">
        <v>6</v>
      </c>
      <c r="L90" s="29">
        <f t="shared" si="11"/>
        <v>6</v>
      </c>
      <c r="M90" s="5">
        <v>4</v>
      </c>
      <c r="N90" s="5">
        <v>4</v>
      </c>
      <c r="O90" s="5">
        <v>7</v>
      </c>
      <c r="P90" s="25">
        <f t="shared" si="12"/>
        <v>5</v>
      </c>
      <c r="Q90" s="5">
        <v>3</v>
      </c>
      <c r="R90" s="5">
        <v>4</v>
      </c>
      <c r="S90" s="5">
        <v>4</v>
      </c>
      <c r="T90" s="5">
        <v>5</v>
      </c>
      <c r="U90" s="25">
        <f t="shared" si="13"/>
        <v>4</v>
      </c>
      <c r="V90" s="5">
        <v>5</v>
      </c>
      <c r="W90" s="5">
        <v>5</v>
      </c>
      <c r="X90" s="5">
        <v>4</v>
      </c>
      <c r="Y90" s="5">
        <v>3</v>
      </c>
      <c r="Z90" s="5">
        <v>5</v>
      </c>
      <c r="AA90" s="8">
        <f t="shared" si="14"/>
        <v>4.4000000000000004</v>
      </c>
    </row>
    <row r="91" spans="1:27">
      <c r="A91" s="1" t="s">
        <v>793</v>
      </c>
      <c r="B91" s="7">
        <v>5</v>
      </c>
      <c r="C91" s="7">
        <v>5</v>
      </c>
      <c r="D91" s="7">
        <v>3</v>
      </c>
      <c r="E91" s="5">
        <v>3</v>
      </c>
      <c r="F91" s="25">
        <f t="shared" si="10"/>
        <v>4</v>
      </c>
      <c r="G91" s="5">
        <v>6</v>
      </c>
      <c r="H91" s="5">
        <v>5</v>
      </c>
      <c r="I91" s="5">
        <v>4</v>
      </c>
      <c r="J91" s="5">
        <v>5</v>
      </c>
      <c r="K91" s="5">
        <v>4</v>
      </c>
      <c r="L91" s="25">
        <f t="shared" si="11"/>
        <v>4.8</v>
      </c>
      <c r="M91" s="5">
        <v>3</v>
      </c>
      <c r="N91" s="5">
        <v>3</v>
      </c>
      <c r="O91" s="5">
        <v>4</v>
      </c>
      <c r="P91" s="25">
        <f t="shared" si="12"/>
        <v>3.3333333333333335</v>
      </c>
      <c r="Q91" s="5">
        <v>3</v>
      </c>
      <c r="R91" s="5">
        <v>5</v>
      </c>
      <c r="S91" s="5">
        <v>5</v>
      </c>
      <c r="T91" s="5">
        <v>5</v>
      </c>
      <c r="U91" s="25">
        <f t="shared" si="13"/>
        <v>4.5</v>
      </c>
      <c r="V91" s="5">
        <v>6</v>
      </c>
      <c r="W91" s="5">
        <v>4</v>
      </c>
      <c r="X91" s="5">
        <v>5</v>
      </c>
      <c r="Y91" s="5">
        <v>3</v>
      </c>
      <c r="Z91" s="5">
        <v>4</v>
      </c>
      <c r="AA91" s="8">
        <f t="shared" si="14"/>
        <v>4.4000000000000004</v>
      </c>
    </row>
    <row r="92" spans="1:27">
      <c r="A92" s="1" t="s">
        <v>794</v>
      </c>
      <c r="B92" s="7">
        <v>5</v>
      </c>
      <c r="C92" s="7">
        <v>4</v>
      </c>
      <c r="D92" s="7">
        <v>7</v>
      </c>
      <c r="E92" s="5">
        <v>7</v>
      </c>
      <c r="F92" s="29">
        <f t="shared" si="10"/>
        <v>5.75</v>
      </c>
      <c r="G92" s="5">
        <v>4</v>
      </c>
      <c r="H92" s="5">
        <v>6</v>
      </c>
      <c r="I92" s="5">
        <v>4</v>
      </c>
      <c r="J92" s="5"/>
      <c r="K92" s="5">
        <v>6</v>
      </c>
      <c r="L92" s="25">
        <f t="shared" si="11"/>
        <v>5</v>
      </c>
      <c r="M92" s="5">
        <v>4</v>
      </c>
      <c r="N92" s="5"/>
      <c r="O92" s="5">
        <v>4</v>
      </c>
      <c r="P92" s="25">
        <f t="shared" si="12"/>
        <v>4</v>
      </c>
      <c r="Q92" s="5"/>
      <c r="R92" s="5">
        <v>5</v>
      </c>
      <c r="S92" s="5">
        <v>5</v>
      </c>
      <c r="T92" s="5">
        <v>5</v>
      </c>
      <c r="U92" s="25">
        <f t="shared" si="13"/>
        <v>5</v>
      </c>
      <c r="V92" s="5">
        <v>7</v>
      </c>
      <c r="W92" s="5">
        <v>3</v>
      </c>
      <c r="X92" s="5">
        <v>5</v>
      </c>
      <c r="Y92" s="5">
        <v>6</v>
      </c>
      <c r="Z92" s="5">
        <v>5</v>
      </c>
      <c r="AA92" s="8">
        <f t="shared" si="14"/>
        <v>5.2</v>
      </c>
    </row>
    <row r="93" spans="1:27">
      <c r="A93" s="1" t="s">
        <v>795</v>
      </c>
      <c r="B93" s="7">
        <v>4</v>
      </c>
      <c r="C93" s="7">
        <v>5</v>
      </c>
      <c r="D93" s="7">
        <v>4</v>
      </c>
      <c r="E93" s="5">
        <v>5</v>
      </c>
      <c r="F93" s="25">
        <f t="shared" si="10"/>
        <v>4.5</v>
      </c>
      <c r="G93" s="5">
        <v>6</v>
      </c>
      <c r="H93" s="5">
        <v>7</v>
      </c>
      <c r="I93" s="5">
        <v>7</v>
      </c>
      <c r="J93" s="5">
        <v>4</v>
      </c>
      <c r="K93" s="5">
        <v>5</v>
      </c>
      <c r="L93" s="29">
        <f t="shared" si="11"/>
        <v>5.8</v>
      </c>
      <c r="M93" s="5">
        <v>4</v>
      </c>
      <c r="N93" s="5">
        <v>6</v>
      </c>
      <c r="O93" s="5">
        <v>4</v>
      </c>
      <c r="P93" s="25">
        <f t="shared" si="12"/>
        <v>4.666666666666667</v>
      </c>
      <c r="Q93" s="5">
        <v>4</v>
      </c>
      <c r="R93" s="5">
        <v>6</v>
      </c>
      <c r="S93" s="5">
        <v>5</v>
      </c>
      <c r="T93" s="5">
        <v>6</v>
      </c>
      <c r="U93" s="25">
        <f t="shared" si="13"/>
        <v>5.25</v>
      </c>
      <c r="V93" s="5">
        <v>4</v>
      </c>
      <c r="W93" s="5">
        <v>4</v>
      </c>
      <c r="X93" s="5">
        <v>4</v>
      </c>
      <c r="Y93" s="5">
        <v>5</v>
      </c>
      <c r="Z93" s="5">
        <v>4</v>
      </c>
      <c r="AA93" s="5">
        <f t="shared" si="14"/>
        <v>4.2</v>
      </c>
    </row>
    <row r="94" spans="1:27">
      <c r="A94" s="1" t="s">
        <v>2117</v>
      </c>
      <c r="B94" s="7">
        <v>6</v>
      </c>
      <c r="C94" s="7">
        <v>6</v>
      </c>
      <c r="D94" s="7">
        <v>5</v>
      </c>
      <c r="E94" s="5">
        <v>6</v>
      </c>
      <c r="F94" s="29">
        <f t="shared" si="10"/>
        <v>5.75</v>
      </c>
      <c r="G94" s="5">
        <v>4</v>
      </c>
      <c r="H94" s="5">
        <v>5</v>
      </c>
      <c r="I94" s="5">
        <v>4</v>
      </c>
      <c r="J94" s="5">
        <v>3</v>
      </c>
      <c r="K94" s="5">
        <v>4</v>
      </c>
      <c r="L94" s="25">
        <f t="shared" si="11"/>
        <v>4</v>
      </c>
      <c r="M94" s="5">
        <v>4</v>
      </c>
      <c r="N94" s="5">
        <v>3</v>
      </c>
      <c r="O94" s="5">
        <v>4</v>
      </c>
      <c r="P94" s="25">
        <f t="shared" si="12"/>
        <v>3.6666666666666665</v>
      </c>
      <c r="Q94" s="5">
        <v>3</v>
      </c>
      <c r="R94" s="5">
        <v>4</v>
      </c>
      <c r="S94" s="5">
        <v>3</v>
      </c>
      <c r="T94" s="5">
        <v>3</v>
      </c>
      <c r="U94" s="25">
        <f t="shared" si="13"/>
        <v>3.25</v>
      </c>
      <c r="V94" s="5">
        <v>4</v>
      </c>
      <c r="W94" s="5">
        <v>3</v>
      </c>
      <c r="X94" s="5">
        <v>3</v>
      </c>
      <c r="Y94" s="5">
        <v>4</v>
      </c>
      <c r="Z94" s="5">
        <v>3</v>
      </c>
      <c r="AA94" s="5">
        <f t="shared" si="14"/>
        <v>3.4</v>
      </c>
    </row>
    <row r="95" spans="1:27">
      <c r="A95" s="1" t="s">
        <v>2118</v>
      </c>
      <c r="B95" s="1">
        <v>6</v>
      </c>
      <c r="C95" s="1">
        <v>7</v>
      </c>
      <c r="D95" s="1">
        <v>4</v>
      </c>
      <c r="E95" s="4">
        <v>6</v>
      </c>
      <c r="F95" s="29">
        <f t="shared" si="10"/>
        <v>5.75</v>
      </c>
      <c r="G95" s="4">
        <v>6</v>
      </c>
      <c r="H95" s="4">
        <v>7</v>
      </c>
      <c r="I95" s="4">
        <v>6</v>
      </c>
      <c r="J95" s="4">
        <v>4</v>
      </c>
      <c r="K95" s="4">
        <v>7</v>
      </c>
      <c r="L95" s="29">
        <f t="shared" si="11"/>
        <v>6</v>
      </c>
      <c r="M95" s="4">
        <v>4</v>
      </c>
      <c r="N95" s="4">
        <v>3</v>
      </c>
      <c r="O95" s="4">
        <v>6</v>
      </c>
      <c r="P95" s="24">
        <f t="shared" si="12"/>
        <v>4.333333333333333</v>
      </c>
      <c r="Q95" s="4">
        <v>6</v>
      </c>
      <c r="R95" s="4">
        <v>4</v>
      </c>
      <c r="S95" s="4">
        <v>5</v>
      </c>
      <c r="T95" s="4">
        <v>4</v>
      </c>
      <c r="U95" s="24">
        <f t="shared" si="13"/>
        <v>4.75</v>
      </c>
      <c r="V95" s="4">
        <v>6</v>
      </c>
      <c r="W95" s="4">
        <v>3</v>
      </c>
      <c r="X95" s="4">
        <v>3</v>
      </c>
      <c r="Y95" s="4">
        <v>5</v>
      </c>
      <c r="Z95" s="4">
        <v>5</v>
      </c>
      <c r="AA95" s="4">
        <f t="shared" si="14"/>
        <v>4.4000000000000004</v>
      </c>
    </row>
    <row r="96" spans="1:27">
      <c r="A96" s="1" t="s">
        <v>2119</v>
      </c>
      <c r="B96" s="1">
        <v>7</v>
      </c>
      <c r="C96" s="1">
        <v>6</v>
      </c>
      <c r="D96" s="1">
        <v>5</v>
      </c>
      <c r="E96" s="4">
        <v>6</v>
      </c>
      <c r="F96" s="29">
        <f t="shared" si="10"/>
        <v>6</v>
      </c>
      <c r="G96" s="4">
        <v>5</v>
      </c>
      <c r="H96" s="4">
        <v>6</v>
      </c>
      <c r="I96" s="4">
        <v>7</v>
      </c>
      <c r="J96" s="4">
        <v>5</v>
      </c>
      <c r="K96" s="4">
        <v>6</v>
      </c>
      <c r="L96" s="29">
        <f t="shared" si="11"/>
        <v>5.8</v>
      </c>
      <c r="M96" s="4">
        <v>5</v>
      </c>
      <c r="N96" s="4">
        <v>6</v>
      </c>
      <c r="O96" s="4">
        <v>6</v>
      </c>
      <c r="P96" s="24">
        <f t="shared" si="12"/>
        <v>5.666666666666667</v>
      </c>
      <c r="Q96" s="4">
        <v>5</v>
      </c>
      <c r="R96" s="4">
        <v>3</v>
      </c>
      <c r="S96" s="4">
        <v>3</v>
      </c>
      <c r="T96" s="4">
        <v>4</v>
      </c>
      <c r="U96" s="24">
        <f t="shared" si="13"/>
        <v>3.75</v>
      </c>
      <c r="V96" s="4">
        <v>4</v>
      </c>
      <c r="W96" s="4">
        <v>4</v>
      </c>
      <c r="X96" s="4">
        <v>3</v>
      </c>
      <c r="Y96" s="4">
        <v>3</v>
      </c>
      <c r="Z96" s="4">
        <v>4</v>
      </c>
      <c r="AA96" s="4">
        <f t="shared" si="14"/>
        <v>3.6</v>
      </c>
    </row>
  </sheetData>
  <sortState ref="A2:AA96">
    <sortCondition ref="A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A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14" sqref="AD14"/>
    </sheetView>
  </sheetViews>
  <sheetFormatPr defaultRowHeight="15"/>
  <cols>
    <col min="1" max="1" width="5.375" style="6" bestFit="1" customWidth="1"/>
    <col min="2" max="3" width="8.75" style="6" hidden="1" customWidth="1"/>
    <col min="4" max="5" width="8.75" style="4" hidden="1" customWidth="1"/>
    <col min="6" max="6" width="7" style="4" bestFit="1" customWidth="1"/>
    <col min="7" max="7" width="7" style="4" hidden="1" customWidth="1"/>
    <col min="8" max="10" width="7.875" style="4" hidden="1" customWidth="1"/>
    <col min="11" max="11" width="6.125" style="4" bestFit="1" customWidth="1"/>
    <col min="12" max="13" width="7" style="4" hidden="1" customWidth="1"/>
    <col min="14" max="14" width="7.875" style="4" hidden="1" customWidth="1"/>
    <col min="15" max="15" width="6.125" style="4" customWidth="1"/>
    <col min="16" max="16" width="7" style="4" hidden="1" customWidth="1"/>
    <col min="17" max="19" width="7.875" style="4" hidden="1" customWidth="1"/>
    <col min="20" max="20" width="6.125" style="4" customWidth="1"/>
    <col min="21" max="22" width="7" style="4" hidden="1" customWidth="1"/>
    <col min="23" max="24" width="7.875" style="4" hidden="1" customWidth="1"/>
    <col min="25" max="25" width="6.125" style="4" customWidth="1"/>
    <col min="26" max="26" width="9" style="4"/>
    <col min="27" max="27" width="5.875" style="6" bestFit="1" customWidth="1"/>
    <col min="28" max="16384" width="9" style="6"/>
  </cols>
  <sheetData>
    <row r="1" spans="1:27">
      <c r="A1" s="1" t="s">
        <v>0</v>
      </c>
      <c r="B1" s="2">
        <v>43080</v>
      </c>
      <c r="C1" s="2">
        <v>43086</v>
      </c>
      <c r="D1" s="2">
        <v>43092</v>
      </c>
      <c r="E1" s="2">
        <v>43098</v>
      </c>
      <c r="F1" s="2" t="s">
        <v>3</v>
      </c>
      <c r="G1" s="2">
        <v>42739</v>
      </c>
      <c r="H1" s="2">
        <v>42745</v>
      </c>
      <c r="I1" s="2">
        <v>42751</v>
      </c>
      <c r="J1" s="2">
        <v>43128</v>
      </c>
      <c r="K1" s="2" t="s">
        <v>6</v>
      </c>
      <c r="L1" s="2">
        <v>42769</v>
      </c>
      <c r="M1" s="2">
        <v>43181</v>
      </c>
      <c r="N1" s="2">
        <v>43159</v>
      </c>
      <c r="O1" s="4" t="s">
        <v>9</v>
      </c>
      <c r="P1" s="2">
        <v>43165</v>
      </c>
      <c r="Q1" s="2">
        <v>43171</v>
      </c>
      <c r="R1" s="2">
        <v>43177</v>
      </c>
      <c r="S1" s="2">
        <v>43189</v>
      </c>
      <c r="T1" s="4" t="s">
        <v>12</v>
      </c>
      <c r="U1" s="2">
        <v>43195</v>
      </c>
      <c r="V1" s="2">
        <v>43201</v>
      </c>
      <c r="W1" s="2">
        <v>43211</v>
      </c>
      <c r="X1" s="2">
        <v>43213</v>
      </c>
      <c r="Y1" s="2" t="s">
        <v>16</v>
      </c>
    </row>
    <row r="2" spans="1:27" s="10" customFormat="1">
      <c r="A2" s="4">
        <v>6674</v>
      </c>
      <c r="B2" s="4">
        <v>9</v>
      </c>
      <c r="C2" s="4">
        <v>6</v>
      </c>
      <c r="D2" s="4">
        <v>8</v>
      </c>
      <c r="E2" s="4">
        <v>6</v>
      </c>
      <c r="F2" s="27">
        <f t="shared" ref="F2:F33" si="0">AVERAGE(B2:E2)</f>
        <v>7.25</v>
      </c>
      <c r="G2" s="4">
        <v>8</v>
      </c>
      <c r="H2" s="4">
        <v>7</v>
      </c>
      <c r="I2" s="4">
        <v>7</v>
      </c>
      <c r="J2" s="4">
        <v>6</v>
      </c>
      <c r="K2" s="26">
        <f t="shared" ref="K2:K33" si="1">AVERAGE(G2:J2)</f>
        <v>7</v>
      </c>
      <c r="L2" s="4">
        <v>5</v>
      </c>
      <c r="M2" s="4">
        <v>7</v>
      </c>
      <c r="N2" s="4">
        <v>7</v>
      </c>
      <c r="O2" s="28">
        <f t="shared" ref="O2:O33" si="2">AVERAGE(L2:N2)</f>
        <v>6.333333333333333</v>
      </c>
      <c r="P2" s="4">
        <v>6</v>
      </c>
      <c r="Q2" s="4">
        <v>4</v>
      </c>
      <c r="R2" s="7">
        <v>4</v>
      </c>
      <c r="S2" s="4">
        <v>6</v>
      </c>
      <c r="T2" s="24">
        <f t="shared" ref="T2:T33" si="3">AVERAGE(P2:S2)</f>
        <v>5</v>
      </c>
      <c r="U2" s="4">
        <v>5</v>
      </c>
      <c r="V2" s="4">
        <v>6</v>
      </c>
      <c r="W2" s="4">
        <v>6</v>
      </c>
      <c r="X2" s="4">
        <v>6</v>
      </c>
      <c r="Y2" s="27">
        <f t="shared" ref="Y2:Y33" si="4">AVERAGE(U2:X2)</f>
        <v>5.75</v>
      </c>
      <c r="Z2" s="4"/>
    </row>
    <row r="3" spans="1:27">
      <c r="A3" s="1" t="s">
        <v>2120</v>
      </c>
      <c r="B3" s="7">
        <v>9</v>
      </c>
      <c r="C3" s="7">
        <v>7</v>
      </c>
      <c r="D3" s="5">
        <v>7</v>
      </c>
      <c r="E3" s="5">
        <v>7</v>
      </c>
      <c r="F3" s="26">
        <f t="shared" si="0"/>
        <v>7.5</v>
      </c>
      <c r="G3" s="5">
        <v>6</v>
      </c>
      <c r="H3" s="5">
        <v>6</v>
      </c>
      <c r="I3" s="5">
        <v>7</v>
      </c>
      <c r="J3" s="5">
        <v>7</v>
      </c>
      <c r="K3" s="28">
        <f t="shared" si="1"/>
        <v>6.5</v>
      </c>
      <c r="L3" s="5">
        <v>7</v>
      </c>
      <c r="M3" s="5">
        <v>4</v>
      </c>
      <c r="N3" s="5">
        <v>7</v>
      </c>
      <c r="O3" s="29">
        <f t="shared" si="2"/>
        <v>6</v>
      </c>
      <c r="P3" s="5">
        <v>6</v>
      </c>
      <c r="Q3" s="5">
        <v>6</v>
      </c>
      <c r="R3" s="7">
        <v>5</v>
      </c>
      <c r="S3" s="5">
        <v>7</v>
      </c>
      <c r="T3" s="27">
        <f t="shared" si="3"/>
        <v>6</v>
      </c>
      <c r="U3" s="5">
        <v>4</v>
      </c>
      <c r="V3" s="5">
        <v>7</v>
      </c>
      <c r="W3" s="5">
        <v>6</v>
      </c>
      <c r="X3" s="5">
        <v>6</v>
      </c>
      <c r="Y3" s="27">
        <f t="shared" si="4"/>
        <v>5.75</v>
      </c>
      <c r="Z3" s="5"/>
    </row>
    <row r="4" spans="1:27">
      <c r="A4" s="1" t="s">
        <v>617</v>
      </c>
      <c r="B4" s="7">
        <v>4</v>
      </c>
      <c r="C4" s="7">
        <v>6</v>
      </c>
      <c r="D4" s="5">
        <v>7</v>
      </c>
      <c r="E4" s="5">
        <v>4</v>
      </c>
      <c r="F4" s="25">
        <f t="shared" si="0"/>
        <v>5.25</v>
      </c>
      <c r="G4" s="5">
        <v>6</v>
      </c>
      <c r="H4" s="5">
        <v>6</v>
      </c>
      <c r="I4" s="5">
        <v>4</v>
      </c>
      <c r="J4" s="5">
        <v>3</v>
      </c>
      <c r="K4" s="25">
        <f t="shared" si="1"/>
        <v>4.75</v>
      </c>
      <c r="L4" s="5">
        <v>5</v>
      </c>
      <c r="M4" s="5">
        <v>3</v>
      </c>
      <c r="N4" s="5">
        <v>3</v>
      </c>
      <c r="O4" s="25">
        <f t="shared" si="2"/>
        <v>3.6666666666666665</v>
      </c>
      <c r="P4" s="5">
        <v>3</v>
      </c>
      <c r="Q4" s="5">
        <v>4</v>
      </c>
      <c r="R4" s="7">
        <v>6</v>
      </c>
      <c r="S4" s="5">
        <v>3</v>
      </c>
      <c r="T4" s="25">
        <f t="shared" si="3"/>
        <v>4</v>
      </c>
      <c r="U4" s="5">
        <v>4</v>
      </c>
      <c r="V4" s="5">
        <v>3</v>
      </c>
      <c r="W4" s="5">
        <v>4</v>
      </c>
      <c r="X4" s="5">
        <v>3</v>
      </c>
      <c r="Y4" s="25">
        <f t="shared" si="4"/>
        <v>3.5</v>
      </c>
      <c r="Z4" s="5"/>
      <c r="AA4" s="6">
        <f>6.5*0.95</f>
        <v>6.1749999999999998</v>
      </c>
    </row>
    <row r="5" spans="1:27">
      <c r="A5" s="1" t="s">
        <v>618</v>
      </c>
      <c r="B5" s="7">
        <v>6</v>
      </c>
      <c r="C5" s="7">
        <v>6</v>
      </c>
      <c r="D5" s="5">
        <v>7</v>
      </c>
      <c r="E5" s="5">
        <v>5</v>
      </c>
      <c r="F5" s="25">
        <f t="shared" si="0"/>
        <v>6</v>
      </c>
      <c r="G5" s="5">
        <v>5</v>
      </c>
      <c r="H5" s="5">
        <v>7</v>
      </c>
      <c r="I5" s="5">
        <v>5</v>
      </c>
      <c r="J5" s="5"/>
      <c r="K5" s="25">
        <f t="shared" si="1"/>
        <v>5.666666666666667</v>
      </c>
      <c r="L5" s="5">
        <v>4</v>
      </c>
      <c r="M5" s="5">
        <v>7</v>
      </c>
      <c r="N5" s="5">
        <v>6</v>
      </c>
      <c r="O5" s="25">
        <f t="shared" si="2"/>
        <v>5.666666666666667</v>
      </c>
      <c r="P5" s="5">
        <v>6</v>
      </c>
      <c r="Q5" s="5">
        <v>5</v>
      </c>
      <c r="R5" s="7">
        <v>3</v>
      </c>
      <c r="S5" s="5">
        <v>6</v>
      </c>
      <c r="T5" s="25">
        <f t="shared" si="3"/>
        <v>5</v>
      </c>
      <c r="U5" s="5">
        <v>6</v>
      </c>
      <c r="V5" s="5">
        <v>3</v>
      </c>
      <c r="W5" s="5">
        <v>5</v>
      </c>
      <c r="X5" s="5">
        <v>6</v>
      </c>
      <c r="Y5" s="25">
        <f t="shared" si="4"/>
        <v>5</v>
      </c>
      <c r="Z5" s="5"/>
      <c r="AA5" s="6">
        <f>6.5*0.9</f>
        <v>5.8500000000000005</v>
      </c>
    </row>
    <row r="6" spans="1:27">
      <c r="A6" s="1" t="s">
        <v>619</v>
      </c>
      <c r="B6" s="7">
        <v>6</v>
      </c>
      <c r="C6" s="7">
        <v>7</v>
      </c>
      <c r="D6" s="5">
        <v>7</v>
      </c>
      <c r="E6" s="5">
        <v>7</v>
      </c>
      <c r="F6" s="28">
        <f t="shared" si="0"/>
        <v>6.75</v>
      </c>
      <c r="G6" s="5">
        <v>7</v>
      </c>
      <c r="H6" s="5">
        <v>5</v>
      </c>
      <c r="I6" s="5">
        <v>4</v>
      </c>
      <c r="J6" s="5">
        <v>5</v>
      </c>
      <c r="K6" s="25">
        <f t="shared" si="1"/>
        <v>5.25</v>
      </c>
      <c r="L6" s="5">
        <v>6</v>
      </c>
      <c r="M6" s="5">
        <v>5</v>
      </c>
      <c r="N6" s="5">
        <v>4</v>
      </c>
      <c r="O6" s="25">
        <f t="shared" si="2"/>
        <v>5</v>
      </c>
      <c r="P6" s="5">
        <v>3</v>
      </c>
      <c r="Q6" s="5">
        <v>3</v>
      </c>
      <c r="R6" s="7">
        <v>3</v>
      </c>
      <c r="S6" s="5">
        <v>4</v>
      </c>
      <c r="T6" s="25">
        <f t="shared" si="3"/>
        <v>3.25</v>
      </c>
      <c r="U6" s="5">
        <v>5</v>
      </c>
      <c r="V6" s="5">
        <v>6</v>
      </c>
      <c r="W6" s="5">
        <v>5</v>
      </c>
      <c r="X6" s="5">
        <v>5</v>
      </c>
      <c r="Y6" s="29">
        <f t="shared" si="4"/>
        <v>5.25</v>
      </c>
      <c r="Z6" s="5"/>
      <c r="AA6" s="6">
        <f>6.5*0.85</f>
        <v>5.5249999999999995</v>
      </c>
    </row>
    <row r="7" spans="1:27">
      <c r="A7" s="1" t="s">
        <v>620</v>
      </c>
      <c r="B7" s="7">
        <v>6</v>
      </c>
      <c r="C7" s="7">
        <v>6</v>
      </c>
      <c r="D7" s="5">
        <v>8</v>
      </c>
      <c r="E7" s="5">
        <v>5</v>
      </c>
      <c r="F7" s="29">
        <f t="shared" si="0"/>
        <v>6.25</v>
      </c>
      <c r="G7" s="5">
        <v>7</v>
      </c>
      <c r="H7" s="5">
        <v>8</v>
      </c>
      <c r="I7" s="5">
        <v>8</v>
      </c>
      <c r="J7" s="5">
        <v>5</v>
      </c>
      <c r="K7" s="26">
        <f t="shared" si="1"/>
        <v>7</v>
      </c>
      <c r="L7" s="5">
        <v>6</v>
      </c>
      <c r="M7" s="5">
        <v>7</v>
      </c>
      <c r="N7" s="5">
        <v>7</v>
      </c>
      <c r="O7" s="27">
        <f t="shared" si="2"/>
        <v>6.666666666666667</v>
      </c>
      <c r="P7" s="5">
        <v>7</v>
      </c>
      <c r="Q7" s="5">
        <v>5</v>
      </c>
      <c r="R7" s="7">
        <v>3</v>
      </c>
      <c r="S7" s="5">
        <v>6</v>
      </c>
      <c r="T7" s="29">
        <f t="shared" si="3"/>
        <v>5.25</v>
      </c>
      <c r="U7" s="5">
        <v>4</v>
      </c>
      <c r="V7" s="5">
        <v>5</v>
      </c>
      <c r="W7" s="5">
        <v>5</v>
      </c>
      <c r="X7" s="5">
        <v>6</v>
      </c>
      <c r="Y7" s="25">
        <f t="shared" si="4"/>
        <v>5</v>
      </c>
      <c r="Z7" s="5"/>
      <c r="AA7" s="6">
        <f>6.5*0.8</f>
        <v>5.2</v>
      </c>
    </row>
    <row r="8" spans="1:27">
      <c r="A8" s="1" t="s">
        <v>621</v>
      </c>
      <c r="B8" s="7">
        <v>7</v>
      </c>
      <c r="C8" s="7">
        <v>7</v>
      </c>
      <c r="D8" s="5">
        <v>8</v>
      </c>
      <c r="E8" s="5">
        <v>9</v>
      </c>
      <c r="F8" s="26">
        <f t="shared" si="0"/>
        <v>7.75</v>
      </c>
      <c r="G8" s="5">
        <v>8</v>
      </c>
      <c r="H8" s="5">
        <v>6</v>
      </c>
      <c r="I8" s="5">
        <v>7</v>
      </c>
      <c r="J8" s="5">
        <v>6</v>
      </c>
      <c r="K8" s="27">
        <f t="shared" si="1"/>
        <v>6.75</v>
      </c>
      <c r="L8" s="5">
        <v>7</v>
      </c>
      <c r="M8" s="5">
        <v>6</v>
      </c>
      <c r="N8" s="5">
        <v>7</v>
      </c>
      <c r="O8" s="27">
        <f t="shared" si="2"/>
        <v>6.666666666666667</v>
      </c>
      <c r="P8" s="5">
        <v>6</v>
      </c>
      <c r="Q8" s="5">
        <v>5</v>
      </c>
      <c r="R8" s="7">
        <v>4</v>
      </c>
      <c r="S8" s="5">
        <v>4</v>
      </c>
      <c r="T8" s="25">
        <f t="shared" si="3"/>
        <v>4.75</v>
      </c>
      <c r="U8" s="5">
        <v>5</v>
      </c>
      <c r="V8" s="5">
        <v>4</v>
      </c>
      <c r="W8" s="5">
        <v>4</v>
      </c>
      <c r="X8" s="5">
        <v>3</v>
      </c>
      <c r="Y8" s="25">
        <f t="shared" si="4"/>
        <v>4</v>
      </c>
      <c r="Z8" s="5"/>
    </row>
    <row r="9" spans="1:27">
      <c r="A9" s="1" t="s">
        <v>622</v>
      </c>
      <c r="B9" s="7">
        <v>6</v>
      </c>
      <c r="C9" s="7">
        <v>7</v>
      </c>
      <c r="D9" s="5">
        <v>6</v>
      </c>
      <c r="E9" s="5">
        <v>7</v>
      </c>
      <c r="F9" s="29">
        <f t="shared" si="0"/>
        <v>6.5</v>
      </c>
      <c r="G9" s="5">
        <v>4</v>
      </c>
      <c r="H9" s="5">
        <v>7</v>
      </c>
      <c r="I9" s="5">
        <v>6</v>
      </c>
      <c r="J9" s="5">
        <v>6</v>
      </c>
      <c r="K9" s="29">
        <f t="shared" si="1"/>
        <v>5.75</v>
      </c>
      <c r="L9" s="5">
        <v>5</v>
      </c>
      <c r="M9" s="5">
        <v>4</v>
      </c>
      <c r="N9" s="5">
        <v>4</v>
      </c>
      <c r="O9" s="25">
        <f t="shared" si="2"/>
        <v>4.333333333333333</v>
      </c>
      <c r="P9" s="5">
        <v>4</v>
      </c>
      <c r="Q9" s="5">
        <v>5</v>
      </c>
      <c r="R9" s="7">
        <v>6</v>
      </c>
      <c r="S9" s="5">
        <v>6</v>
      </c>
      <c r="T9" s="29">
        <f t="shared" si="3"/>
        <v>5.25</v>
      </c>
      <c r="U9" s="5">
        <v>4</v>
      </c>
      <c r="V9" s="5">
        <v>6</v>
      </c>
      <c r="W9" s="5">
        <v>5</v>
      </c>
      <c r="X9" s="5">
        <v>5</v>
      </c>
      <c r="Y9" s="25">
        <f t="shared" si="4"/>
        <v>5</v>
      </c>
      <c r="Z9" s="5"/>
    </row>
    <row r="10" spans="1:27">
      <c r="A10" s="1" t="s">
        <v>623</v>
      </c>
      <c r="B10" s="7">
        <v>4</v>
      </c>
      <c r="C10" s="7">
        <v>8</v>
      </c>
      <c r="D10" s="5">
        <v>7</v>
      </c>
      <c r="E10" s="5">
        <v>7</v>
      </c>
      <c r="F10" s="29">
        <f t="shared" si="0"/>
        <v>6.5</v>
      </c>
      <c r="G10" s="5">
        <v>6</v>
      </c>
      <c r="H10" s="5">
        <v>7</v>
      </c>
      <c r="I10" s="5">
        <v>7</v>
      </c>
      <c r="J10" s="5">
        <v>7</v>
      </c>
      <c r="K10" s="27">
        <f t="shared" si="1"/>
        <v>6.75</v>
      </c>
      <c r="L10" s="5">
        <v>7</v>
      </c>
      <c r="M10" s="5">
        <v>7</v>
      </c>
      <c r="N10" s="5">
        <v>6</v>
      </c>
      <c r="O10" s="27">
        <f t="shared" si="2"/>
        <v>6.666666666666667</v>
      </c>
      <c r="P10" s="5"/>
      <c r="Q10" s="5">
        <v>6</v>
      </c>
      <c r="R10" s="7">
        <v>5</v>
      </c>
      <c r="S10" s="5">
        <v>3</v>
      </c>
      <c r="T10" s="25">
        <f t="shared" si="3"/>
        <v>4.666666666666667</v>
      </c>
      <c r="U10" s="5">
        <v>3</v>
      </c>
      <c r="V10" s="5">
        <v>4</v>
      </c>
      <c r="W10" s="5">
        <v>5</v>
      </c>
      <c r="X10" s="5">
        <v>3</v>
      </c>
      <c r="Y10" s="25">
        <f t="shared" si="4"/>
        <v>3.75</v>
      </c>
      <c r="Z10" s="5"/>
    </row>
    <row r="11" spans="1:27">
      <c r="A11" s="1" t="s">
        <v>624</v>
      </c>
      <c r="B11" s="7">
        <v>4</v>
      </c>
      <c r="C11" s="7">
        <v>4</v>
      </c>
      <c r="D11" s="5">
        <v>8</v>
      </c>
      <c r="E11" s="5">
        <v>7</v>
      </c>
      <c r="F11" s="25">
        <f t="shared" si="0"/>
        <v>5.75</v>
      </c>
      <c r="G11" s="5">
        <v>7</v>
      </c>
      <c r="H11" s="5">
        <v>7</v>
      </c>
      <c r="I11" s="5">
        <v>6</v>
      </c>
      <c r="J11" s="5">
        <v>6</v>
      </c>
      <c r="K11" s="28">
        <f t="shared" si="1"/>
        <v>6.5</v>
      </c>
      <c r="L11" s="5">
        <v>6</v>
      </c>
      <c r="M11" s="5">
        <v>7</v>
      </c>
      <c r="N11" s="5">
        <v>4</v>
      </c>
      <c r="O11" s="25">
        <f t="shared" si="2"/>
        <v>5.666666666666667</v>
      </c>
      <c r="P11" s="5"/>
      <c r="Q11" s="5">
        <v>6</v>
      </c>
      <c r="R11" s="7">
        <v>5</v>
      </c>
      <c r="S11" s="5">
        <v>4</v>
      </c>
      <c r="T11" s="25">
        <f t="shared" si="3"/>
        <v>5</v>
      </c>
      <c r="U11" s="5">
        <v>4</v>
      </c>
      <c r="V11" s="5">
        <v>5</v>
      </c>
      <c r="W11" s="5">
        <v>6</v>
      </c>
      <c r="X11" s="5">
        <v>5</v>
      </c>
      <c r="Y11" s="25">
        <f t="shared" si="4"/>
        <v>5</v>
      </c>
      <c r="Z11" s="5"/>
    </row>
    <row r="12" spans="1:27">
      <c r="A12" s="1" t="s">
        <v>625</v>
      </c>
      <c r="B12" s="7">
        <v>8</v>
      </c>
      <c r="C12" s="7">
        <v>8</v>
      </c>
      <c r="D12" s="5">
        <v>6</v>
      </c>
      <c r="E12" s="5">
        <v>5</v>
      </c>
      <c r="F12" s="28">
        <f t="shared" si="0"/>
        <v>6.75</v>
      </c>
      <c r="G12" s="5">
        <v>6</v>
      </c>
      <c r="H12" s="5">
        <v>6</v>
      </c>
      <c r="I12" s="5">
        <v>7</v>
      </c>
      <c r="J12" s="5">
        <v>5</v>
      </c>
      <c r="K12" s="29">
        <f t="shared" si="1"/>
        <v>6</v>
      </c>
      <c r="L12" s="5">
        <v>6</v>
      </c>
      <c r="M12" s="5">
        <v>6</v>
      </c>
      <c r="N12" s="5">
        <v>6</v>
      </c>
      <c r="O12" s="29">
        <f t="shared" si="2"/>
        <v>6</v>
      </c>
      <c r="P12" s="5">
        <v>6</v>
      </c>
      <c r="Q12" s="5">
        <v>5</v>
      </c>
      <c r="R12" s="7">
        <v>4</v>
      </c>
      <c r="S12" s="5">
        <v>4</v>
      </c>
      <c r="T12" s="25">
        <f t="shared" si="3"/>
        <v>4.75</v>
      </c>
      <c r="U12" s="5">
        <v>3</v>
      </c>
      <c r="V12" s="5">
        <v>4</v>
      </c>
      <c r="W12" s="5">
        <v>5</v>
      </c>
      <c r="X12" s="5">
        <v>6</v>
      </c>
      <c r="Y12" s="25">
        <f t="shared" si="4"/>
        <v>4.5</v>
      </c>
      <c r="Z12" s="5"/>
    </row>
    <row r="13" spans="1:27">
      <c r="A13" s="1" t="s">
        <v>626</v>
      </c>
      <c r="B13" s="7">
        <v>6</v>
      </c>
      <c r="C13" s="7">
        <v>6</v>
      </c>
      <c r="D13" s="5">
        <v>5</v>
      </c>
      <c r="E13" s="5">
        <v>5</v>
      </c>
      <c r="F13" s="25">
        <f t="shared" si="0"/>
        <v>5.5</v>
      </c>
      <c r="G13" s="5">
        <v>6</v>
      </c>
      <c r="H13" s="5">
        <v>6</v>
      </c>
      <c r="I13" s="5">
        <v>6</v>
      </c>
      <c r="J13" s="5">
        <v>4</v>
      </c>
      <c r="K13" s="25">
        <f t="shared" si="1"/>
        <v>5.5</v>
      </c>
      <c r="L13" s="5">
        <v>6</v>
      </c>
      <c r="M13" s="5">
        <v>7</v>
      </c>
      <c r="N13" s="5">
        <v>7</v>
      </c>
      <c r="O13" s="27">
        <f t="shared" si="2"/>
        <v>6.666666666666667</v>
      </c>
      <c r="P13" s="5">
        <v>7</v>
      </c>
      <c r="Q13" s="5">
        <v>6</v>
      </c>
      <c r="R13" s="7">
        <v>3</v>
      </c>
      <c r="S13" s="5">
        <v>5</v>
      </c>
      <c r="T13" s="29">
        <f t="shared" si="3"/>
        <v>5.25</v>
      </c>
      <c r="U13" s="5">
        <v>4</v>
      </c>
      <c r="V13" s="5">
        <v>3</v>
      </c>
      <c r="W13" s="5">
        <v>5</v>
      </c>
      <c r="X13" s="5">
        <v>5</v>
      </c>
      <c r="Y13" s="25">
        <f t="shared" si="4"/>
        <v>4.25</v>
      </c>
      <c r="Z13" s="5"/>
    </row>
    <row r="14" spans="1:27">
      <c r="A14" s="1" t="s">
        <v>627</v>
      </c>
      <c r="B14" s="7">
        <v>4</v>
      </c>
      <c r="C14" s="7">
        <v>6</v>
      </c>
      <c r="D14" s="5">
        <v>4</v>
      </c>
      <c r="E14" s="5">
        <v>3</v>
      </c>
      <c r="F14" s="25">
        <f t="shared" si="0"/>
        <v>4.25</v>
      </c>
      <c r="G14" s="5">
        <v>4</v>
      </c>
      <c r="H14" s="5">
        <v>6</v>
      </c>
      <c r="I14" s="5">
        <v>7</v>
      </c>
      <c r="J14" s="5">
        <v>6</v>
      </c>
      <c r="K14" s="29">
        <f t="shared" si="1"/>
        <v>5.75</v>
      </c>
      <c r="L14" s="5">
        <v>7</v>
      </c>
      <c r="M14" s="5">
        <v>5</v>
      </c>
      <c r="N14" s="5">
        <v>7</v>
      </c>
      <c r="O14" s="28">
        <f t="shared" si="2"/>
        <v>6.333333333333333</v>
      </c>
      <c r="P14" s="5">
        <v>6</v>
      </c>
      <c r="Q14" s="5">
        <v>6</v>
      </c>
      <c r="R14" s="7">
        <v>4</v>
      </c>
      <c r="S14" s="5">
        <v>3</v>
      </c>
      <c r="T14" s="25">
        <f t="shared" si="3"/>
        <v>4.75</v>
      </c>
      <c r="U14" s="5">
        <v>4</v>
      </c>
      <c r="V14" s="5">
        <v>5</v>
      </c>
      <c r="W14" s="5">
        <v>6</v>
      </c>
      <c r="X14" s="5">
        <v>4</v>
      </c>
      <c r="Y14" s="25">
        <f t="shared" si="4"/>
        <v>4.75</v>
      </c>
      <c r="Z14" s="5"/>
    </row>
    <row r="15" spans="1:27">
      <c r="A15" s="1" t="s">
        <v>628</v>
      </c>
      <c r="B15" s="7">
        <v>5</v>
      </c>
      <c r="C15" s="7">
        <v>6</v>
      </c>
      <c r="D15" s="5">
        <v>6</v>
      </c>
      <c r="E15" s="5">
        <v>6</v>
      </c>
      <c r="F15" s="25">
        <f t="shared" si="0"/>
        <v>5.75</v>
      </c>
      <c r="G15" s="5">
        <v>7</v>
      </c>
      <c r="H15" s="5">
        <v>6</v>
      </c>
      <c r="I15" s="5">
        <v>5</v>
      </c>
      <c r="J15" s="5">
        <v>8</v>
      </c>
      <c r="K15" s="28">
        <f t="shared" si="1"/>
        <v>6.5</v>
      </c>
      <c r="L15" s="5">
        <v>7</v>
      </c>
      <c r="M15" s="5">
        <v>7</v>
      </c>
      <c r="N15" s="5">
        <v>5</v>
      </c>
      <c r="O15" s="28">
        <f t="shared" si="2"/>
        <v>6.333333333333333</v>
      </c>
      <c r="P15" s="5">
        <v>6</v>
      </c>
      <c r="Q15" s="5">
        <v>4</v>
      </c>
      <c r="R15" s="7">
        <v>4</v>
      </c>
      <c r="S15" s="5">
        <v>4</v>
      </c>
      <c r="T15" s="25">
        <f t="shared" si="3"/>
        <v>4.5</v>
      </c>
      <c r="U15" s="5">
        <v>5</v>
      </c>
      <c r="V15" s="5">
        <v>5</v>
      </c>
      <c r="W15" s="5">
        <v>4</v>
      </c>
      <c r="X15" s="5">
        <v>5</v>
      </c>
      <c r="Y15" s="25">
        <f t="shared" si="4"/>
        <v>4.75</v>
      </c>
      <c r="Z15" s="5"/>
    </row>
    <row r="16" spans="1:27">
      <c r="A16" s="1" t="s">
        <v>629</v>
      </c>
      <c r="B16" s="7">
        <v>4</v>
      </c>
      <c r="C16" s="7">
        <v>6</v>
      </c>
      <c r="D16" s="5">
        <v>7</v>
      </c>
      <c r="E16" s="5">
        <v>4</v>
      </c>
      <c r="F16" s="25">
        <f t="shared" si="0"/>
        <v>5.25</v>
      </c>
      <c r="G16" s="5">
        <v>6</v>
      </c>
      <c r="H16" s="5">
        <v>7</v>
      </c>
      <c r="I16" s="5">
        <v>3</v>
      </c>
      <c r="J16" s="5">
        <v>6</v>
      </c>
      <c r="K16" s="25">
        <f t="shared" si="1"/>
        <v>5.5</v>
      </c>
      <c r="L16" s="5">
        <v>5</v>
      </c>
      <c r="M16" s="5">
        <v>3</v>
      </c>
      <c r="N16" s="5">
        <v>7</v>
      </c>
      <c r="O16" s="25">
        <f t="shared" si="2"/>
        <v>5</v>
      </c>
      <c r="P16" s="5">
        <v>4</v>
      </c>
      <c r="Q16" s="5">
        <v>4</v>
      </c>
      <c r="R16" s="7">
        <v>3</v>
      </c>
      <c r="S16" s="5">
        <v>3</v>
      </c>
      <c r="T16" s="25">
        <f t="shared" si="3"/>
        <v>3.5</v>
      </c>
      <c r="U16" s="5">
        <v>3</v>
      </c>
      <c r="V16" s="5">
        <v>6</v>
      </c>
      <c r="W16" s="5">
        <v>5</v>
      </c>
      <c r="X16" s="5">
        <v>3</v>
      </c>
      <c r="Y16" s="25">
        <f t="shared" si="4"/>
        <v>4.25</v>
      </c>
      <c r="Z16" s="5"/>
    </row>
    <row r="17" spans="1:26">
      <c r="A17" s="1" t="s">
        <v>630</v>
      </c>
      <c r="B17" s="7">
        <v>6</v>
      </c>
      <c r="C17" s="7">
        <v>8</v>
      </c>
      <c r="D17" s="5">
        <v>7</v>
      </c>
      <c r="E17" s="5">
        <v>7</v>
      </c>
      <c r="F17" s="27">
        <f t="shared" si="0"/>
        <v>7</v>
      </c>
      <c r="G17" s="5">
        <v>8</v>
      </c>
      <c r="H17" s="5">
        <v>7</v>
      </c>
      <c r="I17" s="5">
        <v>6</v>
      </c>
      <c r="J17" s="5">
        <v>6</v>
      </c>
      <c r="K17" s="27">
        <f t="shared" si="1"/>
        <v>6.75</v>
      </c>
      <c r="L17" s="5">
        <v>6</v>
      </c>
      <c r="M17" s="5">
        <v>7</v>
      </c>
      <c r="N17" s="5">
        <v>4</v>
      </c>
      <c r="O17" s="25">
        <f t="shared" si="2"/>
        <v>5.666666666666667</v>
      </c>
      <c r="P17" s="5">
        <v>5</v>
      </c>
      <c r="Q17" s="5">
        <v>3</v>
      </c>
      <c r="R17" s="7">
        <v>4</v>
      </c>
      <c r="S17" s="5">
        <v>4</v>
      </c>
      <c r="T17" s="25">
        <f t="shared" si="3"/>
        <v>4</v>
      </c>
      <c r="U17" s="5">
        <v>5</v>
      </c>
      <c r="V17" s="5">
        <v>6</v>
      </c>
      <c r="W17" s="5">
        <v>5</v>
      </c>
      <c r="X17" s="5">
        <v>5</v>
      </c>
      <c r="Y17" s="29">
        <f t="shared" si="4"/>
        <v>5.25</v>
      </c>
      <c r="Z17" s="5"/>
    </row>
    <row r="18" spans="1:26">
      <c r="A18" s="1" t="s">
        <v>631</v>
      </c>
      <c r="B18" s="7">
        <v>7</v>
      </c>
      <c r="C18" s="7">
        <v>7</v>
      </c>
      <c r="D18" s="5">
        <v>8</v>
      </c>
      <c r="E18" s="5">
        <v>8</v>
      </c>
      <c r="F18" s="26">
        <f t="shared" si="0"/>
        <v>7.5</v>
      </c>
      <c r="G18" s="5">
        <v>6</v>
      </c>
      <c r="H18" s="5">
        <v>8</v>
      </c>
      <c r="I18" s="5">
        <v>7</v>
      </c>
      <c r="J18" s="5">
        <v>6</v>
      </c>
      <c r="K18" s="27">
        <f t="shared" si="1"/>
        <v>6.75</v>
      </c>
      <c r="L18" s="5">
        <v>4</v>
      </c>
      <c r="M18" s="5">
        <v>7</v>
      </c>
      <c r="N18" s="5">
        <v>7</v>
      </c>
      <c r="O18" s="29">
        <f t="shared" si="2"/>
        <v>6</v>
      </c>
      <c r="P18" s="5">
        <v>4</v>
      </c>
      <c r="Q18" s="5">
        <v>4</v>
      </c>
      <c r="R18" s="7">
        <v>6</v>
      </c>
      <c r="S18" s="5">
        <v>7</v>
      </c>
      <c r="T18" s="29">
        <f t="shared" si="3"/>
        <v>5.25</v>
      </c>
      <c r="U18" s="5">
        <v>7</v>
      </c>
      <c r="V18" s="5">
        <v>6</v>
      </c>
      <c r="W18" s="5">
        <v>4</v>
      </c>
      <c r="X18" s="5">
        <v>7</v>
      </c>
      <c r="Y18" s="27">
        <f t="shared" si="4"/>
        <v>6</v>
      </c>
      <c r="Z18" s="5"/>
    </row>
    <row r="19" spans="1:26">
      <c r="A19" s="1" t="s">
        <v>632</v>
      </c>
      <c r="B19" s="7">
        <v>6</v>
      </c>
      <c r="C19" s="7">
        <v>6</v>
      </c>
      <c r="D19" s="5">
        <v>6</v>
      </c>
      <c r="E19" s="5">
        <v>7</v>
      </c>
      <c r="F19" s="29">
        <f t="shared" si="0"/>
        <v>6.25</v>
      </c>
      <c r="G19" s="5">
        <v>7</v>
      </c>
      <c r="H19" s="5">
        <v>7</v>
      </c>
      <c r="I19" s="5">
        <v>7</v>
      </c>
      <c r="J19" s="5">
        <v>6</v>
      </c>
      <c r="K19" s="27">
        <f t="shared" si="1"/>
        <v>6.75</v>
      </c>
      <c r="L19" s="5">
        <v>7</v>
      </c>
      <c r="M19" s="5">
        <v>4</v>
      </c>
      <c r="N19" s="5">
        <v>5</v>
      </c>
      <c r="O19" s="25">
        <f t="shared" si="2"/>
        <v>5.333333333333333</v>
      </c>
      <c r="P19" s="5">
        <v>7</v>
      </c>
      <c r="Q19" s="5">
        <v>3</v>
      </c>
      <c r="R19" s="7">
        <v>6</v>
      </c>
      <c r="S19" s="5">
        <v>5</v>
      </c>
      <c r="T19" s="29">
        <f t="shared" si="3"/>
        <v>5.25</v>
      </c>
      <c r="U19" s="5">
        <v>6</v>
      </c>
      <c r="V19" s="5">
        <v>3</v>
      </c>
      <c r="W19" s="5">
        <v>5</v>
      </c>
      <c r="X19" s="5">
        <v>4</v>
      </c>
      <c r="Y19" s="25">
        <f t="shared" si="4"/>
        <v>4.5</v>
      </c>
      <c r="Z19" s="5"/>
    </row>
    <row r="20" spans="1:26">
      <c r="A20" s="1" t="s">
        <v>633</v>
      </c>
      <c r="B20" s="7">
        <v>6</v>
      </c>
      <c r="C20" s="7">
        <v>4</v>
      </c>
      <c r="D20" s="5">
        <v>7</v>
      </c>
      <c r="E20" s="5">
        <v>8</v>
      </c>
      <c r="F20" s="29">
        <f t="shared" si="0"/>
        <v>6.25</v>
      </c>
      <c r="G20" s="5">
        <v>6</v>
      </c>
      <c r="H20" s="5">
        <v>6</v>
      </c>
      <c r="I20" s="5">
        <v>5</v>
      </c>
      <c r="J20" s="5">
        <v>4</v>
      </c>
      <c r="K20" s="25">
        <f t="shared" si="1"/>
        <v>5.25</v>
      </c>
      <c r="L20" s="5">
        <v>5</v>
      </c>
      <c r="M20" s="5">
        <v>8</v>
      </c>
      <c r="N20" s="5">
        <v>5</v>
      </c>
      <c r="O20" s="29">
        <f t="shared" si="2"/>
        <v>6</v>
      </c>
      <c r="P20" s="5">
        <v>8</v>
      </c>
      <c r="Q20" s="5">
        <v>4</v>
      </c>
      <c r="R20" s="7">
        <v>4</v>
      </c>
      <c r="S20" s="5">
        <v>5</v>
      </c>
      <c r="T20" s="29">
        <f t="shared" si="3"/>
        <v>5.25</v>
      </c>
      <c r="U20" s="5">
        <v>3</v>
      </c>
      <c r="V20" s="5">
        <v>3</v>
      </c>
      <c r="W20" s="5">
        <v>4</v>
      </c>
      <c r="X20" s="5">
        <v>3</v>
      </c>
      <c r="Y20" s="25">
        <f t="shared" si="4"/>
        <v>3.25</v>
      </c>
      <c r="Z20" s="5"/>
    </row>
    <row r="21" spans="1:26">
      <c r="A21" s="1" t="s">
        <v>634</v>
      </c>
      <c r="B21" s="7">
        <v>5</v>
      </c>
      <c r="C21" s="7">
        <v>5</v>
      </c>
      <c r="D21" s="5">
        <v>6</v>
      </c>
      <c r="E21" s="5">
        <v>8</v>
      </c>
      <c r="F21" s="25">
        <f t="shared" si="0"/>
        <v>6</v>
      </c>
      <c r="G21" s="5">
        <v>7</v>
      </c>
      <c r="H21" s="5">
        <v>8</v>
      </c>
      <c r="I21" s="5">
        <v>6</v>
      </c>
      <c r="J21" s="5">
        <v>6</v>
      </c>
      <c r="K21" s="27">
        <f t="shared" si="1"/>
        <v>6.75</v>
      </c>
      <c r="L21" s="5">
        <v>7</v>
      </c>
      <c r="M21" s="5">
        <v>7</v>
      </c>
      <c r="N21" s="5">
        <v>6</v>
      </c>
      <c r="O21" s="27">
        <f t="shared" si="2"/>
        <v>6.666666666666667</v>
      </c>
      <c r="P21" s="5">
        <v>7</v>
      </c>
      <c r="Q21" s="5">
        <v>5</v>
      </c>
      <c r="R21" s="7">
        <v>6</v>
      </c>
      <c r="S21" s="5">
        <v>7</v>
      </c>
      <c r="T21" s="26">
        <f t="shared" si="3"/>
        <v>6.25</v>
      </c>
      <c r="U21" s="5">
        <v>4</v>
      </c>
      <c r="V21" s="5">
        <v>7</v>
      </c>
      <c r="W21" s="5">
        <v>7</v>
      </c>
      <c r="X21" s="5">
        <v>7</v>
      </c>
      <c r="Y21" s="26">
        <f t="shared" si="4"/>
        <v>6.25</v>
      </c>
      <c r="Z21" s="5"/>
    </row>
    <row r="22" spans="1:26">
      <c r="A22" s="1" t="s">
        <v>635</v>
      </c>
      <c r="B22" s="7">
        <v>4</v>
      </c>
      <c r="C22" s="7">
        <v>6</v>
      </c>
      <c r="D22" s="5">
        <v>7</v>
      </c>
      <c r="E22" s="5">
        <v>6</v>
      </c>
      <c r="F22" s="25">
        <f t="shared" si="0"/>
        <v>5.75</v>
      </c>
      <c r="G22" s="5">
        <v>6</v>
      </c>
      <c r="H22" s="5">
        <v>7</v>
      </c>
      <c r="I22" s="5">
        <v>7</v>
      </c>
      <c r="J22" s="5">
        <v>7</v>
      </c>
      <c r="K22" s="27">
        <f t="shared" si="1"/>
        <v>6.75</v>
      </c>
      <c r="L22" s="5">
        <v>5</v>
      </c>
      <c r="M22" s="5">
        <v>7</v>
      </c>
      <c r="N22" s="5">
        <v>6</v>
      </c>
      <c r="O22" s="29">
        <f t="shared" si="2"/>
        <v>6</v>
      </c>
      <c r="P22" s="5">
        <v>7</v>
      </c>
      <c r="Q22" s="5">
        <v>3</v>
      </c>
      <c r="R22" s="7">
        <v>3</v>
      </c>
      <c r="S22" s="5">
        <v>5</v>
      </c>
      <c r="T22" s="25">
        <f t="shared" si="3"/>
        <v>4.5</v>
      </c>
      <c r="U22" s="5">
        <v>3</v>
      </c>
      <c r="V22" s="5">
        <v>3</v>
      </c>
      <c r="W22" s="5">
        <v>5</v>
      </c>
      <c r="X22" s="5">
        <v>6</v>
      </c>
      <c r="Y22" s="25">
        <f t="shared" si="4"/>
        <v>4.25</v>
      </c>
      <c r="Z22" s="5"/>
    </row>
    <row r="23" spans="1:26">
      <c r="A23" s="1" t="s">
        <v>636</v>
      </c>
      <c r="B23" s="7">
        <v>5</v>
      </c>
      <c r="C23" s="7">
        <v>6</v>
      </c>
      <c r="D23" s="5">
        <v>7</v>
      </c>
      <c r="E23" s="5">
        <v>7</v>
      </c>
      <c r="F23" s="29">
        <f t="shared" si="0"/>
        <v>6.25</v>
      </c>
      <c r="G23" s="5">
        <v>7</v>
      </c>
      <c r="H23" s="5">
        <v>8</v>
      </c>
      <c r="I23" s="5">
        <v>7</v>
      </c>
      <c r="J23" s="5">
        <v>5</v>
      </c>
      <c r="K23" s="27">
        <f t="shared" si="1"/>
        <v>6.75</v>
      </c>
      <c r="L23" s="5">
        <v>8</v>
      </c>
      <c r="M23" s="5">
        <v>6</v>
      </c>
      <c r="N23" s="5">
        <v>6</v>
      </c>
      <c r="O23" s="27">
        <f t="shared" si="2"/>
        <v>6.666666666666667</v>
      </c>
      <c r="P23" s="5">
        <v>8</v>
      </c>
      <c r="Q23" s="5">
        <v>8</v>
      </c>
      <c r="R23" s="7">
        <v>4</v>
      </c>
      <c r="S23" s="5">
        <v>4</v>
      </c>
      <c r="T23" s="27">
        <f t="shared" si="3"/>
        <v>6</v>
      </c>
      <c r="U23" s="5">
        <v>4</v>
      </c>
      <c r="V23" s="5">
        <v>5</v>
      </c>
      <c r="W23" s="5">
        <v>5</v>
      </c>
      <c r="X23" s="5">
        <v>5</v>
      </c>
      <c r="Y23" s="25">
        <f t="shared" si="4"/>
        <v>4.75</v>
      </c>
      <c r="Z23" s="5"/>
    </row>
    <row r="24" spans="1:26">
      <c r="A24" s="1" t="s">
        <v>637</v>
      </c>
      <c r="B24" s="7">
        <v>7</v>
      </c>
      <c r="C24" s="7">
        <v>7</v>
      </c>
      <c r="D24" s="5">
        <v>6</v>
      </c>
      <c r="E24" s="5">
        <v>7</v>
      </c>
      <c r="F24" s="28">
        <f t="shared" si="0"/>
        <v>6.75</v>
      </c>
      <c r="G24" s="5">
        <v>5</v>
      </c>
      <c r="H24" s="5">
        <v>5</v>
      </c>
      <c r="I24" s="5">
        <v>4</v>
      </c>
      <c r="J24" s="5">
        <v>4</v>
      </c>
      <c r="K24" s="25">
        <f t="shared" si="1"/>
        <v>4.5</v>
      </c>
      <c r="L24" s="5">
        <v>4</v>
      </c>
      <c r="M24" s="5">
        <v>5</v>
      </c>
      <c r="N24" s="5">
        <v>7</v>
      </c>
      <c r="O24" s="25">
        <f t="shared" si="2"/>
        <v>5.333333333333333</v>
      </c>
      <c r="P24" s="5">
        <v>4</v>
      </c>
      <c r="Q24" s="5">
        <v>8</v>
      </c>
      <c r="R24" s="7">
        <v>3</v>
      </c>
      <c r="S24" s="5">
        <v>6</v>
      </c>
      <c r="T24" s="29">
        <f t="shared" si="3"/>
        <v>5.25</v>
      </c>
      <c r="U24" s="5">
        <v>6</v>
      </c>
      <c r="V24" s="5">
        <v>4</v>
      </c>
      <c r="W24" s="5">
        <v>4</v>
      </c>
      <c r="X24" s="5">
        <v>4</v>
      </c>
      <c r="Y24" s="25">
        <f t="shared" si="4"/>
        <v>4.5</v>
      </c>
      <c r="Z24" s="5"/>
    </row>
    <row r="25" spans="1:26">
      <c r="A25" s="1" t="s">
        <v>638</v>
      </c>
      <c r="B25" s="7">
        <v>6</v>
      </c>
      <c r="C25" s="7">
        <v>7</v>
      </c>
      <c r="D25" s="5">
        <v>8</v>
      </c>
      <c r="E25" s="5">
        <v>6</v>
      </c>
      <c r="F25" s="28">
        <f t="shared" si="0"/>
        <v>6.75</v>
      </c>
      <c r="G25" s="5">
        <v>4</v>
      </c>
      <c r="H25" s="5">
        <v>5</v>
      </c>
      <c r="I25" s="5">
        <v>4</v>
      </c>
      <c r="J25" s="5">
        <v>4</v>
      </c>
      <c r="K25" s="25">
        <f t="shared" si="1"/>
        <v>4.25</v>
      </c>
      <c r="L25" s="5">
        <v>6</v>
      </c>
      <c r="M25" s="5">
        <v>4</v>
      </c>
      <c r="N25" s="5">
        <v>4</v>
      </c>
      <c r="O25" s="25">
        <f t="shared" si="2"/>
        <v>4.666666666666667</v>
      </c>
      <c r="P25" s="5">
        <v>6</v>
      </c>
      <c r="Q25" s="5">
        <v>4</v>
      </c>
      <c r="R25" s="7">
        <v>5</v>
      </c>
      <c r="S25" s="5">
        <v>6</v>
      </c>
      <c r="T25" s="29">
        <f t="shared" si="3"/>
        <v>5.25</v>
      </c>
      <c r="U25" s="5">
        <v>4</v>
      </c>
      <c r="V25" s="5">
        <v>5</v>
      </c>
      <c r="W25" s="5">
        <v>5</v>
      </c>
      <c r="X25" s="5">
        <v>3</v>
      </c>
      <c r="Y25" s="25">
        <f t="shared" si="4"/>
        <v>4.25</v>
      </c>
      <c r="Z25" s="5"/>
    </row>
    <row r="26" spans="1:26">
      <c r="A26" s="1" t="s">
        <v>639</v>
      </c>
      <c r="B26" s="7">
        <v>6</v>
      </c>
      <c r="C26" s="7">
        <v>6</v>
      </c>
      <c r="D26" s="5">
        <v>6</v>
      </c>
      <c r="E26" s="5">
        <v>4</v>
      </c>
      <c r="F26" s="25">
        <f t="shared" si="0"/>
        <v>5.5</v>
      </c>
      <c r="G26" s="5">
        <v>7</v>
      </c>
      <c r="H26" s="5">
        <v>7</v>
      </c>
      <c r="I26" s="5">
        <v>6</v>
      </c>
      <c r="J26" s="5">
        <v>4</v>
      </c>
      <c r="K26" s="29">
        <f t="shared" si="1"/>
        <v>6</v>
      </c>
      <c r="L26" s="5">
        <v>7</v>
      </c>
      <c r="M26" s="5">
        <v>6</v>
      </c>
      <c r="N26" s="5">
        <v>7</v>
      </c>
      <c r="O26" s="27">
        <f t="shared" si="2"/>
        <v>6.666666666666667</v>
      </c>
      <c r="P26" s="5">
        <v>4</v>
      </c>
      <c r="Q26" s="5">
        <v>5</v>
      </c>
      <c r="R26" s="7">
        <v>5</v>
      </c>
      <c r="S26" s="5">
        <v>7</v>
      </c>
      <c r="T26" s="29">
        <f t="shared" si="3"/>
        <v>5.25</v>
      </c>
      <c r="U26" s="5">
        <v>4</v>
      </c>
      <c r="V26" s="5">
        <v>7</v>
      </c>
      <c r="W26" s="5">
        <v>5</v>
      </c>
      <c r="X26" s="5">
        <v>5</v>
      </c>
      <c r="Y26" s="29">
        <f t="shared" si="4"/>
        <v>5.25</v>
      </c>
      <c r="Z26" s="5"/>
    </row>
    <row r="27" spans="1:26">
      <c r="A27" s="1" t="s">
        <v>640</v>
      </c>
      <c r="B27" s="7">
        <v>5</v>
      </c>
      <c r="C27" s="7">
        <v>6</v>
      </c>
      <c r="D27" s="5">
        <v>7</v>
      </c>
      <c r="E27" s="5">
        <v>7</v>
      </c>
      <c r="F27" s="29">
        <f t="shared" si="0"/>
        <v>6.25</v>
      </c>
      <c r="G27" s="5">
        <v>4</v>
      </c>
      <c r="H27" s="5">
        <v>4</v>
      </c>
      <c r="I27" s="5">
        <v>5</v>
      </c>
      <c r="J27" s="5">
        <v>7</v>
      </c>
      <c r="K27" s="25">
        <f t="shared" si="1"/>
        <v>5</v>
      </c>
      <c r="L27" s="5">
        <v>4</v>
      </c>
      <c r="M27" s="5">
        <v>4</v>
      </c>
      <c r="N27" s="5">
        <v>4</v>
      </c>
      <c r="O27" s="25">
        <f t="shared" si="2"/>
        <v>4</v>
      </c>
      <c r="P27" s="5"/>
      <c r="Q27" s="5">
        <v>4</v>
      </c>
      <c r="R27" s="7">
        <v>5</v>
      </c>
      <c r="S27" s="5">
        <v>4</v>
      </c>
      <c r="T27" s="25">
        <f t="shared" si="3"/>
        <v>4.333333333333333</v>
      </c>
      <c r="U27" s="5">
        <v>5</v>
      </c>
      <c r="V27" s="5">
        <v>6</v>
      </c>
      <c r="W27" s="5">
        <v>5</v>
      </c>
      <c r="X27" s="5">
        <v>4</v>
      </c>
      <c r="Y27" s="25">
        <f t="shared" si="4"/>
        <v>5</v>
      </c>
      <c r="Z27" s="5"/>
    </row>
    <row r="28" spans="1:26">
      <c r="A28" s="1" t="s">
        <v>641</v>
      </c>
      <c r="B28" s="7"/>
      <c r="C28" s="7">
        <v>8</v>
      </c>
      <c r="D28" s="5">
        <v>7</v>
      </c>
      <c r="E28" s="5">
        <v>7</v>
      </c>
      <c r="F28" s="27">
        <f t="shared" si="0"/>
        <v>7.333333333333333</v>
      </c>
      <c r="G28" s="5">
        <v>4</v>
      </c>
      <c r="H28" s="5">
        <v>6</v>
      </c>
      <c r="I28" s="5">
        <v>4</v>
      </c>
      <c r="J28" s="5">
        <v>4</v>
      </c>
      <c r="K28" s="25">
        <f t="shared" si="1"/>
        <v>4.5</v>
      </c>
      <c r="L28" s="5">
        <v>5</v>
      </c>
      <c r="M28" s="5">
        <v>3</v>
      </c>
      <c r="N28" s="5">
        <v>4</v>
      </c>
      <c r="O28" s="25">
        <f t="shared" si="2"/>
        <v>4</v>
      </c>
      <c r="P28" s="5">
        <v>4</v>
      </c>
      <c r="Q28" s="5">
        <v>7</v>
      </c>
      <c r="R28" s="7">
        <v>4</v>
      </c>
      <c r="S28" s="5">
        <v>6</v>
      </c>
      <c r="T28" s="29">
        <f t="shared" si="3"/>
        <v>5.25</v>
      </c>
      <c r="U28" s="5">
        <v>5</v>
      </c>
      <c r="V28" s="5">
        <v>5</v>
      </c>
      <c r="W28" s="5">
        <v>4</v>
      </c>
      <c r="X28" s="5">
        <v>3</v>
      </c>
      <c r="Y28" s="25">
        <f t="shared" si="4"/>
        <v>4.25</v>
      </c>
      <c r="Z28" s="5"/>
    </row>
    <row r="29" spans="1:26">
      <c r="A29" s="1" t="s">
        <v>642</v>
      </c>
      <c r="B29" s="7">
        <v>5</v>
      </c>
      <c r="C29" s="7">
        <v>6</v>
      </c>
      <c r="D29" s="5">
        <v>5</v>
      </c>
      <c r="E29" s="5">
        <v>6</v>
      </c>
      <c r="F29" s="25">
        <f t="shared" si="0"/>
        <v>5.5</v>
      </c>
      <c r="G29" s="5">
        <v>7</v>
      </c>
      <c r="H29" s="5">
        <v>5</v>
      </c>
      <c r="I29" s="5">
        <v>5</v>
      </c>
      <c r="J29" s="5">
        <v>5</v>
      </c>
      <c r="K29" s="25">
        <f t="shared" si="1"/>
        <v>5.5</v>
      </c>
      <c r="L29" s="5">
        <v>7</v>
      </c>
      <c r="M29" s="5">
        <v>7</v>
      </c>
      <c r="N29" s="5">
        <v>6</v>
      </c>
      <c r="O29" s="27">
        <f t="shared" si="2"/>
        <v>6.666666666666667</v>
      </c>
      <c r="P29" s="5">
        <v>4</v>
      </c>
      <c r="Q29" s="5">
        <v>6</v>
      </c>
      <c r="R29" s="7">
        <v>4</v>
      </c>
      <c r="S29" s="5">
        <v>7</v>
      </c>
      <c r="T29" s="29">
        <f t="shared" si="3"/>
        <v>5.25</v>
      </c>
      <c r="U29" s="5">
        <v>4</v>
      </c>
      <c r="V29" s="5">
        <v>6</v>
      </c>
      <c r="W29" s="5">
        <v>7</v>
      </c>
      <c r="X29" s="5">
        <v>6</v>
      </c>
      <c r="Y29" s="27">
        <f t="shared" si="4"/>
        <v>5.75</v>
      </c>
      <c r="Z29" s="5"/>
    </row>
    <row r="30" spans="1:26">
      <c r="A30" s="1" t="s">
        <v>643</v>
      </c>
      <c r="B30" s="7">
        <v>6</v>
      </c>
      <c r="C30" s="7">
        <v>7</v>
      </c>
      <c r="D30" s="5">
        <v>5</v>
      </c>
      <c r="E30" s="5">
        <v>7</v>
      </c>
      <c r="F30" s="29">
        <f t="shared" si="0"/>
        <v>6.25</v>
      </c>
      <c r="G30" s="5">
        <v>3</v>
      </c>
      <c r="H30" s="5">
        <v>4</v>
      </c>
      <c r="I30" s="5">
        <v>8</v>
      </c>
      <c r="J30" s="5">
        <v>7</v>
      </c>
      <c r="K30" s="25">
        <f t="shared" si="1"/>
        <v>5.5</v>
      </c>
      <c r="L30" s="5">
        <v>7</v>
      </c>
      <c r="M30" s="5">
        <v>5</v>
      </c>
      <c r="N30" s="5">
        <v>5</v>
      </c>
      <c r="O30" s="25">
        <f t="shared" si="2"/>
        <v>5.666666666666667</v>
      </c>
      <c r="P30" s="5"/>
      <c r="Q30" s="5">
        <v>3</v>
      </c>
      <c r="R30" s="7">
        <v>3</v>
      </c>
      <c r="S30" s="5">
        <v>4</v>
      </c>
      <c r="T30" s="25">
        <f t="shared" si="3"/>
        <v>3.3333333333333335</v>
      </c>
      <c r="U30" s="5">
        <v>4</v>
      </c>
      <c r="V30" s="5">
        <v>4</v>
      </c>
      <c r="W30" s="5">
        <v>6</v>
      </c>
      <c r="X30" s="5">
        <v>5</v>
      </c>
      <c r="Y30" s="25">
        <f t="shared" si="4"/>
        <v>4.75</v>
      </c>
      <c r="Z30" s="5"/>
    </row>
    <row r="31" spans="1:26">
      <c r="A31" s="1" t="s">
        <v>644</v>
      </c>
      <c r="B31" s="7">
        <v>6</v>
      </c>
      <c r="C31" s="7">
        <v>6</v>
      </c>
      <c r="D31" s="5">
        <v>7</v>
      </c>
      <c r="E31" s="5">
        <v>6</v>
      </c>
      <c r="F31" s="29">
        <f t="shared" si="0"/>
        <v>6.25</v>
      </c>
      <c r="G31" s="5">
        <v>6</v>
      </c>
      <c r="H31" s="5">
        <v>5</v>
      </c>
      <c r="I31" s="5">
        <v>6</v>
      </c>
      <c r="J31" s="5">
        <v>5</v>
      </c>
      <c r="K31" s="25">
        <f t="shared" si="1"/>
        <v>5.5</v>
      </c>
      <c r="L31" s="5">
        <v>6</v>
      </c>
      <c r="M31" s="5">
        <v>4</v>
      </c>
      <c r="N31" s="5">
        <v>4</v>
      </c>
      <c r="O31" s="25">
        <f t="shared" si="2"/>
        <v>4.666666666666667</v>
      </c>
      <c r="P31" s="5">
        <v>4</v>
      </c>
      <c r="Q31" s="5">
        <v>3</v>
      </c>
      <c r="R31" s="7">
        <v>3</v>
      </c>
      <c r="S31" s="5">
        <v>4</v>
      </c>
      <c r="T31" s="25">
        <f t="shared" si="3"/>
        <v>3.5</v>
      </c>
      <c r="U31" s="5">
        <v>6</v>
      </c>
      <c r="V31" s="5">
        <v>5</v>
      </c>
      <c r="W31" s="5">
        <v>7</v>
      </c>
      <c r="X31" s="5">
        <v>5</v>
      </c>
      <c r="Y31" s="27">
        <f t="shared" si="4"/>
        <v>5.75</v>
      </c>
      <c r="Z31" s="5"/>
    </row>
    <row r="32" spans="1:26">
      <c r="A32" s="1" t="s">
        <v>645</v>
      </c>
      <c r="B32" s="7">
        <v>4</v>
      </c>
      <c r="C32" s="7">
        <v>7</v>
      </c>
      <c r="D32" s="5">
        <v>6</v>
      </c>
      <c r="E32" s="5">
        <v>5</v>
      </c>
      <c r="F32" s="25">
        <f t="shared" si="0"/>
        <v>5.5</v>
      </c>
      <c r="G32" s="5">
        <v>4</v>
      </c>
      <c r="H32" s="5">
        <v>4</v>
      </c>
      <c r="I32" s="5">
        <v>6</v>
      </c>
      <c r="J32" s="5">
        <v>6</v>
      </c>
      <c r="K32" s="25">
        <f t="shared" si="1"/>
        <v>5</v>
      </c>
      <c r="L32" s="5">
        <v>4</v>
      </c>
      <c r="M32" s="5">
        <v>6</v>
      </c>
      <c r="N32" s="5">
        <v>6</v>
      </c>
      <c r="O32" s="25">
        <f t="shared" si="2"/>
        <v>5.333333333333333</v>
      </c>
      <c r="P32" s="5">
        <v>5</v>
      </c>
      <c r="Q32" s="5">
        <v>3</v>
      </c>
      <c r="R32" s="7">
        <v>5</v>
      </c>
      <c r="S32" s="5">
        <v>5</v>
      </c>
      <c r="T32" s="25">
        <f t="shared" si="3"/>
        <v>4.5</v>
      </c>
      <c r="U32" s="5">
        <v>6</v>
      </c>
      <c r="V32" s="5">
        <v>6</v>
      </c>
      <c r="W32" s="5">
        <v>7</v>
      </c>
      <c r="X32" s="5">
        <v>4</v>
      </c>
      <c r="Y32" s="27">
        <f t="shared" si="4"/>
        <v>5.75</v>
      </c>
      <c r="Z32" s="5"/>
    </row>
    <row r="33" spans="1:26">
      <c r="A33" s="1" t="s">
        <v>646</v>
      </c>
      <c r="B33" s="7">
        <v>4</v>
      </c>
      <c r="C33" s="7">
        <v>6</v>
      </c>
      <c r="D33" s="5">
        <v>5</v>
      </c>
      <c r="E33" s="5">
        <v>7</v>
      </c>
      <c r="F33" s="25">
        <f t="shared" si="0"/>
        <v>5.5</v>
      </c>
      <c r="G33" s="5">
        <v>5</v>
      </c>
      <c r="H33" s="5">
        <v>5</v>
      </c>
      <c r="I33" s="5">
        <v>6</v>
      </c>
      <c r="J33" s="5">
        <v>7</v>
      </c>
      <c r="K33" s="29">
        <f t="shared" si="1"/>
        <v>5.75</v>
      </c>
      <c r="L33" s="5">
        <v>7</v>
      </c>
      <c r="M33" s="5">
        <v>5</v>
      </c>
      <c r="N33" s="5">
        <v>4</v>
      </c>
      <c r="O33" s="25">
        <f t="shared" si="2"/>
        <v>5.333333333333333</v>
      </c>
      <c r="P33" s="5">
        <v>4</v>
      </c>
      <c r="Q33" s="5">
        <v>7</v>
      </c>
      <c r="R33" s="7">
        <v>4</v>
      </c>
      <c r="S33" s="5">
        <v>5</v>
      </c>
      <c r="T33" s="25">
        <f t="shared" si="3"/>
        <v>5</v>
      </c>
      <c r="U33" s="5">
        <v>4</v>
      </c>
      <c r="V33" s="5">
        <v>4</v>
      </c>
      <c r="W33" s="5">
        <v>6</v>
      </c>
      <c r="X33" s="5">
        <v>6</v>
      </c>
      <c r="Y33" s="25">
        <f t="shared" si="4"/>
        <v>5</v>
      </c>
      <c r="Z33" s="5"/>
    </row>
    <row r="34" spans="1:26">
      <c r="A34" s="1" t="s">
        <v>647</v>
      </c>
      <c r="B34" s="7">
        <v>7</v>
      </c>
      <c r="C34" s="7">
        <v>5</v>
      </c>
      <c r="D34" s="5">
        <v>6</v>
      </c>
      <c r="E34" s="5">
        <v>4</v>
      </c>
      <c r="F34" s="25">
        <f t="shared" ref="F34:F65" si="5">AVERAGE(B34:E34)</f>
        <v>5.5</v>
      </c>
      <c r="G34" s="5">
        <v>6</v>
      </c>
      <c r="H34" s="5">
        <v>6</v>
      </c>
      <c r="I34" s="5">
        <v>6</v>
      </c>
      <c r="J34" s="5">
        <v>7</v>
      </c>
      <c r="K34" s="28">
        <f t="shared" ref="K34:K65" si="6">AVERAGE(G34:J34)</f>
        <v>6.25</v>
      </c>
      <c r="L34" s="5">
        <v>7</v>
      </c>
      <c r="M34" s="5">
        <v>7</v>
      </c>
      <c r="N34" s="5">
        <v>7</v>
      </c>
      <c r="O34" s="26">
        <f t="shared" ref="O34:O65" si="7">AVERAGE(L34:N34)</f>
        <v>7</v>
      </c>
      <c r="P34" s="5">
        <v>6</v>
      </c>
      <c r="Q34" s="5">
        <v>6</v>
      </c>
      <c r="R34" s="7">
        <v>5</v>
      </c>
      <c r="S34" s="5">
        <v>8</v>
      </c>
      <c r="T34" s="26">
        <f t="shared" ref="T34:T65" si="8">AVERAGE(P34:S34)</f>
        <v>6.25</v>
      </c>
      <c r="U34" s="5">
        <v>5</v>
      </c>
      <c r="V34" s="5">
        <v>4</v>
      </c>
      <c r="W34" s="5">
        <v>6</v>
      </c>
      <c r="X34" s="5">
        <v>4</v>
      </c>
      <c r="Y34" s="25">
        <f t="shared" ref="Y34:Y65" si="9">AVERAGE(U34:X34)</f>
        <v>4.75</v>
      </c>
      <c r="Z34" s="5"/>
    </row>
    <row r="35" spans="1:26">
      <c r="A35" s="1" t="s">
        <v>648</v>
      </c>
      <c r="B35" s="7"/>
      <c r="C35" s="7">
        <v>7</v>
      </c>
      <c r="D35" s="5">
        <v>7</v>
      </c>
      <c r="E35" s="5">
        <v>9</v>
      </c>
      <c r="F35" s="26">
        <f t="shared" si="5"/>
        <v>7.666666666666667</v>
      </c>
      <c r="G35" s="5">
        <v>7</v>
      </c>
      <c r="H35" s="5">
        <v>6</v>
      </c>
      <c r="I35" s="5">
        <v>7</v>
      </c>
      <c r="J35" s="5">
        <v>7</v>
      </c>
      <c r="K35" s="27">
        <f t="shared" si="6"/>
        <v>6.75</v>
      </c>
      <c r="L35" s="5">
        <v>9</v>
      </c>
      <c r="M35" s="5">
        <v>4</v>
      </c>
      <c r="N35" s="5">
        <v>3</v>
      </c>
      <c r="O35" s="25">
        <f t="shared" si="7"/>
        <v>5.333333333333333</v>
      </c>
      <c r="P35" s="5">
        <v>5</v>
      </c>
      <c r="Q35" s="5">
        <v>6</v>
      </c>
      <c r="R35" s="7">
        <v>4</v>
      </c>
      <c r="S35" s="5">
        <v>5</v>
      </c>
      <c r="T35" s="25">
        <f t="shared" si="8"/>
        <v>5</v>
      </c>
      <c r="U35" s="5">
        <v>4</v>
      </c>
      <c r="V35" s="5">
        <v>4</v>
      </c>
      <c r="W35" s="5">
        <v>6</v>
      </c>
      <c r="X35" s="5">
        <v>5</v>
      </c>
      <c r="Y35" s="25">
        <f t="shared" si="9"/>
        <v>4.75</v>
      </c>
      <c r="Z35" s="5"/>
    </row>
    <row r="36" spans="1:26">
      <c r="A36" s="1" t="s">
        <v>649</v>
      </c>
      <c r="B36" s="7">
        <v>7</v>
      </c>
      <c r="C36" s="7">
        <v>7</v>
      </c>
      <c r="D36" s="5">
        <v>6</v>
      </c>
      <c r="E36" s="5">
        <v>6</v>
      </c>
      <c r="F36" s="29">
        <f t="shared" si="5"/>
        <v>6.5</v>
      </c>
      <c r="G36" s="5">
        <v>7</v>
      </c>
      <c r="H36" s="5">
        <v>5</v>
      </c>
      <c r="I36" s="5">
        <v>4</v>
      </c>
      <c r="J36" s="5">
        <v>6</v>
      </c>
      <c r="K36" s="25">
        <f t="shared" si="6"/>
        <v>5.5</v>
      </c>
      <c r="L36" s="5">
        <v>4</v>
      </c>
      <c r="M36" s="5">
        <v>6</v>
      </c>
      <c r="N36" s="5">
        <v>7</v>
      </c>
      <c r="O36" s="25">
        <f t="shared" si="7"/>
        <v>5.666666666666667</v>
      </c>
      <c r="P36" s="5">
        <v>5</v>
      </c>
      <c r="Q36" s="5">
        <v>3</v>
      </c>
      <c r="R36" s="7">
        <v>4</v>
      </c>
      <c r="S36" s="5">
        <v>4</v>
      </c>
      <c r="T36" s="25">
        <f t="shared" si="8"/>
        <v>4</v>
      </c>
      <c r="U36" s="5">
        <v>3</v>
      </c>
      <c r="V36" s="5">
        <v>5</v>
      </c>
      <c r="W36" s="5">
        <v>7</v>
      </c>
      <c r="X36" s="5">
        <v>4</v>
      </c>
      <c r="Y36" s="25">
        <f t="shared" si="9"/>
        <v>4.75</v>
      </c>
      <c r="Z36" s="5"/>
    </row>
    <row r="37" spans="1:26">
      <c r="A37" s="1" t="s">
        <v>650</v>
      </c>
      <c r="B37" s="7">
        <v>6</v>
      </c>
      <c r="C37" s="7">
        <v>8</v>
      </c>
      <c r="D37" s="5">
        <v>7</v>
      </c>
      <c r="E37" s="5">
        <v>4</v>
      </c>
      <c r="F37" s="29">
        <f t="shared" si="5"/>
        <v>6.25</v>
      </c>
      <c r="G37" s="5">
        <v>8</v>
      </c>
      <c r="H37" s="5">
        <v>7</v>
      </c>
      <c r="I37" s="5">
        <v>4</v>
      </c>
      <c r="J37" s="5">
        <v>5</v>
      </c>
      <c r="K37" s="29">
        <f t="shared" si="6"/>
        <v>6</v>
      </c>
      <c r="L37" s="5">
        <v>4</v>
      </c>
      <c r="M37" s="5">
        <v>4</v>
      </c>
      <c r="N37" s="5">
        <v>6</v>
      </c>
      <c r="O37" s="25">
        <f t="shared" si="7"/>
        <v>4.666666666666667</v>
      </c>
      <c r="P37" s="5">
        <v>4</v>
      </c>
      <c r="Q37" s="5">
        <v>4</v>
      </c>
      <c r="R37" s="7">
        <v>6</v>
      </c>
      <c r="S37" s="5">
        <v>4</v>
      </c>
      <c r="T37" s="25">
        <f t="shared" si="8"/>
        <v>4.5</v>
      </c>
      <c r="U37" s="5">
        <v>6</v>
      </c>
      <c r="V37" s="5">
        <v>6</v>
      </c>
      <c r="W37" s="5">
        <v>4</v>
      </c>
      <c r="X37" s="5">
        <v>5</v>
      </c>
      <c r="Y37" s="29">
        <f t="shared" si="9"/>
        <v>5.25</v>
      </c>
      <c r="Z37" s="5"/>
    </row>
    <row r="38" spans="1:26">
      <c r="A38" s="1" t="s">
        <v>651</v>
      </c>
      <c r="B38" s="7">
        <v>5</v>
      </c>
      <c r="C38" s="7">
        <v>5</v>
      </c>
      <c r="D38" s="5">
        <v>7</v>
      </c>
      <c r="E38" s="5">
        <v>5</v>
      </c>
      <c r="F38" s="25">
        <f t="shared" si="5"/>
        <v>5.5</v>
      </c>
      <c r="G38" s="5">
        <v>6</v>
      </c>
      <c r="H38" s="5">
        <v>4</v>
      </c>
      <c r="I38" s="5">
        <v>4</v>
      </c>
      <c r="J38" s="5">
        <v>4</v>
      </c>
      <c r="K38" s="25">
        <f t="shared" si="6"/>
        <v>4.5</v>
      </c>
      <c r="L38" s="5">
        <v>6</v>
      </c>
      <c r="M38" s="5">
        <v>4</v>
      </c>
      <c r="N38" s="5">
        <v>4</v>
      </c>
      <c r="O38" s="25">
        <f t="shared" si="7"/>
        <v>4.666666666666667</v>
      </c>
      <c r="P38" s="5">
        <v>3</v>
      </c>
      <c r="Q38" s="5">
        <v>3</v>
      </c>
      <c r="R38" s="7">
        <v>4</v>
      </c>
      <c r="S38" s="5">
        <v>4</v>
      </c>
      <c r="T38" s="25">
        <f t="shared" si="8"/>
        <v>3.5</v>
      </c>
      <c r="U38" s="5">
        <v>6</v>
      </c>
      <c r="V38" s="5">
        <v>6</v>
      </c>
      <c r="W38" s="5">
        <v>6</v>
      </c>
      <c r="X38" s="5">
        <v>4</v>
      </c>
      <c r="Y38" s="28">
        <f t="shared" si="9"/>
        <v>5.5</v>
      </c>
      <c r="Z38" s="5"/>
    </row>
    <row r="39" spans="1:26">
      <c r="A39" s="1" t="s">
        <v>652</v>
      </c>
      <c r="B39" s="7">
        <v>7</v>
      </c>
      <c r="C39" s="7">
        <v>6</v>
      </c>
      <c r="D39" s="5">
        <v>7</v>
      </c>
      <c r="E39" s="5">
        <v>7</v>
      </c>
      <c r="F39" s="28">
        <f t="shared" si="5"/>
        <v>6.75</v>
      </c>
      <c r="G39" s="5">
        <v>8</v>
      </c>
      <c r="H39" s="5">
        <v>7</v>
      </c>
      <c r="I39" s="5">
        <v>6</v>
      </c>
      <c r="J39" s="5">
        <v>5</v>
      </c>
      <c r="K39" s="28">
        <f t="shared" si="6"/>
        <v>6.5</v>
      </c>
      <c r="L39" s="5">
        <v>4</v>
      </c>
      <c r="M39" s="5">
        <v>7</v>
      </c>
      <c r="N39" s="5">
        <v>5</v>
      </c>
      <c r="O39" s="25">
        <f t="shared" si="7"/>
        <v>5.333333333333333</v>
      </c>
      <c r="P39" s="5">
        <v>5</v>
      </c>
      <c r="Q39" s="5">
        <v>3</v>
      </c>
      <c r="R39" s="7">
        <v>5</v>
      </c>
      <c r="S39" s="5">
        <v>5</v>
      </c>
      <c r="T39" s="25">
        <f t="shared" si="8"/>
        <v>4.5</v>
      </c>
      <c r="U39" s="5">
        <v>4</v>
      </c>
      <c r="V39" s="5">
        <v>7</v>
      </c>
      <c r="W39" s="5">
        <v>5</v>
      </c>
      <c r="X39" s="5">
        <v>4</v>
      </c>
      <c r="Y39" s="25">
        <f t="shared" si="9"/>
        <v>5</v>
      </c>
      <c r="Z39" s="5"/>
    </row>
    <row r="40" spans="1:26">
      <c r="A40" s="1" t="s">
        <v>653</v>
      </c>
      <c r="B40" s="7">
        <v>5</v>
      </c>
      <c r="C40" s="7">
        <v>7</v>
      </c>
      <c r="D40" s="5">
        <v>6</v>
      </c>
      <c r="E40" s="5">
        <v>7</v>
      </c>
      <c r="F40" s="29">
        <f t="shared" si="5"/>
        <v>6.25</v>
      </c>
      <c r="G40" s="5">
        <v>7</v>
      </c>
      <c r="H40" s="5">
        <v>7</v>
      </c>
      <c r="I40" s="5">
        <v>4</v>
      </c>
      <c r="J40" s="5">
        <v>7</v>
      </c>
      <c r="K40" s="28">
        <f t="shared" si="6"/>
        <v>6.25</v>
      </c>
      <c r="L40" s="5">
        <v>7</v>
      </c>
      <c r="M40" s="5">
        <v>5</v>
      </c>
      <c r="N40" s="5">
        <v>6</v>
      </c>
      <c r="O40" s="29">
        <f t="shared" si="7"/>
        <v>6</v>
      </c>
      <c r="P40" s="5">
        <v>4</v>
      </c>
      <c r="Q40" s="5">
        <v>4</v>
      </c>
      <c r="R40" s="7">
        <v>3</v>
      </c>
      <c r="S40" s="5">
        <v>6</v>
      </c>
      <c r="T40" s="25">
        <f t="shared" si="8"/>
        <v>4.25</v>
      </c>
      <c r="U40" s="5">
        <v>5</v>
      </c>
      <c r="V40" s="5">
        <v>3</v>
      </c>
      <c r="W40" s="5">
        <v>7</v>
      </c>
      <c r="X40" s="5">
        <v>3</v>
      </c>
      <c r="Y40" s="25">
        <f t="shared" si="9"/>
        <v>4.5</v>
      </c>
      <c r="Z40" s="5"/>
    </row>
    <row r="41" spans="1:26">
      <c r="A41" s="1" t="s">
        <v>654</v>
      </c>
      <c r="B41" s="7">
        <v>5</v>
      </c>
      <c r="C41" s="7">
        <v>7</v>
      </c>
      <c r="D41" s="5">
        <v>5</v>
      </c>
      <c r="E41" s="5">
        <v>7</v>
      </c>
      <c r="F41" s="25">
        <f t="shared" si="5"/>
        <v>6</v>
      </c>
      <c r="G41" s="5">
        <v>4</v>
      </c>
      <c r="H41" s="5">
        <v>6</v>
      </c>
      <c r="I41" s="5">
        <v>6</v>
      </c>
      <c r="J41" s="5">
        <v>8</v>
      </c>
      <c r="K41" s="29">
        <f t="shared" si="6"/>
        <v>6</v>
      </c>
      <c r="L41" s="5">
        <v>6</v>
      </c>
      <c r="M41" s="5">
        <v>6</v>
      </c>
      <c r="N41" s="5">
        <v>7</v>
      </c>
      <c r="O41" s="28">
        <f t="shared" si="7"/>
        <v>6.333333333333333</v>
      </c>
      <c r="P41" s="5">
        <v>5</v>
      </c>
      <c r="Q41" s="5">
        <v>4</v>
      </c>
      <c r="R41" s="7">
        <v>4</v>
      </c>
      <c r="S41" s="5">
        <v>4</v>
      </c>
      <c r="T41" s="25">
        <f t="shared" si="8"/>
        <v>4.25</v>
      </c>
      <c r="U41" s="5">
        <v>5</v>
      </c>
      <c r="V41" s="5">
        <v>7</v>
      </c>
      <c r="W41" s="5">
        <v>6</v>
      </c>
      <c r="X41" s="5">
        <v>5</v>
      </c>
      <c r="Y41" s="27">
        <f t="shared" si="9"/>
        <v>5.75</v>
      </c>
      <c r="Z41" s="5"/>
    </row>
    <row r="42" spans="1:26">
      <c r="A42" s="1" t="s">
        <v>655</v>
      </c>
      <c r="B42" s="7">
        <v>5</v>
      </c>
      <c r="C42" s="7">
        <v>4</v>
      </c>
      <c r="D42" s="5">
        <v>4</v>
      </c>
      <c r="E42" s="5">
        <v>5</v>
      </c>
      <c r="F42" s="25">
        <f t="shared" si="5"/>
        <v>4.5</v>
      </c>
      <c r="G42" s="5">
        <v>4</v>
      </c>
      <c r="H42" s="5">
        <v>8</v>
      </c>
      <c r="I42" s="5">
        <v>6</v>
      </c>
      <c r="J42" s="5">
        <v>3</v>
      </c>
      <c r="K42" s="25">
        <f t="shared" si="6"/>
        <v>5.25</v>
      </c>
      <c r="L42" s="5">
        <v>3</v>
      </c>
      <c r="M42" s="5">
        <v>3</v>
      </c>
      <c r="N42" s="5">
        <v>4</v>
      </c>
      <c r="O42" s="25">
        <f t="shared" si="7"/>
        <v>3.3333333333333335</v>
      </c>
      <c r="P42" s="5">
        <v>3</v>
      </c>
      <c r="Q42" s="5">
        <v>3</v>
      </c>
      <c r="R42" s="7">
        <v>5</v>
      </c>
      <c r="S42" s="5">
        <v>6</v>
      </c>
      <c r="T42" s="25">
        <f t="shared" si="8"/>
        <v>4.25</v>
      </c>
      <c r="U42" s="5">
        <v>4</v>
      </c>
      <c r="V42" s="5">
        <v>5</v>
      </c>
      <c r="W42" s="5">
        <v>4</v>
      </c>
      <c r="X42" s="5">
        <v>3</v>
      </c>
      <c r="Y42" s="25">
        <f t="shared" si="9"/>
        <v>4</v>
      </c>
      <c r="Z42" s="5"/>
    </row>
    <row r="43" spans="1:26">
      <c r="A43" s="1" t="s">
        <v>656</v>
      </c>
      <c r="B43" s="7">
        <v>6</v>
      </c>
      <c r="C43" s="7">
        <v>6</v>
      </c>
      <c r="D43" s="5">
        <v>4</v>
      </c>
      <c r="E43" s="5">
        <v>6</v>
      </c>
      <c r="F43" s="25">
        <f t="shared" si="5"/>
        <v>5.5</v>
      </c>
      <c r="G43" s="5">
        <v>5</v>
      </c>
      <c r="H43" s="5">
        <v>5</v>
      </c>
      <c r="I43" s="5">
        <v>4</v>
      </c>
      <c r="J43" s="5">
        <v>5</v>
      </c>
      <c r="K43" s="25">
        <f t="shared" si="6"/>
        <v>4.75</v>
      </c>
      <c r="L43" s="5">
        <v>5</v>
      </c>
      <c r="M43" s="5">
        <v>3</v>
      </c>
      <c r="N43" s="5">
        <v>4</v>
      </c>
      <c r="O43" s="25">
        <f t="shared" si="7"/>
        <v>4</v>
      </c>
      <c r="P43" s="5">
        <v>7</v>
      </c>
      <c r="Q43" s="5">
        <v>4</v>
      </c>
      <c r="R43" s="7">
        <v>4</v>
      </c>
      <c r="S43" s="5">
        <v>3</v>
      </c>
      <c r="T43" s="25">
        <f t="shared" si="8"/>
        <v>4.5</v>
      </c>
      <c r="U43" s="5"/>
      <c r="V43" s="5">
        <v>4</v>
      </c>
      <c r="W43" s="5">
        <v>4</v>
      </c>
      <c r="X43" s="5">
        <v>3</v>
      </c>
      <c r="Y43" s="25">
        <f t="shared" si="9"/>
        <v>3.6666666666666665</v>
      </c>
      <c r="Z43" s="5"/>
    </row>
    <row r="44" spans="1:26">
      <c r="A44" s="1" t="s">
        <v>657</v>
      </c>
      <c r="B44" s="7">
        <v>5</v>
      </c>
      <c r="C44" s="7">
        <v>6</v>
      </c>
      <c r="D44" s="5">
        <v>6</v>
      </c>
      <c r="E44" s="5">
        <v>6</v>
      </c>
      <c r="F44" s="25">
        <f t="shared" si="5"/>
        <v>5.75</v>
      </c>
      <c r="G44" s="5">
        <v>3</v>
      </c>
      <c r="H44" s="5">
        <v>6</v>
      </c>
      <c r="I44" s="5">
        <v>5</v>
      </c>
      <c r="J44" s="5">
        <v>4</v>
      </c>
      <c r="K44" s="25">
        <f t="shared" si="6"/>
        <v>4.5</v>
      </c>
      <c r="L44" s="5">
        <v>4</v>
      </c>
      <c r="M44" s="5">
        <v>4</v>
      </c>
      <c r="N44" s="5">
        <v>5</v>
      </c>
      <c r="O44" s="25">
        <f t="shared" si="7"/>
        <v>4.333333333333333</v>
      </c>
      <c r="P44" s="5">
        <v>3</v>
      </c>
      <c r="Q44" s="5">
        <v>5</v>
      </c>
      <c r="R44" s="7">
        <v>3</v>
      </c>
      <c r="S44" s="5">
        <v>3</v>
      </c>
      <c r="T44" s="25">
        <f t="shared" si="8"/>
        <v>3.5</v>
      </c>
      <c r="U44" s="5">
        <v>4</v>
      </c>
      <c r="V44" s="5">
        <v>4</v>
      </c>
      <c r="W44" s="5">
        <v>5</v>
      </c>
      <c r="X44" s="5">
        <v>3</v>
      </c>
      <c r="Y44" s="25">
        <f t="shared" si="9"/>
        <v>4</v>
      </c>
      <c r="Z44" s="5"/>
    </row>
    <row r="45" spans="1:26">
      <c r="A45" s="1" t="s">
        <v>658</v>
      </c>
      <c r="B45" s="7">
        <v>4</v>
      </c>
      <c r="C45" s="7">
        <v>6</v>
      </c>
      <c r="D45" s="5">
        <v>4</v>
      </c>
      <c r="E45" s="5">
        <v>7</v>
      </c>
      <c r="F45" s="25">
        <f t="shared" si="5"/>
        <v>5.25</v>
      </c>
      <c r="G45" s="5">
        <v>4</v>
      </c>
      <c r="H45" s="5">
        <v>4</v>
      </c>
      <c r="I45" s="5">
        <v>6</v>
      </c>
      <c r="J45" s="5">
        <v>6</v>
      </c>
      <c r="K45" s="25">
        <f t="shared" si="6"/>
        <v>5</v>
      </c>
      <c r="L45" s="5">
        <v>4</v>
      </c>
      <c r="M45" s="5">
        <v>4</v>
      </c>
      <c r="N45" s="5">
        <v>7</v>
      </c>
      <c r="O45" s="25">
        <f t="shared" si="7"/>
        <v>5</v>
      </c>
      <c r="P45" s="5">
        <v>3</v>
      </c>
      <c r="Q45" s="5">
        <v>3</v>
      </c>
      <c r="R45" s="7">
        <v>3</v>
      </c>
      <c r="S45" s="5">
        <v>3</v>
      </c>
      <c r="T45" s="25">
        <f t="shared" si="8"/>
        <v>3</v>
      </c>
      <c r="U45" s="5">
        <v>4</v>
      </c>
      <c r="V45" s="5">
        <v>5</v>
      </c>
      <c r="W45" s="5">
        <v>4</v>
      </c>
      <c r="X45" s="5">
        <v>3</v>
      </c>
      <c r="Y45" s="25">
        <f t="shared" si="9"/>
        <v>4</v>
      </c>
      <c r="Z45" s="5"/>
    </row>
    <row r="46" spans="1:26">
      <c r="A46" s="1" t="s">
        <v>659</v>
      </c>
      <c r="B46" s="7">
        <v>7</v>
      </c>
      <c r="C46" s="7">
        <v>6</v>
      </c>
      <c r="D46" s="5">
        <v>7</v>
      </c>
      <c r="E46" s="5">
        <v>7</v>
      </c>
      <c r="F46" s="28">
        <f t="shared" si="5"/>
        <v>6.75</v>
      </c>
      <c r="G46" s="5">
        <v>7</v>
      </c>
      <c r="H46" s="5">
        <v>7</v>
      </c>
      <c r="I46" s="5">
        <v>7</v>
      </c>
      <c r="J46" s="5">
        <v>4</v>
      </c>
      <c r="K46" s="28">
        <f t="shared" si="6"/>
        <v>6.25</v>
      </c>
      <c r="L46" s="5">
        <v>7</v>
      </c>
      <c r="M46" s="5">
        <v>6</v>
      </c>
      <c r="N46" s="5">
        <v>6</v>
      </c>
      <c r="O46" s="28">
        <f t="shared" si="7"/>
        <v>6.333333333333333</v>
      </c>
      <c r="P46" s="5">
        <v>4</v>
      </c>
      <c r="Q46" s="5">
        <v>5</v>
      </c>
      <c r="R46" s="7">
        <v>4</v>
      </c>
      <c r="S46" s="5">
        <v>6</v>
      </c>
      <c r="T46" s="25">
        <f t="shared" si="8"/>
        <v>4.75</v>
      </c>
      <c r="U46" s="5">
        <v>6</v>
      </c>
      <c r="V46" s="5">
        <v>5</v>
      </c>
      <c r="W46" s="5">
        <v>5</v>
      </c>
      <c r="X46" s="5">
        <v>4</v>
      </c>
      <c r="Y46" s="25">
        <f t="shared" si="9"/>
        <v>5</v>
      </c>
      <c r="Z46" s="5"/>
    </row>
    <row r="47" spans="1:26">
      <c r="A47" s="1" t="s">
        <v>660</v>
      </c>
      <c r="B47" s="7">
        <v>6</v>
      </c>
      <c r="C47" s="7">
        <v>5</v>
      </c>
      <c r="D47" s="5">
        <v>7</v>
      </c>
      <c r="E47" s="5">
        <v>7</v>
      </c>
      <c r="F47" s="29">
        <f t="shared" si="5"/>
        <v>6.25</v>
      </c>
      <c r="G47" s="5">
        <v>6</v>
      </c>
      <c r="H47" s="5">
        <v>6</v>
      </c>
      <c r="I47" s="5">
        <v>6</v>
      </c>
      <c r="J47" s="5">
        <v>5</v>
      </c>
      <c r="K47" s="29">
        <f t="shared" si="6"/>
        <v>5.75</v>
      </c>
      <c r="L47" s="5">
        <v>7</v>
      </c>
      <c r="M47" s="5">
        <v>5</v>
      </c>
      <c r="N47" s="5">
        <v>7</v>
      </c>
      <c r="O47" s="28">
        <f t="shared" si="7"/>
        <v>6.333333333333333</v>
      </c>
      <c r="P47" s="5">
        <v>7</v>
      </c>
      <c r="Q47" s="5">
        <v>4</v>
      </c>
      <c r="R47" s="7">
        <v>4</v>
      </c>
      <c r="S47" s="5">
        <v>4</v>
      </c>
      <c r="T47" s="25">
        <f t="shared" si="8"/>
        <v>4.75</v>
      </c>
      <c r="U47" s="5">
        <v>4</v>
      </c>
      <c r="V47" s="5">
        <v>3</v>
      </c>
      <c r="W47" s="5">
        <v>4</v>
      </c>
      <c r="X47" s="5">
        <v>3</v>
      </c>
      <c r="Y47" s="25">
        <f t="shared" si="9"/>
        <v>3.5</v>
      </c>
      <c r="Z47" s="5"/>
    </row>
    <row r="48" spans="1:26">
      <c r="A48" s="1" t="s">
        <v>661</v>
      </c>
      <c r="B48" s="7">
        <v>7</v>
      </c>
      <c r="C48" s="7">
        <v>7</v>
      </c>
      <c r="D48" s="5">
        <v>3</v>
      </c>
      <c r="E48" s="5">
        <v>5</v>
      </c>
      <c r="F48" s="25">
        <f t="shared" si="5"/>
        <v>5.5</v>
      </c>
      <c r="G48" s="5">
        <v>6</v>
      </c>
      <c r="H48" s="5">
        <v>6</v>
      </c>
      <c r="I48" s="5">
        <v>4</v>
      </c>
      <c r="J48" s="5">
        <v>5</v>
      </c>
      <c r="K48" s="25">
        <f t="shared" si="6"/>
        <v>5.25</v>
      </c>
      <c r="L48" s="5">
        <v>3</v>
      </c>
      <c r="M48" s="5">
        <v>3</v>
      </c>
      <c r="N48" s="5">
        <v>7</v>
      </c>
      <c r="O48" s="25">
        <f t="shared" si="7"/>
        <v>4.333333333333333</v>
      </c>
      <c r="P48" s="5">
        <v>4</v>
      </c>
      <c r="Q48" s="5">
        <v>5</v>
      </c>
      <c r="R48" s="7">
        <v>5</v>
      </c>
      <c r="S48" s="5">
        <v>6</v>
      </c>
      <c r="T48" s="25">
        <f t="shared" si="8"/>
        <v>5</v>
      </c>
      <c r="U48" s="5">
        <v>3</v>
      </c>
      <c r="V48" s="5">
        <v>3</v>
      </c>
      <c r="W48" s="5">
        <v>3</v>
      </c>
      <c r="X48" s="5">
        <v>5</v>
      </c>
      <c r="Y48" s="25">
        <f t="shared" si="9"/>
        <v>3.5</v>
      </c>
      <c r="Z48" s="5"/>
    </row>
    <row r="49" spans="1:26">
      <c r="A49" s="1" t="s">
        <v>662</v>
      </c>
      <c r="B49" s="7">
        <v>5</v>
      </c>
      <c r="C49" s="7">
        <v>5</v>
      </c>
      <c r="D49" s="5">
        <v>6</v>
      </c>
      <c r="E49" s="5">
        <v>4</v>
      </c>
      <c r="F49" s="25">
        <f t="shared" si="5"/>
        <v>5</v>
      </c>
      <c r="G49" s="5">
        <v>6</v>
      </c>
      <c r="H49" s="5">
        <v>5</v>
      </c>
      <c r="I49" s="5">
        <v>6</v>
      </c>
      <c r="J49" s="5">
        <v>6</v>
      </c>
      <c r="K49" s="29">
        <f t="shared" si="6"/>
        <v>5.75</v>
      </c>
      <c r="L49" s="5">
        <v>5</v>
      </c>
      <c r="M49" s="5">
        <v>6</v>
      </c>
      <c r="N49" s="5">
        <v>6</v>
      </c>
      <c r="O49" s="25">
        <f t="shared" si="7"/>
        <v>5.666666666666667</v>
      </c>
      <c r="P49" s="5">
        <v>6</v>
      </c>
      <c r="Q49" s="5">
        <v>6</v>
      </c>
      <c r="R49" s="7">
        <v>4</v>
      </c>
      <c r="S49" s="5">
        <v>3</v>
      </c>
      <c r="T49" s="25">
        <f t="shared" si="8"/>
        <v>4.75</v>
      </c>
      <c r="U49" s="5">
        <v>3</v>
      </c>
      <c r="V49" s="5">
        <v>4</v>
      </c>
      <c r="W49" s="5">
        <v>5</v>
      </c>
      <c r="X49" s="5">
        <v>4</v>
      </c>
      <c r="Y49" s="25">
        <f t="shared" si="9"/>
        <v>4</v>
      </c>
      <c r="Z49" s="5"/>
    </row>
    <row r="50" spans="1:26">
      <c r="A50" s="1" t="s">
        <v>663</v>
      </c>
      <c r="B50" s="7">
        <v>8</v>
      </c>
      <c r="C50" s="7">
        <v>7</v>
      </c>
      <c r="D50" s="5">
        <v>8</v>
      </c>
      <c r="E50" s="5">
        <v>6</v>
      </c>
      <c r="F50" s="27">
        <f t="shared" si="5"/>
        <v>7.25</v>
      </c>
      <c r="G50" s="5">
        <v>7</v>
      </c>
      <c r="H50" s="5">
        <v>6</v>
      </c>
      <c r="I50" s="5">
        <v>7</v>
      </c>
      <c r="J50" s="5">
        <v>6</v>
      </c>
      <c r="K50" s="28">
        <f t="shared" si="6"/>
        <v>6.5</v>
      </c>
      <c r="L50" s="5">
        <v>4</v>
      </c>
      <c r="M50" s="5">
        <v>6</v>
      </c>
      <c r="N50" s="5">
        <v>7</v>
      </c>
      <c r="O50" s="25">
        <f t="shared" si="7"/>
        <v>5.666666666666667</v>
      </c>
      <c r="P50" s="5"/>
      <c r="Q50" s="5">
        <v>6</v>
      </c>
      <c r="R50" s="7">
        <v>3</v>
      </c>
      <c r="S50" s="5">
        <v>3</v>
      </c>
      <c r="T50" s="25">
        <f t="shared" si="8"/>
        <v>4</v>
      </c>
      <c r="U50" s="5">
        <v>3</v>
      </c>
      <c r="V50" s="5">
        <v>4</v>
      </c>
      <c r="W50" s="5">
        <v>5</v>
      </c>
      <c r="X50" s="5">
        <v>7</v>
      </c>
      <c r="Y50" s="25">
        <f t="shared" si="9"/>
        <v>4.75</v>
      </c>
      <c r="Z50" s="5"/>
    </row>
    <row r="51" spans="1:26">
      <c r="A51" s="1" t="s">
        <v>664</v>
      </c>
      <c r="B51" s="7">
        <v>4</v>
      </c>
      <c r="C51" s="7">
        <v>5</v>
      </c>
      <c r="D51" s="5">
        <v>6</v>
      </c>
      <c r="E51" s="5">
        <v>5</v>
      </c>
      <c r="F51" s="25">
        <f t="shared" si="5"/>
        <v>5</v>
      </c>
      <c r="G51" s="5">
        <v>5</v>
      </c>
      <c r="H51" s="5">
        <v>4</v>
      </c>
      <c r="I51" s="5">
        <v>6</v>
      </c>
      <c r="J51" s="5">
        <v>6</v>
      </c>
      <c r="K51" s="25">
        <f t="shared" si="6"/>
        <v>5.25</v>
      </c>
      <c r="L51" s="5">
        <v>6</v>
      </c>
      <c r="M51" s="5">
        <v>6</v>
      </c>
      <c r="N51" s="5">
        <v>5</v>
      </c>
      <c r="O51" s="25">
        <f t="shared" si="7"/>
        <v>5.666666666666667</v>
      </c>
      <c r="P51" s="5">
        <v>4</v>
      </c>
      <c r="Q51" s="5">
        <v>4</v>
      </c>
      <c r="R51" s="7">
        <v>5</v>
      </c>
      <c r="S51" s="5">
        <v>6</v>
      </c>
      <c r="T51" s="25">
        <f t="shared" si="8"/>
        <v>4.75</v>
      </c>
      <c r="U51" s="5">
        <v>4</v>
      </c>
      <c r="V51" s="5">
        <v>3</v>
      </c>
      <c r="W51" s="5">
        <v>4</v>
      </c>
      <c r="X51" s="5">
        <v>6</v>
      </c>
      <c r="Y51" s="25">
        <f t="shared" si="9"/>
        <v>4.25</v>
      </c>
      <c r="Z51" s="5"/>
    </row>
    <row r="52" spans="1:26">
      <c r="A52" s="1" t="s">
        <v>665</v>
      </c>
      <c r="B52" s="7">
        <v>4</v>
      </c>
      <c r="C52" s="7">
        <v>6</v>
      </c>
      <c r="D52" s="5">
        <v>6</v>
      </c>
      <c r="E52" s="5">
        <v>6</v>
      </c>
      <c r="F52" s="25">
        <f t="shared" si="5"/>
        <v>5.5</v>
      </c>
      <c r="G52" s="5">
        <v>6</v>
      </c>
      <c r="H52" s="5">
        <v>7</v>
      </c>
      <c r="I52" s="5">
        <v>6</v>
      </c>
      <c r="J52" s="5">
        <v>7</v>
      </c>
      <c r="K52" s="28">
        <f t="shared" si="6"/>
        <v>6.5</v>
      </c>
      <c r="L52" s="5">
        <v>6</v>
      </c>
      <c r="M52" s="5">
        <v>7</v>
      </c>
      <c r="N52" s="5">
        <v>6</v>
      </c>
      <c r="O52" s="28">
        <f t="shared" si="7"/>
        <v>6.333333333333333</v>
      </c>
      <c r="P52" s="5">
        <v>8</v>
      </c>
      <c r="Q52" s="5">
        <v>6</v>
      </c>
      <c r="R52" s="7">
        <v>6</v>
      </c>
      <c r="S52" s="5">
        <v>6</v>
      </c>
      <c r="T52" s="26">
        <f t="shared" si="8"/>
        <v>6.5</v>
      </c>
      <c r="U52" s="5">
        <v>4</v>
      </c>
      <c r="V52" s="5">
        <v>4</v>
      </c>
      <c r="W52" s="5">
        <v>7</v>
      </c>
      <c r="X52" s="5">
        <v>4</v>
      </c>
      <c r="Y52" s="25">
        <f t="shared" si="9"/>
        <v>4.75</v>
      </c>
      <c r="Z52" s="5"/>
    </row>
    <row r="53" spans="1:26">
      <c r="A53" s="1" t="s">
        <v>666</v>
      </c>
      <c r="B53" s="7">
        <v>7</v>
      </c>
      <c r="C53" s="7">
        <v>7</v>
      </c>
      <c r="D53" s="5">
        <v>6</v>
      </c>
      <c r="E53" s="5">
        <v>8</v>
      </c>
      <c r="F53" s="27">
        <f t="shared" si="5"/>
        <v>7</v>
      </c>
      <c r="G53" s="5">
        <v>7</v>
      </c>
      <c r="H53" s="5">
        <v>6</v>
      </c>
      <c r="I53" s="5">
        <v>6</v>
      </c>
      <c r="J53" s="5">
        <v>7</v>
      </c>
      <c r="K53" s="28">
        <f t="shared" si="6"/>
        <v>6.5</v>
      </c>
      <c r="L53" s="5">
        <v>5</v>
      </c>
      <c r="M53" s="5">
        <v>4</v>
      </c>
      <c r="N53" s="5">
        <v>6</v>
      </c>
      <c r="O53" s="25">
        <f t="shared" si="7"/>
        <v>5</v>
      </c>
      <c r="P53" s="5">
        <v>4</v>
      </c>
      <c r="Q53" s="5">
        <v>7</v>
      </c>
      <c r="R53" s="7">
        <v>4</v>
      </c>
      <c r="S53" s="5">
        <v>7</v>
      </c>
      <c r="T53" s="28">
        <f t="shared" si="8"/>
        <v>5.5</v>
      </c>
      <c r="U53" s="5">
        <v>4</v>
      </c>
      <c r="V53" s="5">
        <v>5</v>
      </c>
      <c r="W53" s="5">
        <v>4</v>
      </c>
      <c r="X53" s="5">
        <v>6</v>
      </c>
      <c r="Y53" s="25">
        <f t="shared" si="9"/>
        <v>4.75</v>
      </c>
      <c r="Z53" s="5"/>
    </row>
    <row r="54" spans="1:26">
      <c r="A54" s="1" t="s">
        <v>667</v>
      </c>
      <c r="B54" s="7"/>
      <c r="C54" s="7">
        <v>5</v>
      </c>
      <c r="D54" s="5">
        <v>4</v>
      </c>
      <c r="E54" s="5">
        <v>7</v>
      </c>
      <c r="F54" s="25">
        <f t="shared" si="5"/>
        <v>5.333333333333333</v>
      </c>
      <c r="G54" s="5">
        <v>4</v>
      </c>
      <c r="H54" s="5">
        <v>5</v>
      </c>
      <c r="I54" s="5">
        <v>6</v>
      </c>
      <c r="J54" s="5">
        <v>4</v>
      </c>
      <c r="K54" s="25">
        <f t="shared" si="6"/>
        <v>4.75</v>
      </c>
      <c r="L54" s="5">
        <v>4</v>
      </c>
      <c r="M54" s="5">
        <v>6</v>
      </c>
      <c r="N54" s="5">
        <v>6</v>
      </c>
      <c r="O54" s="25">
        <f t="shared" si="7"/>
        <v>5.333333333333333</v>
      </c>
      <c r="P54" s="5">
        <v>5</v>
      </c>
      <c r="Q54" s="5">
        <v>7</v>
      </c>
      <c r="R54" s="7">
        <v>7</v>
      </c>
      <c r="S54" s="5">
        <v>7</v>
      </c>
      <c r="T54" s="26">
        <f t="shared" si="8"/>
        <v>6.5</v>
      </c>
      <c r="U54" s="5">
        <v>5</v>
      </c>
      <c r="V54" s="5">
        <v>6</v>
      </c>
      <c r="W54" s="5">
        <v>3</v>
      </c>
      <c r="X54" s="5">
        <v>3</v>
      </c>
      <c r="Y54" s="25">
        <f t="shared" si="9"/>
        <v>4.25</v>
      </c>
      <c r="Z54" s="5"/>
    </row>
    <row r="55" spans="1:26">
      <c r="A55" s="1" t="s">
        <v>668</v>
      </c>
      <c r="B55" s="7">
        <v>8</v>
      </c>
      <c r="C55" s="7">
        <v>6</v>
      </c>
      <c r="D55" s="5">
        <v>4</v>
      </c>
      <c r="E55" s="5">
        <v>7</v>
      </c>
      <c r="F55" s="29">
        <f t="shared" si="5"/>
        <v>6.25</v>
      </c>
      <c r="G55" s="5">
        <v>6</v>
      </c>
      <c r="H55" s="5">
        <v>5</v>
      </c>
      <c r="I55" s="5">
        <v>4</v>
      </c>
      <c r="J55" s="5">
        <v>7</v>
      </c>
      <c r="K55" s="25">
        <f t="shared" si="6"/>
        <v>5.5</v>
      </c>
      <c r="L55" s="5">
        <v>5</v>
      </c>
      <c r="M55" s="5">
        <v>5</v>
      </c>
      <c r="N55" s="5">
        <v>4</v>
      </c>
      <c r="O55" s="25">
        <f t="shared" si="7"/>
        <v>4.666666666666667</v>
      </c>
      <c r="P55" s="5">
        <v>5</v>
      </c>
      <c r="Q55" s="5">
        <v>6</v>
      </c>
      <c r="R55" s="7">
        <v>4</v>
      </c>
      <c r="S55" s="5">
        <v>4</v>
      </c>
      <c r="T55" s="25">
        <f t="shared" si="8"/>
        <v>4.75</v>
      </c>
      <c r="U55" s="5"/>
      <c r="V55" s="5">
        <v>6</v>
      </c>
      <c r="W55" s="5">
        <v>5</v>
      </c>
      <c r="X55" s="5">
        <v>6</v>
      </c>
      <c r="Y55" s="28">
        <f t="shared" si="9"/>
        <v>5.666666666666667</v>
      </c>
      <c r="Z55" s="5"/>
    </row>
    <row r="56" spans="1:26">
      <c r="A56" s="1" t="s">
        <v>669</v>
      </c>
      <c r="B56" s="7">
        <v>4</v>
      </c>
      <c r="C56" s="7">
        <v>4</v>
      </c>
      <c r="D56" s="5">
        <v>6</v>
      </c>
      <c r="E56" s="5">
        <v>6</v>
      </c>
      <c r="F56" s="25">
        <f t="shared" si="5"/>
        <v>5</v>
      </c>
      <c r="G56" s="5">
        <v>6</v>
      </c>
      <c r="H56" s="5">
        <v>7</v>
      </c>
      <c r="I56" s="5">
        <v>8</v>
      </c>
      <c r="J56" s="5">
        <v>7</v>
      </c>
      <c r="K56" s="26">
        <f t="shared" si="6"/>
        <v>7</v>
      </c>
      <c r="L56" s="5">
        <v>7</v>
      </c>
      <c r="M56" s="5">
        <v>7</v>
      </c>
      <c r="N56" s="5">
        <v>7</v>
      </c>
      <c r="O56" s="26">
        <f t="shared" si="7"/>
        <v>7</v>
      </c>
      <c r="P56" s="5">
        <v>4</v>
      </c>
      <c r="Q56" s="5">
        <v>4</v>
      </c>
      <c r="R56" s="7">
        <v>3</v>
      </c>
      <c r="S56" s="5">
        <v>7</v>
      </c>
      <c r="T56" s="25">
        <f t="shared" si="8"/>
        <v>4.5</v>
      </c>
      <c r="U56" s="5">
        <v>5</v>
      </c>
      <c r="V56" s="5">
        <v>3</v>
      </c>
      <c r="W56" s="5">
        <v>4</v>
      </c>
      <c r="X56" s="5">
        <v>6</v>
      </c>
      <c r="Y56" s="25">
        <f t="shared" si="9"/>
        <v>4.5</v>
      </c>
      <c r="Z56" s="5"/>
    </row>
    <row r="57" spans="1:26">
      <c r="A57" s="1" t="s">
        <v>670</v>
      </c>
      <c r="B57" s="7">
        <v>7</v>
      </c>
      <c r="C57" s="7">
        <v>7</v>
      </c>
      <c r="D57" s="5">
        <v>7</v>
      </c>
      <c r="E57" s="5">
        <v>7</v>
      </c>
      <c r="F57" s="27">
        <f t="shared" si="5"/>
        <v>7</v>
      </c>
      <c r="G57" s="5">
        <v>7</v>
      </c>
      <c r="H57" s="5">
        <v>7</v>
      </c>
      <c r="I57" s="5">
        <v>7</v>
      </c>
      <c r="J57" s="5">
        <v>7</v>
      </c>
      <c r="K57" s="26">
        <f t="shared" si="6"/>
        <v>7</v>
      </c>
      <c r="L57" s="5">
        <v>6</v>
      </c>
      <c r="M57" s="5">
        <v>7</v>
      </c>
      <c r="N57" s="5">
        <v>6</v>
      </c>
      <c r="O57" s="28">
        <f t="shared" si="7"/>
        <v>6.333333333333333</v>
      </c>
      <c r="P57" s="5">
        <v>6</v>
      </c>
      <c r="Q57" s="5">
        <v>5</v>
      </c>
      <c r="R57" s="7">
        <v>3</v>
      </c>
      <c r="S57" s="5">
        <v>4</v>
      </c>
      <c r="T57" s="25">
        <f t="shared" si="8"/>
        <v>4.5</v>
      </c>
      <c r="U57" s="5">
        <v>6</v>
      </c>
      <c r="V57" s="5">
        <v>6</v>
      </c>
      <c r="W57" s="5">
        <v>4</v>
      </c>
      <c r="X57" s="5">
        <v>6</v>
      </c>
      <c r="Y57" s="28">
        <f t="shared" si="9"/>
        <v>5.5</v>
      </c>
      <c r="Z57" s="5"/>
    </row>
    <row r="58" spans="1:26">
      <c r="A58" s="1" t="s">
        <v>671</v>
      </c>
      <c r="B58" s="7">
        <v>8</v>
      </c>
      <c r="C58" s="7">
        <v>6</v>
      </c>
      <c r="D58" s="5">
        <v>7</v>
      </c>
      <c r="E58" s="5">
        <v>8</v>
      </c>
      <c r="F58" s="27">
        <f t="shared" si="5"/>
        <v>7.25</v>
      </c>
      <c r="G58" s="5">
        <v>8</v>
      </c>
      <c r="H58" s="5">
        <v>8</v>
      </c>
      <c r="I58" s="5">
        <v>6</v>
      </c>
      <c r="J58" s="5">
        <v>7</v>
      </c>
      <c r="K58" s="26">
        <f t="shared" si="6"/>
        <v>7.25</v>
      </c>
      <c r="L58" s="5">
        <v>7</v>
      </c>
      <c r="M58" s="5">
        <v>6</v>
      </c>
      <c r="N58" s="5">
        <v>7</v>
      </c>
      <c r="O58" s="27">
        <f t="shared" si="7"/>
        <v>6.666666666666667</v>
      </c>
      <c r="P58" s="5">
        <v>7</v>
      </c>
      <c r="Q58" s="5">
        <v>4</v>
      </c>
      <c r="R58" s="7">
        <v>5</v>
      </c>
      <c r="S58" s="5">
        <v>7</v>
      </c>
      <c r="T58" s="27">
        <f t="shared" si="8"/>
        <v>5.75</v>
      </c>
      <c r="U58" s="5">
        <v>5</v>
      </c>
      <c r="V58" s="5">
        <v>7</v>
      </c>
      <c r="W58" s="5">
        <v>7</v>
      </c>
      <c r="X58" s="5">
        <v>7</v>
      </c>
      <c r="Y58" s="26">
        <f t="shared" si="9"/>
        <v>6.5</v>
      </c>
      <c r="Z58" s="5"/>
    </row>
    <row r="59" spans="1:26">
      <c r="A59" s="1" t="s">
        <v>672</v>
      </c>
      <c r="B59" s="7">
        <v>7</v>
      </c>
      <c r="C59" s="7">
        <v>6</v>
      </c>
      <c r="D59" s="5">
        <v>6</v>
      </c>
      <c r="E59" s="5">
        <v>7</v>
      </c>
      <c r="F59" s="29">
        <f t="shared" si="5"/>
        <v>6.5</v>
      </c>
      <c r="G59" s="5">
        <v>5</v>
      </c>
      <c r="H59" s="5">
        <v>7</v>
      </c>
      <c r="I59" s="5">
        <v>7</v>
      </c>
      <c r="J59" s="5">
        <v>7</v>
      </c>
      <c r="K59" s="28">
        <f t="shared" si="6"/>
        <v>6.5</v>
      </c>
      <c r="L59" s="5">
        <v>7</v>
      </c>
      <c r="M59" s="5">
        <v>7</v>
      </c>
      <c r="N59" s="5">
        <v>5</v>
      </c>
      <c r="O59" s="28">
        <f t="shared" si="7"/>
        <v>6.333333333333333</v>
      </c>
      <c r="P59" s="5">
        <v>4</v>
      </c>
      <c r="Q59" s="5">
        <v>7</v>
      </c>
      <c r="R59" s="7">
        <v>5</v>
      </c>
      <c r="S59" s="5">
        <v>6</v>
      </c>
      <c r="T59" s="28">
        <f t="shared" si="8"/>
        <v>5.5</v>
      </c>
      <c r="U59" s="5">
        <v>4</v>
      </c>
      <c r="V59" s="5">
        <v>3</v>
      </c>
      <c r="W59" s="5">
        <v>6</v>
      </c>
      <c r="X59" s="5">
        <v>3</v>
      </c>
      <c r="Y59" s="25">
        <f t="shared" si="9"/>
        <v>4</v>
      </c>
      <c r="Z59" s="5"/>
    </row>
    <row r="60" spans="1:26">
      <c r="A60" s="1" t="s">
        <v>673</v>
      </c>
      <c r="B60" s="7">
        <v>4</v>
      </c>
      <c r="C60" s="7">
        <v>7</v>
      </c>
      <c r="D60" s="5">
        <v>4</v>
      </c>
      <c r="E60" s="5">
        <v>6</v>
      </c>
      <c r="F60" s="25">
        <f t="shared" si="5"/>
        <v>5.25</v>
      </c>
      <c r="G60" s="5">
        <v>7</v>
      </c>
      <c r="H60" s="5">
        <v>6</v>
      </c>
      <c r="I60" s="5">
        <v>6</v>
      </c>
      <c r="J60" s="5">
        <v>7</v>
      </c>
      <c r="K60" s="28">
        <f t="shared" si="6"/>
        <v>6.5</v>
      </c>
      <c r="L60" s="5">
        <v>8</v>
      </c>
      <c r="M60" s="5">
        <v>8</v>
      </c>
      <c r="N60" s="5">
        <v>6</v>
      </c>
      <c r="O60" s="26">
        <f t="shared" si="7"/>
        <v>7.333333333333333</v>
      </c>
      <c r="P60" s="5">
        <v>8</v>
      </c>
      <c r="Q60" s="5">
        <v>5</v>
      </c>
      <c r="R60" s="7">
        <v>6</v>
      </c>
      <c r="S60" s="5">
        <v>4</v>
      </c>
      <c r="T60" s="27">
        <f t="shared" si="8"/>
        <v>5.75</v>
      </c>
      <c r="U60" s="5">
        <v>4</v>
      </c>
      <c r="V60" s="5">
        <v>5</v>
      </c>
      <c r="W60" s="5">
        <v>5</v>
      </c>
      <c r="X60" s="5">
        <v>5</v>
      </c>
      <c r="Y60" s="25">
        <f t="shared" si="9"/>
        <v>4.75</v>
      </c>
      <c r="Z60" s="5"/>
    </row>
    <row r="61" spans="1:26">
      <c r="A61" s="1" t="s">
        <v>674</v>
      </c>
      <c r="B61" s="7">
        <v>7</v>
      </c>
      <c r="C61" s="7">
        <v>7</v>
      </c>
      <c r="D61" s="5">
        <v>6</v>
      </c>
      <c r="E61" s="5">
        <v>6</v>
      </c>
      <c r="F61" s="29">
        <f t="shared" si="5"/>
        <v>6.5</v>
      </c>
      <c r="G61" s="5">
        <v>7</v>
      </c>
      <c r="H61" s="5">
        <v>6</v>
      </c>
      <c r="I61" s="5">
        <v>7</v>
      </c>
      <c r="J61" s="5">
        <v>7</v>
      </c>
      <c r="K61" s="27">
        <f t="shared" si="6"/>
        <v>6.75</v>
      </c>
      <c r="L61" s="5">
        <v>6</v>
      </c>
      <c r="M61" s="5">
        <v>8</v>
      </c>
      <c r="N61" s="5">
        <v>4</v>
      </c>
      <c r="O61" s="29">
        <f t="shared" si="7"/>
        <v>6</v>
      </c>
      <c r="P61" s="5">
        <v>6</v>
      </c>
      <c r="Q61" s="5">
        <v>8</v>
      </c>
      <c r="R61" s="7">
        <v>6</v>
      </c>
      <c r="S61" s="5">
        <v>6</v>
      </c>
      <c r="T61" s="26">
        <f t="shared" si="8"/>
        <v>6.5</v>
      </c>
      <c r="U61" s="5">
        <v>4</v>
      </c>
      <c r="V61" s="5">
        <v>3</v>
      </c>
      <c r="W61" s="5">
        <v>6</v>
      </c>
      <c r="X61" s="5">
        <v>7</v>
      </c>
      <c r="Y61" s="25">
        <f t="shared" si="9"/>
        <v>5</v>
      </c>
      <c r="Z61" s="5"/>
    </row>
    <row r="62" spans="1:26">
      <c r="A62" s="1" t="s">
        <v>675</v>
      </c>
      <c r="B62" s="7">
        <v>6</v>
      </c>
      <c r="C62" s="7">
        <v>4</v>
      </c>
      <c r="D62" s="5">
        <v>6</v>
      </c>
      <c r="E62" s="5">
        <v>8</v>
      </c>
      <c r="F62" s="25">
        <f t="shared" si="5"/>
        <v>6</v>
      </c>
      <c r="G62" s="5">
        <v>7</v>
      </c>
      <c r="H62" s="5">
        <v>5</v>
      </c>
      <c r="I62" s="5">
        <v>7</v>
      </c>
      <c r="J62" s="5">
        <v>6</v>
      </c>
      <c r="K62" s="28">
        <f t="shared" si="6"/>
        <v>6.25</v>
      </c>
      <c r="L62" s="5">
        <v>5</v>
      </c>
      <c r="M62" s="5">
        <v>6</v>
      </c>
      <c r="N62" s="5">
        <v>4</v>
      </c>
      <c r="O62" s="25">
        <f t="shared" si="7"/>
        <v>5</v>
      </c>
      <c r="P62" s="5">
        <v>5</v>
      </c>
      <c r="Q62" s="5">
        <v>6</v>
      </c>
      <c r="R62" s="7">
        <v>4</v>
      </c>
      <c r="S62" s="5">
        <v>6</v>
      </c>
      <c r="T62" s="29">
        <f t="shared" si="8"/>
        <v>5.25</v>
      </c>
      <c r="U62" s="5">
        <v>5</v>
      </c>
      <c r="V62" s="5">
        <v>5</v>
      </c>
      <c r="W62" s="5">
        <v>6</v>
      </c>
      <c r="X62" s="5">
        <v>6</v>
      </c>
      <c r="Y62" s="28">
        <f t="shared" si="9"/>
        <v>5.5</v>
      </c>
      <c r="Z62" s="5"/>
    </row>
    <row r="63" spans="1:26">
      <c r="A63" s="1" t="s">
        <v>676</v>
      </c>
      <c r="B63" s="7">
        <v>5</v>
      </c>
      <c r="C63" s="7">
        <v>6</v>
      </c>
      <c r="D63" s="5">
        <v>6</v>
      </c>
      <c r="E63" s="5">
        <v>7</v>
      </c>
      <c r="F63" s="25">
        <f t="shared" si="5"/>
        <v>6</v>
      </c>
      <c r="G63" s="5">
        <v>4</v>
      </c>
      <c r="H63" s="5">
        <v>6</v>
      </c>
      <c r="I63" s="5">
        <v>5</v>
      </c>
      <c r="J63" s="5">
        <v>5</v>
      </c>
      <c r="K63" s="25">
        <f t="shared" si="6"/>
        <v>5</v>
      </c>
      <c r="L63" s="5">
        <v>4</v>
      </c>
      <c r="M63" s="5">
        <v>4</v>
      </c>
      <c r="N63" s="5">
        <v>4</v>
      </c>
      <c r="O63" s="25">
        <f t="shared" si="7"/>
        <v>4</v>
      </c>
      <c r="P63" s="5">
        <v>4</v>
      </c>
      <c r="Q63" s="5">
        <v>5</v>
      </c>
      <c r="R63" s="7">
        <v>3</v>
      </c>
      <c r="S63" s="5">
        <v>4</v>
      </c>
      <c r="T63" s="25">
        <f t="shared" si="8"/>
        <v>4</v>
      </c>
      <c r="U63" s="5">
        <v>3</v>
      </c>
      <c r="V63" s="5">
        <v>5</v>
      </c>
      <c r="W63" s="5">
        <v>6</v>
      </c>
      <c r="X63" s="5">
        <v>4</v>
      </c>
      <c r="Y63" s="25">
        <f t="shared" si="9"/>
        <v>4.5</v>
      </c>
      <c r="Z63" s="5"/>
    </row>
    <row r="64" spans="1:26">
      <c r="A64" s="1" t="s">
        <v>677</v>
      </c>
      <c r="B64" s="7">
        <v>7</v>
      </c>
      <c r="C64" s="7">
        <v>4</v>
      </c>
      <c r="D64" s="5">
        <v>7</v>
      </c>
      <c r="E64" s="5">
        <v>7</v>
      </c>
      <c r="F64" s="29">
        <f t="shared" si="5"/>
        <v>6.25</v>
      </c>
      <c r="G64" s="5">
        <v>6</v>
      </c>
      <c r="H64" s="5">
        <v>6</v>
      </c>
      <c r="I64" s="5">
        <v>4</v>
      </c>
      <c r="J64" s="5">
        <v>5</v>
      </c>
      <c r="K64" s="25">
        <f t="shared" si="6"/>
        <v>5.25</v>
      </c>
      <c r="L64" s="5">
        <v>4</v>
      </c>
      <c r="M64" s="5">
        <v>4</v>
      </c>
      <c r="N64" s="5">
        <v>7</v>
      </c>
      <c r="O64" s="25">
        <f t="shared" si="7"/>
        <v>5</v>
      </c>
      <c r="P64" s="5">
        <v>3</v>
      </c>
      <c r="Q64" s="5">
        <v>6</v>
      </c>
      <c r="R64" s="7">
        <v>6</v>
      </c>
      <c r="S64" s="5">
        <v>6</v>
      </c>
      <c r="T64" s="29">
        <f t="shared" si="8"/>
        <v>5.25</v>
      </c>
      <c r="U64" s="5">
        <v>4</v>
      </c>
      <c r="V64" s="5">
        <v>7</v>
      </c>
      <c r="W64" s="5">
        <v>4</v>
      </c>
      <c r="X64" s="5">
        <v>4</v>
      </c>
      <c r="Y64" s="25">
        <f t="shared" si="9"/>
        <v>4.75</v>
      </c>
      <c r="Z64" s="5"/>
    </row>
    <row r="65" spans="1:26">
      <c r="A65" s="1" t="s">
        <v>678</v>
      </c>
      <c r="B65" s="7"/>
      <c r="C65" s="7">
        <v>7</v>
      </c>
      <c r="D65" s="5">
        <v>6</v>
      </c>
      <c r="E65" s="5">
        <v>6</v>
      </c>
      <c r="F65" s="29">
        <f t="shared" si="5"/>
        <v>6.333333333333333</v>
      </c>
      <c r="G65" s="5">
        <v>6</v>
      </c>
      <c r="H65" s="5">
        <v>7</v>
      </c>
      <c r="I65" s="5">
        <v>7</v>
      </c>
      <c r="J65" s="5">
        <v>5</v>
      </c>
      <c r="K65" s="28">
        <f t="shared" si="6"/>
        <v>6.25</v>
      </c>
      <c r="L65" s="5">
        <v>6</v>
      </c>
      <c r="M65" s="5">
        <v>5</v>
      </c>
      <c r="N65" s="5">
        <v>5</v>
      </c>
      <c r="O65" s="25">
        <f t="shared" si="7"/>
        <v>5.333333333333333</v>
      </c>
      <c r="P65" s="5">
        <v>6</v>
      </c>
      <c r="Q65" s="5">
        <v>4</v>
      </c>
      <c r="R65" s="7">
        <v>3</v>
      </c>
      <c r="S65" s="5">
        <v>5</v>
      </c>
      <c r="T65" s="25">
        <f t="shared" si="8"/>
        <v>4.5</v>
      </c>
      <c r="U65" s="5">
        <v>6</v>
      </c>
      <c r="V65" s="5">
        <v>6</v>
      </c>
      <c r="W65" s="5">
        <v>7</v>
      </c>
      <c r="X65" s="5">
        <v>7</v>
      </c>
      <c r="Y65" s="26">
        <f t="shared" si="9"/>
        <v>6.5</v>
      </c>
      <c r="Z65" s="5"/>
    </row>
    <row r="66" spans="1:26">
      <c r="A66" s="1" t="s">
        <v>679</v>
      </c>
      <c r="B66" s="7">
        <v>6</v>
      </c>
      <c r="C66" s="7">
        <v>7</v>
      </c>
      <c r="D66" s="5">
        <v>4</v>
      </c>
      <c r="E66" s="5">
        <v>7</v>
      </c>
      <c r="F66" s="25">
        <f t="shared" ref="F66:F95" si="10">AVERAGE(B66:E66)</f>
        <v>6</v>
      </c>
      <c r="G66" s="5">
        <v>4</v>
      </c>
      <c r="H66" s="5">
        <v>7</v>
      </c>
      <c r="I66" s="5">
        <v>5</v>
      </c>
      <c r="J66" s="5">
        <v>6</v>
      </c>
      <c r="K66" s="25">
        <f t="shared" ref="K66:K95" si="11">AVERAGE(G66:J66)</f>
        <v>5.5</v>
      </c>
      <c r="L66" s="5">
        <v>4</v>
      </c>
      <c r="M66" s="5">
        <v>6</v>
      </c>
      <c r="N66" s="5">
        <v>4</v>
      </c>
      <c r="O66" s="25">
        <f t="shared" ref="O66:O95" si="12">AVERAGE(L66:N66)</f>
        <v>4.666666666666667</v>
      </c>
      <c r="P66" s="5">
        <v>6</v>
      </c>
      <c r="Q66" s="5">
        <v>4</v>
      </c>
      <c r="R66" s="7">
        <v>4</v>
      </c>
      <c r="S66" s="5">
        <v>4</v>
      </c>
      <c r="T66" s="25">
        <f t="shared" ref="T66:T95" si="13">AVERAGE(P66:S66)</f>
        <v>4.5</v>
      </c>
      <c r="U66" s="5">
        <v>7</v>
      </c>
      <c r="V66" s="5">
        <v>3</v>
      </c>
      <c r="W66" s="5">
        <v>4</v>
      </c>
      <c r="X66" s="5">
        <v>4</v>
      </c>
      <c r="Y66" s="25">
        <f t="shared" ref="Y66:Y95" si="14">AVERAGE(U66:X66)</f>
        <v>4.5</v>
      </c>
      <c r="Z66" s="5"/>
    </row>
    <row r="67" spans="1:26">
      <c r="A67" s="1" t="s">
        <v>680</v>
      </c>
      <c r="B67" s="7">
        <v>5</v>
      </c>
      <c r="C67" s="7">
        <v>7</v>
      </c>
      <c r="D67" s="5">
        <v>7</v>
      </c>
      <c r="E67" s="5">
        <v>5</v>
      </c>
      <c r="F67" s="25">
        <f t="shared" si="10"/>
        <v>6</v>
      </c>
      <c r="G67" s="5">
        <v>7</v>
      </c>
      <c r="H67" s="5">
        <v>7</v>
      </c>
      <c r="I67" s="5">
        <v>6</v>
      </c>
      <c r="J67" s="5">
        <v>6</v>
      </c>
      <c r="K67" s="28">
        <f t="shared" si="11"/>
        <v>6.5</v>
      </c>
      <c r="L67" s="5">
        <v>6</v>
      </c>
      <c r="M67" s="5">
        <v>6</v>
      </c>
      <c r="N67" s="5">
        <v>6</v>
      </c>
      <c r="O67" s="29">
        <f t="shared" si="12"/>
        <v>6</v>
      </c>
      <c r="P67" s="5">
        <v>5</v>
      </c>
      <c r="Q67" s="5">
        <v>4</v>
      </c>
      <c r="R67" s="7">
        <v>5</v>
      </c>
      <c r="S67" s="5">
        <v>5</v>
      </c>
      <c r="T67" s="25">
        <f t="shared" si="13"/>
        <v>4.75</v>
      </c>
      <c r="U67" s="5">
        <v>3</v>
      </c>
      <c r="V67" s="5">
        <v>7</v>
      </c>
      <c r="W67" s="5">
        <v>6</v>
      </c>
      <c r="X67" s="5">
        <v>5</v>
      </c>
      <c r="Y67" s="29">
        <f t="shared" si="14"/>
        <v>5.25</v>
      </c>
      <c r="Z67" s="5"/>
    </row>
    <row r="68" spans="1:26">
      <c r="A68" s="1" t="s">
        <v>681</v>
      </c>
      <c r="B68" s="7">
        <v>7</v>
      </c>
      <c r="C68" s="7">
        <v>6</v>
      </c>
      <c r="D68" s="5">
        <v>6</v>
      </c>
      <c r="E68" s="5">
        <v>6</v>
      </c>
      <c r="F68" s="29">
        <f t="shared" si="10"/>
        <v>6.25</v>
      </c>
      <c r="G68" s="5">
        <v>4</v>
      </c>
      <c r="H68" s="5">
        <v>8</v>
      </c>
      <c r="I68" s="5">
        <v>6</v>
      </c>
      <c r="J68" s="5">
        <v>4</v>
      </c>
      <c r="K68" s="25">
        <f t="shared" si="11"/>
        <v>5.5</v>
      </c>
      <c r="L68" s="5">
        <v>4</v>
      </c>
      <c r="M68" s="5">
        <v>4</v>
      </c>
      <c r="N68" s="5">
        <v>5</v>
      </c>
      <c r="O68" s="25">
        <f t="shared" si="12"/>
        <v>4.333333333333333</v>
      </c>
      <c r="P68" s="5">
        <v>5</v>
      </c>
      <c r="Q68" s="5">
        <v>5</v>
      </c>
      <c r="R68" s="7">
        <v>4</v>
      </c>
      <c r="S68" s="5">
        <v>3</v>
      </c>
      <c r="T68" s="25">
        <f t="shared" si="13"/>
        <v>4.25</v>
      </c>
      <c r="U68" s="5">
        <v>3</v>
      </c>
      <c r="V68" s="5">
        <v>3</v>
      </c>
      <c r="W68" s="5">
        <v>5</v>
      </c>
      <c r="X68" s="5">
        <v>4</v>
      </c>
      <c r="Y68" s="25">
        <f t="shared" si="14"/>
        <v>3.75</v>
      </c>
      <c r="Z68" s="5"/>
    </row>
    <row r="69" spans="1:26">
      <c r="A69" s="1" t="s">
        <v>682</v>
      </c>
      <c r="B69" s="7">
        <v>6</v>
      </c>
      <c r="C69" s="7">
        <v>7</v>
      </c>
      <c r="D69" s="5">
        <v>4</v>
      </c>
      <c r="E69" s="5">
        <v>6</v>
      </c>
      <c r="F69" s="25">
        <f t="shared" si="10"/>
        <v>5.75</v>
      </c>
      <c r="G69" s="5">
        <v>4</v>
      </c>
      <c r="H69" s="5">
        <v>6</v>
      </c>
      <c r="I69" s="5">
        <v>5</v>
      </c>
      <c r="J69" s="5">
        <v>4</v>
      </c>
      <c r="K69" s="25">
        <f t="shared" si="11"/>
        <v>4.75</v>
      </c>
      <c r="L69" s="5">
        <v>3</v>
      </c>
      <c r="M69" s="5">
        <v>7</v>
      </c>
      <c r="N69" s="5">
        <v>7</v>
      </c>
      <c r="O69" s="25">
        <f t="shared" si="12"/>
        <v>5.666666666666667</v>
      </c>
      <c r="P69" s="5">
        <v>5</v>
      </c>
      <c r="Q69" s="5">
        <v>5</v>
      </c>
      <c r="R69" s="7">
        <v>3</v>
      </c>
      <c r="S69" s="5">
        <v>3</v>
      </c>
      <c r="T69" s="25">
        <f t="shared" si="13"/>
        <v>4</v>
      </c>
      <c r="U69" s="5">
        <v>3</v>
      </c>
      <c r="V69" s="5">
        <v>4</v>
      </c>
      <c r="W69" s="5">
        <v>3</v>
      </c>
      <c r="X69" s="5">
        <v>5</v>
      </c>
      <c r="Y69" s="25">
        <f t="shared" si="14"/>
        <v>3.75</v>
      </c>
      <c r="Z69" s="5"/>
    </row>
    <row r="70" spans="1:26">
      <c r="A70" s="1" t="s">
        <v>683</v>
      </c>
      <c r="B70" s="7">
        <v>5</v>
      </c>
      <c r="C70" s="7">
        <v>7</v>
      </c>
      <c r="D70" s="5">
        <v>6</v>
      </c>
      <c r="E70" s="5">
        <v>7</v>
      </c>
      <c r="F70" s="29">
        <f t="shared" si="10"/>
        <v>6.25</v>
      </c>
      <c r="G70" s="5">
        <v>4</v>
      </c>
      <c r="H70" s="5">
        <v>4</v>
      </c>
      <c r="I70" s="5">
        <v>6</v>
      </c>
      <c r="J70" s="5">
        <v>7</v>
      </c>
      <c r="K70" s="25">
        <f t="shared" si="11"/>
        <v>5.25</v>
      </c>
      <c r="L70" s="5">
        <v>6</v>
      </c>
      <c r="M70" s="5">
        <v>4</v>
      </c>
      <c r="N70" s="5">
        <v>4</v>
      </c>
      <c r="O70" s="25">
        <f t="shared" si="12"/>
        <v>4.666666666666667</v>
      </c>
      <c r="P70" s="5">
        <v>4</v>
      </c>
      <c r="Q70" s="5">
        <v>4</v>
      </c>
      <c r="R70" s="7">
        <v>3</v>
      </c>
      <c r="S70" s="5">
        <v>3</v>
      </c>
      <c r="T70" s="25">
        <f t="shared" si="13"/>
        <v>3.5</v>
      </c>
      <c r="U70" s="5">
        <v>5</v>
      </c>
      <c r="V70" s="5">
        <v>3</v>
      </c>
      <c r="W70" s="5">
        <v>4</v>
      </c>
      <c r="X70" s="5">
        <v>3</v>
      </c>
      <c r="Y70" s="25">
        <f t="shared" si="14"/>
        <v>3.75</v>
      </c>
      <c r="Z70" s="5"/>
    </row>
    <row r="71" spans="1:26">
      <c r="A71" s="1" t="s">
        <v>684</v>
      </c>
      <c r="B71" s="7">
        <v>5</v>
      </c>
      <c r="C71" s="7">
        <v>6</v>
      </c>
      <c r="D71" s="5">
        <v>5</v>
      </c>
      <c r="E71" s="5">
        <v>3</v>
      </c>
      <c r="F71" s="25">
        <f t="shared" si="10"/>
        <v>4.75</v>
      </c>
      <c r="G71" s="5">
        <v>4</v>
      </c>
      <c r="H71" s="5">
        <v>5</v>
      </c>
      <c r="I71" s="5">
        <v>4</v>
      </c>
      <c r="J71" s="5">
        <v>4</v>
      </c>
      <c r="K71" s="25">
        <f t="shared" si="11"/>
        <v>4.25</v>
      </c>
      <c r="L71" s="5">
        <v>4</v>
      </c>
      <c r="M71" s="5">
        <v>6</v>
      </c>
      <c r="N71" s="5">
        <v>4</v>
      </c>
      <c r="O71" s="25">
        <f t="shared" si="12"/>
        <v>4.666666666666667</v>
      </c>
      <c r="P71" s="5">
        <v>5</v>
      </c>
      <c r="Q71" s="5">
        <v>4</v>
      </c>
      <c r="R71" s="7">
        <v>3</v>
      </c>
      <c r="S71" s="5">
        <v>3</v>
      </c>
      <c r="T71" s="25">
        <f t="shared" si="13"/>
        <v>3.75</v>
      </c>
      <c r="U71" s="5">
        <v>4</v>
      </c>
      <c r="V71" s="5">
        <v>4</v>
      </c>
      <c r="W71" s="5">
        <v>5</v>
      </c>
      <c r="X71" s="5">
        <v>4</v>
      </c>
      <c r="Y71" s="25">
        <f t="shared" si="14"/>
        <v>4.25</v>
      </c>
      <c r="Z71" s="5"/>
    </row>
    <row r="72" spans="1:26">
      <c r="A72" s="1" t="s">
        <v>685</v>
      </c>
      <c r="B72" s="7">
        <v>6</v>
      </c>
      <c r="C72" s="7">
        <v>8</v>
      </c>
      <c r="D72" s="5">
        <v>7</v>
      </c>
      <c r="E72" s="5">
        <v>6</v>
      </c>
      <c r="F72" s="28">
        <f t="shared" si="10"/>
        <v>6.75</v>
      </c>
      <c r="G72" s="5">
        <v>7</v>
      </c>
      <c r="H72" s="5">
        <v>4</v>
      </c>
      <c r="I72" s="5">
        <v>4</v>
      </c>
      <c r="J72" s="5">
        <v>6</v>
      </c>
      <c r="K72" s="25">
        <f t="shared" si="11"/>
        <v>5.25</v>
      </c>
      <c r="L72" s="5">
        <v>4</v>
      </c>
      <c r="M72" s="5">
        <v>6</v>
      </c>
      <c r="N72" s="5">
        <v>6</v>
      </c>
      <c r="O72" s="25">
        <f t="shared" si="12"/>
        <v>5.333333333333333</v>
      </c>
      <c r="P72" s="5">
        <v>3</v>
      </c>
      <c r="Q72" s="5">
        <v>5</v>
      </c>
      <c r="R72" s="7">
        <v>3</v>
      </c>
      <c r="S72" s="5">
        <v>5</v>
      </c>
      <c r="T72" s="25">
        <f t="shared" si="13"/>
        <v>4</v>
      </c>
      <c r="U72" s="5">
        <v>6</v>
      </c>
      <c r="V72" s="5">
        <v>3</v>
      </c>
      <c r="W72" s="5">
        <v>4</v>
      </c>
      <c r="X72" s="5">
        <v>6</v>
      </c>
      <c r="Y72" s="25">
        <f t="shared" si="14"/>
        <v>4.75</v>
      </c>
      <c r="Z72" s="5"/>
    </row>
    <row r="73" spans="1:26">
      <c r="A73" s="1" t="s">
        <v>686</v>
      </c>
      <c r="B73" s="7">
        <v>5</v>
      </c>
      <c r="C73" s="7">
        <v>7</v>
      </c>
      <c r="D73" s="5">
        <v>8</v>
      </c>
      <c r="E73" s="5">
        <v>7</v>
      </c>
      <c r="F73" s="28">
        <f t="shared" si="10"/>
        <v>6.75</v>
      </c>
      <c r="G73" s="5">
        <v>5</v>
      </c>
      <c r="H73" s="5">
        <v>7</v>
      </c>
      <c r="I73" s="5">
        <v>7</v>
      </c>
      <c r="J73" s="5">
        <v>7</v>
      </c>
      <c r="K73" s="28">
        <f t="shared" si="11"/>
        <v>6.5</v>
      </c>
      <c r="L73" s="5">
        <v>6</v>
      </c>
      <c r="M73" s="5">
        <v>6</v>
      </c>
      <c r="N73" s="5">
        <v>6</v>
      </c>
      <c r="O73" s="29">
        <f t="shared" si="12"/>
        <v>6</v>
      </c>
      <c r="P73" s="5">
        <v>4</v>
      </c>
      <c r="Q73" s="5">
        <v>5</v>
      </c>
      <c r="R73" s="7">
        <v>6</v>
      </c>
      <c r="S73" s="5">
        <v>4</v>
      </c>
      <c r="T73" s="25">
        <f t="shared" si="13"/>
        <v>4.75</v>
      </c>
      <c r="U73" s="5">
        <v>5</v>
      </c>
      <c r="V73" s="5">
        <v>6</v>
      </c>
      <c r="W73" s="5">
        <v>4</v>
      </c>
      <c r="X73" s="5">
        <v>5</v>
      </c>
      <c r="Y73" s="25">
        <f t="shared" si="14"/>
        <v>5</v>
      </c>
      <c r="Z73" s="5"/>
    </row>
    <row r="74" spans="1:26">
      <c r="A74" s="1" t="s">
        <v>687</v>
      </c>
      <c r="B74" s="7">
        <v>6</v>
      </c>
      <c r="C74" s="7">
        <v>6</v>
      </c>
      <c r="D74" s="5">
        <v>7</v>
      </c>
      <c r="E74" s="5">
        <v>5</v>
      </c>
      <c r="F74" s="25">
        <f t="shared" si="10"/>
        <v>6</v>
      </c>
      <c r="G74" s="5">
        <v>7</v>
      </c>
      <c r="H74" s="5">
        <v>6</v>
      </c>
      <c r="I74" s="5">
        <v>7</v>
      </c>
      <c r="J74" s="5">
        <v>5</v>
      </c>
      <c r="K74" s="28">
        <f t="shared" si="11"/>
        <v>6.25</v>
      </c>
      <c r="L74" s="5">
        <v>6</v>
      </c>
      <c r="M74" s="5">
        <v>6</v>
      </c>
      <c r="N74" s="5">
        <v>6</v>
      </c>
      <c r="O74" s="29">
        <f t="shared" si="12"/>
        <v>6</v>
      </c>
      <c r="P74" s="5">
        <v>4</v>
      </c>
      <c r="Q74" s="5">
        <v>4</v>
      </c>
      <c r="R74" s="7">
        <v>4</v>
      </c>
      <c r="S74" s="5">
        <v>4</v>
      </c>
      <c r="T74" s="25">
        <f t="shared" si="13"/>
        <v>4</v>
      </c>
      <c r="U74" s="5">
        <v>5</v>
      </c>
      <c r="V74" s="5">
        <v>4</v>
      </c>
      <c r="W74" s="5">
        <v>5</v>
      </c>
      <c r="X74" s="5">
        <v>4</v>
      </c>
      <c r="Y74" s="25">
        <f t="shared" si="14"/>
        <v>4.5</v>
      </c>
      <c r="Z74" s="5"/>
    </row>
    <row r="75" spans="1:26">
      <c r="A75" s="1" t="s">
        <v>688</v>
      </c>
      <c r="B75" s="7">
        <v>7</v>
      </c>
      <c r="C75" s="7">
        <v>8</v>
      </c>
      <c r="D75" s="5">
        <v>6</v>
      </c>
      <c r="E75" s="5">
        <v>7</v>
      </c>
      <c r="F75" s="27">
        <f t="shared" si="10"/>
        <v>7</v>
      </c>
      <c r="G75" s="5">
        <v>7</v>
      </c>
      <c r="H75" s="5">
        <v>7</v>
      </c>
      <c r="I75" s="5">
        <v>7</v>
      </c>
      <c r="J75" s="5">
        <v>4</v>
      </c>
      <c r="K75" s="28">
        <f t="shared" si="11"/>
        <v>6.25</v>
      </c>
      <c r="L75" s="5">
        <v>6</v>
      </c>
      <c r="M75" s="5">
        <v>5</v>
      </c>
      <c r="N75" s="5">
        <v>5</v>
      </c>
      <c r="O75" s="25">
        <f t="shared" si="12"/>
        <v>5.333333333333333</v>
      </c>
      <c r="P75" s="5">
        <v>6</v>
      </c>
      <c r="Q75" s="5">
        <v>3</v>
      </c>
      <c r="R75" s="7">
        <v>5</v>
      </c>
      <c r="S75" s="5">
        <v>7</v>
      </c>
      <c r="T75" s="29">
        <f t="shared" si="13"/>
        <v>5.25</v>
      </c>
      <c r="U75" s="5">
        <v>4</v>
      </c>
      <c r="V75" s="5">
        <v>7</v>
      </c>
      <c r="W75" s="5">
        <v>5</v>
      </c>
      <c r="X75" s="5">
        <v>6</v>
      </c>
      <c r="Y75" s="28">
        <f t="shared" si="14"/>
        <v>5.5</v>
      </c>
      <c r="Z75" s="5"/>
    </row>
    <row r="76" spans="1:26">
      <c r="A76" s="1" t="s">
        <v>689</v>
      </c>
      <c r="B76" s="7">
        <v>7</v>
      </c>
      <c r="C76" s="7">
        <v>4</v>
      </c>
      <c r="D76" s="5">
        <v>6</v>
      </c>
      <c r="E76" s="5">
        <v>5</v>
      </c>
      <c r="F76" s="25">
        <f t="shared" si="10"/>
        <v>5.5</v>
      </c>
      <c r="G76" s="5">
        <v>6</v>
      </c>
      <c r="H76" s="5">
        <v>6</v>
      </c>
      <c r="I76" s="5">
        <v>4</v>
      </c>
      <c r="J76" s="5">
        <v>3</v>
      </c>
      <c r="K76" s="25">
        <f t="shared" si="11"/>
        <v>4.75</v>
      </c>
      <c r="L76" s="5">
        <v>4</v>
      </c>
      <c r="M76" s="5">
        <v>3</v>
      </c>
      <c r="N76" s="5">
        <v>3</v>
      </c>
      <c r="O76" s="25">
        <f t="shared" si="12"/>
        <v>3.3333333333333335</v>
      </c>
      <c r="P76" s="5">
        <v>3</v>
      </c>
      <c r="Q76" s="5">
        <v>4</v>
      </c>
      <c r="R76" s="7">
        <v>3</v>
      </c>
      <c r="S76" s="5">
        <v>4</v>
      </c>
      <c r="T76" s="25">
        <f t="shared" si="13"/>
        <v>3.5</v>
      </c>
      <c r="U76" s="5">
        <v>4</v>
      </c>
      <c r="V76" s="5">
        <v>5</v>
      </c>
      <c r="W76" s="5">
        <v>5</v>
      </c>
      <c r="X76" s="5">
        <v>4</v>
      </c>
      <c r="Y76" s="25">
        <f t="shared" si="14"/>
        <v>4.5</v>
      </c>
      <c r="Z76" s="5"/>
    </row>
    <row r="77" spans="1:26">
      <c r="A77" s="1" t="s">
        <v>690</v>
      </c>
      <c r="B77" s="7">
        <v>6</v>
      </c>
      <c r="C77" s="7">
        <v>6</v>
      </c>
      <c r="D77" s="5">
        <v>5</v>
      </c>
      <c r="E77" s="5">
        <v>7</v>
      </c>
      <c r="F77" s="25">
        <f t="shared" si="10"/>
        <v>6</v>
      </c>
      <c r="G77" s="5">
        <v>6</v>
      </c>
      <c r="H77" s="5">
        <v>4</v>
      </c>
      <c r="I77" s="5">
        <v>5</v>
      </c>
      <c r="J77" s="5">
        <v>3</v>
      </c>
      <c r="K77" s="25">
        <f t="shared" si="11"/>
        <v>4.5</v>
      </c>
      <c r="L77" s="5">
        <v>5</v>
      </c>
      <c r="M77" s="5">
        <v>6</v>
      </c>
      <c r="N77" s="5">
        <v>5</v>
      </c>
      <c r="O77" s="25">
        <f t="shared" si="12"/>
        <v>5.333333333333333</v>
      </c>
      <c r="P77" s="5">
        <v>6</v>
      </c>
      <c r="Q77" s="5">
        <v>5</v>
      </c>
      <c r="R77" s="7">
        <v>5</v>
      </c>
      <c r="S77" s="5">
        <v>4</v>
      </c>
      <c r="T77" s="25">
        <f t="shared" si="13"/>
        <v>5</v>
      </c>
      <c r="U77" s="5">
        <v>4</v>
      </c>
      <c r="V77" s="5">
        <v>4</v>
      </c>
      <c r="W77" s="5">
        <v>5</v>
      </c>
      <c r="X77" s="5">
        <v>3</v>
      </c>
      <c r="Y77" s="25">
        <f t="shared" si="14"/>
        <v>4</v>
      </c>
      <c r="Z77" s="5"/>
    </row>
    <row r="78" spans="1:26">
      <c r="A78" s="1" t="s">
        <v>691</v>
      </c>
      <c r="B78" s="7">
        <v>8</v>
      </c>
      <c r="C78" s="7">
        <v>7</v>
      </c>
      <c r="D78" s="5">
        <v>5</v>
      </c>
      <c r="E78" s="5">
        <v>5</v>
      </c>
      <c r="F78" s="29">
        <f t="shared" si="10"/>
        <v>6.25</v>
      </c>
      <c r="G78" s="5">
        <v>4</v>
      </c>
      <c r="H78" s="5">
        <v>4</v>
      </c>
      <c r="I78" s="5">
        <v>5</v>
      </c>
      <c r="J78" s="5">
        <v>3</v>
      </c>
      <c r="K78" s="25">
        <f t="shared" si="11"/>
        <v>4</v>
      </c>
      <c r="L78" s="5">
        <v>4</v>
      </c>
      <c r="M78" s="5">
        <v>7</v>
      </c>
      <c r="N78" s="5">
        <v>7</v>
      </c>
      <c r="O78" s="29">
        <f t="shared" si="12"/>
        <v>6</v>
      </c>
      <c r="P78" s="5">
        <v>5</v>
      </c>
      <c r="Q78" s="5">
        <v>4</v>
      </c>
      <c r="R78" s="7">
        <v>8</v>
      </c>
      <c r="S78" s="5">
        <v>7</v>
      </c>
      <c r="T78" s="27">
        <f t="shared" si="13"/>
        <v>6</v>
      </c>
      <c r="U78" s="5">
        <v>5</v>
      </c>
      <c r="V78" s="5">
        <v>7</v>
      </c>
      <c r="W78" s="5">
        <v>6</v>
      </c>
      <c r="X78" s="5">
        <v>4</v>
      </c>
      <c r="Y78" s="28">
        <f t="shared" si="14"/>
        <v>5.5</v>
      </c>
      <c r="Z78" s="5"/>
    </row>
    <row r="79" spans="1:26">
      <c r="A79" s="1" t="s">
        <v>692</v>
      </c>
      <c r="B79" s="7">
        <v>4</v>
      </c>
      <c r="C79" s="7">
        <v>6</v>
      </c>
      <c r="D79" s="5">
        <v>4</v>
      </c>
      <c r="E79" s="5">
        <v>4</v>
      </c>
      <c r="F79" s="25">
        <f t="shared" si="10"/>
        <v>4.5</v>
      </c>
      <c r="G79" s="5">
        <v>7</v>
      </c>
      <c r="H79" s="5">
        <v>6</v>
      </c>
      <c r="I79" s="5">
        <v>4</v>
      </c>
      <c r="J79" s="5">
        <v>4</v>
      </c>
      <c r="K79" s="25">
        <f t="shared" si="11"/>
        <v>5.25</v>
      </c>
      <c r="L79" s="5">
        <v>4</v>
      </c>
      <c r="M79" s="5">
        <v>6</v>
      </c>
      <c r="N79" s="5">
        <v>6</v>
      </c>
      <c r="O79" s="25">
        <f t="shared" si="12"/>
        <v>5.333333333333333</v>
      </c>
      <c r="P79" s="5">
        <v>3</v>
      </c>
      <c r="Q79" s="5">
        <v>6</v>
      </c>
      <c r="R79" s="7">
        <v>4</v>
      </c>
      <c r="S79" s="5">
        <v>6</v>
      </c>
      <c r="T79" s="25">
        <f t="shared" si="13"/>
        <v>4.75</v>
      </c>
      <c r="U79" s="5">
        <v>4</v>
      </c>
      <c r="V79" s="5">
        <v>4</v>
      </c>
      <c r="W79" s="5">
        <v>4</v>
      </c>
      <c r="X79" s="5">
        <v>3</v>
      </c>
      <c r="Y79" s="25">
        <f t="shared" si="14"/>
        <v>3.75</v>
      </c>
      <c r="Z79" s="5"/>
    </row>
    <row r="80" spans="1:26">
      <c r="A80" s="1" t="s">
        <v>693</v>
      </c>
      <c r="B80" s="7">
        <v>7</v>
      </c>
      <c r="C80" s="7">
        <v>7</v>
      </c>
      <c r="D80" s="5">
        <v>7</v>
      </c>
      <c r="E80" s="5">
        <v>5</v>
      </c>
      <c r="F80" s="29">
        <f t="shared" si="10"/>
        <v>6.5</v>
      </c>
      <c r="G80" s="5">
        <v>7</v>
      </c>
      <c r="H80" s="5">
        <v>6</v>
      </c>
      <c r="I80" s="5">
        <v>7</v>
      </c>
      <c r="J80" s="5">
        <v>5</v>
      </c>
      <c r="K80" s="28">
        <f t="shared" si="11"/>
        <v>6.25</v>
      </c>
      <c r="L80" s="5">
        <v>3</v>
      </c>
      <c r="M80" s="5">
        <v>6</v>
      </c>
      <c r="N80" s="5">
        <v>5</v>
      </c>
      <c r="O80" s="25">
        <f t="shared" si="12"/>
        <v>4.666666666666667</v>
      </c>
      <c r="P80" s="5">
        <v>3</v>
      </c>
      <c r="Q80" s="5">
        <v>7</v>
      </c>
      <c r="R80" s="7">
        <v>4</v>
      </c>
      <c r="S80" s="5">
        <v>5</v>
      </c>
      <c r="T80" s="25">
        <f t="shared" si="13"/>
        <v>4.75</v>
      </c>
      <c r="U80" s="5">
        <v>5</v>
      </c>
      <c r="V80" s="5">
        <v>3</v>
      </c>
      <c r="W80" s="5">
        <v>3</v>
      </c>
      <c r="X80" s="5">
        <v>4</v>
      </c>
      <c r="Y80" s="25">
        <f t="shared" si="14"/>
        <v>3.75</v>
      </c>
      <c r="Z80" s="5"/>
    </row>
    <row r="81" spans="1:26">
      <c r="A81" s="1" t="s">
        <v>694</v>
      </c>
      <c r="B81" s="7">
        <v>4</v>
      </c>
      <c r="C81" s="7">
        <v>4</v>
      </c>
      <c r="D81" s="5">
        <v>4</v>
      </c>
      <c r="E81" s="5">
        <v>4</v>
      </c>
      <c r="F81" s="25">
        <f t="shared" si="10"/>
        <v>4</v>
      </c>
      <c r="G81" s="5">
        <v>6</v>
      </c>
      <c r="H81" s="5">
        <v>5</v>
      </c>
      <c r="I81" s="5">
        <v>6</v>
      </c>
      <c r="J81" s="5">
        <v>7</v>
      </c>
      <c r="K81" s="29">
        <f t="shared" si="11"/>
        <v>6</v>
      </c>
      <c r="L81" s="5">
        <v>7</v>
      </c>
      <c r="M81" s="5">
        <v>7</v>
      </c>
      <c r="N81" s="5">
        <v>5</v>
      </c>
      <c r="O81" s="28">
        <f t="shared" si="12"/>
        <v>6.333333333333333</v>
      </c>
      <c r="P81" s="5">
        <v>7</v>
      </c>
      <c r="Q81" s="5">
        <v>5</v>
      </c>
      <c r="R81" s="7">
        <v>5</v>
      </c>
      <c r="S81" s="5">
        <v>4</v>
      </c>
      <c r="T81" s="29">
        <f t="shared" si="13"/>
        <v>5.25</v>
      </c>
      <c r="U81" s="5">
        <v>5</v>
      </c>
      <c r="V81" s="5">
        <v>4</v>
      </c>
      <c r="W81" s="5">
        <v>4</v>
      </c>
      <c r="X81" s="5">
        <v>4</v>
      </c>
      <c r="Y81" s="25">
        <f t="shared" si="14"/>
        <v>4.25</v>
      </c>
      <c r="Z81" s="5"/>
    </row>
    <row r="82" spans="1:26">
      <c r="A82" s="1" t="s">
        <v>695</v>
      </c>
      <c r="B82" s="7">
        <v>6</v>
      </c>
      <c r="C82" s="7">
        <v>4</v>
      </c>
      <c r="D82" s="5">
        <v>4</v>
      </c>
      <c r="E82" s="5">
        <v>7</v>
      </c>
      <c r="F82" s="25">
        <f t="shared" si="10"/>
        <v>5.25</v>
      </c>
      <c r="G82" s="5">
        <v>6</v>
      </c>
      <c r="H82" s="5">
        <v>5</v>
      </c>
      <c r="I82" s="5">
        <v>6</v>
      </c>
      <c r="J82" s="5">
        <v>6</v>
      </c>
      <c r="K82" s="29">
        <f t="shared" si="11"/>
        <v>5.75</v>
      </c>
      <c r="L82" s="5">
        <v>5</v>
      </c>
      <c r="M82" s="5">
        <v>6</v>
      </c>
      <c r="N82" s="5">
        <v>5</v>
      </c>
      <c r="O82" s="25">
        <f t="shared" si="12"/>
        <v>5.333333333333333</v>
      </c>
      <c r="P82" s="5">
        <v>3</v>
      </c>
      <c r="Q82" s="5">
        <v>5</v>
      </c>
      <c r="R82" s="7">
        <v>4</v>
      </c>
      <c r="S82" s="5">
        <v>5</v>
      </c>
      <c r="T82" s="25">
        <f t="shared" si="13"/>
        <v>4.25</v>
      </c>
      <c r="U82" s="5">
        <v>3</v>
      </c>
      <c r="V82" s="5">
        <v>3</v>
      </c>
      <c r="W82" s="5">
        <v>4</v>
      </c>
      <c r="X82" s="5">
        <v>6</v>
      </c>
      <c r="Y82" s="25">
        <f t="shared" si="14"/>
        <v>4</v>
      </c>
      <c r="Z82" s="5"/>
    </row>
    <row r="83" spans="1:26">
      <c r="A83" s="1" t="s">
        <v>696</v>
      </c>
      <c r="B83" s="7">
        <v>6</v>
      </c>
      <c r="C83" s="7">
        <v>5</v>
      </c>
      <c r="D83" s="5">
        <v>7</v>
      </c>
      <c r="E83" s="5">
        <v>7</v>
      </c>
      <c r="F83" s="29">
        <f t="shared" si="10"/>
        <v>6.25</v>
      </c>
      <c r="G83" s="5">
        <v>6</v>
      </c>
      <c r="H83" s="5">
        <v>6</v>
      </c>
      <c r="I83" s="5">
        <v>5</v>
      </c>
      <c r="J83" s="5">
        <v>7</v>
      </c>
      <c r="K83" s="29">
        <f t="shared" si="11"/>
        <v>6</v>
      </c>
      <c r="L83" s="5">
        <v>4</v>
      </c>
      <c r="M83" s="5">
        <v>7</v>
      </c>
      <c r="N83" s="5">
        <v>4</v>
      </c>
      <c r="O83" s="25">
        <f t="shared" si="12"/>
        <v>5</v>
      </c>
      <c r="P83" s="5">
        <v>7</v>
      </c>
      <c r="Q83" s="5">
        <v>4</v>
      </c>
      <c r="R83" s="7">
        <v>4</v>
      </c>
      <c r="S83" s="5">
        <v>4</v>
      </c>
      <c r="T83" s="25">
        <f t="shared" si="13"/>
        <v>4.75</v>
      </c>
      <c r="U83" s="5">
        <v>4</v>
      </c>
      <c r="V83" s="5">
        <v>6</v>
      </c>
      <c r="W83" s="5">
        <v>6</v>
      </c>
      <c r="X83" s="5">
        <v>5</v>
      </c>
      <c r="Y83" s="29">
        <f t="shared" si="14"/>
        <v>5.25</v>
      </c>
      <c r="Z83" s="5"/>
    </row>
    <row r="84" spans="1:26">
      <c r="A84" s="1" t="s">
        <v>697</v>
      </c>
      <c r="B84" s="7">
        <v>4</v>
      </c>
      <c r="C84" s="7">
        <v>6</v>
      </c>
      <c r="D84" s="5">
        <v>6</v>
      </c>
      <c r="E84" s="5">
        <v>6</v>
      </c>
      <c r="F84" s="25">
        <f t="shared" si="10"/>
        <v>5.5</v>
      </c>
      <c r="G84" s="5">
        <v>4</v>
      </c>
      <c r="H84" s="5">
        <v>7</v>
      </c>
      <c r="I84" s="5">
        <v>7</v>
      </c>
      <c r="J84" s="5">
        <v>7</v>
      </c>
      <c r="K84" s="28">
        <f t="shared" si="11"/>
        <v>6.25</v>
      </c>
      <c r="L84" s="5">
        <v>7</v>
      </c>
      <c r="M84" s="5">
        <v>7</v>
      </c>
      <c r="N84" s="5">
        <v>7</v>
      </c>
      <c r="O84" s="26">
        <f t="shared" si="12"/>
        <v>7</v>
      </c>
      <c r="P84" s="5">
        <v>6</v>
      </c>
      <c r="Q84" s="5">
        <v>3</v>
      </c>
      <c r="R84" s="7">
        <v>4</v>
      </c>
      <c r="S84" s="5">
        <v>4</v>
      </c>
      <c r="T84" s="25">
        <f t="shared" si="13"/>
        <v>4.25</v>
      </c>
      <c r="U84" s="5">
        <v>3</v>
      </c>
      <c r="V84" s="5">
        <v>6</v>
      </c>
      <c r="W84" s="5">
        <v>5</v>
      </c>
      <c r="X84" s="5">
        <v>6</v>
      </c>
      <c r="Y84" s="25">
        <f t="shared" si="14"/>
        <v>5</v>
      </c>
      <c r="Z84" s="5"/>
    </row>
    <row r="85" spans="1:26">
      <c r="A85" s="1" t="s">
        <v>698</v>
      </c>
      <c r="B85" s="7">
        <v>9</v>
      </c>
      <c r="C85" s="7">
        <v>5</v>
      </c>
      <c r="D85" s="5">
        <v>9</v>
      </c>
      <c r="E85" s="5">
        <v>7</v>
      </c>
      <c r="F85" s="26">
        <f t="shared" si="10"/>
        <v>7.5</v>
      </c>
      <c r="G85" s="5">
        <v>8</v>
      </c>
      <c r="H85" s="5">
        <v>6</v>
      </c>
      <c r="I85" s="5">
        <v>6</v>
      </c>
      <c r="J85" s="5">
        <v>5</v>
      </c>
      <c r="K85" s="28">
        <f t="shared" si="11"/>
        <v>6.25</v>
      </c>
      <c r="L85" s="5">
        <v>5</v>
      </c>
      <c r="M85" s="5">
        <v>6</v>
      </c>
      <c r="N85" s="5">
        <v>5</v>
      </c>
      <c r="O85" s="25">
        <f t="shared" si="12"/>
        <v>5.333333333333333</v>
      </c>
      <c r="P85" s="5">
        <v>4</v>
      </c>
      <c r="Q85" s="5">
        <v>4</v>
      </c>
      <c r="R85" s="7">
        <v>3</v>
      </c>
      <c r="S85" s="5">
        <v>3</v>
      </c>
      <c r="T85" s="25">
        <f t="shared" si="13"/>
        <v>3.5</v>
      </c>
      <c r="U85" s="5">
        <v>4</v>
      </c>
      <c r="V85" s="5">
        <v>3</v>
      </c>
      <c r="W85" s="5">
        <v>4</v>
      </c>
      <c r="X85" s="5">
        <v>5</v>
      </c>
      <c r="Y85" s="25">
        <f t="shared" si="14"/>
        <v>4</v>
      </c>
      <c r="Z85" s="5"/>
    </row>
    <row r="86" spans="1:26">
      <c r="A86" s="1" t="s">
        <v>699</v>
      </c>
      <c r="B86" s="7">
        <v>8</v>
      </c>
      <c r="C86" s="7">
        <v>7</v>
      </c>
      <c r="D86" s="5">
        <v>7</v>
      </c>
      <c r="E86" s="5">
        <v>5</v>
      </c>
      <c r="F86" s="28">
        <f t="shared" si="10"/>
        <v>6.75</v>
      </c>
      <c r="G86" s="5">
        <v>5</v>
      </c>
      <c r="H86" s="5">
        <v>6</v>
      </c>
      <c r="I86" s="5">
        <v>5</v>
      </c>
      <c r="J86" s="5"/>
      <c r="K86" s="25">
        <f t="shared" si="11"/>
        <v>5.333333333333333</v>
      </c>
      <c r="L86" s="5">
        <v>6</v>
      </c>
      <c r="M86" s="5">
        <v>3</v>
      </c>
      <c r="N86" s="5">
        <v>4</v>
      </c>
      <c r="O86" s="25">
        <f t="shared" si="12"/>
        <v>4.333333333333333</v>
      </c>
      <c r="P86" s="5">
        <v>4</v>
      </c>
      <c r="Q86" s="5">
        <v>6</v>
      </c>
      <c r="R86" s="7">
        <v>4</v>
      </c>
      <c r="S86" s="5">
        <v>4</v>
      </c>
      <c r="T86" s="25">
        <f t="shared" si="13"/>
        <v>4.5</v>
      </c>
      <c r="U86" s="5">
        <v>5</v>
      </c>
      <c r="V86" s="5">
        <v>4</v>
      </c>
      <c r="W86" s="5">
        <v>3</v>
      </c>
      <c r="X86" s="5">
        <v>3</v>
      </c>
      <c r="Y86" s="25">
        <f t="shared" si="14"/>
        <v>3.75</v>
      </c>
      <c r="Z86" s="5"/>
    </row>
    <row r="87" spans="1:26">
      <c r="A87" s="1" t="s">
        <v>700</v>
      </c>
      <c r="B87" s="7">
        <v>8</v>
      </c>
      <c r="C87" s="7">
        <v>7</v>
      </c>
      <c r="D87" s="5">
        <v>9</v>
      </c>
      <c r="E87" s="5">
        <v>4</v>
      </c>
      <c r="F87" s="27">
        <f t="shared" si="10"/>
        <v>7</v>
      </c>
      <c r="G87" s="5">
        <v>4</v>
      </c>
      <c r="H87" s="5">
        <v>5</v>
      </c>
      <c r="I87" s="5">
        <v>4</v>
      </c>
      <c r="J87" s="5">
        <v>6</v>
      </c>
      <c r="K87" s="25">
        <f t="shared" si="11"/>
        <v>4.75</v>
      </c>
      <c r="L87" s="5">
        <v>7</v>
      </c>
      <c r="M87" s="5">
        <v>6</v>
      </c>
      <c r="N87" s="5">
        <v>5</v>
      </c>
      <c r="O87" s="29">
        <f t="shared" si="12"/>
        <v>6</v>
      </c>
      <c r="P87" s="5">
        <v>3</v>
      </c>
      <c r="Q87" s="5">
        <v>4</v>
      </c>
      <c r="R87" s="7">
        <v>6</v>
      </c>
      <c r="S87" s="5">
        <v>8</v>
      </c>
      <c r="T87" s="29">
        <f t="shared" si="13"/>
        <v>5.25</v>
      </c>
      <c r="U87" s="5">
        <v>4</v>
      </c>
      <c r="V87" s="5">
        <v>7</v>
      </c>
      <c r="W87" s="5">
        <v>4</v>
      </c>
      <c r="X87" s="5">
        <v>5</v>
      </c>
      <c r="Y87" s="25">
        <f t="shared" si="14"/>
        <v>5</v>
      </c>
      <c r="Z87" s="5"/>
    </row>
    <row r="88" spans="1:26">
      <c r="A88" s="1" t="s">
        <v>701</v>
      </c>
      <c r="B88" s="7">
        <v>7</v>
      </c>
      <c r="C88" s="7">
        <v>5</v>
      </c>
      <c r="D88" s="5">
        <v>8</v>
      </c>
      <c r="E88" s="5">
        <v>6</v>
      </c>
      <c r="F88" s="29">
        <f t="shared" si="10"/>
        <v>6.5</v>
      </c>
      <c r="G88" s="5">
        <v>5</v>
      </c>
      <c r="H88" s="5">
        <v>6</v>
      </c>
      <c r="I88" s="5">
        <v>4</v>
      </c>
      <c r="J88" s="5">
        <v>3</v>
      </c>
      <c r="K88" s="25">
        <f t="shared" si="11"/>
        <v>4.5</v>
      </c>
      <c r="L88" s="5">
        <v>3</v>
      </c>
      <c r="M88" s="5">
        <v>4</v>
      </c>
      <c r="N88" s="5">
        <v>3</v>
      </c>
      <c r="O88" s="25">
        <f t="shared" si="12"/>
        <v>3.3333333333333335</v>
      </c>
      <c r="P88" s="5">
        <v>3</v>
      </c>
      <c r="Q88" s="5">
        <v>3</v>
      </c>
      <c r="R88" s="7">
        <v>4</v>
      </c>
      <c r="S88" s="5">
        <v>4</v>
      </c>
      <c r="T88" s="25">
        <f t="shared" si="13"/>
        <v>3.5</v>
      </c>
      <c r="U88" s="5">
        <v>3</v>
      </c>
      <c r="V88" s="5">
        <v>3</v>
      </c>
      <c r="W88" s="5">
        <v>3</v>
      </c>
      <c r="X88" s="5">
        <v>4</v>
      </c>
      <c r="Y88" s="25">
        <f t="shared" si="14"/>
        <v>3.25</v>
      </c>
      <c r="Z88" s="5"/>
    </row>
    <row r="89" spans="1:26">
      <c r="A89" s="1" t="s">
        <v>702</v>
      </c>
      <c r="B89" s="7">
        <v>6</v>
      </c>
      <c r="C89" s="7">
        <v>8</v>
      </c>
      <c r="D89" s="5">
        <v>5</v>
      </c>
      <c r="E89" s="5">
        <v>5</v>
      </c>
      <c r="F89" s="25">
        <f t="shared" si="10"/>
        <v>6</v>
      </c>
      <c r="G89" s="5">
        <v>4</v>
      </c>
      <c r="H89" s="5">
        <v>7</v>
      </c>
      <c r="I89" s="5">
        <v>6</v>
      </c>
      <c r="J89" s="5">
        <v>5</v>
      </c>
      <c r="K89" s="25">
        <f t="shared" si="11"/>
        <v>5.5</v>
      </c>
      <c r="L89" s="5">
        <v>4</v>
      </c>
      <c r="M89" s="5">
        <v>4</v>
      </c>
      <c r="N89" s="5">
        <v>4</v>
      </c>
      <c r="O89" s="25">
        <f t="shared" si="12"/>
        <v>4</v>
      </c>
      <c r="P89" s="5">
        <v>3</v>
      </c>
      <c r="Q89" s="5">
        <v>4</v>
      </c>
      <c r="R89" s="7">
        <v>4</v>
      </c>
      <c r="S89" s="5">
        <v>3</v>
      </c>
      <c r="T89" s="25">
        <f t="shared" si="13"/>
        <v>3.5</v>
      </c>
      <c r="U89" s="5">
        <v>5</v>
      </c>
      <c r="V89" s="5">
        <v>6</v>
      </c>
      <c r="W89" s="5">
        <v>3</v>
      </c>
      <c r="X89" s="5">
        <v>3</v>
      </c>
      <c r="Y89" s="25">
        <f t="shared" si="14"/>
        <v>4.25</v>
      </c>
      <c r="Z89" s="5"/>
    </row>
    <row r="90" spans="1:26">
      <c r="A90" s="1" t="s">
        <v>703</v>
      </c>
      <c r="B90" s="7">
        <v>6</v>
      </c>
      <c r="C90" s="7">
        <v>7</v>
      </c>
      <c r="D90" s="5">
        <v>9</v>
      </c>
      <c r="E90" s="5">
        <v>6</v>
      </c>
      <c r="F90" s="27">
        <f t="shared" si="10"/>
        <v>7</v>
      </c>
      <c r="G90" s="5">
        <v>5</v>
      </c>
      <c r="H90" s="5">
        <v>8</v>
      </c>
      <c r="I90" s="5">
        <v>7</v>
      </c>
      <c r="J90" s="5">
        <v>4</v>
      </c>
      <c r="K90" s="29">
        <f t="shared" si="11"/>
        <v>6</v>
      </c>
      <c r="L90" s="5">
        <v>3</v>
      </c>
      <c r="M90" s="5">
        <v>5</v>
      </c>
      <c r="N90" s="5">
        <v>4</v>
      </c>
      <c r="O90" s="25">
        <f t="shared" si="12"/>
        <v>4</v>
      </c>
      <c r="P90" s="5">
        <v>4</v>
      </c>
      <c r="Q90" s="5">
        <v>5</v>
      </c>
      <c r="R90" s="7">
        <v>4</v>
      </c>
      <c r="S90" s="5">
        <v>4</v>
      </c>
      <c r="T90" s="25">
        <f t="shared" si="13"/>
        <v>4.25</v>
      </c>
      <c r="U90" s="5">
        <v>3</v>
      </c>
      <c r="V90" s="5">
        <v>5</v>
      </c>
      <c r="W90" s="5">
        <v>4</v>
      </c>
      <c r="X90" s="5">
        <v>4</v>
      </c>
      <c r="Y90" s="25">
        <f t="shared" si="14"/>
        <v>4</v>
      </c>
      <c r="Z90" s="5"/>
    </row>
    <row r="91" spans="1:26">
      <c r="A91" s="1" t="s">
        <v>704</v>
      </c>
      <c r="B91" s="7">
        <v>7</v>
      </c>
      <c r="C91" s="7">
        <v>7</v>
      </c>
      <c r="D91" s="5">
        <v>7</v>
      </c>
      <c r="E91" s="5">
        <v>5</v>
      </c>
      <c r="F91" s="29">
        <f t="shared" si="10"/>
        <v>6.5</v>
      </c>
      <c r="G91" s="5">
        <v>6</v>
      </c>
      <c r="H91" s="5">
        <v>4</v>
      </c>
      <c r="I91" s="5">
        <v>5</v>
      </c>
      <c r="J91" s="5">
        <v>7</v>
      </c>
      <c r="K91" s="25">
        <f t="shared" si="11"/>
        <v>5.5</v>
      </c>
      <c r="L91" s="5">
        <v>5</v>
      </c>
      <c r="M91" s="5">
        <v>4</v>
      </c>
      <c r="N91" s="5">
        <v>5</v>
      </c>
      <c r="O91" s="25">
        <f t="shared" si="12"/>
        <v>4.666666666666667</v>
      </c>
      <c r="P91" s="5">
        <v>7</v>
      </c>
      <c r="Q91" s="5">
        <v>4</v>
      </c>
      <c r="R91" s="7">
        <v>9</v>
      </c>
      <c r="S91" s="5">
        <v>6</v>
      </c>
      <c r="T91" s="26">
        <f t="shared" si="13"/>
        <v>6.5</v>
      </c>
      <c r="U91" s="5">
        <v>7</v>
      </c>
      <c r="V91" s="5">
        <v>7</v>
      </c>
      <c r="W91" s="5">
        <v>5</v>
      </c>
      <c r="X91" s="5">
        <v>3</v>
      </c>
      <c r="Y91" s="28">
        <f t="shared" si="14"/>
        <v>5.5</v>
      </c>
      <c r="Z91" s="5"/>
    </row>
    <row r="92" spans="1:26">
      <c r="A92" s="1" t="s">
        <v>705</v>
      </c>
      <c r="B92" s="1">
        <v>7</v>
      </c>
      <c r="C92" s="7">
        <v>7</v>
      </c>
      <c r="D92" s="5">
        <v>7</v>
      </c>
      <c r="E92" s="5">
        <v>7</v>
      </c>
      <c r="F92" s="27">
        <f t="shared" si="10"/>
        <v>7</v>
      </c>
      <c r="G92" s="5">
        <v>6</v>
      </c>
      <c r="H92" s="5">
        <v>4</v>
      </c>
      <c r="I92" s="5">
        <v>6</v>
      </c>
      <c r="J92" s="5">
        <v>5</v>
      </c>
      <c r="K92" s="25">
        <f t="shared" si="11"/>
        <v>5.25</v>
      </c>
      <c r="L92" s="5">
        <v>5</v>
      </c>
      <c r="M92" s="5">
        <v>3</v>
      </c>
      <c r="N92" s="5">
        <v>5</v>
      </c>
      <c r="O92" s="25">
        <f t="shared" si="12"/>
        <v>4.333333333333333</v>
      </c>
      <c r="P92" s="5">
        <v>5</v>
      </c>
      <c r="Q92" s="5">
        <v>4</v>
      </c>
      <c r="R92" s="7">
        <v>5</v>
      </c>
      <c r="S92" s="5">
        <v>6</v>
      </c>
      <c r="T92" s="25">
        <f t="shared" si="13"/>
        <v>5</v>
      </c>
      <c r="U92" s="5">
        <v>6</v>
      </c>
      <c r="V92" s="5">
        <v>7</v>
      </c>
      <c r="W92" s="5">
        <v>6</v>
      </c>
      <c r="X92" s="5">
        <v>4</v>
      </c>
      <c r="Y92" s="27">
        <f t="shared" si="14"/>
        <v>5.75</v>
      </c>
    </row>
    <row r="93" spans="1:26">
      <c r="A93" s="1" t="s">
        <v>706</v>
      </c>
      <c r="B93" s="1">
        <v>5</v>
      </c>
      <c r="C93" s="7">
        <v>5</v>
      </c>
      <c r="D93" s="5">
        <v>6</v>
      </c>
      <c r="E93" s="5">
        <v>6</v>
      </c>
      <c r="F93" s="25">
        <f t="shared" si="10"/>
        <v>5.5</v>
      </c>
      <c r="G93" s="5">
        <v>5</v>
      </c>
      <c r="H93" s="5">
        <v>5</v>
      </c>
      <c r="I93" s="5">
        <v>4</v>
      </c>
      <c r="J93" s="5">
        <v>6</v>
      </c>
      <c r="K93" s="25">
        <f t="shared" si="11"/>
        <v>5</v>
      </c>
      <c r="L93" s="5">
        <v>5</v>
      </c>
      <c r="M93" s="5">
        <v>4</v>
      </c>
      <c r="N93" s="5">
        <v>4</v>
      </c>
      <c r="O93" s="25">
        <f t="shared" si="12"/>
        <v>4.333333333333333</v>
      </c>
      <c r="P93" s="5">
        <v>4</v>
      </c>
      <c r="Q93" s="5">
        <v>4</v>
      </c>
      <c r="R93" s="7">
        <v>4</v>
      </c>
      <c r="S93" s="5">
        <v>4</v>
      </c>
      <c r="T93" s="25">
        <f t="shared" si="13"/>
        <v>4</v>
      </c>
      <c r="U93" s="5">
        <v>4</v>
      </c>
      <c r="V93" s="5">
        <v>4</v>
      </c>
      <c r="W93" s="5">
        <v>6</v>
      </c>
      <c r="X93" s="5">
        <v>3</v>
      </c>
      <c r="Y93" s="25">
        <f t="shared" si="14"/>
        <v>4.25</v>
      </c>
    </row>
    <row r="94" spans="1:26" s="1" customFormat="1">
      <c r="A94" s="1" t="s">
        <v>2121</v>
      </c>
      <c r="B94" s="1">
        <v>5</v>
      </c>
      <c r="C94" s="1">
        <v>6</v>
      </c>
      <c r="D94" s="4">
        <v>4</v>
      </c>
      <c r="E94" s="4">
        <v>4</v>
      </c>
      <c r="F94" s="24">
        <f t="shared" si="10"/>
        <v>4.75</v>
      </c>
      <c r="G94" s="4">
        <v>4</v>
      </c>
      <c r="H94" s="4">
        <v>4</v>
      </c>
      <c r="I94" s="4">
        <v>6</v>
      </c>
      <c r="J94" s="4">
        <v>7</v>
      </c>
      <c r="K94" s="24">
        <f t="shared" si="11"/>
        <v>5.25</v>
      </c>
      <c r="L94" s="4">
        <v>6</v>
      </c>
      <c r="M94" s="4">
        <v>5</v>
      </c>
      <c r="N94" s="4">
        <v>3</v>
      </c>
      <c r="O94" s="24">
        <f t="shared" si="12"/>
        <v>4.666666666666667</v>
      </c>
      <c r="P94" s="4">
        <v>4</v>
      </c>
      <c r="Q94" s="4">
        <v>4</v>
      </c>
      <c r="R94" s="7">
        <v>5</v>
      </c>
      <c r="S94" s="4">
        <v>3</v>
      </c>
      <c r="T94" s="24">
        <f t="shared" si="13"/>
        <v>4</v>
      </c>
      <c r="U94" s="4">
        <v>5</v>
      </c>
      <c r="V94" s="4">
        <v>4</v>
      </c>
      <c r="W94" s="4">
        <v>5</v>
      </c>
      <c r="X94" s="4">
        <v>4</v>
      </c>
      <c r="Y94" s="24">
        <f t="shared" si="14"/>
        <v>4.5</v>
      </c>
      <c r="Z94" s="4"/>
    </row>
    <row r="95" spans="1:26" s="1" customFormat="1">
      <c r="A95" s="1" t="s">
        <v>2122</v>
      </c>
      <c r="B95" s="1">
        <v>8</v>
      </c>
      <c r="C95" s="1">
        <v>6</v>
      </c>
      <c r="D95" s="4">
        <v>7</v>
      </c>
      <c r="E95" s="4">
        <v>6</v>
      </c>
      <c r="F95" s="28">
        <f t="shared" si="10"/>
        <v>6.75</v>
      </c>
      <c r="G95" s="4">
        <v>7</v>
      </c>
      <c r="H95" s="4">
        <v>7</v>
      </c>
      <c r="I95" s="4">
        <v>6</v>
      </c>
      <c r="J95" s="4">
        <v>4</v>
      </c>
      <c r="K95" s="29">
        <f t="shared" si="11"/>
        <v>6</v>
      </c>
      <c r="L95" s="4">
        <v>4</v>
      </c>
      <c r="M95" s="4">
        <v>3</v>
      </c>
      <c r="N95" s="4">
        <v>3</v>
      </c>
      <c r="O95" s="24">
        <f t="shared" si="12"/>
        <v>3.3333333333333335</v>
      </c>
      <c r="P95" s="4">
        <v>4</v>
      </c>
      <c r="Q95" s="4">
        <v>4</v>
      </c>
      <c r="R95" s="7">
        <v>3</v>
      </c>
      <c r="S95" s="4">
        <v>3</v>
      </c>
      <c r="T95" s="24">
        <f t="shared" si="13"/>
        <v>3.5</v>
      </c>
      <c r="U95" s="4">
        <v>4</v>
      </c>
      <c r="V95" s="4">
        <v>4</v>
      </c>
      <c r="W95" s="4">
        <v>4</v>
      </c>
      <c r="X95" s="4">
        <v>3</v>
      </c>
      <c r="Y95" s="24">
        <f t="shared" si="14"/>
        <v>3.75</v>
      </c>
      <c r="Z95" s="4"/>
    </row>
  </sheetData>
  <sortState ref="A2:Y9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0" sqref="AB10"/>
    </sheetView>
  </sheetViews>
  <sheetFormatPr defaultRowHeight="15"/>
  <cols>
    <col min="1" max="1" width="5.375" style="1" bestFit="1" customWidth="1"/>
    <col min="2" max="5" width="8.75" style="1" hidden="1" customWidth="1"/>
    <col min="6" max="6" width="7" style="1" bestFit="1" customWidth="1"/>
    <col min="7" max="7" width="7" style="1" hidden="1" customWidth="1"/>
    <col min="8" max="9" width="7.875" style="1" hidden="1" customWidth="1"/>
    <col min="10" max="10" width="6.125" style="4" bestFit="1" customWidth="1"/>
    <col min="11" max="11" width="7" style="4" hidden="1" customWidth="1"/>
    <col min="12" max="13" width="7.875" style="4" hidden="1" customWidth="1"/>
    <col min="14" max="14" width="6.125" style="4" customWidth="1"/>
    <col min="15" max="19" width="7.875" style="4" hidden="1" customWidth="1"/>
    <col min="20" max="20" width="6.125" style="4" customWidth="1"/>
    <col min="21" max="21" width="7" style="4" hidden="1" customWidth="1"/>
    <col min="22" max="23" width="7.875" style="4" hidden="1" customWidth="1"/>
    <col min="24" max="24" width="6.125" style="4" customWidth="1"/>
    <col min="25" max="25" width="9" style="4"/>
    <col min="26" max="26" width="5.875" style="1" bestFit="1" customWidth="1"/>
    <col min="27" max="16384" width="9" style="1"/>
  </cols>
  <sheetData>
    <row r="1" spans="1:26">
      <c r="A1" s="1" t="s">
        <v>0</v>
      </c>
      <c r="B1" s="2">
        <v>43079</v>
      </c>
      <c r="C1" s="2">
        <v>43085</v>
      </c>
      <c r="D1" s="2">
        <v>43091</v>
      </c>
      <c r="E1" s="2">
        <v>43097</v>
      </c>
      <c r="F1" s="2" t="s">
        <v>3</v>
      </c>
      <c r="G1" s="2">
        <v>43109</v>
      </c>
      <c r="H1" s="2">
        <v>43115</v>
      </c>
      <c r="I1" s="2">
        <v>43127</v>
      </c>
      <c r="J1" s="4" t="s">
        <v>6</v>
      </c>
      <c r="K1" s="2">
        <v>43133</v>
      </c>
      <c r="L1" s="2">
        <v>43139</v>
      </c>
      <c r="M1" s="2">
        <v>43156</v>
      </c>
      <c r="N1" s="4" t="s">
        <v>11</v>
      </c>
      <c r="O1" s="2">
        <v>43164</v>
      </c>
      <c r="P1" s="2">
        <v>43170</v>
      </c>
      <c r="Q1" s="2">
        <v>43176</v>
      </c>
      <c r="R1" s="2">
        <v>43182</v>
      </c>
      <c r="S1" s="2">
        <v>43188</v>
      </c>
      <c r="T1" s="4" t="s">
        <v>14</v>
      </c>
      <c r="U1" s="2">
        <v>43194</v>
      </c>
      <c r="V1" s="2">
        <v>43200</v>
      </c>
      <c r="W1" s="2">
        <v>43206</v>
      </c>
      <c r="X1" s="4" t="s">
        <v>16</v>
      </c>
    </row>
    <row r="2" spans="1:26" s="4" customFormat="1">
      <c r="A2" s="4">
        <v>6606</v>
      </c>
      <c r="B2" s="4">
        <v>7</v>
      </c>
      <c r="C2" s="4">
        <v>7</v>
      </c>
      <c r="D2" s="4">
        <v>8</v>
      </c>
      <c r="E2" s="4">
        <v>7</v>
      </c>
      <c r="F2" s="27">
        <f t="shared" ref="F2:F33" si="0">AVERAGE(B2:E2)</f>
        <v>7.25</v>
      </c>
      <c r="G2" s="4">
        <v>8</v>
      </c>
      <c r="H2" s="4">
        <v>8</v>
      </c>
      <c r="I2" s="4">
        <v>7</v>
      </c>
      <c r="J2" s="26">
        <f t="shared" ref="J2:J33" si="1">AVERAGE(G2:I2)</f>
        <v>7.666666666666667</v>
      </c>
      <c r="K2" s="4">
        <v>7</v>
      </c>
      <c r="L2" s="4">
        <v>6</v>
      </c>
      <c r="M2" s="4">
        <v>5</v>
      </c>
      <c r="N2" s="29">
        <f t="shared" ref="N2:N33" si="2">AVERAGE(K2:M2)</f>
        <v>6</v>
      </c>
      <c r="O2" s="4">
        <v>7</v>
      </c>
      <c r="P2" s="4">
        <v>8</v>
      </c>
      <c r="Q2" s="53">
        <v>7</v>
      </c>
      <c r="R2" s="53">
        <v>8</v>
      </c>
      <c r="S2" s="4">
        <v>7</v>
      </c>
      <c r="T2" s="26">
        <f t="shared" ref="T2:T33" si="3">AVERAGE(O2:S2)</f>
        <v>7.4</v>
      </c>
      <c r="U2" s="4">
        <v>6</v>
      </c>
      <c r="V2" s="4">
        <v>7</v>
      </c>
      <c r="W2" s="4">
        <v>6</v>
      </c>
      <c r="X2" s="27">
        <f t="shared" ref="X2:X33" si="4">AVERAGE(U2:W2)</f>
        <v>6.333333333333333</v>
      </c>
    </row>
    <row r="3" spans="1:26">
      <c r="A3" s="1">
        <v>6674</v>
      </c>
      <c r="B3" s="7">
        <v>8</v>
      </c>
      <c r="C3" s="7">
        <v>7</v>
      </c>
      <c r="D3" s="7">
        <v>8</v>
      </c>
      <c r="E3" s="7">
        <v>8</v>
      </c>
      <c r="F3" s="26">
        <f t="shared" si="0"/>
        <v>7.75</v>
      </c>
      <c r="G3" s="7">
        <v>7</v>
      </c>
      <c r="H3" s="7">
        <v>7</v>
      </c>
      <c r="I3" s="7">
        <v>7</v>
      </c>
      <c r="J3" s="28">
        <f t="shared" si="1"/>
        <v>7</v>
      </c>
      <c r="K3" s="5">
        <v>7</v>
      </c>
      <c r="L3" s="5">
        <v>6</v>
      </c>
      <c r="M3" s="5">
        <v>6</v>
      </c>
      <c r="N3" s="28">
        <f t="shared" si="2"/>
        <v>6.333333333333333</v>
      </c>
      <c r="O3" s="5">
        <v>7</v>
      </c>
      <c r="P3" s="5">
        <v>7</v>
      </c>
      <c r="Q3" s="53">
        <v>7</v>
      </c>
      <c r="R3" s="53">
        <v>8</v>
      </c>
      <c r="S3" s="5">
        <v>8</v>
      </c>
      <c r="T3" s="26">
        <f t="shared" si="3"/>
        <v>7.4</v>
      </c>
      <c r="U3" s="5">
        <v>6</v>
      </c>
      <c r="V3" s="5">
        <v>5</v>
      </c>
      <c r="W3" s="5">
        <v>6</v>
      </c>
      <c r="X3" s="29">
        <f t="shared" si="4"/>
        <v>5.666666666666667</v>
      </c>
    </row>
    <row r="4" spans="1:26">
      <c r="A4" s="1" t="s">
        <v>2232</v>
      </c>
      <c r="B4" s="7">
        <v>7</v>
      </c>
      <c r="C4" s="7">
        <v>7</v>
      </c>
      <c r="D4" s="7">
        <v>6</v>
      </c>
      <c r="E4" s="7">
        <v>6</v>
      </c>
      <c r="F4" s="29">
        <f t="shared" si="0"/>
        <v>6.5</v>
      </c>
      <c r="G4" s="7">
        <v>6</v>
      </c>
      <c r="H4" s="7">
        <v>5</v>
      </c>
      <c r="I4" s="7">
        <v>5</v>
      </c>
      <c r="J4" s="25">
        <f t="shared" si="1"/>
        <v>5.333333333333333</v>
      </c>
      <c r="K4" s="5">
        <v>4</v>
      </c>
      <c r="L4" s="5">
        <v>4</v>
      </c>
      <c r="M4" s="5">
        <v>6</v>
      </c>
      <c r="N4" s="25">
        <f t="shared" si="2"/>
        <v>4.666666666666667</v>
      </c>
      <c r="O4" s="5">
        <v>7</v>
      </c>
      <c r="P4" s="5">
        <v>6</v>
      </c>
      <c r="Q4" s="53">
        <v>4</v>
      </c>
      <c r="R4" s="53">
        <v>6</v>
      </c>
      <c r="S4" s="5">
        <v>6</v>
      </c>
      <c r="T4" s="25">
        <f t="shared" si="3"/>
        <v>5.8</v>
      </c>
      <c r="U4" s="5">
        <v>5</v>
      </c>
      <c r="V4" s="5">
        <v>3</v>
      </c>
      <c r="W4" s="5">
        <v>5</v>
      </c>
      <c r="X4" s="25">
        <f t="shared" si="4"/>
        <v>4.333333333333333</v>
      </c>
      <c r="Z4" s="6">
        <f>7*0.95</f>
        <v>6.6499999999999995</v>
      </c>
    </row>
    <row r="5" spans="1:26">
      <c r="A5" s="1" t="s">
        <v>2134</v>
      </c>
      <c r="B5" s="7">
        <v>8</v>
      </c>
      <c r="C5" s="7">
        <v>4</v>
      </c>
      <c r="D5" s="7">
        <v>6</v>
      </c>
      <c r="E5" s="7">
        <v>5</v>
      </c>
      <c r="F5" s="25">
        <f t="shared" si="0"/>
        <v>5.75</v>
      </c>
      <c r="G5" s="7">
        <v>5</v>
      </c>
      <c r="H5" s="7">
        <v>5</v>
      </c>
      <c r="I5" s="7">
        <v>4</v>
      </c>
      <c r="J5" s="25">
        <f t="shared" si="1"/>
        <v>4.666666666666667</v>
      </c>
      <c r="K5" s="5">
        <v>5</v>
      </c>
      <c r="L5" s="5">
        <v>5</v>
      </c>
      <c r="M5" s="5">
        <v>4</v>
      </c>
      <c r="N5" s="25">
        <f t="shared" si="2"/>
        <v>4.666666666666667</v>
      </c>
      <c r="O5" s="5">
        <v>6</v>
      </c>
      <c r="P5" s="5">
        <v>5</v>
      </c>
      <c r="Q5" s="53">
        <v>4</v>
      </c>
      <c r="R5" s="53">
        <v>6</v>
      </c>
      <c r="S5" s="5">
        <v>7</v>
      </c>
      <c r="T5" s="25">
        <f t="shared" si="3"/>
        <v>5.6</v>
      </c>
      <c r="U5" s="5">
        <v>6</v>
      </c>
      <c r="V5" s="5">
        <v>6</v>
      </c>
      <c r="W5" s="5">
        <v>3</v>
      </c>
      <c r="X5" s="25">
        <f t="shared" si="4"/>
        <v>5</v>
      </c>
      <c r="Z5" s="6">
        <f>7*0.9</f>
        <v>6.3</v>
      </c>
    </row>
    <row r="6" spans="1:26">
      <c r="A6" s="1" t="s">
        <v>2135</v>
      </c>
      <c r="B6" s="7">
        <v>7</v>
      </c>
      <c r="C6" s="7">
        <v>4</v>
      </c>
      <c r="D6" s="7">
        <v>6</v>
      </c>
      <c r="E6" s="7">
        <v>7</v>
      </c>
      <c r="F6" s="25">
        <f t="shared" si="0"/>
        <v>6</v>
      </c>
      <c r="G6" s="7">
        <v>6</v>
      </c>
      <c r="H6" s="7">
        <v>6</v>
      </c>
      <c r="I6" s="7">
        <v>5</v>
      </c>
      <c r="J6" s="25">
        <f t="shared" si="1"/>
        <v>5.666666666666667</v>
      </c>
      <c r="K6" s="5">
        <v>5</v>
      </c>
      <c r="L6" s="5">
        <v>4</v>
      </c>
      <c r="M6" s="5">
        <v>4</v>
      </c>
      <c r="N6" s="25">
        <f t="shared" si="2"/>
        <v>4.333333333333333</v>
      </c>
      <c r="O6" s="5">
        <v>8</v>
      </c>
      <c r="P6" s="5">
        <v>7</v>
      </c>
      <c r="Q6" s="53">
        <v>6</v>
      </c>
      <c r="R6" s="53">
        <v>7</v>
      </c>
      <c r="S6" s="5">
        <v>5</v>
      </c>
      <c r="T6" s="28">
        <f t="shared" si="3"/>
        <v>6.6</v>
      </c>
      <c r="U6" s="5">
        <v>5</v>
      </c>
      <c r="V6" s="5"/>
      <c r="W6" s="5"/>
      <c r="X6" s="25">
        <f t="shared" si="4"/>
        <v>5</v>
      </c>
      <c r="Z6" s="6">
        <f>7*0.85</f>
        <v>5.95</v>
      </c>
    </row>
    <row r="7" spans="1:26">
      <c r="A7" s="1" t="s">
        <v>2136</v>
      </c>
      <c r="B7" s="7">
        <v>8</v>
      </c>
      <c r="C7" s="7">
        <v>6</v>
      </c>
      <c r="D7" s="7">
        <v>7</v>
      </c>
      <c r="E7" s="7">
        <v>8</v>
      </c>
      <c r="F7" s="27">
        <f t="shared" si="0"/>
        <v>7.25</v>
      </c>
      <c r="G7" s="7">
        <v>7</v>
      </c>
      <c r="H7" s="7">
        <v>7</v>
      </c>
      <c r="I7" s="7">
        <v>5</v>
      </c>
      <c r="J7" s="25">
        <f t="shared" si="1"/>
        <v>6.333333333333333</v>
      </c>
      <c r="K7" s="5">
        <v>4</v>
      </c>
      <c r="L7" s="5">
        <v>6</v>
      </c>
      <c r="M7" s="5">
        <v>6</v>
      </c>
      <c r="N7" s="25">
        <f t="shared" si="2"/>
        <v>5.333333333333333</v>
      </c>
      <c r="O7" s="5">
        <v>7</v>
      </c>
      <c r="P7" s="5">
        <v>7</v>
      </c>
      <c r="Q7" s="53">
        <v>7</v>
      </c>
      <c r="R7" s="53">
        <v>5</v>
      </c>
      <c r="S7" s="5">
        <v>6</v>
      </c>
      <c r="T7" s="28">
        <f t="shared" si="3"/>
        <v>6.4</v>
      </c>
      <c r="U7" s="5">
        <v>3</v>
      </c>
      <c r="V7" s="5">
        <v>6</v>
      </c>
      <c r="W7" s="5">
        <v>4</v>
      </c>
      <c r="X7" s="25">
        <f t="shared" si="4"/>
        <v>4.333333333333333</v>
      </c>
      <c r="Z7" s="6">
        <f>7*0.8</f>
        <v>5.6000000000000005</v>
      </c>
    </row>
    <row r="8" spans="1:26">
      <c r="A8" s="1" t="s">
        <v>2137</v>
      </c>
      <c r="B8" s="7">
        <v>7</v>
      </c>
      <c r="C8" s="7">
        <v>7</v>
      </c>
      <c r="D8" s="7">
        <v>8</v>
      </c>
      <c r="E8" s="7">
        <v>8</v>
      </c>
      <c r="F8" s="26">
        <f t="shared" si="0"/>
        <v>7.5</v>
      </c>
      <c r="G8" s="7">
        <v>8</v>
      </c>
      <c r="H8" s="7">
        <v>8</v>
      </c>
      <c r="I8" s="7">
        <v>8</v>
      </c>
      <c r="J8" s="26">
        <f t="shared" si="1"/>
        <v>8</v>
      </c>
      <c r="K8" s="5">
        <v>8</v>
      </c>
      <c r="L8" s="5">
        <v>7</v>
      </c>
      <c r="M8" s="5">
        <v>7</v>
      </c>
      <c r="N8" s="26">
        <f t="shared" si="2"/>
        <v>7.333333333333333</v>
      </c>
      <c r="O8" s="5"/>
      <c r="P8" s="5">
        <v>5</v>
      </c>
      <c r="Q8" s="53">
        <v>5</v>
      </c>
      <c r="R8" s="53">
        <v>7</v>
      </c>
      <c r="S8" s="5">
        <v>9</v>
      </c>
      <c r="T8" s="28">
        <f t="shared" si="3"/>
        <v>6.5</v>
      </c>
      <c r="U8" s="5">
        <v>6</v>
      </c>
      <c r="V8" s="5">
        <v>7</v>
      </c>
      <c r="W8" s="5">
        <v>7</v>
      </c>
      <c r="X8" s="26">
        <f t="shared" si="4"/>
        <v>6.666666666666667</v>
      </c>
    </row>
    <row r="9" spans="1:26">
      <c r="A9" s="1" t="s">
        <v>2138</v>
      </c>
      <c r="B9" s="7">
        <v>7</v>
      </c>
      <c r="C9" s="7">
        <v>7</v>
      </c>
      <c r="D9" s="7">
        <v>8</v>
      </c>
      <c r="E9" s="7">
        <v>6</v>
      </c>
      <c r="F9" s="27">
        <f t="shared" si="0"/>
        <v>7</v>
      </c>
      <c r="G9" s="7">
        <v>5</v>
      </c>
      <c r="H9" s="7">
        <v>8</v>
      </c>
      <c r="I9" s="7">
        <v>5</v>
      </c>
      <c r="J9" s="25">
        <f t="shared" si="1"/>
        <v>6</v>
      </c>
      <c r="K9" s="5">
        <v>4</v>
      </c>
      <c r="L9" s="5">
        <v>6</v>
      </c>
      <c r="M9" s="5"/>
      <c r="N9" s="25">
        <f t="shared" si="2"/>
        <v>5</v>
      </c>
      <c r="O9" s="5">
        <v>4</v>
      </c>
      <c r="P9" s="5">
        <v>6</v>
      </c>
      <c r="Q9" s="53">
        <v>6</v>
      </c>
      <c r="R9" s="53">
        <v>6</v>
      </c>
      <c r="S9" s="5">
        <v>5</v>
      </c>
      <c r="T9" s="25">
        <f t="shared" si="3"/>
        <v>5.4</v>
      </c>
      <c r="U9" s="5">
        <v>5</v>
      </c>
      <c r="V9" s="5">
        <v>5</v>
      </c>
      <c r="W9" s="5">
        <v>4</v>
      </c>
      <c r="X9" s="25">
        <f t="shared" si="4"/>
        <v>4.666666666666667</v>
      </c>
    </row>
    <row r="10" spans="1:26">
      <c r="A10" s="1" t="s">
        <v>2139</v>
      </c>
      <c r="B10" s="7">
        <v>7</v>
      </c>
      <c r="C10" s="7">
        <v>6</v>
      </c>
      <c r="D10" s="7">
        <v>7</v>
      </c>
      <c r="E10" s="7">
        <v>7</v>
      </c>
      <c r="F10" s="28">
        <f t="shared" si="0"/>
        <v>6.75</v>
      </c>
      <c r="G10" s="7">
        <v>4</v>
      </c>
      <c r="H10" s="7">
        <v>6</v>
      </c>
      <c r="I10" s="7">
        <v>4</v>
      </c>
      <c r="J10" s="25">
        <f t="shared" si="1"/>
        <v>4.666666666666667</v>
      </c>
      <c r="K10" s="5">
        <v>3</v>
      </c>
      <c r="L10" s="5">
        <v>4</v>
      </c>
      <c r="M10" s="5">
        <v>6</v>
      </c>
      <c r="N10" s="25">
        <f t="shared" si="2"/>
        <v>4.333333333333333</v>
      </c>
      <c r="O10" s="5"/>
      <c r="P10" s="5">
        <v>7</v>
      </c>
      <c r="Q10" s="53">
        <v>5</v>
      </c>
      <c r="R10" s="53">
        <v>7</v>
      </c>
      <c r="S10" s="5">
        <v>5</v>
      </c>
      <c r="T10" s="29">
        <f t="shared" si="3"/>
        <v>6</v>
      </c>
      <c r="U10" s="5">
        <v>6</v>
      </c>
      <c r="V10" s="5">
        <v>4</v>
      </c>
      <c r="W10" s="5">
        <v>3</v>
      </c>
      <c r="X10" s="25">
        <f t="shared" si="4"/>
        <v>4.333333333333333</v>
      </c>
    </row>
    <row r="11" spans="1:26">
      <c r="A11" s="1" t="s">
        <v>2140</v>
      </c>
      <c r="B11" s="7">
        <v>6</v>
      </c>
      <c r="C11" s="7">
        <v>4</v>
      </c>
      <c r="D11" s="7">
        <v>5</v>
      </c>
      <c r="E11" s="7">
        <v>7</v>
      </c>
      <c r="F11" s="25">
        <f t="shared" si="0"/>
        <v>5.5</v>
      </c>
      <c r="G11" s="7">
        <v>7</v>
      </c>
      <c r="H11" s="7">
        <v>7</v>
      </c>
      <c r="I11" s="7">
        <v>6</v>
      </c>
      <c r="J11" s="29">
        <f t="shared" si="1"/>
        <v>6.666666666666667</v>
      </c>
      <c r="K11" s="5">
        <v>6</v>
      </c>
      <c r="L11" s="5">
        <v>7</v>
      </c>
      <c r="M11" s="5">
        <v>6</v>
      </c>
      <c r="N11" s="28">
        <f t="shared" si="2"/>
        <v>6.333333333333333</v>
      </c>
      <c r="O11" s="5">
        <v>4</v>
      </c>
      <c r="P11" s="5">
        <v>6</v>
      </c>
      <c r="Q11" s="53">
        <v>6</v>
      </c>
      <c r="R11" s="53">
        <v>7</v>
      </c>
      <c r="S11" s="5">
        <v>6</v>
      </c>
      <c r="T11" s="25">
        <f t="shared" si="3"/>
        <v>5.8</v>
      </c>
      <c r="U11" s="5">
        <v>6</v>
      </c>
      <c r="V11" s="5">
        <v>6</v>
      </c>
      <c r="W11" s="5">
        <v>3</v>
      </c>
      <c r="X11" s="25">
        <f t="shared" si="4"/>
        <v>5</v>
      </c>
    </row>
    <row r="12" spans="1:26">
      <c r="A12" s="1" t="s">
        <v>2141</v>
      </c>
      <c r="B12" s="7">
        <v>8</v>
      </c>
      <c r="C12" s="7">
        <v>7</v>
      </c>
      <c r="D12" s="7">
        <v>8</v>
      </c>
      <c r="E12" s="7">
        <v>6</v>
      </c>
      <c r="F12" s="27">
        <f t="shared" si="0"/>
        <v>7.25</v>
      </c>
      <c r="G12" s="7">
        <v>8</v>
      </c>
      <c r="H12" s="7">
        <v>8</v>
      </c>
      <c r="I12" s="7">
        <v>8</v>
      </c>
      <c r="J12" s="26">
        <f t="shared" si="1"/>
        <v>8</v>
      </c>
      <c r="K12" s="5">
        <v>8</v>
      </c>
      <c r="L12" s="5">
        <v>6</v>
      </c>
      <c r="M12" s="5">
        <v>5</v>
      </c>
      <c r="N12" s="28">
        <f t="shared" si="2"/>
        <v>6.333333333333333</v>
      </c>
      <c r="O12" s="5">
        <v>8</v>
      </c>
      <c r="P12" s="5">
        <v>5</v>
      </c>
      <c r="Q12" s="53">
        <v>6</v>
      </c>
      <c r="R12" s="53">
        <v>7</v>
      </c>
      <c r="S12" s="5">
        <v>8</v>
      </c>
      <c r="T12" s="27">
        <f t="shared" si="3"/>
        <v>6.8</v>
      </c>
      <c r="U12" s="5">
        <v>8</v>
      </c>
      <c r="V12" s="5">
        <v>5</v>
      </c>
      <c r="W12" s="5"/>
      <c r="X12" s="27">
        <f t="shared" si="4"/>
        <v>6.5</v>
      </c>
    </row>
    <row r="13" spans="1:26">
      <c r="A13" s="1" t="s">
        <v>2142</v>
      </c>
      <c r="B13" s="7">
        <v>6</v>
      </c>
      <c r="C13" s="7">
        <v>7</v>
      </c>
      <c r="D13" s="7">
        <v>6</v>
      </c>
      <c r="E13" s="7">
        <v>7</v>
      </c>
      <c r="F13" s="29">
        <f t="shared" si="0"/>
        <v>6.5</v>
      </c>
      <c r="G13" s="7">
        <v>6</v>
      </c>
      <c r="H13" s="7">
        <v>5</v>
      </c>
      <c r="I13" s="7">
        <v>7</v>
      </c>
      <c r="J13" s="25">
        <f t="shared" si="1"/>
        <v>6</v>
      </c>
      <c r="K13" s="5">
        <v>5</v>
      </c>
      <c r="L13" s="5">
        <v>7</v>
      </c>
      <c r="M13" s="5">
        <v>7</v>
      </c>
      <c r="N13" s="28">
        <f t="shared" si="2"/>
        <v>6.333333333333333</v>
      </c>
      <c r="O13" s="5">
        <v>7</v>
      </c>
      <c r="P13" s="5">
        <v>6</v>
      </c>
      <c r="Q13" s="53">
        <v>8</v>
      </c>
      <c r="R13" s="53">
        <v>7</v>
      </c>
      <c r="S13" s="5">
        <v>7</v>
      </c>
      <c r="T13" s="26">
        <f t="shared" si="3"/>
        <v>7</v>
      </c>
      <c r="U13" s="5">
        <v>7</v>
      </c>
      <c r="V13" s="5">
        <v>7</v>
      </c>
      <c r="W13" s="5">
        <v>6</v>
      </c>
      <c r="X13" s="26">
        <f t="shared" si="4"/>
        <v>6.666666666666667</v>
      </c>
    </row>
    <row r="14" spans="1:26">
      <c r="A14" s="1" t="s">
        <v>2143</v>
      </c>
      <c r="B14" s="7">
        <v>6</v>
      </c>
      <c r="C14" s="7">
        <v>6</v>
      </c>
      <c r="D14" s="7">
        <v>5</v>
      </c>
      <c r="E14" s="7">
        <v>6</v>
      </c>
      <c r="F14" s="25">
        <f t="shared" si="0"/>
        <v>5.75</v>
      </c>
      <c r="G14" s="7">
        <v>6</v>
      </c>
      <c r="H14" s="7">
        <v>6</v>
      </c>
      <c r="I14" s="7">
        <v>5</v>
      </c>
      <c r="J14" s="25">
        <f t="shared" si="1"/>
        <v>5.666666666666667</v>
      </c>
      <c r="K14" s="5">
        <v>3</v>
      </c>
      <c r="L14" s="5">
        <v>6</v>
      </c>
      <c r="M14" s="5">
        <v>5</v>
      </c>
      <c r="N14" s="25">
        <f t="shared" si="2"/>
        <v>4.666666666666667</v>
      </c>
      <c r="O14" s="5">
        <v>4</v>
      </c>
      <c r="P14" s="5">
        <v>4</v>
      </c>
      <c r="Q14" s="53">
        <v>6</v>
      </c>
      <c r="R14" s="53">
        <v>6</v>
      </c>
      <c r="S14" s="5">
        <v>6</v>
      </c>
      <c r="T14" s="25">
        <f t="shared" si="3"/>
        <v>5.2</v>
      </c>
      <c r="U14" s="5">
        <v>6</v>
      </c>
      <c r="V14" s="5">
        <v>4</v>
      </c>
      <c r="W14" s="5">
        <v>7</v>
      </c>
      <c r="X14" s="29">
        <f t="shared" si="4"/>
        <v>5.666666666666667</v>
      </c>
    </row>
    <row r="15" spans="1:26">
      <c r="A15" s="1" t="s">
        <v>2144</v>
      </c>
      <c r="B15" s="7">
        <v>8</v>
      </c>
      <c r="C15" s="7">
        <v>6</v>
      </c>
      <c r="D15" s="7">
        <v>7</v>
      </c>
      <c r="E15" s="7">
        <v>7</v>
      </c>
      <c r="F15" s="27">
        <f t="shared" si="0"/>
        <v>7</v>
      </c>
      <c r="G15" s="7">
        <v>7</v>
      </c>
      <c r="H15" s="7">
        <v>6</v>
      </c>
      <c r="I15" s="7">
        <v>5</v>
      </c>
      <c r="J15" s="25">
        <f t="shared" si="1"/>
        <v>6</v>
      </c>
      <c r="K15" s="5">
        <v>5</v>
      </c>
      <c r="L15" s="5">
        <v>6</v>
      </c>
      <c r="M15" s="5">
        <v>5</v>
      </c>
      <c r="N15" s="25">
        <f t="shared" si="2"/>
        <v>5.333333333333333</v>
      </c>
      <c r="O15" s="5">
        <v>6</v>
      </c>
      <c r="P15" s="5">
        <v>6</v>
      </c>
      <c r="Q15" s="53">
        <v>5</v>
      </c>
      <c r="R15" s="53">
        <v>7</v>
      </c>
      <c r="S15" s="5"/>
      <c r="T15" s="29">
        <f t="shared" si="3"/>
        <v>6</v>
      </c>
      <c r="U15" s="5">
        <v>4</v>
      </c>
      <c r="V15" s="5">
        <v>3</v>
      </c>
      <c r="W15" s="5">
        <v>4</v>
      </c>
      <c r="X15" s="25">
        <f t="shared" si="4"/>
        <v>3.6666666666666665</v>
      </c>
    </row>
    <row r="16" spans="1:26">
      <c r="A16" s="1" t="s">
        <v>2145</v>
      </c>
      <c r="B16" s="7">
        <v>7</v>
      </c>
      <c r="C16" s="7">
        <v>7</v>
      </c>
      <c r="D16" s="7">
        <v>7</v>
      </c>
      <c r="E16" s="7">
        <v>7</v>
      </c>
      <c r="F16" s="27">
        <f t="shared" si="0"/>
        <v>7</v>
      </c>
      <c r="G16" s="7">
        <v>7</v>
      </c>
      <c r="H16" s="7">
        <v>7</v>
      </c>
      <c r="I16" s="7">
        <v>6</v>
      </c>
      <c r="J16" s="29">
        <f t="shared" si="1"/>
        <v>6.666666666666667</v>
      </c>
      <c r="K16" s="5">
        <v>6</v>
      </c>
      <c r="L16" s="5">
        <v>4</v>
      </c>
      <c r="M16" s="5">
        <v>5</v>
      </c>
      <c r="N16" s="25">
        <f t="shared" si="2"/>
        <v>5</v>
      </c>
      <c r="O16" s="5">
        <v>8</v>
      </c>
      <c r="P16" s="5">
        <v>7</v>
      </c>
      <c r="Q16" s="53">
        <v>7</v>
      </c>
      <c r="R16" s="53">
        <v>8</v>
      </c>
      <c r="S16" s="5">
        <v>7</v>
      </c>
      <c r="T16" s="26">
        <f t="shared" si="3"/>
        <v>7.4</v>
      </c>
      <c r="U16" s="5">
        <v>6</v>
      </c>
      <c r="V16" s="5"/>
      <c r="W16" s="5">
        <v>7</v>
      </c>
      <c r="X16" s="27">
        <f t="shared" si="4"/>
        <v>6.5</v>
      </c>
    </row>
    <row r="17" spans="1:24">
      <c r="A17" s="1" t="s">
        <v>2146</v>
      </c>
      <c r="B17" s="7">
        <v>8</v>
      </c>
      <c r="C17" s="7">
        <v>7</v>
      </c>
      <c r="D17" s="7">
        <v>7</v>
      </c>
      <c r="E17" s="7">
        <v>7</v>
      </c>
      <c r="F17" s="27">
        <f t="shared" si="0"/>
        <v>7.25</v>
      </c>
      <c r="G17" s="7">
        <v>7</v>
      </c>
      <c r="H17" s="7">
        <v>8</v>
      </c>
      <c r="I17" s="7">
        <v>7</v>
      </c>
      <c r="J17" s="27">
        <f t="shared" si="1"/>
        <v>7.333333333333333</v>
      </c>
      <c r="K17" s="5">
        <v>4</v>
      </c>
      <c r="L17" s="5">
        <v>4</v>
      </c>
      <c r="M17" s="5">
        <v>4</v>
      </c>
      <c r="N17" s="25">
        <f t="shared" si="2"/>
        <v>4</v>
      </c>
      <c r="O17" s="5">
        <v>6</v>
      </c>
      <c r="P17" s="5">
        <v>7</v>
      </c>
      <c r="Q17" s="53">
        <v>6</v>
      </c>
      <c r="R17" s="53">
        <v>6</v>
      </c>
      <c r="S17" s="5">
        <v>4</v>
      </c>
      <c r="T17" s="25">
        <f t="shared" si="3"/>
        <v>5.8</v>
      </c>
      <c r="U17" s="5">
        <v>3</v>
      </c>
      <c r="V17" s="5">
        <v>7</v>
      </c>
      <c r="W17" s="5"/>
      <c r="X17" s="25">
        <f t="shared" si="4"/>
        <v>5</v>
      </c>
    </row>
    <row r="18" spans="1:24">
      <c r="A18" s="1" t="s">
        <v>2147</v>
      </c>
      <c r="B18" s="7">
        <v>5</v>
      </c>
      <c r="C18" s="7">
        <v>6</v>
      </c>
      <c r="D18" s="7">
        <v>6</v>
      </c>
      <c r="E18" s="7">
        <v>4</v>
      </c>
      <c r="F18" s="25">
        <f t="shared" si="0"/>
        <v>5.25</v>
      </c>
      <c r="G18" s="7">
        <v>5</v>
      </c>
      <c r="H18" s="7">
        <v>6</v>
      </c>
      <c r="I18" s="7">
        <v>4</v>
      </c>
      <c r="J18" s="25">
        <f t="shared" si="1"/>
        <v>5</v>
      </c>
      <c r="K18" s="5">
        <v>4</v>
      </c>
      <c r="L18" s="5">
        <v>3</v>
      </c>
      <c r="M18" s="5">
        <v>6</v>
      </c>
      <c r="N18" s="25">
        <f t="shared" si="2"/>
        <v>4.333333333333333</v>
      </c>
      <c r="O18" s="5">
        <v>7</v>
      </c>
      <c r="P18" s="5">
        <v>6</v>
      </c>
      <c r="Q18" s="53">
        <v>7</v>
      </c>
      <c r="R18" s="53">
        <v>6</v>
      </c>
      <c r="S18" s="5">
        <v>3</v>
      </c>
      <c r="T18" s="25">
        <f t="shared" si="3"/>
        <v>5.8</v>
      </c>
      <c r="U18" s="5">
        <v>6</v>
      </c>
      <c r="V18" s="5">
        <v>4</v>
      </c>
      <c r="W18" s="5">
        <v>6</v>
      </c>
      <c r="X18" s="25">
        <f t="shared" si="4"/>
        <v>5.333333333333333</v>
      </c>
    </row>
    <row r="19" spans="1:24">
      <c r="A19" s="1" t="s">
        <v>2148</v>
      </c>
      <c r="B19" s="7">
        <v>5</v>
      </c>
      <c r="C19" s="7">
        <v>7</v>
      </c>
      <c r="D19" s="7">
        <v>4</v>
      </c>
      <c r="E19" s="7">
        <v>6</v>
      </c>
      <c r="F19" s="25">
        <f t="shared" si="0"/>
        <v>5.5</v>
      </c>
      <c r="G19" s="7">
        <v>5</v>
      </c>
      <c r="H19" s="7">
        <v>7</v>
      </c>
      <c r="I19" s="7">
        <v>4</v>
      </c>
      <c r="J19" s="25">
        <f t="shared" si="1"/>
        <v>5.333333333333333</v>
      </c>
      <c r="K19" s="5">
        <v>5</v>
      </c>
      <c r="L19" s="5">
        <v>6</v>
      </c>
      <c r="M19" s="5">
        <v>3</v>
      </c>
      <c r="N19" s="25">
        <f t="shared" si="2"/>
        <v>4.666666666666667</v>
      </c>
      <c r="O19" s="5">
        <v>3</v>
      </c>
      <c r="P19" s="5">
        <v>5</v>
      </c>
      <c r="Q19" s="53">
        <v>3</v>
      </c>
      <c r="R19" s="53">
        <v>5</v>
      </c>
      <c r="S19" s="5">
        <v>5</v>
      </c>
      <c r="T19" s="25">
        <f t="shared" si="3"/>
        <v>4.2</v>
      </c>
      <c r="U19" s="5">
        <v>6</v>
      </c>
      <c r="V19" s="5">
        <v>4</v>
      </c>
      <c r="W19" s="5">
        <v>3</v>
      </c>
      <c r="X19" s="25">
        <f t="shared" si="4"/>
        <v>4.333333333333333</v>
      </c>
    </row>
    <row r="20" spans="1:24">
      <c r="A20" s="1" t="s">
        <v>2149</v>
      </c>
      <c r="B20" s="7">
        <v>5</v>
      </c>
      <c r="C20" s="7">
        <v>7</v>
      </c>
      <c r="D20" s="7">
        <v>6</v>
      </c>
      <c r="E20" s="7">
        <v>6</v>
      </c>
      <c r="F20" s="25">
        <f t="shared" si="0"/>
        <v>6</v>
      </c>
      <c r="G20" s="7">
        <v>6</v>
      </c>
      <c r="H20" s="7">
        <v>6</v>
      </c>
      <c r="I20" s="7">
        <v>4</v>
      </c>
      <c r="J20" s="25">
        <f t="shared" si="1"/>
        <v>5.333333333333333</v>
      </c>
      <c r="K20" s="5">
        <v>6</v>
      </c>
      <c r="L20" s="5">
        <v>4</v>
      </c>
      <c r="M20" s="5">
        <v>4</v>
      </c>
      <c r="N20" s="25">
        <f t="shared" si="2"/>
        <v>4.666666666666667</v>
      </c>
      <c r="O20" s="5">
        <v>4</v>
      </c>
      <c r="P20" s="5">
        <v>4</v>
      </c>
      <c r="Q20" s="53">
        <v>4</v>
      </c>
      <c r="R20" s="53">
        <v>4</v>
      </c>
      <c r="S20" s="5">
        <v>5</v>
      </c>
      <c r="T20" s="25">
        <f t="shared" si="3"/>
        <v>4.2</v>
      </c>
      <c r="U20" s="5">
        <v>4</v>
      </c>
      <c r="V20" s="5">
        <v>5</v>
      </c>
      <c r="W20" s="5">
        <v>3</v>
      </c>
      <c r="X20" s="25">
        <f t="shared" si="4"/>
        <v>4</v>
      </c>
    </row>
    <row r="21" spans="1:24">
      <c r="A21" s="1" t="s">
        <v>2150</v>
      </c>
      <c r="B21" s="7">
        <v>5</v>
      </c>
      <c r="C21" s="7">
        <v>6</v>
      </c>
      <c r="D21" s="7">
        <v>5</v>
      </c>
      <c r="E21" s="7">
        <v>6</v>
      </c>
      <c r="F21" s="25">
        <f t="shared" si="0"/>
        <v>5.5</v>
      </c>
      <c r="G21" s="7">
        <v>4</v>
      </c>
      <c r="H21" s="7">
        <v>6</v>
      </c>
      <c r="I21" s="7">
        <v>5</v>
      </c>
      <c r="J21" s="25">
        <f t="shared" si="1"/>
        <v>5</v>
      </c>
      <c r="K21" s="5">
        <v>6</v>
      </c>
      <c r="L21" s="5">
        <v>4</v>
      </c>
      <c r="M21" s="5">
        <v>7</v>
      </c>
      <c r="N21" s="25">
        <f t="shared" si="2"/>
        <v>5.666666666666667</v>
      </c>
      <c r="O21" s="5">
        <v>3</v>
      </c>
      <c r="P21" s="5">
        <v>4</v>
      </c>
      <c r="Q21" s="53">
        <v>3</v>
      </c>
      <c r="R21" s="53">
        <v>4</v>
      </c>
      <c r="S21" s="5">
        <v>7</v>
      </c>
      <c r="T21" s="25">
        <f t="shared" si="3"/>
        <v>4.2</v>
      </c>
      <c r="U21" s="5"/>
      <c r="V21" s="5">
        <v>6</v>
      </c>
      <c r="W21" s="5"/>
      <c r="X21" s="28">
        <f t="shared" si="4"/>
        <v>6</v>
      </c>
    </row>
    <row r="22" spans="1:24">
      <c r="A22" s="1" t="s">
        <v>2151</v>
      </c>
      <c r="B22" s="7">
        <v>4</v>
      </c>
      <c r="C22" s="7">
        <v>7</v>
      </c>
      <c r="D22" s="7">
        <v>7</v>
      </c>
      <c r="E22" s="7">
        <v>6</v>
      </c>
      <c r="F22" s="25">
        <f t="shared" si="0"/>
        <v>6</v>
      </c>
      <c r="G22" s="7">
        <v>7</v>
      </c>
      <c r="H22" s="7">
        <v>7</v>
      </c>
      <c r="I22" s="7">
        <v>4</v>
      </c>
      <c r="J22" s="25">
        <f t="shared" si="1"/>
        <v>6</v>
      </c>
      <c r="K22" s="5">
        <v>4</v>
      </c>
      <c r="L22" s="5">
        <v>4</v>
      </c>
      <c r="M22" s="5">
        <v>4</v>
      </c>
      <c r="N22" s="25">
        <f t="shared" si="2"/>
        <v>4</v>
      </c>
      <c r="O22" s="5">
        <v>3</v>
      </c>
      <c r="P22" s="5">
        <v>5</v>
      </c>
      <c r="Q22" s="53">
        <v>5</v>
      </c>
      <c r="R22" s="53">
        <v>7</v>
      </c>
      <c r="S22" s="5">
        <v>7</v>
      </c>
      <c r="T22" s="25">
        <f t="shared" si="3"/>
        <v>5.4</v>
      </c>
      <c r="U22" s="5">
        <v>4</v>
      </c>
      <c r="V22" s="5">
        <v>6</v>
      </c>
      <c r="W22" s="5">
        <v>6</v>
      </c>
      <c r="X22" s="25">
        <f t="shared" si="4"/>
        <v>5.333333333333333</v>
      </c>
    </row>
    <row r="23" spans="1:24">
      <c r="A23" s="1" t="s">
        <v>2152</v>
      </c>
      <c r="B23" s="7">
        <v>4</v>
      </c>
      <c r="C23" s="7">
        <v>6</v>
      </c>
      <c r="D23" s="7">
        <v>6</v>
      </c>
      <c r="E23" s="7">
        <v>6</v>
      </c>
      <c r="F23" s="25">
        <f t="shared" si="0"/>
        <v>5.5</v>
      </c>
      <c r="G23" s="7">
        <v>5</v>
      </c>
      <c r="H23" s="7">
        <v>6</v>
      </c>
      <c r="I23" s="7">
        <v>5</v>
      </c>
      <c r="J23" s="25">
        <f t="shared" si="1"/>
        <v>5.333333333333333</v>
      </c>
      <c r="K23" s="5">
        <v>4</v>
      </c>
      <c r="L23" s="5">
        <v>4</v>
      </c>
      <c r="M23" s="5">
        <v>6</v>
      </c>
      <c r="N23" s="25">
        <f t="shared" si="2"/>
        <v>4.666666666666667</v>
      </c>
      <c r="O23" s="5">
        <v>5</v>
      </c>
      <c r="P23" s="5">
        <v>7</v>
      </c>
      <c r="Q23" s="53">
        <v>7</v>
      </c>
      <c r="R23" s="53">
        <v>7</v>
      </c>
      <c r="S23" s="5">
        <v>6</v>
      </c>
      <c r="T23" s="28">
        <f t="shared" si="3"/>
        <v>6.4</v>
      </c>
      <c r="U23" s="5">
        <v>6</v>
      </c>
      <c r="V23" s="5">
        <v>6</v>
      </c>
      <c r="W23" s="5">
        <v>6</v>
      </c>
      <c r="X23" s="28">
        <f t="shared" si="4"/>
        <v>6</v>
      </c>
    </row>
    <row r="24" spans="1:24">
      <c r="A24" s="1" t="s">
        <v>2153</v>
      </c>
      <c r="B24" s="7">
        <v>8</v>
      </c>
      <c r="C24" s="7">
        <v>7</v>
      </c>
      <c r="D24" s="7">
        <v>5</v>
      </c>
      <c r="E24" s="7">
        <v>6</v>
      </c>
      <c r="F24" s="29">
        <f t="shared" si="0"/>
        <v>6.5</v>
      </c>
      <c r="G24" s="7">
        <v>7</v>
      </c>
      <c r="H24" s="7">
        <v>8</v>
      </c>
      <c r="I24" s="7"/>
      <c r="J24" s="27">
        <f t="shared" si="1"/>
        <v>7.5</v>
      </c>
      <c r="K24" s="5">
        <v>7</v>
      </c>
      <c r="L24" s="5">
        <v>4</v>
      </c>
      <c r="M24" s="5">
        <v>6</v>
      </c>
      <c r="N24" s="25">
        <f t="shared" si="2"/>
        <v>5.666666666666667</v>
      </c>
      <c r="O24" s="5">
        <v>5</v>
      </c>
      <c r="P24" s="5">
        <v>7</v>
      </c>
      <c r="Q24" s="53">
        <v>7</v>
      </c>
      <c r="R24" s="53">
        <v>6</v>
      </c>
      <c r="S24" s="5">
        <v>7</v>
      </c>
      <c r="T24" s="28">
        <f t="shared" si="3"/>
        <v>6.4</v>
      </c>
      <c r="U24" s="5">
        <v>7</v>
      </c>
      <c r="V24" s="5">
        <v>6</v>
      </c>
      <c r="W24" s="5">
        <v>7</v>
      </c>
      <c r="X24" s="26">
        <f t="shared" si="4"/>
        <v>6.666666666666667</v>
      </c>
    </row>
    <row r="25" spans="1:24">
      <c r="A25" s="1" t="s">
        <v>2154</v>
      </c>
      <c r="B25" s="7">
        <v>6</v>
      </c>
      <c r="C25" s="7">
        <v>7</v>
      </c>
      <c r="D25" s="7">
        <v>5</v>
      </c>
      <c r="E25" s="7">
        <v>8</v>
      </c>
      <c r="F25" s="29">
        <f t="shared" si="0"/>
        <v>6.5</v>
      </c>
      <c r="G25" s="7">
        <v>7</v>
      </c>
      <c r="H25" s="7">
        <v>7</v>
      </c>
      <c r="I25" s="7">
        <v>7</v>
      </c>
      <c r="J25" s="28">
        <f t="shared" si="1"/>
        <v>7</v>
      </c>
      <c r="K25" s="5">
        <v>5</v>
      </c>
      <c r="L25" s="5">
        <v>6</v>
      </c>
      <c r="M25" s="5">
        <v>7</v>
      </c>
      <c r="N25" s="29">
        <f t="shared" si="2"/>
        <v>6</v>
      </c>
      <c r="O25" s="5">
        <v>4</v>
      </c>
      <c r="P25" s="5">
        <v>4</v>
      </c>
      <c r="Q25" s="53">
        <v>6</v>
      </c>
      <c r="R25" s="53">
        <v>5</v>
      </c>
      <c r="S25" s="5">
        <v>7</v>
      </c>
      <c r="T25" s="25">
        <f t="shared" si="3"/>
        <v>5.2</v>
      </c>
      <c r="U25" s="5">
        <v>6</v>
      </c>
      <c r="V25" s="5">
        <v>3</v>
      </c>
      <c r="W25" s="5"/>
      <c r="X25" s="25">
        <f t="shared" si="4"/>
        <v>4.5</v>
      </c>
    </row>
    <row r="26" spans="1:24">
      <c r="A26" s="1" t="s">
        <v>2155</v>
      </c>
      <c r="B26" s="7">
        <v>4</v>
      </c>
      <c r="C26" s="7">
        <v>7</v>
      </c>
      <c r="D26" s="7">
        <v>4</v>
      </c>
      <c r="E26" s="7">
        <v>6</v>
      </c>
      <c r="F26" s="25">
        <f t="shared" si="0"/>
        <v>5.25</v>
      </c>
      <c r="G26" s="7">
        <v>6</v>
      </c>
      <c r="H26" s="7">
        <v>5</v>
      </c>
      <c r="I26" s="7">
        <v>6</v>
      </c>
      <c r="J26" s="25">
        <f t="shared" si="1"/>
        <v>5.666666666666667</v>
      </c>
      <c r="K26" s="5">
        <v>4</v>
      </c>
      <c r="L26" s="5">
        <v>6</v>
      </c>
      <c r="M26" s="5">
        <v>6</v>
      </c>
      <c r="N26" s="25">
        <f t="shared" si="2"/>
        <v>5.333333333333333</v>
      </c>
      <c r="O26" s="5">
        <v>5</v>
      </c>
      <c r="P26" s="5">
        <v>5</v>
      </c>
      <c r="Q26" s="53">
        <v>6</v>
      </c>
      <c r="R26" s="53">
        <v>7</v>
      </c>
      <c r="S26" s="5">
        <v>6</v>
      </c>
      <c r="T26" s="25">
        <f t="shared" si="3"/>
        <v>5.8</v>
      </c>
      <c r="U26" s="5">
        <v>4</v>
      </c>
      <c r="V26" s="5">
        <v>7</v>
      </c>
      <c r="W26" s="5">
        <v>6</v>
      </c>
      <c r="X26" s="29">
        <f t="shared" si="4"/>
        <v>5.666666666666667</v>
      </c>
    </row>
    <row r="27" spans="1:24">
      <c r="A27" s="1" t="s">
        <v>2156</v>
      </c>
      <c r="B27" s="7">
        <v>5</v>
      </c>
      <c r="C27" s="7">
        <v>4</v>
      </c>
      <c r="D27" s="7">
        <v>5</v>
      </c>
      <c r="E27" s="7">
        <v>4</v>
      </c>
      <c r="F27" s="25">
        <f t="shared" si="0"/>
        <v>4.5</v>
      </c>
      <c r="G27" s="7">
        <v>8</v>
      </c>
      <c r="H27" s="7">
        <v>6</v>
      </c>
      <c r="I27" s="7">
        <v>7</v>
      </c>
      <c r="J27" s="28">
        <f t="shared" si="1"/>
        <v>7</v>
      </c>
      <c r="K27" s="5">
        <v>6</v>
      </c>
      <c r="L27" s="5">
        <v>4</v>
      </c>
      <c r="M27" s="5">
        <v>6</v>
      </c>
      <c r="N27" s="25">
        <f t="shared" si="2"/>
        <v>5.333333333333333</v>
      </c>
      <c r="O27" s="5">
        <v>3</v>
      </c>
      <c r="P27" s="5">
        <v>6</v>
      </c>
      <c r="Q27" s="53">
        <v>7</v>
      </c>
      <c r="R27" s="53">
        <v>7</v>
      </c>
      <c r="S27" s="5">
        <v>5</v>
      </c>
      <c r="T27" s="25">
        <f t="shared" si="3"/>
        <v>5.6</v>
      </c>
      <c r="U27" s="5">
        <v>6</v>
      </c>
      <c r="V27" s="5">
        <v>5</v>
      </c>
      <c r="W27" s="5">
        <v>3</v>
      </c>
      <c r="X27" s="25">
        <f t="shared" si="4"/>
        <v>4.666666666666667</v>
      </c>
    </row>
    <row r="28" spans="1:24">
      <c r="A28" s="1" t="s">
        <v>2157</v>
      </c>
      <c r="B28" s="7">
        <v>6</v>
      </c>
      <c r="C28" s="7">
        <v>7</v>
      </c>
      <c r="D28" s="7">
        <v>4</v>
      </c>
      <c r="E28" s="7">
        <v>6</v>
      </c>
      <c r="F28" s="25">
        <f t="shared" si="0"/>
        <v>5.75</v>
      </c>
      <c r="G28" s="7">
        <v>5</v>
      </c>
      <c r="H28" s="7">
        <v>5</v>
      </c>
      <c r="I28" s="7">
        <v>4</v>
      </c>
      <c r="J28" s="25">
        <f t="shared" si="1"/>
        <v>4.666666666666667</v>
      </c>
      <c r="K28" s="5">
        <v>5</v>
      </c>
      <c r="L28" s="5">
        <v>5</v>
      </c>
      <c r="M28" s="5">
        <v>6</v>
      </c>
      <c r="N28" s="25">
        <f t="shared" si="2"/>
        <v>5.333333333333333</v>
      </c>
      <c r="O28" s="5">
        <v>5</v>
      </c>
      <c r="P28" s="5">
        <v>7</v>
      </c>
      <c r="Q28" s="53"/>
      <c r="R28" s="53"/>
      <c r="S28" s="5">
        <v>5</v>
      </c>
      <c r="T28" s="25">
        <f t="shared" si="3"/>
        <v>5.666666666666667</v>
      </c>
      <c r="U28" s="5">
        <v>5</v>
      </c>
      <c r="V28" s="5"/>
      <c r="W28" s="5"/>
      <c r="X28" s="25">
        <f t="shared" si="4"/>
        <v>5</v>
      </c>
    </row>
    <row r="29" spans="1:24">
      <c r="A29" s="1" t="s">
        <v>2158</v>
      </c>
      <c r="B29" s="7">
        <v>5</v>
      </c>
      <c r="C29" s="7">
        <v>6</v>
      </c>
      <c r="D29" s="7">
        <v>7</v>
      </c>
      <c r="E29" s="7">
        <v>7</v>
      </c>
      <c r="F29" s="29">
        <f t="shared" si="0"/>
        <v>6.25</v>
      </c>
      <c r="G29" s="7">
        <v>5</v>
      </c>
      <c r="H29" s="7">
        <v>5</v>
      </c>
      <c r="I29" s="7">
        <v>7</v>
      </c>
      <c r="J29" s="25">
        <f t="shared" si="1"/>
        <v>5.666666666666667</v>
      </c>
      <c r="K29" s="5">
        <v>5</v>
      </c>
      <c r="L29" s="5">
        <v>6</v>
      </c>
      <c r="M29" s="5">
        <v>5</v>
      </c>
      <c r="N29" s="25">
        <f t="shared" si="2"/>
        <v>5.333333333333333</v>
      </c>
      <c r="O29" s="5">
        <v>6</v>
      </c>
      <c r="P29" s="5">
        <v>3</v>
      </c>
      <c r="Q29" s="53">
        <v>3</v>
      </c>
      <c r="R29" s="53">
        <v>7</v>
      </c>
      <c r="S29" s="5">
        <v>8</v>
      </c>
      <c r="T29" s="25">
        <f t="shared" si="3"/>
        <v>5.4</v>
      </c>
      <c r="U29" s="5">
        <v>4</v>
      </c>
      <c r="V29" s="5">
        <v>4</v>
      </c>
      <c r="W29" s="5">
        <v>3</v>
      </c>
      <c r="X29" s="25">
        <f t="shared" si="4"/>
        <v>3.6666666666666665</v>
      </c>
    </row>
    <row r="30" spans="1:24">
      <c r="A30" s="1" t="s">
        <v>2159</v>
      </c>
      <c r="B30" s="7">
        <v>8</v>
      </c>
      <c r="C30" s="7">
        <v>7</v>
      </c>
      <c r="D30" s="7">
        <v>7</v>
      </c>
      <c r="E30" s="7">
        <v>8</v>
      </c>
      <c r="F30" s="26">
        <f t="shared" si="0"/>
        <v>7.5</v>
      </c>
      <c r="G30" s="7">
        <v>6</v>
      </c>
      <c r="H30" s="7">
        <v>7</v>
      </c>
      <c r="I30" s="7">
        <v>4</v>
      </c>
      <c r="J30" s="25">
        <f t="shared" si="1"/>
        <v>5.666666666666667</v>
      </c>
      <c r="K30" s="5">
        <v>4</v>
      </c>
      <c r="L30" s="5">
        <v>5</v>
      </c>
      <c r="M30" s="5">
        <v>5</v>
      </c>
      <c r="N30" s="25">
        <f t="shared" si="2"/>
        <v>4.666666666666667</v>
      </c>
      <c r="O30" s="5">
        <v>6</v>
      </c>
      <c r="P30" s="5">
        <v>7</v>
      </c>
      <c r="Q30" s="53">
        <v>7</v>
      </c>
      <c r="R30" s="53">
        <v>8</v>
      </c>
      <c r="S30" s="5">
        <v>7</v>
      </c>
      <c r="T30" s="26">
        <f t="shared" si="3"/>
        <v>7</v>
      </c>
      <c r="U30" s="5">
        <v>5</v>
      </c>
      <c r="V30" s="5">
        <v>8</v>
      </c>
      <c r="W30" s="5">
        <v>7</v>
      </c>
      <c r="X30" s="26">
        <f t="shared" si="4"/>
        <v>6.666666666666667</v>
      </c>
    </row>
    <row r="31" spans="1:24">
      <c r="A31" s="1" t="s">
        <v>2160</v>
      </c>
      <c r="B31" s="7">
        <v>7</v>
      </c>
      <c r="C31" s="7">
        <v>8</v>
      </c>
      <c r="D31" s="7">
        <v>8</v>
      </c>
      <c r="E31" s="7">
        <v>7</v>
      </c>
      <c r="F31" s="26">
        <f t="shared" si="0"/>
        <v>7.5</v>
      </c>
      <c r="G31" s="7">
        <v>6</v>
      </c>
      <c r="H31" s="7">
        <v>7</v>
      </c>
      <c r="I31" s="7">
        <v>6</v>
      </c>
      <c r="J31" s="25">
        <f t="shared" si="1"/>
        <v>6.333333333333333</v>
      </c>
      <c r="K31" s="5">
        <v>7</v>
      </c>
      <c r="L31" s="5">
        <v>4</v>
      </c>
      <c r="M31" s="5">
        <v>6</v>
      </c>
      <c r="N31" s="25">
        <f t="shared" si="2"/>
        <v>5.666666666666667</v>
      </c>
      <c r="O31" s="5">
        <v>6</v>
      </c>
      <c r="P31" s="5">
        <v>6</v>
      </c>
      <c r="Q31" s="53">
        <v>5</v>
      </c>
      <c r="R31" s="53">
        <v>7</v>
      </c>
      <c r="S31" s="5">
        <v>7</v>
      </c>
      <c r="T31" s="29">
        <f t="shared" si="3"/>
        <v>6.2</v>
      </c>
      <c r="U31" s="5"/>
      <c r="V31" s="5">
        <v>6</v>
      </c>
      <c r="W31" s="5">
        <v>6</v>
      </c>
      <c r="X31" s="28">
        <f t="shared" si="4"/>
        <v>6</v>
      </c>
    </row>
    <row r="32" spans="1:24">
      <c r="A32" s="1" t="s">
        <v>2161</v>
      </c>
      <c r="B32" s="7">
        <v>6</v>
      </c>
      <c r="C32" s="7">
        <v>6</v>
      </c>
      <c r="D32" s="7">
        <v>5</v>
      </c>
      <c r="E32" s="7">
        <v>5</v>
      </c>
      <c r="F32" s="25">
        <f t="shared" si="0"/>
        <v>5.5</v>
      </c>
      <c r="G32" s="7">
        <v>6</v>
      </c>
      <c r="H32" s="7">
        <v>6</v>
      </c>
      <c r="I32" s="7">
        <v>7</v>
      </c>
      <c r="J32" s="25">
        <f t="shared" si="1"/>
        <v>6.333333333333333</v>
      </c>
      <c r="K32" s="5">
        <v>7</v>
      </c>
      <c r="L32" s="5">
        <v>4</v>
      </c>
      <c r="M32" s="5">
        <v>7</v>
      </c>
      <c r="N32" s="29">
        <f t="shared" si="2"/>
        <v>6</v>
      </c>
      <c r="O32" s="5">
        <v>4</v>
      </c>
      <c r="P32" s="5">
        <v>9</v>
      </c>
      <c r="Q32" s="53">
        <v>7</v>
      </c>
      <c r="R32" s="53">
        <v>4</v>
      </c>
      <c r="S32" s="5">
        <v>4</v>
      </c>
      <c r="T32" s="25">
        <f t="shared" si="3"/>
        <v>5.6</v>
      </c>
      <c r="U32" s="5">
        <v>6</v>
      </c>
      <c r="V32" s="5">
        <v>6</v>
      </c>
      <c r="W32" s="5">
        <v>4</v>
      </c>
      <c r="X32" s="25">
        <f t="shared" si="4"/>
        <v>5.333333333333333</v>
      </c>
    </row>
    <row r="33" spans="1:24">
      <c r="A33" s="1" t="s">
        <v>2162</v>
      </c>
      <c r="B33" s="7">
        <v>6</v>
      </c>
      <c r="C33" s="7">
        <v>6</v>
      </c>
      <c r="D33" s="7">
        <v>6</v>
      </c>
      <c r="E33" s="7">
        <v>5</v>
      </c>
      <c r="F33" s="25">
        <f t="shared" si="0"/>
        <v>5.75</v>
      </c>
      <c r="G33" s="7">
        <v>6</v>
      </c>
      <c r="H33" s="7">
        <v>6</v>
      </c>
      <c r="I33" s="7">
        <v>5</v>
      </c>
      <c r="J33" s="25">
        <f t="shared" si="1"/>
        <v>5.666666666666667</v>
      </c>
      <c r="K33" s="5">
        <v>6</v>
      </c>
      <c r="L33" s="5">
        <v>4</v>
      </c>
      <c r="M33" s="5">
        <v>4</v>
      </c>
      <c r="N33" s="25">
        <f t="shared" si="2"/>
        <v>4.666666666666667</v>
      </c>
      <c r="O33" s="5">
        <v>4</v>
      </c>
      <c r="P33" s="5">
        <v>4</v>
      </c>
      <c r="Q33" s="53"/>
      <c r="R33" s="53">
        <v>3</v>
      </c>
      <c r="S33" s="5">
        <v>3</v>
      </c>
      <c r="T33" s="25">
        <f t="shared" si="3"/>
        <v>3.5</v>
      </c>
      <c r="U33" s="5">
        <v>3</v>
      </c>
      <c r="V33" s="5">
        <v>7</v>
      </c>
      <c r="W33" s="5">
        <v>3</v>
      </c>
      <c r="X33" s="25">
        <f t="shared" si="4"/>
        <v>4.333333333333333</v>
      </c>
    </row>
    <row r="34" spans="1:24">
      <c r="A34" s="1" t="s">
        <v>2163</v>
      </c>
      <c r="B34" s="7">
        <v>5</v>
      </c>
      <c r="C34" s="7">
        <v>5</v>
      </c>
      <c r="D34" s="7">
        <v>5</v>
      </c>
      <c r="E34" s="7">
        <v>6</v>
      </c>
      <c r="F34" s="25">
        <f t="shared" ref="F34:F65" si="5">AVERAGE(B34:E34)</f>
        <v>5.25</v>
      </c>
      <c r="G34" s="7">
        <v>6</v>
      </c>
      <c r="H34" s="7">
        <v>7</v>
      </c>
      <c r="I34" s="7">
        <v>4</v>
      </c>
      <c r="J34" s="25">
        <f t="shared" ref="J34:J65" si="6">AVERAGE(G34:I34)</f>
        <v>5.666666666666667</v>
      </c>
      <c r="K34" s="5">
        <v>6</v>
      </c>
      <c r="L34" s="5">
        <v>3</v>
      </c>
      <c r="M34" s="5">
        <v>5</v>
      </c>
      <c r="N34" s="25">
        <f t="shared" ref="N34:N65" si="7">AVERAGE(K34:M34)</f>
        <v>4.666666666666667</v>
      </c>
      <c r="O34" s="5">
        <v>6</v>
      </c>
      <c r="P34" s="5">
        <v>5</v>
      </c>
      <c r="Q34" s="53">
        <v>4</v>
      </c>
      <c r="R34" s="53">
        <v>7</v>
      </c>
      <c r="S34" s="5">
        <v>5</v>
      </c>
      <c r="T34" s="25">
        <f t="shared" ref="T34:T65" si="8">AVERAGE(O34:S34)</f>
        <v>5.4</v>
      </c>
      <c r="U34" s="5">
        <v>6</v>
      </c>
      <c r="V34" s="5">
        <v>4</v>
      </c>
      <c r="W34" s="5">
        <v>4</v>
      </c>
      <c r="X34" s="25">
        <f t="shared" ref="X34:X65" si="9">AVERAGE(U34:W34)</f>
        <v>4.666666666666667</v>
      </c>
    </row>
    <row r="35" spans="1:24">
      <c r="A35" s="1" t="s">
        <v>2164</v>
      </c>
      <c r="B35" s="7">
        <v>5</v>
      </c>
      <c r="C35" s="7">
        <v>4</v>
      </c>
      <c r="D35" s="7">
        <v>4</v>
      </c>
      <c r="E35" s="7">
        <v>6</v>
      </c>
      <c r="F35" s="25">
        <f t="shared" si="5"/>
        <v>4.75</v>
      </c>
      <c r="G35" s="7">
        <v>5</v>
      </c>
      <c r="H35" s="7">
        <v>5</v>
      </c>
      <c r="I35" s="7">
        <v>6</v>
      </c>
      <c r="J35" s="25">
        <f t="shared" si="6"/>
        <v>5.333333333333333</v>
      </c>
      <c r="K35" s="5">
        <v>6</v>
      </c>
      <c r="L35" s="5">
        <v>4</v>
      </c>
      <c r="M35" s="5">
        <v>5</v>
      </c>
      <c r="N35" s="25">
        <f t="shared" si="7"/>
        <v>5</v>
      </c>
      <c r="O35" s="5">
        <v>4</v>
      </c>
      <c r="P35" s="5">
        <v>4</v>
      </c>
      <c r="Q35" s="53">
        <v>4</v>
      </c>
      <c r="R35" s="53">
        <v>4</v>
      </c>
      <c r="S35" s="5">
        <v>6</v>
      </c>
      <c r="T35" s="25">
        <f t="shared" si="8"/>
        <v>4.4000000000000004</v>
      </c>
      <c r="U35" s="5">
        <v>6</v>
      </c>
      <c r="V35" s="5">
        <v>7</v>
      </c>
      <c r="W35" s="5">
        <v>8</v>
      </c>
      <c r="X35" s="26">
        <f t="shared" si="9"/>
        <v>7</v>
      </c>
    </row>
    <row r="36" spans="1:24">
      <c r="A36" s="1" t="s">
        <v>2165</v>
      </c>
      <c r="B36" s="7">
        <v>5</v>
      </c>
      <c r="C36" s="7">
        <v>6</v>
      </c>
      <c r="D36" s="7">
        <v>7</v>
      </c>
      <c r="E36" s="7">
        <v>6</v>
      </c>
      <c r="F36" s="25">
        <f t="shared" si="5"/>
        <v>6</v>
      </c>
      <c r="G36" s="7">
        <v>7</v>
      </c>
      <c r="H36" s="7">
        <v>8</v>
      </c>
      <c r="I36" s="7">
        <v>6</v>
      </c>
      <c r="J36" s="28">
        <f t="shared" si="6"/>
        <v>7</v>
      </c>
      <c r="K36" s="5">
        <v>6</v>
      </c>
      <c r="L36" s="5">
        <v>7</v>
      </c>
      <c r="M36" s="5">
        <v>7</v>
      </c>
      <c r="N36" s="27">
        <f t="shared" si="7"/>
        <v>6.666666666666667</v>
      </c>
      <c r="O36" s="5">
        <v>5</v>
      </c>
      <c r="P36" s="5">
        <v>6</v>
      </c>
      <c r="Q36" s="53">
        <v>7</v>
      </c>
      <c r="R36" s="53">
        <v>7</v>
      </c>
      <c r="S36" s="5">
        <v>8</v>
      </c>
      <c r="T36" s="28">
        <f t="shared" si="8"/>
        <v>6.6</v>
      </c>
      <c r="U36" s="5">
        <v>6</v>
      </c>
      <c r="V36" s="5">
        <v>6</v>
      </c>
      <c r="W36" s="5">
        <v>4</v>
      </c>
      <c r="X36" s="25">
        <f t="shared" si="9"/>
        <v>5.333333333333333</v>
      </c>
    </row>
    <row r="37" spans="1:24">
      <c r="A37" s="1" t="s">
        <v>2166</v>
      </c>
      <c r="B37" s="7">
        <v>6</v>
      </c>
      <c r="C37" s="7">
        <v>6</v>
      </c>
      <c r="D37" s="7">
        <v>6</v>
      </c>
      <c r="E37" s="7">
        <v>4</v>
      </c>
      <c r="F37" s="25">
        <f t="shared" si="5"/>
        <v>5.5</v>
      </c>
      <c r="G37" s="7">
        <v>7</v>
      </c>
      <c r="H37" s="7">
        <v>4</v>
      </c>
      <c r="I37" s="7">
        <v>7</v>
      </c>
      <c r="J37" s="25">
        <f t="shared" si="6"/>
        <v>6</v>
      </c>
      <c r="K37" s="5">
        <v>5</v>
      </c>
      <c r="L37" s="5">
        <v>4</v>
      </c>
      <c r="M37" s="5">
        <v>6</v>
      </c>
      <c r="N37" s="25">
        <f t="shared" si="7"/>
        <v>5</v>
      </c>
      <c r="O37" s="5">
        <v>6</v>
      </c>
      <c r="P37" s="5">
        <v>6</v>
      </c>
      <c r="Q37" s="53">
        <v>3</v>
      </c>
      <c r="R37" s="53">
        <v>5</v>
      </c>
      <c r="S37" s="5">
        <v>6</v>
      </c>
      <c r="T37" s="25">
        <f t="shared" si="8"/>
        <v>5.2</v>
      </c>
      <c r="U37" s="5">
        <v>3</v>
      </c>
      <c r="V37" s="5"/>
      <c r="W37" s="5">
        <v>5</v>
      </c>
      <c r="X37" s="25">
        <f t="shared" si="9"/>
        <v>4</v>
      </c>
    </row>
    <row r="38" spans="1:24">
      <c r="A38" s="1" t="s">
        <v>2167</v>
      </c>
      <c r="B38" s="7">
        <v>6</v>
      </c>
      <c r="C38" s="7">
        <v>7</v>
      </c>
      <c r="D38" s="7">
        <v>6</v>
      </c>
      <c r="E38" s="7">
        <v>5</v>
      </c>
      <c r="F38" s="25">
        <f t="shared" si="5"/>
        <v>6</v>
      </c>
      <c r="G38" s="7">
        <v>6</v>
      </c>
      <c r="H38" s="7">
        <v>5</v>
      </c>
      <c r="I38" s="7">
        <v>4</v>
      </c>
      <c r="J38" s="25">
        <f t="shared" si="6"/>
        <v>5</v>
      </c>
      <c r="K38" s="5">
        <v>4</v>
      </c>
      <c r="L38" s="5">
        <v>4</v>
      </c>
      <c r="M38" s="5">
        <v>8</v>
      </c>
      <c r="N38" s="25">
        <f t="shared" si="7"/>
        <v>5.333333333333333</v>
      </c>
      <c r="O38" s="5">
        <v>7</v>
      </c>
      <c r="P38" s="5">
        <v>8</v>
      </c>
      <c r="Q38" s="53"/>
      <c r="R38" s="53">
        <v>4</v>
      </c>
      <c r="S38" s="5">
        <v>7</v>
      </c>
      <c r="T38" s="28">
        <f t="shared" si="8"/>
        <v>6.5</v>
      </c>
      <c r="U38" s="5">
        <v>5</v>
      </c>
      <c r="V38" s="5">
        <v>7</v>
      </c>
      <c r="W38" s="5">
        <v>4</v>
      </c>
      <c r="X38" s="25">
        <f t="shared" si="9"/>
        <v>5.333333333333333</v>
      </c>
    </row>
    <row r="39" spans="1:24">
      <c r="A39" s="1" t="s">
        <v>2168</v>
      </c>
      <c r="B39" s="7">
        <v>5</v>
      </c>
      <c r="C39" s="7">
        <v>6</v>
      </c>
      <c r="D39" s="7">
        <v>6</v>
      </c>
      <c r="E39" s="7">
        <v>4</v>
      </c>
      <c r="F39" s="25">
        <f t="shared" si="5"/>
        <v>5.25</v>
      </c>
      <c r="G39" s="7">
        <v>6</v>
      </c>
      <c r="H39" s="7">
        <v>5</v>
      </c>
      <c r="I39" s="7">
        <v>4</v>
      </c>
      <c r="J39" s="25">
        <f t="shared" si="6"/>
        <v>5</v>
      </c>
      <c r="K39" s="5">
        <v>4</v>
      </c>
      <c r="L39" s="5">
        <v>4</v>
      </c>
      <c r="M39" s="5">
        <v>6</v>
      </c>
      <c r="N39" s="25">
        <f t="shared" si="7"/>
        <v>4.666666666666667</v>
      </c>
      <c r="O39" s="5">
        <v>3</v>
      </c>
      <c r="P39" s="5">
        <v>5</v>
      </c>
      <c r="Q39" s="53">
        <v>6</v>
      </c>
      <c r="R39" s="53">
        <v>7</v>
      </c>
      <c r="S39" s="5">
        <v>6</v>
      </c>
      <c r="T39" s="25">
        <f t="shared" si="8"/>
        <v>5.4</v>
      </c>
      <c r="U39" s="5">
        <v>6</v>
      </c>
      <c r="V39" s="5">
        <v>4</v>
      </c>
      <c r="W39" s="5">
        <v>4</v>
      </c>
      <c r="X39" s="25">
        <f t="shared" si="9"/>
        <v>4.666666666666667</v>
      </c>
    </row>
    <row r="40" spans="1:24">
      <c r="A40" s="1" t="s">
        <v>2169</v>
      </c>
      <c r="B40" s="7">
        <v>6</v>
      </c>
      <c r="C40" s="7">
        <v>7</v>
      </c>
      <c r="D40" s="7">
        <v>5</v>
      </c>
      <c r="E40" s="7">
        <v>5</v>
      </c>
      <c r="F40" s="25">
        <f t="shared" si="5"/>
        <v>5.75</v>
      </c>
      <c r="G40" s="7">
        <v>7</v>
      </c>
      <c r="H40" s="7">
        <v>5</v>
      </c>
      <c r="I40" s="7">
        <v>5</v>
      </c>
      <c r="J40" s="25">
        <f t="shared" si="6"/>
        <v>5.666666666666667</v>
      </c>
      <c r="K40" s="5">
        <v>6</v>
      </c>
      <c r="L40" s="5">
        <v>6</v>
      </c>
      <c r="M40" s="5">
        <v>5</v>
      </c>
      <c r="N40" s="25">
        <f t="shared" si="7"/>
        <v>5.666666666666667</v>
      </c>
      <c r="O40" s="5">
        <v>5</v>
      </c>
      <c r="P40" s="5">
        <v>6</v>
      </c>
      <c r="Q40" s="53">
        <v>5</v>
      </c>
      <c r="R40" s="53">
        <v>5</v>
      </c>
      <c r="S40" s="5">
        <v>7</v>
      </c>
      <c r="T40" s="25">
        <f t="shared" si="8"/>
        <v>5.6</v>
      </c>
      <c r="U40" s="5">
        <v>4</v>
      </c>
      <c r="V40" s="5">
        <v>3</v>
      </c>
      <c r="W40" s="5">
        <v>3</v>
      </c>
      <c r="X40" s="25">
        <f t="shared" si="9"/>
        <v>3.3333333333333335</v>
      </c>
    </row>
    <row r="41" spans="1:24">
      <c r="A41" s="1" t="s">
        <v>2170</v>
      </c>
      <c r="B41" s="7">
        <v>6</v>
      </c>
      <c r="C41" s="7">
        <v>8</v>
      </c>
      <c r="D41" s="7">
        <v>5</v>
      </c>
      <c r="E41" s="7">
        <v>6</v>
      </c>
      <c r="F41" s="29">
        <f t="shared" si="5"/>
        <v>6.25</v>
      </c>
      <c r="G41" s="7">
        <v>7</v>
      </c>
      <c r="H41" s="7">
        <v>8</v>
      </c>
      <c r="I41" s="7">
        <v>5</v>
      </c>
      <c r="J41" s="29">
        <f t="shared" si="6"/>
        <v>6.666666666666667</v>
      </c>
      <c r="K41" s="5">
        <v>7</v>
      </c>
      <c r="L41" s="5">
        <v>7</v>
      </c>
      <c r="M41" s="5">
        <v>7</v>
      </c>
      <c r="N41" s="26">
        <f t="shared" si="7"/>
        <v>7</v>
      </c>
      <c r="O41" s="5">
        <v>7</v>
      </c>
      <c r="P41" s="5">
        <v>8</v>
      </c>
      <c r="Q41" s="53">
        <v>8</v>
      </c>
      <c r="R41" s="53">
        <v>7</v>
      </c>
      <c r="S41" s="5">
        <v>7</v>
      </c>
      <c r="T41" s="26">
        <f t="shared" si="8"/>
        <v>7.4</v>
      </c>
      <c r="U41" s="5">
        <v>6</v>
      </c>
      <c r="V41" s="5">
        <v>7</v>
      </c>
      <c r="W41" s="5">
        <v>3</v>
      </c>
      <c r="X41" s="25">
        <f t="shared" si="9"/>
        <v>5.333333333333333</v>
      </c>
    </row>
    <row r="42" spans="1:24">
      <c r="A42" s="1" t="s">
        <v>2171</v>
      </c>
      <c r="B42" s="7">
        <v>4</v>
      </c>
      <c r="C42" s="7">
        <v>6</v>
      </c>
      <c r="D42" s="7">
        <v>4</v>
      </c>
      <c r="E42" s="7">
        <v>7</v>
      </c>
      <c r="F42" s="25">
        <f t="shared" si="5"/>
        <v>5.25</v>
      </c>
      <c r="G42" s="7">
        <v>7</v>
      </c>
      <c r="H42" s="7">
        <v>8</v>
      </c>
      <c r="I42" s="7">
        <v>4</v>
      </c>
      <c r="J42" s="25">
        <f t="shared" si="6"/>
        <v>6.333333333333333</v>
      </c>
      <c r="K42" s="5">
        <v>6</v>
      </c>
      <c r="L42" s="5">
        <v>4</v>
      </c>
      <c r="M42" s="5">
        <v>5</v>
      </c>
      <c r="N42" s="25">
        <f t="shared" si="7"/>
        <v>5</v>
      </c>
      <c r="O42" s="5">
        <v>7</v>
      </c>
      <c r="P42" s="5">
        <v>7</v>
      </c>
      <c r="Q42" s="53">
        <v>6</v>
      </c>
      <c r="R42" s="53">
        <v>4</v>
      </c>
      <c r="S42" s="5">
        <v>7</v>
      </c>
      <c r="T42" s="29">
        <f t="shared" si="8"/>
        <v>6.2</v>
      </c>
      <c r="U42" s="5">
        <v>6</v>
      </c>
      <c r="V42" s="5">
        <v>6</v>
      </c>
      <c r="W42" s="5">
        <v>3</v>
      </c>
      <c r="X42" s="25">
        <f t="shared" si="9"/>
        <v>5</v>
      </c>
    </row>
    <row r="43" spans="1:24">
      <c r="A43" s="1" t="s">
        <v>2172</v>
      </c>
      <c r="B43" s="7">
        <v>5</v>
      </c>
      <c r="C43" s="7">
        <v>7</v>
      </c>
      <c r="D43" s="7">
        <v>6</v>
      </c>
      <c r="E43" s="7">
        <v>6</v>
      </c>
      <c r="F43" s="25">
        <f t="shared" si="5"/>
        <v>6</v>
      </c>
      <c r="G43" s="7">
        <v>5</v>
      </c>
      <c r="H43" s="7">
        <v>5</v>
      </c>
      <c r="I43" s="7">
        <v>4</v>
      </c>
      <c r="J43" s="25">
        <f t="shared" si="6"/>
        <v>4.666666666666667</v>
      </c>
      <c r="K43" s="5">
        <v>5</v>
      </c>
      <c r="L43" s="5">
        <v>6</v>
      </c>
      <c r="M43" s="5">
        <v>4</v>
      </c>
      <c r="N43" s="25">
        <f t="shared" si="7"/>
        <v>5</v>
      </c>
      <c r="O43" s="5">
        <v>4</v>
      </c>
      <c r="P43" s="5">
        <v>7</v>
      </c>
      <c r="Q43" s="53">
        <v>5</v>
      </c>
      <c r="R43" s="53">
        <v>7</v>
      </c>
      <c r="S43" s="5">
        <v>7</v>
      </c>
      <c r="T43" s="29">
        <f t="shared" si="8"/>
        <v>6</v>
      </c>
      <c r="U43" s="5">
        <v>3</v>
      </c>
      <c r="V43" s="5">
        <v>6</v>
      </c>
      <c r="W43" s="5">
        <v>5</v>
      </c>
      <c r="X43" s="25">
        <f t="shared" si="9"/>
        <v>4.666666666666667</v>
      </c>
    </row>
    <row r="44" spans="1:24">
      <c r="A44" s="1" t="s">
        <v>2173</v>
      </c>
      <c r="B44" s="7">
        <v>5</v>
      </c>
      <c r="C44" s="7">
        <v>6</v>
      </c>
      <c r="D44" s="7">
        <v>6</v>
      </c>
      <c r="E44" s="7">
        <v>5</v>
      </c>
      <c r="F44" s="25">
        <f t="shared" si="5"/>
        <v>5.5</v>
      </c>
      <c r="G44" s="7">
        <v>6</v>
      </c>
      <c r="H44" s="7">
        <v>4</v>
      </c>
      <c r="I44" s="7">
        <v>5</v>
      </c>
      <c r="J44" s="25">
        <f t="shared" si="6"/>
        <v>5</v>
      </c>
      <c r="K44" s="5">
        <v>5</v>
      </c>
      <c r="L44" s="5">
        <v>4</v>
      </c>
      <c r="M44" s="5">
        <v>5</v>
      </c>
      <c r="N44" s="25">
        <f t="shared" si="7"/>
        <v>4.666666666666667</v>
      </c>
      <c r="O44" s="5">
        <v>5</v>
      </c>
      <c r="P44" s="5">
        <v>5</v>
      </c>
      <c r="Q44" s="53">
        <v>5</v>
      </c>
      <c r="R44" s="53"/>
      <c r="S44" s="5">
        <v>7</v>
      </c>
      <c r="T44" s="25">
        <f t="shared" si="8"/>
        <v>5.5</v>
      </c>
      <c r="U44" s="5">
        <v>6</v>
      </c>
      <c r="V44" s="5">
        <v>3</v>
      </c>
      <c r="W44" s="5">
        <v>3</v>
      </c>
      <c r="X44" s="25">
        <f t="shared" si="9"/>
        <v>4</v>
      </c>
    </row>
    <row r="45" spans="1:24">
      <c r="A45" s="1" t="s">
        <v>2174</v>
      </c>
      <c r="B45" s="7">
        <v>5</v>
      </c>
      <c r="C45" s="7">
        <v>6</v>
      </c>
      <c r="D45" s="7">
        <v>6</v>
      </c>
      <c r="E45" s="7">
        <v>7</v>
      </c>
      <c r="F45" s="25">
        <f t="shared" si="5"/>
        <v>6</v>
      </c>
      <c r="G45" s="7">
        <v>7</v>
      </c>
      <c r="H45" s="7">
        <v>6</v>
      </c>
      <c r="I45" s="7">
        <v>6</v>
      </c>
      <c r="J45" s="25">
        <f t="shared" si="6"/>
        <v>6.333333333333333</v>
      </c>
      <c r="K45" s="5">
        <v>5</v>
      </c>
      <c r="L45" s="5">
        <v>4</v>
      </c>
      <c r="M45" s="5">
        <v>6</v>
      </c>
      <c r="N45" s="25">
        <f t="shared" si="7"/>
        <v>5</v>
      </c>
      <c r="O45" s="5">
        <v>6</v>
      </c>
      <c r="P45" s="5">
        <v>6</v>
      </c>
      <c r="Q45" s="53">
        <v>4</v>
      </c>
      <c r="R45" s="53">
        <v>6</v>
      </c>
      <c r="S45" s="5">
        <v>7</v>
      </c>
      <c r="T45" s="25">
        <f t="shared" si="8"/>
        <v>5.8</v>
      </c>
      <c r="U45" s="5">
        <v>7</v>
      </c>
      <c r="V45" s="5">
        <v>7</v>
      </c>
      <c r="W45" s="5">
        <v>7</v>
      </c>
      <c r="X45" s="26">
        <f t="shared" si="9"/>
        <v>7</v>
      </c>
    </row>
    <row r="46" spans="1:24">
      <c r="A46" s="1" t="s">
        <v>2175</v>
      </c>
      <c r="B46" s="7">
        <v>5</v>
      </c>
      <c r="C46" s="7">
        <v>5</v>
      </c>
      <c r="D46" s="7">
        <v>4</v>
      </c>
      <c r="E46" s="7">
        <v>6</v>
      </c>
      <c r="F46" s="25">
        <f t="shared" si="5"/>
        <v>5</v>
      </c>
      <c r="G46" s="7">
        <v>6</v>
      </c>
      <c r="H46" s="7">
        <v>6</v>
      </c>
      <c r="I46" s="7">
        <v>7</v>
      </c>
      <c r="J46" s="25">
        <f t="shared" si="6"/>
        <v>6.333333333333333</v>
      </c>
      <c r="K46" s="5">
        <v>8</v>
      </c>
      <c r="L46" s="5">
        <v>7</v>
      </c>
      <c r="M46" s="5">
        <v>7</v>
      </c>
      <c r="N46" s="26">
        <f t="shared" si="7"/>
        <v>7.333333333333333</v>
      </c>
      <c r="O46" s="5">
        <v>8</v>
      </c>
      <c r="P46" s="5">
        <v>8</v>
      </c>
      <c r="Q46" s="53">
        <v>6</v>
      </c>
      <c r="R46" s="53">
        <v>5</v>
      </c>
      <c r="S46" s="5">
        <v>7</v>
      </c>
      <c r="T46" s="27">
        <f t="shared" si="8"/>
        <v>6.8</v>
      </c>
      <c r="U46" s="5">
        <v>7</v>
      </c>
      <c r="V46" s="5">
        <v>6</v>
      </c>
      <c r="W46" s="5">
        <v>5</v>
      </c>
      <c r="X46" s="28">
        <f t="shared" si="9"/>
        <v>6</v>
      </c>
    </row>
    <row r="47" spans="1:24">
      <c r="A47" s="1" t="s">
        <v>2176</v>
      </c>
      <c r="B47" s="7">
        <v>7</v>
      </c>
      <c r="C47" s="7">
        <v>6</v>
      </c>
      <c r="D47" s="7">
        <v>7</v>
      </c>
      <c r="E47" s="7">
        <v>4</v>
      </c>
      <c r="F47" s="25">
        <f t="shared" si="5"/>
        <v>6</v>
      </c>
      <c r="G47" s="7">
        <v>4</v>
      </c>
      <c r="H47" s="7">
        <v>5</v>
      </c>
      <c r="I47" s="7">
        <v>6</v>
      </c>
      <c r="J47" s="25">
        <f t="shared" si="6"/>
        <v>5</v>
      </c>
      <c r="K47" s="5">
        <v>4</v>
      </c>
      <c r="L47" s="5">
        <v>5</v>
      </c>
      <c r="M47" s="5">
        <v>6</v>
      </c>
      <c r="N47" s="25">
        <f t="shared" si="7"/>
        <v>5</v>
      </c>
      <c r="O47" s="5">
        <v>5</v>
      </c>
      <c r="P47" s="5">
        <v>4</v>
      </c>
      <c r="Q47" s="53">
        <v>6</v>
      </c>
      <c r="R47" s="53">
        <v>5</v>
      </c>
      <c r="S47" s="5">
        <v>7</v>
      </c>
      <c r="T47" s="25">
        <f t="shared" si="8"/>
        <v>5.4</v>
      </c>
      <c r="U47" s="5">
        <v>4</v>
      </c>
      <c r="V47" s="5">
        <v>7</v>
      </c>
      <c r="W47" s="5">
        <v>4</v>
      </c>
      <c r="X47" s="25">
        <f t="shared" si="9"/>
        <v>5</v>
      </c>
    </row>
    <row r="48" spans="1:24">
      <c r="A48" s="1" t="s">
        <v>2177</v>
      </c>
      <c r="B48" s="7">
        <v>6</v>
      </c>
      <c r="C48" s="7">
        <v>7</v>
      </c>
      <c r="D48" s="7">
        <v>7</v>
      </c>
      <c r="E48" s="7">
        <v>5</v>
      </c>
      <c r="F48" s="29">
        <f t="shared" si="5"/>
        <v>6.25</v>
      </c>
      <c r="G48" s="7">
        <v>7</v>
      </c>
      <c r="H48" s="7">
        <v>6</v>
      </c>
      <c r="I48" s="7">
        <v>6</v>
      </c>
      <c r="J48" s="25">
        <f t="shared" si="6"/>
        <v>6.333333333333333</v>
      </c>
      <c r="K48" s="5">
        <v>6</v>
      </c>
      <c r="L48" s="5">
        <v>6</v>
      </c>
      <c r="M48" s="5">
        <v>6</v>
      </c>
      <c r="N48" s="29">
        <f t="shared" si="7"/>
        <v>6</v>
      </c>
      <c r="O48" s="5">
        <v>5</v>
      </c>
      <c r="P48" s="5">
        <v>5</v>
      </c>
      <c r="Q48" s="53">
        <v>7</v>
      </c>
      <c r="R48" s="53">
        <v>5</v>
      </c>
      <c r="S48" s="5">
        <v>6</v>
      </c>
      <c r="T48" s="25">
        <f t="shared" si="8"/>
        <v>5.6</v>
      </c>
      <c r="U48" s="5">
        <v>5</v>
      </c>
      <c r="V48" s="5">
        <v>3</v>
      </c>
      <c r="W48" s="5">
        <v>6</v>
      </c>
      <c r="X48" s="25">
        <f t="shared" si="9"/>
        <v>4.666666666666667</v>
      </c>
    </row>
    <row r="49" spans="1:24">
      <c r="A49" s="1" t="s">
        <v>2178</v>
      </c>
      <c r="B49" s="7">
        <v>4</v>
      </c>
      <c r="C49" s="7">
        <v>6</v>
      </c>
      <c r="D49" s="7">
        <v>6</v>
      </c>
      <c r="E49" s="7">
        <v>4</v>
      </c>
      <c r="F49" s="25">
        <f t="shared" si="5"/>
        <v>5</v>
      </c>
      <c r="G49" s="7">
        <v>7</v>
      </c>
      <c r="H49" s="7">
        <v>7</v>
      </c>
      <c r="I49" s="7">
        <v>7</v>
      </c>
      <c r="J49" s="28">
        <f t="shared" si="6"/>
        <v>7</v>
      </c>
      <c r="K49" s="5">
        <v>6</v>
      </c>
      <c r="L49" s="5">
        <v>8</v>
      </c>
      <c r="M49" s="5">
        <v>4</v>
      </c>
      <c r="N49" s="29">
        <f t="shared" si="7"/>
        <v>6</v>
      </c>
      <c r="O49" s="5">
        <v>6</v>
      </c>
      <c r="P49" s="5">
        <v>7</v>
      </c>
      <c r="Q49" s="53">
        <v>6</v>
      </c>
      <c r="R49" s="53">
        <v>6</v>
      </c>
      <c r="S49" s="5">
        <v>5</v>
      </c>
      <c r="T49" s="29">
        <f t="shared" si="8"/>
        <v>6</v>
      </c>
      <c r="U49" s="5">
        <v>6</v>
      </c>
      <c r="V49" s="5"/>
      <c r="W49" s="5"/>
      <c r="X49" s="28">
        <f t="shared" si="9"/>
        <v>6</v>
      </c>
    </row>
    <row r="50" spans="1:24">
      <c r="A50" s="1" t="s">
        <v>2179</v>
      </c>
      <c r="B50" s="7">
        <v>7</v>
      </c>
      <c r="C50" s="7">
        <v>6</v>
      </c>
      <c r="D50" s="7">
        <v>8</v>
      </c>
      <c r="E50" s="7">
        <v>5</v>
      </c>
      <c r="F50" s="29">
        <f t="shared" si="5"/>
        <v>6.5</v>
      </c>
      <c r="G50" s="7">
        <v>6</v>
      </c>
      <c r="H50" s="7">
        <v>6</v>
      </c>
      <c r="I50" s="7">
        <v>6</v>
      </c>
      <c r="J50" s="25">
        <f t="shared" si="6"/>
        <v>6</v>
      </c>
      <c r="K50" s="5">
        <v>6</v>
      </c>
      <c r="L50" s="5">
        <v>4</v>
      </c>
      <c r="M50" s="5">
        <v>5</v>
      </c>
      <c r="N50" s="25">
        <f t="shared" si="7"/>
        <v>5</v>
      </c>
      <c r="O50" s="5">
        <v>8</v>
      </c>
      <c r="P50" s="5">
        <v>5</v>
      </c>
      <c r="Q50" s="53">
        <v>7</v>
      </c>
      <c r="R50" s="53">
        <v>7</v>
      </c>
      <c r="S50" s="5">
        <v>7</v>
      </c>
      <c r="T50" s="27">
        <f t="shared" si="8"/>
        <v>6.8</v>
      </c>
      <c r="U50" s="5">
        <v>6</v>
      </c>
      <c r="V50" s="5">
        <v>7</v>
      </c>
      <c r="W50" s="5"/>
      <c r="X50" s="27">
        <f t="shared" si="9"/>
        <v>6.5</v>
      </c>
    </row>
    <row r="51" spans="1:24">
      <c r="A51" s="1" t="s">
        <v>2180</v>
      </c>
      <c r="B51" s="7">
        <v>6</v>
      </c>
      <c r="C51" s="7">
        <v>7</v>
      </c>
      <c r="D51" s="7">
        <v>6</v>
      </c>
      <c r="E51" s="7">
        <v>6</v>
      </c>
      <c r="F51" s="29">
        <f t="shared" si="5"/>
        <v>6.25</v>
      </c>
      <c r="G51" s="7">
        <v>6</v>
      </c>
      <c r="H51" s="7">
        <v>7</v>
      </c>
      <c r="I51" s="7">
        <v>7</v>
      </c>
      <c r="J51" s="29">
        <f t="shared" si="6"/>
        <v>6.666666666666667</v>
      </c>
      <c r="K51" s="5">
        <v>7</v>
      </c>
      <c r="L51" s="5">
        <v>6</v>
      </c>
      <c r="M51" s="5">
        <v>4</v>
      </c>
      <c r="N51" s="25">
        <f t="shared" si="7"/>
        <v>5.666666666666667</v>
      </c>
      <c r="O51" s="5">
        <v>6</v>
      </c>
      <c r="P51" s="5">
        <v>5</v>
      </c>
      <c r="Q51" s="53">
        <v>5</v>
      </c>
      <c r="R51" s="53">
        <v>4</v>
      </c>
      <c r="S51" s="5">
        <v>6</v>
      </c>
      <c r="T51" s="25">
        <f t="shared" si="8"/>
        <v>5.2</v>
      </c>
      <c r="U51" s="5">
        <v>6</v>
      </c>
      <c r="V51" s="5">
        <v>7</v>
      </c>
      <c r="W51" s="5">
        <v>3</v>
      </c>
      <c r="X51" s="25">
        <f t="shared" si="9"/>
        <v>5.333333333333333</v>
      </c>
    </row>
    <row r="52" spans="1:24">
      <c r="A52" s="1" t="s">
        <v>2181</v>
      </c>
      <c r="B52" s="7">
        <v>6</v>
      </c>
      <c r="C52" s="7">
        <v>6</v>
      </c>
      <c r="D52" s="7">
        <v>7</v>
      </c>
      <c r="E52" s="7">
        <v>8</v>
      </c>
      <c r="F52" s="28">
        <f t="shared" si="5"/>
        <v>6.75</v>
      </c>
      <c r="G52" s="7">
        <v>7</v>
      </c>
      <c r="H52" s="7">
        <v>6</v>
      </c>
      <c r="I52" s="7">
        <v>6</v>
      </c>
      <c r="J52" s="25">
        <f t="shared" si="6"/>
        <v>6.333333333333333</v>
      </c>
      <c r="K52" s="5">
        <v>6</v>
      </c>
      <c r="L52" s="5">
        <v>4</v>
      </c>
      <c r="M52" s="5">
        <v>6</v>
      </c>
      <c r="N52" s="25">
        <f t="shared" si="7"/>
        <v>5.333333333333333</v>
      </c>
      <c r="O52" s="5">
        <v>6</v>
      </c>
      <c r="P52" s="5">
        <v>6</v>
      </c>
      <c r="Q52" s="53">
        <v>6</v>
      </c>
      <c r="R52" s="53">
        <v>5</v>
      </c>
      <c r="S52" s="5">
        <v>6</v>
      </c>
      <c r="T52" s="25">
        <f t="shared" si="8"/>
        <v>5.8</v>
      </c>
      <c r="U52" s="5">
        <v>6</v>
      </c>
      <c r="V52" s="5">
        <v>7</v>
      </c>
      <c r="W52" s="5">
        <v>5</v>
      </c>
      <c r="X52" s="28">
        <f t="shared" si="9"/>
        <v>6</v>
      </c>
    </row>
    <row r="53" spans="1:24">
      <c r="A53" s="1" t="s">
        <v>2182</v>
      </c>
      <c r="B53" s="7">
        <v>5</v>
      </c>
      <c r="C53" s="7">
        <v>7</v>
      </c>
      <c r="D53" s="7">
        <v>7</v>
      </c>
      <c r="E53" s="7">
        <v>8</v>
      </c>
      <c r="F53" s="28">
        <f t="shared" si="5"/>
        <v>6.75</v>
      </c>
      <c r="G53" s="7">
        <v>7</v>
      </c>
      <c r="H53" s="7">
        <v>8</v>
      </c>
      <c r="I53" s="7">
        <v>8</v>
      </c>
      <c r="J53" s="26">
        <f t="shared" si="6"/>
        <v>7.666666666666667</v>
      </c>
      <c r="K53" s="5">
        <v>7</v>
      </c>
      <c r="L53" s="5">
        <v>7</v>
      </c>
      <c r="M53" s="5">
        <v>6</v>
      </c>
      <c r="N53" s="27">
        <f t="shared" si="7"/>
        <v>6.666666666666667</v>
      </c>
      <c r="O53" s="5">
        <v>4</v>
      </c>
      <c r="P53" s="5">
        <v>7</v>
      </c>
      <c r="Q53" s="53">
        <v>4</v>
      </c>
      <c r="R53" s="53">
        <v>6</v>
      </c>
      <c r="S53" s="5">
        <v>5</v>
      </c>
      <c r="T53" s="25">
        <f t="shared" si="8"/>
        <v>5.2</v>
      </c>
      <c r="U53" s="5">
        <v>8</v>
      </c>
      <c r="V53" s="5">
        <v>6</v>
      </c>
      <c r="W53" s="5">
        <v>3</v>
      </c>
      <c r="X53" s="29">
        <f t="shared" si="9"/>
        <v>5.666666666666667</v>
      </c>
    </row>
    <row r="54" spans="1:24">
      <c r="A54" s="1" t="s">
        <v>2183</v>
      </c>
      <c r="B54" s="7">
        <v>7</v>
      </c>
      <c r="C54" s="7">
        <v>6</v>
      </c>
      <c r="D54" s="7">
        <v>7</v>
      </c>
      <c r="E54" s="7">
        <v>7</v>
      </c>
      <c r="F54" s="28">
        <f t="shared" si="5"/>
        <v>6.75</v>
      </c>
      <c r="G54" s="7">
        <v>7</v>
      </c>
      <c r="H54" s="7">
        <v>5</v>
      </c>
      <c r="I54" s="7">
        <v>7</v>
      </c>
      <c r="J54" s="25">
        <f t="shared" si="6"/>
        <v>6.333333333333333</v>
      </c>
      <c r="K54" s="5">
        <v>5</v>
      </c>
      <c r="L54" s="5">
        <v>4</v>
      </c>
      <c r="M54" s="5">
        <v>8</v>
      </c>
      <c r="N54" s="25">
        <f t="shared" si="7"/>
        <v>5.666666666666667</v>
      </c>
      <c r="O54" s="5">
        <v>7</v>
      </c>
      <c r="P54" s="5">
        <v>7</v>
      </c>
      <c r="Q54" s="53">
        <v>6</v>
      </c>
      <c r="R54" s="53">
        <v>7</v>
      </c>
      <c r="S54" s="5">
        <v>8</v>
      </c>
      <c r="T54" s="26">
        <f t="shared" si="8"/>
        <v>7</v>
      </c>
      <c r="U54" s="5">
        <v>5</v>
      </c>
      <c r="V54" s="5">
        <v>5</v>
      </c>
      <c r="W54" s="5">
        <v>6</v>
      </c>
      <c r="X54" s="25">
        <f t="shared" si="9"/>
        <v>5.333333333333333</v>
      </c>
    </row>
    <row r="55" spans="1:24">
      <c r="A55" s="1" t="s">
        <v>2184</v>
      </c>
      <c r="B55" s="7">
        <v>7</v>
      </c>
      <c r="C55" s="7">
        <v>6</v>
      </c>
      <c r="D55" s="7">
        <v>5</v>
      </c>
      <c r="E55" s="7">
        <v>5</v>
      </c>
      <c r="F55" s="25">
        <f t="shared" si="5"/>
        <v>5.75</v>
      </c>
      <c r="G55" s="7">
        <v>7</v>
      </c>
      <c r="H55" s="7">
        <v>4</v>
      </c>
      <c r="I55" s="7">
        <v>7</v>
      </c>
      <c r="J55" s="25">
        <f t="shared" si="6"/>
        <v>6</v>
      </c>
      <c r="K55" s="5">
        <v>5</v>
      </c>
      <c r="L55" s="5">
        <v>4</v>
      </c>
      <c r="M55" s="5">
        <v>6</v>
      </c>
      <c r="N55" s="25">
        <f t="shared" si="7"/>
        <v>5</v>
      </c>
      <c r="O55" s="5">
        <v>6</v>
      </c>
      <c r="P55" s="5">
        <v>7</v>
      </c>
      <c r="Q55" s="53">
        <v>7</v>
      </c>
      <c r="R55" s="53">
        <v>8</v>
      </c>
      <c r="S55" s="5">
        <v>7</v>
      </c>
      <c r="T55" s="26">
        <f t="shared" si="8"/>
        <v>7</v>
      </c>
      <c r="U55" s="5">
        <v>6</v>
      </c>
      <c r="V55" s="5">
        <v>7</v>
      </c>
      <c r="W55" s="5">
        <v>3</v>
      </c>
      <c r="X55" s="25">
        <f t="shared" si="9"/>
        <v>5.333333333333333</v>
      </c>
    </row>
    <row r="56" spans="1:24">
      <c r="A56" s="1" t="s">
        <v>2185</v>
      </c>
      <c r="B56" s="7"/>
      <c r="C56" s="7">
        <v>5</v>
      </c>
      <c r="D56" s="7">
        <v>6</v>
      </c>
      <c r="E56" s="7">
        <v>5</v>
      </c>
      <c r="F56" s="25">
        <f t="shared" si="5"/>
        <v>5.333333333333333</v>
      </c>
      <c r="G56" s="7">
        <v>7</v>
      </c>
      <c r="H56" s="7">
        <v>7</v>
      </c>
      <c r="I56" s="7">
        <v>6</v>
      </c>
      <c r="J56" s="29">
        <f t="shared" si="6"/>
        <v>6.666666666666667</v>
      </c>
      <c r="K56" s="5">
        <v>4</v>
      </c>
      <c r="L56" s="5">
        <v>5</v>
      </c>
      <c r="M56" s="5">
        <v>7</v>
      </c>
      <c r="N56" s="25">
        <f t="shared" si="7"/>
        <v>5.333333333333333</v>
      </c>
      <c r="O56" s="5">
        <v>4</v>
      </c>
      <c r="P56" s="5">
        <v>7</v>
      </c>
      <c r="Q56" s="53">
        <v>7</v>
      </c>
      <c r="R56" s="53">
        <v>6</v>
      </c>
      <c r="S56" s="5">
        <v>7</v>
      </c>
      <c r="T56" s="29">
        <f t="shared" si="8"/>
        <v>6.2</v>
      </c>
      <c r="U56" s="5">
        <v>7</v>
      </c>
      <c r="V56" s="5">
        <v>8</v>
      </c>
      <c r="W56" s="5">
        <v>6</v>
      </c>
      <c r="X56" s="26">
        <f t="shared" si="9"/>
        <v>7</v>
      </c>
    </row>
    <row r="57" spans="1:24">
      <c r="A57" s="1" t="s">
        <v>2186</v>
      </c>
      <c r="B57" s="7">
        <v>4</v>
      </c>
      <c r="C57" s="7">
        <v>7</v>
      </c>
      <c r="D57" s="7">
        <v>5</v>
      </c>
      <c r="E57" s="7">
        <v>4</v>
      </c>
      <c r="F57" s="25">
        <f t="shared" si="5"/>
        <v>5</v>
      </c>
      <c r="G57" s="7">
        <v>5</v>
      </c>
      <c r="H57" s="7">
        <v>5</v>
      </c>
      <c r="I57" s="7">
        <v>7</v>
      </c>
      <c r="J57" s="25">
        <f t="shared" si="6"/>
        <v>5.666666666666667</v>
      </c>
      <c r="K57" s="5">
        <v>6</v>
      </c>
      <c r="L57" s="5">
        <v>6</v>
      </c>
      <c r="M57" s="5">
        <v>7</v>
      </c>
      <c r="N57" s="28">
        <f t="shared" si="7"/>
        <v>6.333333333333333</v>
      </c>
      <c r="O57" s="5">
        <v>5</v>
      </c>
      <c r="P57" s="5">
        <v>4</v>
      </c>
      <c r="Q57" s="53">
        <v>7</v>
      </c>
      <c r="R57" s="53"/>
      <c r="S57" s="5">
        <v>4</v>
      </c>
      <c r="T57" s="25">
        <f t="shared" si="8"/>
        <v>5</v>
      </c>
      <c r="U57" s="5">
        <v>6</v>
      </c>
      <c r="V57" s="5">
        <v>3</v>
      </c>
      <c r="W57" s="5">
        <v>3</v>
      </c>
      <c r="X57" s="25">
        <f t="shared" si="9"/>
        <v>4</v>
      </c>
    </row>
    <row r="58" spans="1:24">
      <c r="A58" s="1" t="s">
        <v>2187</v>
      </c>
      <c r="B58" s="7">
        <v>6</v>
      </c>
      <c r="C58" s="7">
        <v>6</v>
      </c>
      <c r="D58" s="7">
        <v>4</v>
      </c>
      <c r="E58" s="7">
        <v>5</v>
      </c>
      <c r="F58" s="25">
        <f t="shared" si="5"/>
        <v>5.25</v>
      </c>
      <c r="G58" s="7">
        <v>6</v>
      </c>
      <c r="H58" s="7">
        <v>6</v>
      </c>
      <c r="I58" s="7">
        <v>4</v>
      </c>
      <c r="J58" s="25">
        <f t="shared" si="6"/>
        <v>5.333333333333333</v>
      </c>
      <c r="K58" s="5">
        <v>6</v>
      </c>
      <c r="L58" s="5">
        <v>4</v>
      </c>
      <c r="M58" s="5">
        <v>6</v>
      </c>
      <c r="N58" s="25">
        <f t="shared" si="7"/>
        <v>5.333333333333333</v>
      </c>
      <c r="O58" s="5">
        <v>6</v>
      </c>
      <c r="P58" s="5">
        <v>8</v>
      </c>
      <c r="Q58" s="53">
        <v>4</v>
      </c>
      <c r="R58" s="53">
        <v>4</v>
      </c>
      <c r="S58" s="5">
        <v>6</v>
      </c>
      <c r="T58" s="25">
        <f t="shared" si="8"/>
        <v>5.6</v>
      </c>
      <c r="U58" s="5">
        <v>7</v>
      </c>
      <c r="V58" s="5">
        <v>6</v>
      </c>
      <c r="W58" s="5">
        <v>6</v>
      </c>
      <c r="X58" s="27">
        <f t="shared" si="9"/>
        <v>6.333333333333333</v>
      </c>
    </row>
    <row r="59" spans="1:24">
      <c r="A59" s="1" t="s">
        <v>2188</v>
      </c>
      <c r="B59" s="7">
        <v>7</v>
      </c>
      <c r="C59" s="7">
        <v>6</v>
      </c>
      <c r="D59" s="7">
        <v>7</v>
      </c>
      <c r="E59" s="7">
        <v>7</v>
      </c>
      <c r="F59" s="28">
        <f t="shared" si="5"/>
        <v>6.75</v>
      </c>
      <c r="G59" s="7">
        <v>7</v>
      </c>
      <c r="H59" s="7">
        <v>4</v>
      </c>
      <c r="I59" s="7">
        <v>7</v>
      </c>
      <c r="J59" s="25">
        <f t="shared" si="6"/>
        <v>6</v>
      </c>
      <c r="K59" s="5">
        <v>5</v>
      </c>
      <c r="L59" s="5">
        <v>5</v>
      </c>
      <c r="M59" s="5">
        <v>7</v>
      </c>
      <c r="N59" s="25">
        <f t="shared" si="7"/>
        <v>5.666666666666667</v>
      </c>
      <c r="O59" s="5">
        <v>4</v>
      </c>
      <c r="P59" s="5">
        <v>5</v>
      </c>
      <c r="Q59" s="53">
        <v>6</v>
      </c>
      <c r="R59" s="53">
        <v>4</v>
      </c>
      <c r="S59" s="5">
        <v>6</v>
      </c>
      <c r="T59" s="25">
        <f t="shared" si="8"/>
        <v>5</v>
      </c>
      <c r="U59" s="5">
        <v>7</v>
      </c>
      <c r="V59" s="5">
        <v>7</v>
      </c>
      <c r="W59" s="5">
        <v>6</v>
      </c>
      <c r="X59" s="26">
        <f t="shared" si="9"/>
        <v>6.666666666666667</v>
      </c>
    </row>
    <row r="60" spans="1:24">
      <c r="A60" s="1" t="s">
        <v>2189</v>
      </c>
      <c r="B60" s="7">
        <v>6</v>
      </c>
      <c r="C60" s="7">
        <v>7</v>
      </c>
      <c r="D60" s="7">
        <v>6</v>
      </c>
      <c r="E60" s="7">
        <v>5</v>
      </c>
      <c r="F60" s="25">
        <f t="shared" si="5"/>
        <v>6</v>
      </c>
      <c r="G60" s="7">
        <v>7</v>
      </c>
      <c r="H60" s="7">
        <v>5</v>
      </c>
      <c r="I60" s="7">
        <v>5</v>
      </c>
      <c r="J60" s="25">
        <f t="shared" si="6"/>
        <v>5.666666666666667</v>
      </c>
      <c r="K60" s="5">
        <v>5</v>
      </c>
      <c r="L60" s="5">
        <v>4</v>
      </c>
      <c r="M60" s="5">
        <v>7</v>
      </c>
      <c r="N60" s="25">
        <f t="shared" si="7"/>
        <v>5.333333333333333</v>
      </c>
      <c r="O60" s="5">
        <v>7</v>
      </c>
      <c r="P60" s="5">
        <v>6</v>
      </c>
      <c r="Q60" s="53">
        <v>8</v>
      </c>
      <c r="R60" s="53">
        <v>6</v>
      </c>
      <c r="S60" s="5">
        <v>7</v>
      </c>
      <c r="T60" s="27">
        <f t="shared" si="8"/>
        <v>6.8</v>
      </c>
      <c r="U60" s="5">
        <v>6</v>
      </c>
      <c r="V60" s="5">
        <v>6</v>
      </c>
      <c r="W60" s="5">
        <v>6</v>
      </c>
      <c r="X60" s="28">
        <f t="shared" si="9"/>
        <v>6</v>
      </c>
    </row>
    <row r="61" spans="1:24">
      <c r="A61" s="1" t="s">
        <v>2190</v>
      </c>
      <c r="B61" s="7">
        <v>6</v>
      </c>
      <c r="C61" s="7">
        <v>4</v>
      </c>
      <c r="D61" s="7">
        <v>7</v>
      </c>
      <c r="E61" s="7">
        <v>5</v>
      </c>
      <c r="F61" s="25">
        <f t="shared" si="5"/>
        <v>5.5</v>
      </c>
      <c r="G61" s="7">
        <v>6</v>
      </c>
      <c r="H61" s="7">
        <v>8</v>
      </c>
      <c r="I61" s="7">
        <v>6</v>
      </c>
      <c r="J61" s="29">
        <f t="shared" si="6"/>
        <v>6.666666666666667</v>
      </c>
      <c r="K61" s="5">
        <v>5</v>
      </c>
      <c r="L61" s="5">
        <v>5</v>
      </c>
      <c r="M61" s="5">
        <v>6</v>
      </c>
      <c r="N61" s="25">
        <f t="shared" si="7"/>
        <v>5.333333333333333</v>
      </c>
      <c r="O61" s="5">
        <v>5</v>
      </c>
      <c r="P61" s="5">
        <v>7</v>
      </c>
      <c r="Q61" s="53">
        <v>6</v>
      </c>
      <c r="R61" s="53">
        <v>6</v>
      </c>
      <c r="S61" s="5">
        <v>7</v>
      </c>
      <c r="T61" s="29">
        <f t="shared" si="8"/>
        <v>6.2</v>
      </c>
      <c r="U61" s="5">
        <v>7</v>
      </c>
      <c r="V61" s="5">
        <v>7</v>
      </c>
      <c r="W61" s="5">
        <v>5</v>
      </c>
      <c r="X61" s="27">
        <f t="shared" si="9"/>
        <v>6.333333333333333</v>
      </c>
    </row>
    <row r="62" spans="1:24">
      <c r="A62" s="1" t="s">
        <v>2191</v>
      </c>
      <c r="B62" s="7">
        <v>6</v>
      </c>
      <c r="C62" s="7">
        <v>6</v>
      </c>
      <c r="D62" s="7">
        <v>6</v>
      </c>
      <c r="E62" s="7">
        <v>6</v>
      </c>
      <c r="F62" s="25">
        <f t="shared" si="5"/>
        <v>6</v>
      </c>
      <c r="G62" s="7">
        <v>7</v>
      </c>
      <c r="H62" s="7">
        <v>5</v>
      </c>
      <c r="I62" s="7">
        <v>6</v>
      </c>
      <c r="J62" s="25">
        <f t="shared" si="6"/>
        <v>6</v>
      </c>
      <c r="K62" s="5">
        <v>6</v>
      </c>
      <c r="L62" s="5">
        <v>4</v>
      </c>
      <c r="M62" s="5">
        <v>7</v>
      </c>
      <c r="N62" s="25">
        <f t="shared" si="7"/>
        <v>5.666666666666667</v>
      </c>
      <c r="O62" s="5">
        <v>7</v>
      </c>
      <c r="P62" s="5">
        <v>7</v>
      </c>
      <c r="Q62" s="53">
        <v>7</v>
      </c>
      <c r="R62" s="53">
        <v>7</v>
      </c>
      <c r="S62" s="5">
        <v>6</v>
      </c>
      <c r="T62" s="27">
        <f t="shared" si="8"/>
        <v>6.8</v>
      </c>
      <c r="U62" s="5">
        <v>7</v>
      </c>
      <c r="V62" s="5">
        <v>6</v>
      </c>
      <c r="W62" s="5">
        <v>7</v>
      </c>
      <c r="X62" s="26">
        <f t="shared" si="9"/>
        <v>6.666666666666667</v>
      </c>
    </row>
    <row r="63" spans="1:24">
      <c r="A63" s="1" t="s">
        <v>2192</v>
      </c>
      <c r="B63" s="7">
        <v>4</v>
      </c>
      <c r="C63" s="7">
        <v>5</v>
      </c>
      <c r="D63" s="7">
        <v>6</v>
      </c>
      <c r="E63" s="7">
        <v>4</v>
      </c>
      <c r="F63" s="25">
        <f t="shared" si="5"/>
        <v>4.75</v>
      </c>
      <c r="G63" s="7">
        <v>6</v>
      </c>
      <c r="H63" s="7">
        <v>5</v>
      </c>
      <c r="I63" s="7">
        <v>5</v>
      </c>
      <c r="J63" s="25">
        <f t="shared" si="6"/>
        <v>5.333333333333333</v>
      </c>
      <c r="K63" s="5">
        <v>4</v>
      </c>
      <c r="L63" s="5">
        <v>4</v>
      </c>
      <c r="M63" s="5">
        <v>7</v>
      </c>
      <c r="N63" s="25">
        <f t="shared" si="7"/>
        <v>5</v>
      </c>
      <c r="O63" s="5">
        <v>7</v>
      </c>
      <c r="P63" s="5">
        <v>7</v>
      </c>
      <c r="Q63" s="53">
        <v>6</v>
      </c>
      <c r="R63" s="53">
        <v>6</v>
      </c>
      <c r="S63" s="5">
        <v>7</v>
      </c>
      <c r="T63" s="28">
        <f t="shared" si="8"/>
        <v>6.6</v>
      </c>
      <c r="U63" s="5">
        <v>4</v>
      </c>
      <c r="V63" s="5">
        <v>6</v>
      </c>
      <c r="W63" s="5">
        <v>4</v>
      </c>
      <c r="X63" s="25">
        <f t="shared" si="9"/>
        <v>4.666666666666667</v>
      </c>
    </row>
    <row r="64" spans="1:24">
      <c r="A64" s="1" t="s">
        <v>2193</v>
      </c>
      <c r="B64" s="7">
        <v>7</v>
      </c>
      <c r="C64" s="7">
        <v>7</v>
      </c>
      <c r="D64" s="7">
        <v>7</v>
      </c>
      <c r="E64" s="7">
        <v>8</v>
      </c>
      <c r="F64" s="27">
        <f t="shared" si="5"/>
        <v>7.25</v>
      </c>
      <c r="G64" s="7">
        <v>6</v>
      </c>
      <c r="H64" s="7">
        <v>6</v>
      </c>
      <c r="I64" s="7">
        <v>7</v>
      </c>
      <c r="J64" s="25">
        <f t="shared" si="6"/>
        <v>6.333333333333333</v>
      </c>
      <c r="K64" s="5">
        <v>6</v>
      </c>
      <c r="L64" s="5">
        <v>6</v>
      </c>
      <c r="M64" s="5">
        <v>7</v>
      </c>
      <c r="N64" s="28">
        <f t="shared" si="7"/>
        <v>6.333333333333333</v>
      </c>
      <c r="O64" s="5">
        <v>7</v>
      </c>
      <c r="P64" s="5">
        <v>8</v>
      </c>
      <c r="Q64" s="53">
        <v>6</v>
      </c>
      <c r="R64" s="53">
        <v>7</v>
      </c>
      <c r="S64" s="5">
        <v>7</v>
      </c>
      <c r="T64" s="26">
        <f t="shared" si="8"/>
        <v>7</v>
      </c>
      <c r="U64" s="5">
        <v>6</v>
      </c>
      <c r="V64" s="5">
        <v>5</v>
      </c>
      <c r="W64" s="5">
        <v>5</v>
      </c>
      <c r="X64" s="25">
        <f t="shared" si="9"/>
        <v>5.333333333333333</v>
      </c>
    </row>
    <row r="65" spans="1:24">
      <c r="A65" s="1" t="s">
        <v>2194</v>
      </c>
      <c r="B65" s="7">
        <v>6</v>
      </c>
      <c r="C65" s="7">
        <v>6</v>
      </c>
      <c r="D65" s="7">
        <v>6</v>
      </c>
      <c r="E65" s="7">
        <v>7</v>
      </c>
      <c r="F65" s="29">
        <f t="shared" si="5"/>
        <v>6.25</v>
      </c>
      <c r="G65" s="7">
        <v>4</v>
      </c>
      <c r="H65" s="7">
        <v>6</v>
      </c>
      <c r="I65" s="7">
        <v>7</v>
      </c>
      <c r="J65" s="25">
        <f t="shared" si="6"/>
        <v>5.666666666666667</v>
      </c>
      <c r="K65" s="5">
        <v>6</v>
      </c>
      <c r="L65" s="5">
        <v>4</v>
      </c>
      <c r="M65" s="5">
        <v>4</v>
      </c>
      <c r="N65" s="25">
        <f t="shared" si="7"/>
        <v>4.666666666666667</v>
      </c>
      <c r="O65" s="5">
        <v>6</v>
      </c>
      <c r="P65" s="5">
        <v>8</v>
      </c>
      <c r="Q65" s="53">
        <v>4</v>
      </c>
      <c r="R65" s="53">
        <v>7</v>
      </c>
      <c r="S65" s="5">
        <v>6</v>
      </c>
      <c r="T65" s="29">
        <f t="shared" si="8"/>
        <v>6.2</v>
      </c>
      <c r="U65" s="5">
        <v>6</v>
      </c>
      <c r="V65" s="5">
        <v>7</v>
      </c>
      <c r="W65" s="5">
        <v>5</v>
      </c>
      <c r="X65" s="28">
        <f t="shared" si="9"/>
        <v>6</v>
      </c>
    </row>
    <row r="66" spans="1:24">
      <c r="A66" s="1" t="s">
        <v>2195</v>
      </c>
      <c r="B66" s="7">
        <v>6</v>
      </c>
      <c r="C66" s="7">
        <v>6</v>
      </c>
      <c r="D66" s="7">
        <v>8</v>
      </c>
      <c r="E66" s="7">
        <v>6</v>
      </c>
      <c r="F66" s="29">
        <f t="shared" ref="F66:F97" si="10">AVERAGE(B66:E66)</f>
        <v>6.5</v>
      </c>
      <c r="G66" s="7">
        <v>7</v>
      </c>
      <c r="H66" s="7">
        <v>7</v>
      </c>
      <c r="I66" s="7">
        <v>7</v>
      </c>
      <c r="J66" s="28">
        <f t="shared" ref="J66:J97" si="11">AVERAGE(G66:I66)</f>
        <v>7</v>
      </c>
      <c r="K66" s="5">
        <v>5</v>
      </c>
      <c r="L66" s="5">
        <v>7</v>
      </c>
      <c r="M66" s="5">
        <v>8</v>
      </c>
      <c r="N66" s="27">
        <f t="shared" ref="N66:N97" si="12">AVERAGE(K66:M66)</f>
        <v>6.666666666666667</v>
      </c>
      <c r="O66" s="5">
        <v>4</v>
      </c>
      <c r="P66" s="5">
        <v>5</v>
      </c>
      <c r="Q66" s="53">
        <v>5</v>
      </c>
      <c r="R66" s="53">
        <v>4</v>
      </c>
      <c r="S66" s="5">
        <v>7</v>
      </c>
      <c r="T66" s="25">
        <f t="shared" ref="T66:T97" si="13">AVERAGE(O66:S66)</f>
        <v>5</v>
      </c>
      <c r="U66" s="5">
        <v>7</v>
      </c>
      <c r="V66" s="5">
        <v>7</v>
      </c>
      <c r="W66" s="5">
        <v>5</v>
      </c>
      <c r="X66" s="27">
        <f t="shared" ref="X66:X97" si="14">AVERAGE(U66:W66)</f>
        <v>6.333333333333333</v>
      </c>
    </row>
    <row r="67" spans="1:24">
      <c r="A67" s="1" t="s">
        <v>2196</v>
      </c>
      <c r="B67" s="7">
        <v>4</v>
      </c>
      <c r="C67" s="7">
        <v>7</v>
      </c>
      <c r="D67" s="7">
        <v>7</v>
      </c>
      <c r="E67" s="7">
        <v>6</v>
      </c>
      <c r="F67" s="25">
        <f t="shared" si="10"/>
        <v>6</v>
      </c>
      <c r="G67" s="7">
        <v>6</v>
      </c>
      <c r="H67" s="7">
        <v>6</v>
      </c>
      <c r="I67" s="7">
        <v>8</v>
      </c>
      <c r="J67" s="29">
        <f t="shared" si="11"/>
        <v>6.666666666666667</v>
      </c>
      <c r="K67" s="5">
        <v>4</v>
      </c>
      <c r="L67" s="5">
        <v>5</v>
      </c>
      <c r="M67" s="5">
        <v>6</v>
      </c>
      <c r="N67" s="25">
        <f t="shared" si="12"/>
        <v>5</v>
      </c>
      <c r="O67" s="5">
        <v>7</v>
      </c>
      <c r="P67" s="5">
        <v>8</v>
      </c>
      <c r="Q67" s="53">
        <v>7</v>
      </c>
      <c r="R67" s="53">
        <v>8</v>
      </c>
      <c r="S67" s="5">
        <v>6</v>
      </c>
      <c r="T67" s="26">
        <f t="shared" si="13"/>
        <v>7.2</v>
      </c>
      <c r="U67" s="5">
        <v>5</v>
      </c>
      <c r="V67" s="5">
        <v>7</v>
      </c>
      <c r="W67" s="5"/>
      <c r="X67" s="28">
        <f t="shared" si="14"/>
        <v>6</v>
      </c>
    </row>
    <row r="68" spans="1:24">
      <c r="A68" s="1" t="s">
        <v>2197</v>
      </c>
      <c r="B68" s="7">
        <v>4</v>
      </c>
      <c r="C68" s="7">
        <v>6</v>
      </c>
      <c r="D68" s="7">
        <v>7</v>
      </c>
      <c r="E68" s="7">
        <v>6</v>
      </c>
      <c r="F68" s="25">
        <f t="shared" si="10"/>
        <v>5.75</v>
      </c>
      <c r="G68" s="7">
        <v>6</v>
      </c>
      <c r="H68" s="7">
        <v>6</v>
      </c>
      <c r="I68" s="7">
        <v>4</v>
      </c>
      <c r="J68" s="25">
        <f t="shared" si="11"/>
        <v>5.333333333333333</v>
      </c>
      <c r="K68" s="5">
        <v>6</v>
      </c>
      <c r="L68" s="5">
        <v>4</v>
      </c>
      <c r="M68" s="5">
        <v>5</v>
      </c>
      <c r="N68" s="25">
        <f t="shared" si="12"/>
        <v>5</v>
      </c>
      <c r="O68" s="5">
        <v>5</v>
      </c>
      <c r="P68" s="5">
        <v>6</v>
      </c>
      <c r="Q68" s="53">
        <v>5</v>
      </c>
      <c r="R68" s="53">
        <v>6</v>
      </c>
      <c r="S68" s="5">
        <v>6</v>
      </c>
      <c r="T68" s="25">
        <f t="shared" si="13"/>
        <v>5.6</v>
      </c>
      <c r="U68" s="5"/>
      <c r="V68" s="5">
        <v>4</v>
      </c>
      <c r="W68" s="5">
        <v>7</v>
      </c>
      <c r="X68" s="25">
        <f t="shared" si="14"/>
        <v>5.5</v>
      </c>
    </row>
    <row r="69" spans="1:24">
      <c r="A69" s="1" t="s">
        <v>2198</v>
      </c>
      <c r="B69" s="7">
        <v>4</v>
      </c>
      <c r="C69" s="7">
        <v>6</v>
      </c>
      <c r="D69" s="7">
        <v>6</v>
      </c>
      <c r="E69" s="7">
        <v>5</v>
      </c>
      <c r="F69" s="25">
        <f t="shared" si="10"/>
        <v>5.25</v>
      </c>
      <c r="G69" s="7">
        <v>7</v>
      </c>
      <c r="H69" s="7">
        <v>5</v>
      </c>
      <c r="I69" s="7">
        <v>5</v>
      </c>
      <c r="J69" s="25">
        <f t="shared" si="11"/>
        <v>5.666666666666667</v>
      </c>
      <c r="K69" s="5">
        <v>4</v>
      </c>
      <c r="L69" s="5">
        <v>4</v>
      </c>
      <c r="M69" s="5">
        <v>6</v>
      </c>
      <c r="N69" s="25">
        <f t="shared" si="12"/>
        <v>4.666666666666667</v>
      </c>
      <c r="O69" s="5">
        <v>5</v>
      </c>
      <c r="P69" s="5">
        <v>7</v>
      </c>
      <c r="Q69" s="53">
        <v>5</v>
      </c>
      <c r="R69" s="53">
        <v>3</v>
      </c>
      <c r="S69" s="5">
        <v>6</v>
      </c>
      <c r="T69" s="25">
        <f t="shared" si="13"/>
        <v>5.2</v>
      </c>
      <c r="U69" s="5">
        <v>5</v>
      </c>
      <c r="V69" s="5">
        <v>6</v>
      </c>
      <c r="W69" s="5">
        <v>4</v>
      </c>
      <c r="X69" s="25">
        <f t="shared" si="14"/>
        <v>5</v>
      </c>
    </row>
    <row r="70" spans="1:24">
      <c r="A70" s="1" t="s">
        <v>2199</v>
      </c>
      <c r="B70" s="7">
        <v>6</v>
      </c>
      <c r="C70" s="7">
        <v>5</v>
      </c>
      <c r="D70" s="7">
        <v>6</v>
      </c>
      <c r="E70" s="7">
        <v>5</v>
      </c>
      <c r="F70" s="25">
        <f t="shared" si="10"/>
        <v>5.5</v>
      </c>
      <c r="G70" s="7">
        <v>6</v>
      </c>
      <c r="H70" s="7">
        <v>6</v>
      </c>
      <c r="I70" s="7">
        <v>6</v>
      </c>
      <c r="J70" s="25">
        <f t="shared" si="11"/>
        <v>6</v>
      </c>
      <c r="K70" s="5">
        <v>6</v>
      </c>
      <c r="L70" s="5">
        <v>4</v>
      </c>
      <c r="M70" s="5">
        <v>5</v>
      </c>
      <c r="N70" s="25">
        <f t="shared" si="12"/>
        <v>5</v>
      </c>
      <c r="O70" s="5">
        <v>5</v>
      </c>
      <c r="P70" s="5">
        <v>4</v>
      </c>
      <c r="Q70" s="53">
        <v>3</v>
      </c>
      <c r="R70" s="53">
        <v>5</v>
      </c>
      <c r="S70" s="5">
        <v>5</v>
      </c>
      <c r="T70" s="25">
        <f t="shared" si="13"/>
        <v>4.4000000000000004</v>
      </c>
      <c r="U70" s="5">
        <v>4</v>
      </c>
      <c r="V70" s="5">
        <v>5</v>
      </c>
      <c r="W70" s="5">
        <v>6</v>
      </c>
      <c r="X70" s="25">
        <f t="shared" si="14"/>
        <v>5</v>
      </c>
    </row>
    <row r="71" spans="1:24">
      <c r="A71" s="1" t="s">
        <v>2200</v>
      </c>
      <c r="B71" s="7">
        <v>7</v>
      </c>
      <c r="C71" s="7">
        <v>6</v>
      </c>
      <c r="D71" s="7">
        <v>5</v>
      </c>
      <c r="E71" s="7">
        <v>7</v>
      </c>
      <c r="F71" s="29">
        <f t="shared" si="10"/>
        <v>6.25</v>
      </c>
      <c r="G71" s="7">
        <v>7</v>
      </c>
      <c r="H71" s="7">
        <v>5</v>
      </c>
      <c r="I71" s="7">
        <v>5</v>
      </c>
      <c r="J71" s="25">
        <f t="shared" si="11"/>
        <v>5.666666666666667</v>
      </c>
      <c r="K71" s="5">
        <v>6</v>
      </c>
      <c r="L71" s="5">
        <v>6</v>
      </c>
      <c r="M71" s="5">
        <v>4</v>
      </c>
      <c r="N71" s="25">
        <f t="shared" si="12"/>
        <v>5.333333333333333</v>
      </c>
      <c r="O71" s="5">
        <v>7</v>
      </c>
      <c r="P71" s="5">
        <v>7</v>
      </c>
      <c r="Q71" s="53">
        <v>7</v>
      </c>
      <c r="R71" s="53">
        <v>7</v>
      </c>
      <c r="S71" s="5">
        <v>6</v>
      </c>
      <c r="T71" s="27">
        <f t="shared" si="13"/>
        <v>6.8</v>
      </c>
      <c r="U71" s="5">
        <v>4</v>
      </c>
      <c r="V71" s="5">
        <v>6</v>
      </c>
      <c r="W71" s="5"/>
      <c r="X71" s="25">
        <f t="shared" si="14"/>
        <v>5</v>
      </c>
    </row>
    <row r="72" spans="1:24">
      <c r="A72" s="1" t="s">
        <v>2201</v>
      </c>
      <c r="B72" s="7">
        <v>6</v>
      </c>
      <c r="C72" s="7">
        <v>5</v>
      </c>
      <c r="D72" s="7">
        <v>6</v>
      </c>
      <c r="E72" s="7">
        <v>8</v>
      </c>
      <c r="F72" s="29">
        <f t="shared" si="10"/>
        <v>6.25</v>
      </c>
      <c r="G72" s="7">
        <v>8</v>
      </c>
      <c r="H72" s="7">
        <v>6</v>
      </c>
      <c r="I72" s="7">
        <v>6</v>
      </c>
      <c r="J72" s="29">
        <f t="shared" si="11"/>
        <v>6.666666666666667</v>
      </c>
      <c r="K72" s="5">
        <v>5</v>
      </c>
      <c r="L72" s="5">
        <v>4</v>
      </c>
      <c r="M72" s="5">
        <v>6</v>
      </c>
      <c r="N72" s="25">
        <f t="shared" si="12"/>
        <v>5</v>
      </c>
      <c r="O72" s="5">
        <v>4</v>
      </c>
      <c r="P72" s="5">
        <v>6</v>
      </c>
      <c r="Q72" s="53">
        <v>4</v>
      </c>
      <c r="R72" s="53">
        <v>6</v>
      </c>
      <c r="S72" s="5">
        <v>7</v>
      </c>
      <c r="T72" s="25">
        <f t="shared" si="13"/>
        <v>5.4</v>
      </c>
      <c r="U72" s="5">
        <v>4</v>
      </c>
      <c r="V72" s="5">
        <v>3</v>
      </c>
      <c r="W72" s="5">
        <v>6</v>
      </c>
      <c r="X72" s="25">
        <f t="shared" si="14"/>
        <v>4.333333333333333</v>
      </c>
    </row>
    <row r="73" spans="1:24">
      <c r="A73" s="1" t="s">
        <v>2202</v>
      </c>
      <c r="B73" s="7">
        <v>6</v>
      </c>
      <c r="C73" s="7">
        <v>4</v>
      </c>
      <c r="D73" s="7">
        <v>5</v>
      </c>
      <c r="E73" s="7">
        <v>5</v>
      </c>
      <c r="F73" s="25">
        <f t="shared" si="10"/>
        <v>5</v>
      </c>
      <c r="G73" s="7">
        <v>6</v>
      </c>
      <c r="H73" s="7">
        <v>5</v>
      </c>
      <c r="I73" s="7">
        <v>5</v>
      </c>
      <c r="J73" s="25">
        <f t="shared" si="11"/>
        <v>5.333333333333333</v>
      </c>
      <c r="K73" s="5">
        <v>4</v>
      </c>
      <c r="L73" s="5">
        <v>4</v>
      </c>
      <c r="M73" s="5">
        <v>5</v>
      </c>
      <c r="N73" s="25">
        <f t="shared" si="12"/>
        <v>4.333333333333333</v>
      </c>
      <c r="O73" s="5">
        <v>7</v>
      </c>
      <c r="P73" s="5">
        <v>7</v>
      </c>
      <c r="Q73" s="53">
        <v>7</v>
      </c>
      <c r="R73" s="53">
        <v>6</v>
      </c>
      <c r="S73" s="5">
        <v>6</v>
      </c>
      <c r="T73" s="28">
        <f t="shared" si="13"/>
        <v>6.6</v>
      </c>
      <c r="U73" s="5">
        <v>7</v>
      </c>
      <c r="V73" s="5">
        <v>6</v>
      </c>
      <c r="W73" s="5">
        <v>6</v>
      </c>
      <c r="X73" s="27">
        <f t="shared" si="14"/>
        <v>6.333333333333333</v>
      </c>
    </row>
    <row r="74" spans="1:24">
      <c r="A74" s="1" t="s">
        <v>2203</v>
      </c>
      <c r="B74" s="7">
        <v>6</v>
      </c>
      <c r="C74" s="7">
        <v>5</v>
      </c>
      <c r="D74" s="7">
        <v>5</v>
      </c>
      <c r="E74" s="7">
        <v>5</v>
      </c>
      <c r="F74" s="25">
        <f t="shared" si="10"/>
        <v>5.25</v>
      </c>
      <c r="G74" s="7">
        <v>6</v>
      </c>
      <c r="H74" s="7">
        <v>4</v>
      </c>
      <c r="I74" s="7">
        <v>3</v>
      </c>
      <c r="J74" s="25">
        <f t="shared" si="11"/>
        <v>4.333333333333333</v>
      </c>
      <c r="K74" s="5">
        <v>4</v>
      </c>
      <c r="L74" s="5">
        <v>3</v>
      </c>
      <c r="M74" s="5">
        <v>7</v>
      </c>
      <c r="N74" s="25">
        <f t="shared" si="12"/>
        <v>4.666666666666667</v>
      </c>
      <c r="O74" s="5">
        <v>6</v>
      </c>
      <c r="P74" s="5">
        <v>8</v>
      </c>
      <c r="Q74" s="53">
        <v>4</v>
      </c>
      <c r="R74" s="53">
        <v>4</v>
      </c>
      <c r="S74" s="5">
        <v>6</v>
      </c>
      <c r="T74" s="25">
        <f t="shared" si="13"/>
        <v>5.6</v>
      </c>
      <c r="U74" s="5">
        <v>3</v>
      </c>
      <c r="V74" s="5">
        <v>3</v>
      </c>
      <c r="W74" s="5">
        <v>4</v>
      </c>
      <c r="X74" s="25">
        <f t="shared" si="14"/>
        <v>3.3333333333333335</v>
      </c>
    </row>
    <row r="75" spans="1:24">
      <c r="A75" s="1" t="s">
        <v>2204</v>
      </c>
      <c r="B75" s="7">
        <v>7</v>
      </c>
      <c r="C75" s="7">
        <v>8</v>
      </c>
      <c r="D75" s="7">
        <v>8</v>
      </c>
      <c r="E75" s="7">
        <v>8</v>
      </c>
      <c r="F75" s="26">
        <f t="shared" si="10"/>
        <v>7.75</v>
      </c>
      <c r="G75" s="7">
        <v>7</v>
      </c>
      <c r="H75" s="7">
        <v>8</v>
      </c>
      <c r="I75" s="7">
        <v>8</v>
      </c>
      <c r="J75" s="26">
        <f t="shared" si="11"/>
        <v>7.666666666666667</v>
      </c>
      <c r="K75" s="5">
        <v>6</v>
      </c>
      <c r="L75" s="5">
        <v>5</v>
      </c>
      <c r="M75" s="5">
        <v>6</v>
      </c>
      <c r="N75" s="25">
        <f t="shared" si="12"/>
        <v>5.666666666666667</v>
      </c>
      <c r="O75" s="5">
        <v>4</v>
      </c>
      <c r="P75" s="5">
        <v>8</v>
      </c>
      <c r="Q75" s="53">
        <v>7</v>
      </c>
      <c r="R75" s="53">
        <v>7</v>
      </c>
      <c r="S75" s="5">
        <v>8</v>
      </c>
      <c r="T75" s="27">
        <f t="shared" si="13"/>
        <v>6.8</v>
      </c>
      <c r="U75" s="5">
        <v>4</v>
      </c>
      <c r="V75" s="5">
        <v>6</v>
      </c>
      <c r="W75" s="5">
        <v>6</v>
      </c>
      <c r="X75" s="25">
        <f t="shared" si="14"/>
        <v>5.333333333333333</v>
      </c>
    </row>
    <row r="76" spans="1:24">
      <c r="A76" s="1" t="s">
        <v>2205</v>
      </c>
      <c r="B76" s="7">
        <v>5</v>
      </c>
      <c r="C76" s="7">
        <v>5</v>
      </c>
      <c r="D76" s="7">
        <v>6</v>
      </c>
      <c r="E76" s="7">
        <v>5</v>
      </c>
      <c r="F76" s="25">
        <f t="shared" si="10"/>
        <v>5.25</v>
      </c>
      <c r="G76" s="7">
        <v>4</v>
      </c>
      <c r="H76" s="7">
        <v>5</v>
      </c>
      <c r="I76" s="7">
        <v>4</v>
      </c>
      <c r="J76" s="25">
        <f t="shared" si="11"/>
        <v>4.333333333333333</v>
      </c>
      <c r="K76" s="5">
        <v>6</v>
      </c>
      <c r="L76" s="5">
        <v>4</v>
      </c>
      <c r="M76" s="5">
        <v>4</v>
      </c>
      <c r="N76" s="25">
        <f t="shared" si="12"/>
        <v>4.666666666666667</v>
      </c>
      <c r="O76" s="5">
        <v>3</v>
      </c>
      <c r="P76" s="5">
        <v>5</v>
      </c>
      <c r="Q76" s="53">
        <v>4</v>
      </c>
      <c r="R76" s="53">
        <v>4</v>
      </c>
      <c r="S76" s="5">
        <v>4</v>
      </c>
      <c r="T76" s="25">
        <f t="shared" si="13"/>
        <v>4</v>
      </c>
      <c r="U76" s="5">
        <v>6</v>
      </c>
      <c r="V76" s="5">
        <v>3</v>
      </c>
      <c r="W76" s="5">
        <v>4</v>
      </c>
      <c r="X76" s="25">
        <f t="shared" si="14"/>
        <v>4.333333333333333</v>
      </c>
    </row>
    <row r="77" spans="1:24">
      <c r="A77" s="1" t="s">
        <v>2206</v>
      </c>
      <c r="B77" s="7">
        <v>5</v>
      </c>
      <c r="C77" s="7">
        <v>6</v>
      </c>
      <c r="D77" s="7">
        <v>7</v>
      </c>
      <c r="E77" s="7">
        <v>7</v>
      </c>
      <c r="F77" s="29">
        <f t="shared" si="10"/>
        <v>6.25</v>
      </c>
      <c r="G77" s="7">
        <v>6</v>
      </c>
      <c r="H77" s="7">
        <v>9</v>
      </c>
      <c r="I77" s="7">
        <v>6</v>
      </c>
      <c r="J77" s="28">
        <f t="shared" si="11"/>
        <v>7</v>
      </c>
      <c r="K77" s="5">
        <v>7</v>
      </c>
      <c r="L77" s="5">
        <v>6</v>
      </c>
      <c r="M77" s="5">
        <v>7</v>
      </c>
      <c r="N77" s="27">
        <f t="shared" si="12"/>
        <v>6.666666666666667</v>
      </c>
      <c r="O77" s="5">
        <v>7</v>
      </c>
      <c r="P77" s="5">
        <v>7</v>
      </c>
      <c r="Q77" s="53">
        <v>6</v>
      </c>
      <c r="R77" s="53">
        <v>7</v>
      </c>
      <c r="S77" s="5">
        <v>7</v>
      </c>
      <c r="T77" s="27">
        <f t="shared" si="13"/>
        <v>6.8</v>
      </c>
      <c r="U77" s="5">
        <v>4</v>
      </c>
      <c r="V77" s="5">
        <v>7</v>
      </c>
      <c r="W77" s="5">
        <v>3</v>
      </c>
      <c r="X77" s="25">
        <f t="shared" si="14"/>
        <v>4.666666666666667</v>
      </c>
    </row>
    <row r="78" spans="1:24">
      <c r="A78" s="1" t="s">
        <v>2207</v>
      </c>
      <c r="B78" s="7">
        <v>6</v>
      </c>
      <c r="C78" s="7">
        <v>7</v>
      </c>
      <c r="D78" s="7">
        <v>7</v>
      </c>
      <c r="E78" s="7">
        <v>7</v>
      </c>
      <c r="F78" s="28">
        <f t="shared" si="10"/>
        <v>6.75</v>
      </c>
      <c r="G78" s="7">
        <v>7</v>
      </c>
      <c r="H78" s="7">
        <v>7</v>
      </c>
      <c r="I78" s="7">
        <v>6</v>
      </c>
      <c r="J78" s="29">
        <f t="shared" si="11"/>
        <v>6.666666666666667</v>
      </c>
      <c r="K78" s="5">
        <v>6</v>
      </c>
      <c r="L78" s="5">
        <v>5</v>
      </c>
      <c r="M78" s="5">
        <v>6</v>
      </c>
      <c r="N78" s="25">
        <f t="shared" si="12"/>
        <v>5.666666666666667</v>
      </c>
      <c r="O78" s="5">
        <v>7</v>
      </c>
      <c r="P78" s="5">
        <v>7</v>
      </c>
      <c r="Q78" s="53">
        <v>4</v>
      </c>
      <c r="R78" s="53">
        <v>6</v>
      </c>
      <c r="S78" s="5">
        <v>8</v>
      </c>
      <c r="T78" s="28">
        <f t="shared" si="13"/>
        <v>6.4</v>
      </c>
      <c r="U78" s="5">
        <v>6</v>
      </c>
      <c r="V78" s="5">
        <v>4</v>
      </c>
      <c r="W78" s="5">
        <v>3</v>
      </c>
      <c r="X78" s="25">
        <f t="shared" si="14"/>
        <v>4.333333333333333</v>
      </c>
    </row>
    <row r="79" spans="1:24">
      <c r="A79" s="1" t="s">
        <v>2208</v>
      </c>
      <c r="B79" s="7">
        <v>6</v>
      </c>
      <c r="C79" s="7">
        <v>4</v>
      </c>
      <c r="D79" s="7">
        <v>4</v>
      </c>
      <c r="E79" s="7">
        <v>4</v>
      </c>
      <c r="F79" s="25">
        <f t="shared" si="10"/>
        <v>4.5</v>
      </c>
      <c r="G79" s="7">
        <v>4</v>
      </c>
      <c r="H79" s="7">
        <v>5</v>
      </c>
      <c r="I79" s="7">
        <v>3</v>
      </c>
      <c r="J79" s="25">
        <f t="shared" si="11"/>
        <v>4</v>
      </c>
      <c r="K79" s="5">
        <v>4</v>
      </c>
      <c r="L79" s="5">
        <v>4</v>
      </c>
      <c r="M79" s="5">
        <v>4</v>
      </c>
      <c r="N79" s="25">
        <f t="shared" si="12"/>
        <v>4</v>
      </c>
      <c r="O79" s="5">
        <v>3</v>
      </c>
      <c r="P79" s="5">
        <v>4</v>
      </c>
      <c r="Q79" s="53"/>
      <c r="R79" s="53">
        <v>3</v>
      </c>
      <c r="S79" s="5">
        <v>3</v>
      </c>
      <c r="T79" s="25">
        <f t="shared" si="13"/>
        <v>3.25</v>
      </c>
      <c r="U79" s="5">
        <v>3</v>
      </c>
      <c r="V79" s="5">
        <v>4</v>
      </c>
      <c r="W79" s="5"/>
      <c r="X79" s="25">
        <f t="shared" si="14"/>
        <v>3.5</v>
      </c>
    </row>
    <row r="80" spans="1:24">
      <c r="A80" s="1" t="s">
        <v>2209</v>
      </c>
      <c r="B80" s="7">
        <v>5</v>
      </c>
      <c r="C80" s="7">
        <v>6</v>
      </c>
      <c r="D80" s="7">
        <v>5</v>
      </c>
      <c r="E80" s="7">
        <v>6</v>
      </c>
      <c r="F80" s="25">
        <f t="shared" si="10"/>
        <v>5.5</v>
      </c>
      <c r="G80" s="7">
        <v>5</v>
      </c>
      <c r="H80" s="7">
        <v>4</v>
      </c>
      <c r="I80" s="7">
        <v>6</v>
      </c>
      <c r="J80" s="25">
        <f t="shared" si="11"/>
        <v>5</v>
      </c>
      <c r="K80" s="5">
        <v>5</v>
      </c>
      <c r="L80" s="5">
        <v>4</v>
      </c>
      <c r="M80" s="5">
        <v>6</v>
      </c>
      <c r="N80" s="25">
        <f t="shared" si="12"/>
        <v>5</v>
      </c>
      <c r="O80" s="5">
        <v>6</v>
      </c>
      <c r="P80" s="5">
        <v>6</v>
      </c>
      <c r="Q80" s="53">
        <v>4</v>
      </c>
      <c r="R80" s="53">
        <v>6</v>
      </c>
      <c r="S80" s="5">
        <v>6</v>
      </c>
      <c r="T80" s="25">
        <f t="shared" si="13"/>
        <v>5.6</v>
      </c>
      <c r="U80" s="5">
        <v>5</v>
      </c>
      <c r="V80" s="5">
        <v>3</v>
      </c>
      <c r="W80" s="5">
        <v>5</v>
      </c>
      <c r="X80" s="25">
        <f t="shared" si="14"/>
        <v>4.333333333333333</v>
      </c>
    </row>
    <row r="81" spans="1:24">
      <c r="A81" s="1" t="s">
        <v>2210</v>
      </c>
      <c r="B81" s="7">
        <v>6</v>
      </c>
      <c r="C81" s="7">
        <v>4</v>
      </c>
      <c r="D81" s="7">
        <v>6</v>
      </c>
      <c r="E81" s="7">
        <v>6</v>
      </c>
      <c r="F81" s="25">
        <f t="shared" si="10"/>
        <v>5.5</v>
      </c>
      <c r="G81" s="7">
        <v>7</v>
      </c>
      <c r="H81" s="7">
        <v>6</v>
      </c>
      <c r="I81" s="7">
        <v>7</v>
      </c>
      <c r="J81" s="29">
        <f t="shared" si="11"/>
        <v>6.666666666666667</v>
      </c>
      <c r="K81" s="5">
        <v>6</v>
      </c>
      <c r="L81" s="5">
        <v>6</v>
      </c>
      <c r="M81" s="5">
        <v>4</v>
      </c>
      <c r="N81" s="25">
        <f t="shared" si="12"/>
        <v>5.333333333333333</v>
      </c>
      <c r="O81" s="5"/>
      <c r="P81" s="5">
        <v>6</v>
      </c>
      <c r="Q81" s="53">
        <v>7</v>
      </c>
      <c r="R81" s="53">
        <v>4</v>
      </c>
      <c r="S81" s="5">
        <v>7</v>
      </c>
      <c r="T81" s="29">
        <f t="shared" si="13"/>
        <v>6</v>
      </c>
      <c r="U81" s="5">
        <v>6</v>
      </c>
      <c r="V81" s="5">
        <v>6</v>
      </c>
      <c r="W81" s="5">
        <v>7</v>
      </c>
      <c r="X81" s="27">
        <f t="shared" si="14"/>
        <v>6.333333333333333</v>
      </c>
    </row>
    <row r="82" spans="1:24">
      <c r="A82" s="1" t="s">
        <v>2211</v>
      </c>
      <c r="B82" s="7">
        <v>6</v>
      </c>
      <c r="C82" s="7">
        <v>5</v>
      </c>
      <c r="D82" s="7">
        <v>7</v>
      </c>
      <c r="E82" s="7">
        <v>6</v>
      </c>
      <c r="F82" s="25">
        <f t="shared" si="10"/>
        <v>6</v>
      </c>
      <c r="G82" s="7">
        <v>6</v>
      </c>
      <c r="H82" s="7">
        <v>7</v>
      </c>
      <c r="I82" s="7">
        <v>6</v>
      </c>
      <c r="J82" s="25">
        <f t="shared" si="11"/>
        <v>6.333333333333333</v>
      </c>
      <c r="K82" s="5">
        <v>5</v>
      </c>
      <c r="L82" s="5">
        <v>4</v>
      </c>
      <c r="M82" s="5">
        <v>8</v>
      </c>
      <c r="N82" s="25">
        <f t="shared" si="12"/>
        <v>5.666666666666667</v>
      </c>
      <c r="O82" s="5"/>
      <c r="P82" s="5">
        <v>7</v>
      </c>
      <c r="Q82" s="53">
        <v>5</v>
      </c>
      <c r="R82" s="53">
        <v>6</v>
      </c>
      <c r="S82" s="5">
        <v>7</v>
      </c>
      <c r="T82" s="28">
        <f t="shared" si="13"/>
        <v>6.25</v>
      </c>
      <c r="U82" s="5">
        <v>6</v>
      </c>
      <c r="V82" s="5">
        <v>6</v>
      </c>
      <c r="W82" s="5">
        <v>5</v>
      </c>
      <c r="X82" s="29">
        <f t="shared" si="14"/>
        <v>5.666666666666667</v>
      </c>
    </row>
    <row r="83" spans="1:24">
      <c r="A83" s="1" t="s">
        <v>2212</v>
      </c>
      <c r="B83" s="7">
        <v>5</v>
      </c>
      <c r="C83" s="7">
        <v>7</v>
      </c>
      <c r="D83" s="7">
        <v>6</v>
      </c>
      <c r="E83" s="7">
        <v>7</v>
      </c>
      <c r="F83" s="29">
        <f t="shared" si="10"/>
        <v>6.25</v>
      </c>
      <c r="G83" s="7">
        <v>5</v>
      </c>
      <c r="H83" s="7">
        <v>6</v>
      </c>
      <c r="I83" s="7">
        <v>7</v>
      </c>
      <c r="J83" s="25">
        <f t="shared" si="11"/>
        <v>6</v>
      </c>
      <c r="K83" s="5">
        <v>5</v>
      </c>
      <c r="L83" s="5">
        <v>7</v>
      </c>
      <c r="M83" s="5">
        <v>6</v>
      </c>
      <c r="N83" s="29">
        <f t="shared" si="12"/>
        <v>6</v>
      </c>
      <c r="O83" s="5">
        <v>6</v>
      </c>
      <c r="P83" s="5">
        <v>6</v>
      </c>
      <c r="Q83" s="53">
        <v>7</v>
      </c>
      <c r="R83" s="53">
        <v>6</v>
      </c>
      <c r="S83" s="5">
        <v>7</v>
      </c>
      <c r="T83" s="28">
        <f t="shared" si="13"/>
        <v>6.4</v>
      </c>
      <c r="U83" s="5">
        <v>7</v>
      </c>
      <c r="V83" s="5">
        <v>5</v>
      </c>
      <c r="W83" s="5">
        <v>6</v>
      </c>
      <c r="X83" s="28">
        <f t="shared" si="14"/>
        <v>6</v>
      </c>
    </row>
    <row r="84" spans="1:24">
      <c r="A84" s="1" t="s">
        <v>2213</v>
      </c>
      <c r="B84" s="7">
        <v>7</v>
      </c>
      <c r="C84" s="7">
        <v>5</v>
      </c>
      <c r="D84" s="7">
        <v>5</v>
      </c>
      <c r="E84" s="7">
        <v>6</v>
      </c>
      <c r="F84" s="25">
        <f t="shared" si="10"/>
        <v>5.75</v>
      </c>
      <c r="G84" s="7">
        <v>6</v>
      </c>
      <c r="H84" s="7">
        <v>6</v>
      </c>
      <c r="I84" s="7">
        <v>6</v>
      </c>
      <c r="J84" s="25">
        <f t="shared" si="11"/>
        <v>6</v>
      </c>
      <c r="K84" s="5">
        <v>7</v>
      </c>
      <c r="L84" s="5">
        <v>7</v>
      </c>
      <c r="M84" s="5">
        <v>4</v>
      </c>
      <c r="N84" s="29">
        <f t="shared" si="12"/>
        <v>6</v>
      </c>
      <c r="O84" s="5">
        <v>5</v>
      </c>
      <c r="P84" s="5">
        <v>3</v>
      </c>
      <c r="Q84" s="53">
        <v>3</v>
      </c>
      <c r="R84" s="53">
        <v>7</v>
      </c>
      <c r="S84" s="5">
        <v>6</v>
      </c>
      <c r="T84" s="25">
        <f t="shared" si="13"/>
        <v>4.8</v>
      </c>
      <c r="U84" s="5">
        <v>5</v>
      </c>
      <c r="V84" s="5">
        <v>6</v>
      </c>
      <c r="W84" s="5">
        <v>3</v>
      </c>
      <c r="X84" s="25">
        <f t="shared" si="14"/>
        <v>4.666666666666667</v>
      </c>
    </row>
    <row r="85" spans="1:24">
      <c r="A85" s="1" t="s">
        <v>2214</v>
      </c>
      <c r="B85" s="7">
        <v>7</v>
      </c>
      <c r="C85" s="7">
        <v>3</v>
      </c>
      <c r="D85" s="7">
        <v>7</v>
      </c>
      <c r="E85" s="7">
        <v>7</v>
      </c>
      <c r="F85" s="25">
        <f t="shared" si="10"/>
        <v>6</v>
      </c>
      <c r="G85" s="7">
        <v>6</v>
      </c>
      <c r="H85" s="7">
        <v>7</v>
      </c>
      <c r="I85" s="7">
        <v>5</v>
      </c>
      <c r="J85" s="25">
        <f t="shared" si="11"/>
        <v>6</v>
      </c>
      <c r="K85" s="5">
        <v>4</v>
      </c>
      <c r="L85" s="5">
        <v>5</v>
      </c>
      <c r="M85" s="5">
        <v>4</v>
      </c>
      <c r="N85" s="25">
        <f t="shared" si="12"/>
        <v>4.333333333333333</v>
      </c>
      <c r="O85" s="5">
        <v>5</v>
      </c>
      <c r="P85" s="5">
        <v>7</v>
      </c>
      <c r="Q85" s="53">
        <v>4</v>
      </c>
      <c r="R85" s="53">
        <v>4</v>
      </c>
      <c r="S85" s="5">
        <v>7</v>
      </c>
      <c r="T85" s="25">
        <f t="shared" si="13"/>
        <v>5.4</v>
      </c>
      <c r="U85" s="5">
        <v>4</v>
      </c>
      <c r="V85" s="5">
        <v>7</v>
      </c>
      <c r="W85" s="5">
        <v>5</v>
      </c>
      <c r="X85" s="25">
        <f t="shared" si="14"/>
        <v>5.333333333333333</v>
      </c>
    </row>
    <row r="86" spans="1:24">
      <c r="A86" s="1" t="s">
        <v>2215</v>
      </c>
      <c r="B86" s="7">
        <v>7</v>
      </c>
      <c r="C86" s="7">
        <v>4</v>
      </c>
      <c r="D86" s="7">
        <v>6</v>
      </c>
      <c r="E86" s="7">
        <v>5</v>
      </c>
      <c r="F86" s="25">
        <f t="shared" si="10"/>
        <v>5.5</v>
      </c>
      <c r="G86" s="7">
        <v>7</v>
      </c>
      <c r="H86" s="7">
        <v>6</v>
      </c>
      <c r="I86" s="7">
        <v>4</v>
      </c>
      <c r="J86" s="25">
        <f t="shared" si="11"/>
        <v>5.666666666666667</v>
      </c>
      <c r="K86" s="5">
        <v>4</v>
      </c>
      <c r="L86" s="5">
        <v>4</v>
      </c>
      <c r="M86" s="5">
        <v>6</v>
      </c>
      <c r="N86" s="25">
        <f t="shared" si="12"/>
        <v>4.666666666666667</v>
      </c>
      <c r="O86" s="5">
        <v>8</v>
      </c>
      <c r="P86" s="5">
        <v>7</v>
      </c>
      <c r="Q86" s="53">
        <v>5</v>
      </c>
      <c r="R86" s="53">
        <v>7</v>
      </c>
      <c r="S86" s="5">
        <v>6</v>
      </c>
      <c r="T86" s="28">
        <f t="shared" si="13"/>
        <v>6.6</v>
      </c>
      <c r="U86" s="5">
        <v>3</v>
      </c>
      <c r="V86" s="5">
        <v>4</v>
      </c>
      <c r="W86" s="5">
        <v>5</v>
      </c>
      <c r="X86" s="25">
        <f t="shared" si="14"/>
        <v>4</v>
      </c>
    </row>
    <row r="87" spans="1:24">
      <c r="A87" s="1" t="s">
        <v>2216</v>
      </c>
      <c r="B87" s="7">
        <v>8</v>
      </c>
      <c r="C87" s="7">
        <v>7</v>
      </c>
      <c r="D87" s="7">
        <v>8</v>
      </c>
      <c r="E87" s="7">
        <v>7</v>
      </c>
      <c r="F87" s="26">
        <f t="shared" si="10"/>
        <v>7.5</v>
      </c>
      <c r="G87" s="7">
        <v>7</v>
      </c>
      <c r="H87" s="7">
        <v>6</v>
      </c>
      <c r="I87" s="7">
        <v>4</v>
      </c>
      <c r="J87" s="25">
        <f t="shared" si="11"/>
        <v>5.666666666666667</v>
      </c>
      <c r="K87" s="5">
        <v>4</v>
      </c>
      <c r="L87" s="5">
        <v>4</v>
      </c>
      <c r="M87" s="5">
        <v>3</v>
      </c>
      <c r="N87" s="25">
        <f t="shared" si="12"/>
        <v>3.6666666666666665</v>
      </c>
      <c r="O87" s="5">
        <v>5</v>
      </c>
      <c r="P87" s="5">
        <v>7</v>
      </c>
      <c r="Q87" s="53">
        <v>4</v>
      </c>
      <c r="R87" s="53">
        <v>7</v>
      </c>
      <c r="S87" s="5">
        <v>4</v>
      </c>
      <c r="T87" s="25">
        <f t="shared" si="13"/>
        <v>5.4</v>
      </c>
      <c r="U87" s="5">
        <v>3</v>
      </c>
      <c r="V87" s="5">
        <v>5</v>
      </c>
      <c r="W87" s="5">
        <v>3</v>
      </c>
      <c r="X87" s="25">
        <f t="shared" si="14"/>
        <v>3.6666666666666665</v>
      </c>
    </row>
    <row r="88" spans="1:24">
      <c r="A88" s="1" t="s">
        <v>2217</v>
      </c>
      <c r="B88" s="7">
        <v>7</v>
      </c>
      <c r="C88" s="7">
        <v>6</v>
      </c>
      <c r="D88" s="7">
        <v>5</v>
      </c>
      <c r="E88" s="7">
        <v>5</v>
      </c>
      <c r="F88" s="25">
        <f t="shared" si="10"/>
        <v>5.75</v>
      </c>
      <c r="G88" s="7">
        <v>5</v>
      </c>
      <c r="H88" s="7">
        <v>5</v>
      </c>
      <c r="I88" s="7">
        <v>5</v>
      </c>
      <c r="J88" s="25">
        <f t="shared" si="11"/>
        <v>5</v>
      </c>
      <c r="K88" s="5">
        <v>7</v>
      </c>
      <c r="L88" s="5">
        <v>4</v>
      </c>
      <c r="M88" s="5">
        <v>5</v>
      </c>
      <c r="N88" s="25">
        <f t="shared" si="12"/>
        <v>5.333333333333333</v>
      </c>
      <c r="O88" s="5">
        <v>5</v>
      </c>
      <c r="P88" s="5">
        <v>7</v>
      </c>
      <c r="Q88" s="53">
        <v>6</v>
      </c>
      <c r="R88" s="53">
        <v>6</v>
      </c>
      <c r="S88" s="5">
        <v>6</v>
      </c>
      <c r="T88" s="29">
        <f t="shared" si="13"/>
        <v>6</v>
      </c>
      <c r="U88" s="5">
        <v>7</v>
      </c>
      <c r="V88" s="5"/>
      <c r="W88" s="5">
        <v>5</v>
      </c>
      <c r="X88" s="28">
        <f t="shared" si="14"/>
        <v>6</v>
      </c>
    </row>
    <row r="89" spans="1:24">
      <c r="A89" s="1" t="s">
        <v>2218</v>
      </c>
      <c r="B89" s="7">
        <v>7</v>
      </c>
      <c r="C89" s="7">
        <v>6</v>
      </c>
      <c r="D89" s="7">
        <v>7</v>
      </c>
      <c r="E89" s="7">
        <v>6</v>
      </c>
      <c r="F89" s="29">
        <f t="shared" si="10"/>
        <v>6.5</v>
      </c>
      <c r="G89" s="7">
        <v>7</v>
      </c>
      <c r="H89" s="7">
        <v>8</v>
      </c>
      <c r="I89" s="7">
        <v>7</v>
      </c>
      <c r="J89" s="27">
        <f t="shared" si="11"/>
        <v>7.333333333333333</v>
      </c>
      <c r="K89" s="5">
        <v>4</v>
      </c>
      <c r="L89" s="5">
        <v>5</v>
      </c>
      <c r="M89" s="5">
        <v>6</v>
      </c>
      <c r="N89" s="25">
        <f t="shared" si="12"/>
        <v>5</v>
      </c>
      <c r="O89" s="5">
        <v>7</v>
      </c>
      <c r="P89" s="5">
        <v>7</v>
      </c>
      <c r="Q89" s="53">
        <v>7</v>
      </c>
      <c r="R89" s="53">
        <v>7</v>
      </c>
      <c r="S89" s="5">
        <v>3</v>
      </c>
      <c r="T89" s="29">
        <f t="shared" si="13"/>
        <v>6.2</v>
      </c>
      <c r="U89" s="5">
        <v>3</v>
      </c>
      <c r="V89" s="5"/>
      <c r="W89" s="5">
        <v>6</v>
      </c>
      <c r="X89" s="25">
        <f t="shared" si="14"/>
        <v>4.5</v>
      </c>
    </row>
    <row r="90" spans="1:24">
      <c r="A90" s="1" t="s">
        <v>2219</v>
      </c>
      <c r="B90" s="7">
        <v>7</v>
      </c>
      <c r="C90" s="7">
        <v>4</v>
      </c>
      <c r="D90" s="7">
        <v>5</v>
      </c>
      <c r="E90" s="7">
        <v>5</v>
      </c>
      <c r="F90" s="25">
        <f t="shared" si="10"/>
        <v>5.25</v>
      </c>
      <c r="G90" s="7">
        <v>6</v>
      </c>
      <c r="H90" s="7">
        <v>6</v>
      </c>
      <c r="I90" s="7">
        <v>4</v>
      </c>
      <c r="J90" s="25">
        <f t="shared" si="11"/>
        <v>5.333333333333333</v>
      </c>
      <c r="K90" s="5">
        <v>4</v>
      </c>
      <c r="L90" s="5">
        <v>4</v>
      </c>
      <c r="M90" s="5">
        <v>4</v>
      </c>
      <c r="N90" s="25">
        <f t="shared" si="12"/>
        <v>4</v>
      </c>
      <c r="O90" s="5">
        <v>3</v>
      </c>
      <c r="P90" s="5"/>
      <c r="Q90" s="53">
        <v>3</v>
      </c>
      <c r="R90" s="53">
        <v>4</v>
      </c>
      <c r="S90" s="5">
        <v>4</v>
      </c>
      <c r="T90" s="25">
        <f t="shared" si="13"/>
        <v>3.5</v>
      </c>
      <c r="U90" s="5">
        <v>3</v>
      </c>
      <c r="V90" s="5">
        <v>3</v>
      </c>
      <c r="W90" s="5">
        <v>3</v>
      </c>
      <c r="X90" s="25">
        <f t="shared" si="14"/>
        <v>3</v>
      </c>
    </row>
    <row r="91" spans="1:24">
      <c r="A91" s="1" t="s">
        <v>2220</v>
      </c>
      <c r="B91" s="7">
        <v>7</v>
      </c>
      <c r="C91" s="7">
        <v>6</v>
      </c>
      <c r="D91" s="7">
        <v>7</v>
      </c>
      <c r="E91" s="7">
        <v>5</v>
      </c>
      <c r="F91" s="29">
        <f t="shared" si="10"/>
        <v>6.25</v>
      </c>
      <c r="G91" s="7">
        <v>7</v>
      </c>
      <c r="H91" s="7">
        <v>6</v>
      </c>
      <c r="I91" s="7">
        <v>6</v>
      </c>
      <c r="J91" s="25">
        <f t="shared" si="11"/>
        <v>6.333333333333333</v>
      </c>
      <c r="K91" s="5">
        <v>6</v>
      </c>
      <c r="L91" s="5">
        <v>3</v>
      </c>
      <c r="M91" s="5">
        <v>4</v>
      </c>
      <c r="N91" s="25">
        <f t="shared" si="12"/>
        <v>4.333333333333333</v>
      </c>
      <c r="O91" s="5">
        <v>7</v>
      </c>
      <c r="P91" s="5">
        <v>7</v>
      </c>
      <c r="Q91" s="53">
        <v>4</v>
      </c>
      <c r="R91" s="53">
        <v>4</v>
      </c>
      <c r="S91" s="5">
        <v>3</v>
      </c>
      <c r="T91" s="25">
        <f t="shared" si="13"/>
        <v>5</v>
      </c>
      <c r="U91" s="5">
        <v>4</v>
      </c>
      <c r="V91" s="5">
        <v>3</v>
      </c>
      <c r="W91" s="5">
        <v>3</v>
      </c>
      <c r="X91" s="25">
        <f t="shared" si="14"/>
        <v>3.3333333333333335</v>
      </c>
    </row>
    <row r="92" spans="1:24">
      <c r="A92" s="1" t="s">
        <v>2221</v>
      </c>
      <c r="B92" s="7">
        <v>6</v>
      </c>
      <c r="C92" s="7">
        <v>6</v>
      </c>
      <c r="D92" s="7">
        <v>4</v>
      </c>
      <c r="E92" s="7">
        <v>7</v>
      </c>
      <c r="F92" s="25">
        <f t="shared" si="10"/>
        <v>5.75</v>
      </c>
      <c r="G92" s="7">
        <v>6</v>
      </c>
      <c r="H92" s="7">
        <v>5</v>
      </c>
      <c r="I92" s="7">
        <v>5</v>
      </c>
      <c r="J92" s="25">
        <f t="shared" si="11"/>
        <v>5.333333333333333</v>
      </c>
      <c r="K92" s="5">
        <v>7</v>
      </c>
      <c r="L92" s="5">
        <v>6</v>
      </c>
      <c r="M92" s="5">
        <v>6</v>
      </c>
      <c r="N92" s="28">
        <f t="shared" si="12"/>
        <v>6.333333333333333</v>
      </c>
      <c r="O92" s="5"/>
      <c r="P92" s="5">
        <v>5</v>
      </c>
      <c r="Q92" s="53">
        <v>5</v>
      </c>
      <c r="R92" s="53">
        <v>6</v>
      </c>
      <c r="S92" s="5">
        <v>6</v>
      </c>
      <c r="T92" s="25">
        <f t="shared" si="13"/>
        <v>5.5</v>
      </c>
      <c r="U92" s="5">
        <v>5</v>
      </c>
      <c r="V92" s="5"/>
      <c r="W92" s="5"/>
      <c r="X92" s="25">
        <f t="shared" si="14"/>
        <v>5</v>
      </c>
    </row>
    <row r="93" spans="1:24">
      <c r="A93" s="1" t="s">
        <v>2222</v>
      </c>
      <c r="B93" s="7">
        <v>5</v>
      </c>
      <c r="C93" s="7">
        <v>5</v>
      </c>
      <c r="D93" s="7">
        <v>4</v>
      </c>
      <c r="E93" s="7">
        <v>6</v>
      </c>
      <c r="F93" s="25">
        <f t="shared" si="10"/>
        <v>5</v>
      </c>
      <c r="G93" s="7">
        <v>4</v>
      </c>
      <c r="H93" s="7">
        <v>6</v>
      </c>
      <c r="I93" s="7">
        <v>4</v>
      </c>
      <c r="J93" s="25">
        <f t="shared" si="11"/>
        <v>4.666666666666667</v>
      </c>
      <c r="K93" s="5">
        <v>5</v>
      </c>
      <c r="L93" s="5">
        <v>4</v>
      </c>
      <c r="M93" s="5">
        <v>4</v>
      </c>
      <c r="N93" s="25">
        <f t="shared" si="12"/>
        <v>4.333333333333333</v>
      </c>
      <c r="O93" s="5">
        <v>3</v>
      </c>
      <c r="P93" s="5">
        <v>6</v>
      </c>
      <c r="Q93" s="53"/>
      <c r="R93" s="53">
        <v>4</v>
      </c>
      <c r="S93" s="5">
        <v>4</v>
      </c>
      <c r="T93" s="25">
        <f t="shared" si="13"/>
        <v>4.25</v>
      </c>
      <c r="U93" s="5"/>
      <c r="V93" s="5">
        <v>5</v>
      </c>
      <c r="W93" s="5"/>
      <c r="X93" s="25">
        <f t="shared" si="14"/>
        <v>5</v>
      </c>
    </row>
    <row r="94" spans="1:24">
      <c r="A94" s="1" t="s">
        <v>2223</v>
      </c>
      <c r="B94" s="7">
        <v>4</v>
      </c>
      <c r="C94" s="7">
        <v>4</v>
      </c>
      <c r="D94" s="7">
        <v>4</v>
      </c>
      <c r="E94" s="7">
        <v>5</v>
      </c>
      <c r="F94" s="25">
        <f t="shared" si="10"/>
        <v>4.25</v>
      </c>
      <c r="G94" s="7">
        <v>6</v>
      </c>
      <c r="H94" s="7">
        <v>6</v>
      </c>
      <c r="I94" s="7">
        <v>4</v>
      </c>
      <c r="J94" s="25">
        <f t="shared" si="11"/>
        <v>5.333333333333333</v>
      </c>
      <c r="K94" s="5">
        <v>5</v>
      </c>
      <c r="L94" s="5">
        <v>7</v>
      </c>
      <c r="M94" s="5">
        <v>6</v>
      </c>
      <c r="N94" s="29">
        <f t="shared" si="12"/>
        <v>6</v>
      </c>
      <c r="O94" s="5">
        <v>6</v>
      </c>
      <c r="P94" s="5">
        <v>6</v>
      </c>
      <c r="Q94" s="53">
        <v>7</v>
      </c>
      <c r="R94" s="53">
        <v>5</v>
      </c>
      <c r="S94" s="5">
        <v>6</v>
      </c>
      <c r="T94" s="29">
        <f t="shared" si="13"/>
        <v>6</v>
      </c>
      <c r="U94" s="5">
        <v>7</v>
      </c>
      <c r="V94" s="5">
        <v>4</v>
      </c>
      <c r="W94" s="5"/>
      <c r="X94" s="25">
        <f t="shared" si="14"/>
        <v>5.5</v>
      </c>
    </row>
    <row r="95" spans="1:24">
      <c r="A95" s="1" t="s">
        <v>2224</v>
      </c>
      <c r="B95" s="7">
        <v>4</v>
      </c>
      <c r="C95" s="7">
        <v>6</v>
      </c>
      <c r="D95" s="7">
        <v>6</v>
      </c>
      <c r="E95" s="7">
        <v>6</v>
      </c>
      <c r="F95" s="25">
        <f t="shared" si="10"/>
        <v>5.5</v>
      </c>
      <c r="G95" s="7">
        <v>7</v>
      </c>
      <c r="H95" s="7">
        <v>6</v>
      </c>
      <c r="I95" s="7">
        <v>7</v>
      </c>
      <c r="J95" s="29">
        <f t="shared" si="11"/>
        <v>6.666666666666667</v>
      </c>
      <c r="K95" s="5">
        <v>7</v>
      </c>
      <c r="L95" s="5">
        <v>7</v>
      </c>
      <c r="M95" s="5">
        <v>5</v>
      </c>
      <c r="N95" s="28">
        <f t="shared" si="12"/>
        <v>6.333333333333333</v>
      </c>
      <c r="O95" s="5">
        <v>3</v>
      </c>
      <c r="P95" s="5">
        <v>7</v>
      </c>
      <c r="Q95" s="53">
        <v>7</v>
      </c>
      <c r="R95" s="53">
        <v>5</v>
      </c>
      <c r="S95" s="5">
        <v>7</v>
      </c>
      <c r="T95" s="25">
        <f t="shared" si="13"/>
        <v>5.8</v>
      </c>
      <c r="U95" s="5">
        <v>6</v>
      </c>
      <c r="V95" s="5">
        <v>6</v>
      </c>
      <c r="W95" s="5">
        <v>3</v>
      </c>
      <c r="X95" s="25">
        <f t="shared" si="14"/>
        <v>5</v>
      </c>
    </row>
    <row r="96" spans="1:24">
      <c r="A96" s="1" t="s">
        <v>2225</v>
      </c>
      <c r="B96" s="7">
        <v>5</v>
      </c>
      <c r="C96" s="7">
        <v>5</v>
      </c>
      <c r="D96" s="7">
        <v>5</v>
      </c>
      <c r="E96" s="7">
        <v>5</v>
      </c>
      <c r="F96" s="25">
        <f t="shared" si="10"/>
        <v>5</v>
      </c>
      <c r="G96" s="7">
        <v>5</v>
      </c>
      <c r="H96" s="7">
        <v>5</v>
      </c>
      <c r="I96" s="7">
        <v>7</v>
      </c>
      <c r="J96" s="25">
        <f t="shared" si="11"/>
        <v>5.666666666666667</v>
      </c>
      <c r="K96" s="5">
        <v>4</v>
      </c>
      <c r="L96" s="5">
        <v>7</v>
      </c>
      <c r="M96" s="5">
        <v>7</v>
      </c>
      <c r="N96" s="29">
        <f t="shared" si="12"/>
        <v>6</v>
      </c>
      <c r="O96" s="5">
        <v>5</v>
      </c>
      <c r="P96" s="5">
        <v>7</v>
      </c>
      <c r="Q96" s="53">
        <v>4</v>
      </c>
      <c r="R96" s="53">
        <v>5</v>
      </c>
      <c r="S96" s="5">
        <v>5</v>
      </c>
      <c r="T96" s="25">
        <f t="shared" si="13"/>
        <v>5.2</v>
      </c>
      <c r="U96" s="5">
        <v>5</v>
      </c>
      <c r="V96" s="5">
        <v>4</v>
      </c>
      <c r="W96" s="5">
        <v>4</v>
      </c>
      <c r="X96" s="25">
        <f t="shared" si="14"/>
        <v>4.333333333333333</v>
      </c>
    </row>
    <row r="97" spans="1:24">
      <c r="A97" s="1" t="s">
        <v>2226</v>
      </c>
      <c r="B97" s="7">
        <v>6</v>
      </c>
      <c r="C97" s="7">
        <v>7</v>
      </c>
      <c r="D97" s="7">
        <v>7</v>
      </c>
      <c r="E97" s="7">
        <v>6</v>
      </c>
      <c r="F97" s="29">
        <f t="shared" si="10"/>
        <v>6.5</v>
      </c>
      <c r="G97" s="7">
        <v>7</v>
      </c>
      <c r="H97" s="7">
        <v>7</v>
      </c>
      <c r="I97" s="7">
        <v>6</v>
      </c>
      <c r="J97" s="29">
        <f t="shared" si="11"/>
        <v>6.666666666666667</v>
      </c>
      <c r="K97" s="5">
        <v>6</v>
      </c>
      <c r="L97" s="5">
        <v>6</v>
      </c>
      <c r="M97" s="5">
        <v>4</v>
      </c>
      <c r="N97" s="25">
        <f t="shared" si="12"/>
        <v>5.333333333333333</v>
      </c>
      <c r="O97" s="5">
        <v>4</v>
      </c>
      <c r="P97" s="5">
        <v>7</v>
      </c>
      <c r="Q97" s="53"/>
      <c r="R97" s="53">
        <v>6</v>
      </c>
      <c r="S97" s="5">
        <v>4</v>
      </c>
      <c r="T97" s="25">
        <f t="shared" si="13"/>
        <v>5.25</v>
      </c>
      <c r="U97" s="5">
        <v>7</v>
      </c>
      <c r="V97" s="5">
        <v>5</v>
      </c>
      <c r="W97" s="5"/>
      <c r="X97" s="28">
        <f t="shared" si="14"/>
        <v>6</v>
      </c>
    </row>
    <row r="98" spans="1:24">
      <c r="A98" s="1" t="s">
        <v>2227</v>
      </c>
      <c r="B98" s="7">
        <v>6</v>
      </c>
      <c r="C98" s="7">
        <v>5</v>
      </c>
      <c r="D98" s="7">
        <v>6</v>
      </c>
      <c r="E98" s="7">
        <v>5</v>
      </c>
      <c r="F98" s="25">
        <f t="shared" ref="F98:F113" si="15">AVERAGE(B98:E98)</f>
        <v>5.5</v>
      </c>
      <c r="G98" s="7">
        <v>6</v>
      </c>
      <c r="H98" s="7">
        <v>4</v>
      </c>
      <c r="I98" s="7">
        <v>6</v>
      </c>
      <c r="J98" s="25">
        <f t="shared" ref="J98:J113" si="16">AVERAGE(G98:I98)</f>
        <v>5.333333333333333</v>
      </c>
      <c r="K98" s="5">
        <v>4</v>
      </c>
      <c r="L98" s="5">
        <v>4</v>
      </c>
      <c r="M98" s="5">
        <v>7</v>
      </c>
      <c r="N98" s="25">
        <f t="shared" ref="N98:N113" si="17">AVERAGE(K98:M98)</f>
        <v>5</v>
      </c>
      <c r="O98" s="5"/>
      <c r="P98" s="5">
        <v>4</v>
      </c>
      <c r="Q98" s="53">
        <v>4</v>
      </c>
      <c r="R98" s="53">
        <v>7</v>
      </c>
      <c r="S98" s="5">
        <v>5</v>
      </c>
      <c r="T98" s="25">
        <f t="shared" ref="T98:T113" si="18">AVERAGE(O98:S98)</f>
        <v>5</v>
      </c>
      <c r="U98" s="5">
        <v>4</v>
      </c>
      <c r="V98" s="5">
        <v>3</v>
      </c>
      <c r="W98" s="5"/>
      <c r="X98" s="25">
        <f t="shared" ref="X98:X106" si="19">AVERAGE(U98:W98)</f>
        <v>3.5</v>
      </c>
    </row>
    <row r="99" spans="1:24">
      <c r="A99" s="1" t="s">
        <v>2228</v>
      </c>
      <c r="B99" s="7">
        <v>4</v>
      </c>
      <c r="C99" s="7">
        <v>4</v>
      </c>
      <c r="D99" s="7">
        <v>4</v>
      </c>
      <c r="E99" s="7">
        <v>4</v>
      </c>
      <c r="F99" s="25">
        <f t="shared" si="15"/>
        <v>4</v>
      </c>
      <c r="G99" s="7">
        <v>4</v>
      </c>
      <c r="H99" s="7">
        <v>4</v>
      </c>
      <c r="I99" s="7">
        <v>4</v>
      </c>
      <c r="J99" s="25">
        <f t="shared" si="16"/>
        <v>4</v>
      </c>
      <c r="K99" s="5">
        <v>4</v>
      </c>
      <c r="L99" s="5">
        <v>4</v>
      </c>
      <c r="M99" s="5">
        <v>4</v>
      </c>
      <c r="N99" s="25">
        <f t="shared" si="17"/>
        <v>4</v>
      </c>
      <c r="O99" s="5">
        <v>4</v>
      </c>
      <c r="P99" s="5">
        <v>4</v>
      </c>
      <c r="Q99" s="53">
        <v>3</v>
      </c>
      <c r="R99" s="53">
        <v>3</v>
      </c>
      <c r="S99" s="5">
        <v>4</v>
      </c>
      <c r="T99" s="25">
        <f t="shared" si="18"/>
        <v>3.6</v>
      </c>
      <c r="U99" s="5">
        <v>5</v>
      </c>
      <c r="V99" s="5"/>
      <c r="W99" s="5"/>
      <c r="X99" s="25">
        <f t="shared" si="19"/>
        <v>5</v>
      </c>
    </row>
    <row r="100" spans="1:24">
      <c r="A100" s="1" t="s">
        <v>2229</v>
      </c>
      <c r="B100" s="7">
        <v>5</v>
      </c>
      <c r="C100" s="7">
        <v>4</v>
      </c>
      <c r="D100" s="7">
        <v>4</v>
      </c>
      <c r="E100" s="7">
        <v>5</v>
      </c>
      <c r="F100" s="25">
        <f t="shared" si="15"/>
        <v>4.5</v>
      </c>
      <c r="G100" s="7">
        <v>5</v>
      </c>
      <c r="H100" s="7">
        <v>7</v>
      </c>
      <c r="I100" s="7">
        <v>7</v>
      </c>
      <c r="J100" s="25">
        <f t="shared" si="16"/>
        <v>6.333333333333333</v>
      </c>
      <c r="K100" s="5">
        <v>5</v>
      </c>
      <c r="L100" s="5">
        <v>5</v>
      </c>
      <c r="M100" s="5">
        <v>5</v>
      </c>
      <c r="N100" s="25">
        <f t="shared" si="17"/>
        <v>5</v>
      </c>
      <c r="O100" s="5">
        <v>8</v>
      </c>
      <c r="P100" s="5">
        <v>6</v>
      </c>
      <c r="Q100" s="53">
        <v>6</v>
      </c>
      <c r="R100" s="53">
        <v>6</v>
      </c>
      <c r="S100" s="5">
        <v>7</v>
      </c>
      <c r="T100" s="28">
        <f t="shared" si="18"/>
        <v>6.6</v>
      </c>
      <c r="U100" s="5">
        <v>4</v>
      </c>
      <c r="V100" s="5"/>
      <c r="W100" s="5"/>
      <c r="X100" s="25">
        <f t="shared" si="19"/>
        <v>4</v>
      </c>
    </row>
    <row r="101" spans="1:24">
      <c r="A101" s="1" t="s">
        <v>2230</v>
      </c>
      <c r="B101" s="7">
        <v>5</v>
      </c>
      <c r="C101" s="7">
        <v>6</v>
      </c>
      <c r="D101" s="7">
        <v>7</v>
      </c>
      <c r="E101" s="7">
        <v>7</v>
      </c>
      <c r="F101" s="29">
        <f t="shared" si="15"/>
        <v>6.25</v>
      </c>
      <c r="G101" s="7">
        <v>5</v>
      </c>
      <c r="H101" s="7">
        <v>4</v>
      </c>
      <c r="I101" s="7">
        <v>4</v>
      </c>
      <c r="J101" s="25">
        <f t="shared" si="16"/>
        <v>4.333333333333333</v>
      </c>
      <c r="K101" s="5">
        <v>5</v>
      </c>
      <c r="L101" s="5">
        <v>4</v>
      </c>
      <c r="M101" s="5">
        <v>7</v>
      </c>
      <c r="N101" s="25">
        <f t="shared" si="17"/>
        <v>5.333333333333333</v>
      </c>
      <c r="O101" s="5">
        <v>6</v>
      </c>
      <c r="P101" s="5">
        <v>7</v>
      </c>
      <c r="Q101" s="53">
        <v>6</v>
      </c>
      <c r="R101" s="53">
        <v>5</v>
      </c>
      <c r="S101" s="5">
        <v>3</v>
      </c>
      <c r="T101" s="25">
        <f t="shared" si="18"/>
        <v>5.4</v>
      </c>
      <c r="U101" s="5">
        <v>4</v>
      </c>
      <c r="V101" s="5">
        <v>4</v>
      </c>
      <c r="W101" s="5"/>
      <c r="X101" s="25">
        <f t="shared" si="19"/>
        <v>4</v>
      </c>
    </row>
    <row r="102" spans="1:24">
      <c r="A102" s="1" t="s">
        <v>2231</v>
      </c>
      <c r="B102" s="7">
        <v>6</v>
      </c>
      <c r="C102" s="7">
        <v>7</v>
      </c>
      <c r="D102" s="7">
        <v>6</v>
      </c>
      <c r="E102" s="7">
        <v>6</v>
      </c>
      <c r="F102" s="29">
        <f t="shared" si="15"/>
        <v>6.25</v>
      </c>
      <c r="G102" s="7">
        <v>5</v>
      </c>
      <c r="H102" s="7">
        <v>6</v>
      </c>
      <c r="I102" s="7">
        <v>7</v>
      </c>
      <c r="J102" s="25">
        <f t="shared" si="16"/>
        <v>6</v>
      </c>
      <c r="K102" s="5">
        <v>7</v>
      </c>
      <c r="L102" s="5">
        <v>5</v>
      </c>
      <c r="M102" s="5">
        <v>6</v>
      </c>
      <c r="N102" s="29">
        <f t="shared" si="17"/>
        <v>6</v>
      </c>
      <c r="O102" s="5">
        <v>6</v>
      </c>
      <c r="P102" s="5">
        <v>5</v>
      </c>
      <c r="Q102" s="53">
        <v>3</v>
      </c>
      <c r="R102" s="53">
        <v>5</v>
      </c>
      <c r="S102" s="5">
        <v>6</v>
      </c>
      <c r="T102" s="25">
        <f t="shared" si="18"/>
        <v>5</v>
      </c>
      <c r="U102" s="5"/>
      <c r="V102" s="5"/>
      <c r="W102" s="5">
        <v>6</v>
      </c>
      <c r="X102" s="28">
        <f t="shared" si="19"/>
        <v>6</v>
      </c>
    </row>
    <row r="103" spans="1:24">
      <c r="A103" s="1" t="s">
        <v>2133</v>
      </c>
      <c r="B103" s="7">
        <v>6</v>
      </c>
      <c r="C103" s="7">
        <v>6</v>
      </c>
      <c r="D103" s="7">
        <v>7</v>
      </c>
      <c r="E103" s="7">
        <v>5</v>
      </c>
      <c r="F103" s="25">
        <f t="shared" si="15"/>
        <v>6</v>
      </c>
      <c r="G103" s="1">
        <v>7</v>
      </c>
      <c r="H103" s="7">
        <v>6</v>
      </c>
      <c r="I103" s="7">
        <v>6</v>
      </c>
      <c r="J103" s="25">
        <f t="shared" si="16"/>
        <v>6.333333333333333</v>
      </c>
      <c r="K103" s="5">
        <v>6</v>
      </c>
      <c r="L103" s="5">
        <v>4</v>
      </c>
      <c r="M103" s="5">
        <v>3</v>
      </c>
      <c r="N103" s="25">
        <f t="shared" si="17"/>
        <v>4.333333333333333</v>
      </c>
      <c r="O103" s="5"/>
      <c r="P103" s="5">
        <v>7</v>
      </c>
      <c r="Q103" s="53">
        <v>7</v>
      </c>
      <c r="R103" s="53">
        <v>7</v>
      </c>
      <c r="S103" s="5">
        <v>6</v>
      </c>
      <c r="T103" s="27">
        <f t="shared" si="18"/>
        <v>6.75</v>
      </c>
      <c r="U103" s="5">
        <v>7</v>
      </c>
      <c r="V103" s="5"/>
      <c r="W103" s="5"/>
      <c r="X103" s="26">
        <f t="shared" si="19"/>
        <v>7</v>
      </c>
    </row>
    <row r="104" spans="1:24">
      <c r="A104" s="1" t="s">
        <v>2123</v>
      </c>
      <c r="B104" s="1">
        <v>8</v>
      </c>
      <c r="C104" s="1">
        <v>8</v>
      </c>
      <c r="D104" s="1">
        <v>7</v>
      </c>
      <c r="E104" s="1">
        <v>8</v>
      </c>
      <c r="F104" s="26">
        <f t="shared" si="15"/>
        <v>7.75</v>
      </c>
      <c r="G104" s="1">
        <v>7</v>
      </c>
      <c r="H104" s="1">
        <v>8</v>
      </c>
      <c r="I104" s="1">
        <v>7</v>
      </c>
      <c r="J104" s="27">
        <f t="shared" si="16"/>
        <v>7.333333333333333</v>
      </c>
      <c r="K104" s="4">
        <v>6</v>
      </c>
      <c r="L104" s="4">
        <v>6</v>
      </c>
      <c r="M104" s="4">
        <v>6</v>
      </c>
      <c r="N104" s="29">
        <f t="shared" si="17"/>
        <v>6</v>
      </c>
      <c r="O104" s="5">
        <v>6</v>
      </c>
      <c r="P104" s="4">
        <v>6</v>
      </c>
      <c r="Q104" s="53">
        <v>6</v>
      </c>
      <c r="R104" s="53">
        <v>6</v>
      </c>
      <c r="S104" s="4">
        <v>7</v>
      </c>
      <c r="T104" s="29">
        <f t="shared" si="18"/>
        <v>6.2</v>
      </c>
      <c r="U104" s="4">
        <v>4</v>
      </c>
      <c r="V104" s="4">
        <v>6</v>
      </c>
      <c r="W104" s="4">
        <v>4</v>
      </c>
      <c r="X104" s="24">
        <f t="shared" si="19"/>
        <v>4.666666666666667</v>
      </c>
    </row>
    <row r="105" spans="1:24">
      <c r="A105" s="1" t="s">
        <v>2124</v>
      </c>
      <c r="B105" s="1">
        <v>7</v>
      </c>
      <c r="C105" s="1">
        <v>7</v>
      </c>
      <c r="D105" s="1">
        <v>6</v>
      </c>
      <c r="E105" s="1">
        <v>7</v>
      </c>
      <c r="F105" s="28">
        <f t="shared" si="15"/>
        <v>6.75</v>
      </c>
      <c r="G105" s="1">
        <v>6</v>
      </c>
      <c r="H105" s="1">
        <v>7</v>
      </c>
      <c r="I105" s="1">
        <v>7</v>
      </c>
      <c r="J105" s="29">
        <f t="shared" si="16"/>
        <v>6.666666666666667</v>
      </c>
      <c r="K105" s="4">
        <v>7</v>
      </c>
      <c r="L105" s="4">
        <v>5</v>
      </c>
      <c r="M105" s="4">
        <v>6</v>
      </c>
      <c r="N105" s="29">
        <f t="shared" si="17"/>
        <v>6</v>
      </c>
      <c r="O105" s="4">
        <v>4</v>
      </c>
      <c r="P105" s="4">
        <v>7</v>
      </c>
      <c r="Q105" s="53">
        <v>6</v>
      </c>
      <c r="R105" s="53">
        <v>7</v>
      </c>
      <c r="S105" s="4">
        <v>7</v>
      </c>
      <c r="T105" s="29">
        <f t="shared" si="18"/>
        <v>6.2</v>
      </c>
      <c r="U105" s="4">
        <v>7</v>
      </c>
      <c r="V105" s="4">
        <v>3</v>
      </c>
      <c r="W105" s="4">
        <v>4</v>
      </c>
      <c r="X105" s="24">
        <f t="shared" si="19"/>
        <v>4.666666666666667</v>
      </c>
    </row>
    <row r="106" spans="1:24">
      <c r="A106" s="1" t="s">
        <v>2125</v>
      </c>
      <c r="B106" s="1">
        <v>4</v>
      </c>
      <c r="C106" s="1">
        <v>6</v>
      </c>
      <c r="D106" s="1">
        <v>4</v>
      </c>
      <c r="E106" s="1">
        <v>6</v>
      </c>
      <c r="F106" s="24">
        <f t="shared" si="15"/>
        <v>5</v>
      </c>
      <c r="G106" s="1">
        <v>5</v>
      </c>
      <c r="H106" s="1">
        <v>5</v>
      </c>
      <c r="J106" s="24">
        <f t="shared" si="16"/>
        <v>5</v>
      </c>
      <c r="L106" s="4">
        <v>4</v>
      </c>
      <c r="M106" s="4">
        <v>6</v>
      </c>
      <c r="N106" s="24">
        <f t="shared" si="17"/>
        <v>5</v>
      </c>
      <c r="O106" s="4">
        <v>5</v>
      </c>
      <c r="P106" s="4">
        <v>8</v>
      </c>
      <c r="Q106" s="53">
        <v>7</v>
      </c>
      <c r="R106" s="53">
        <v>6</v>
      </c>
      <c r="S106" s="4">
        <v>6</v>
      </c>
      <c r="T106" s="28">
        <f t="shared" si="18"/>
        <v>6.4</v>
      </c>
      <c r="U106" s="4">
        <v>7</v>
      </c>
      <c r="V106" s="4">
        <v>3</v>
      </c>
      <c r="W106" s="4">
        <v>5</v>
      </c>
      <c r="X106" s="24">
        <f t="shared" si="19"/>
        <v>5</v>
      </c>
    </row>
    <row r="107" spans="1:24">
      <c r="A107" s="1" t="s">
        <v>2126</v>
      </c>
      <c r="B107" s="1">
        <v>5</v>
      </c>
      <c r="C107" s="1">
        <v>5</v>
      </c>
      <c r="D107" s="1">
        <v>5</v>
      </c>
      <c r="E107" s="1">
        <v>6</v>
      </c>
      <c r="F107" s="24">
        <f t="shared" si="15"/>
        <v>5.25</v>
      </c>
      <c r="G107" s="1">
        <v>6</v>
      </c>
      <c r="H107" s="1">
        <v>5</v>
      </c>
      <c r="I107" s="1">
        <v>6</v>
      </c>
      <c r="J107" s="24">
        <f t="shared" si="16"/>
        <v>5.666666666666667</v>
      </c>
      <c r="K107" s="4">
        <v>4</v>
      </c>
      <c r="L107" s="4">
        <v>4</v>
      </c>
      <c r="M107" s="4">
        <v>5</v>
      </c>
      <c r="N107" s="24">
        <f t="shared" si="17"/>
        <v>4.333333333333333</v>
      </c>
      <c r="O107" s="4">
        <v>6</v>
      </c>
      <c r="P107" s="4">
        <v>6</v>
      </c>
      <c r="Q107" s="53">
        <v>7</v>
      </c>
      <c r="R107" s="53">
        <v>7</v>
      </c>
      <c r="S107" s="4">
        <v>6</v>
      </c>
      <c r="T107" s="28">
        <f t="shared" si="18"/>
        <v>6.4</v>
      </c>
      <c r="X107" s="24"/>
    </row>
    <row r="108" spans="1:24">
      <c r="A108" s="1" t="s">
        <v>2127</v>
      </c>
      <c r="B108" s="1">
        <v>4</v>
      </c>
      <c r="C108" s="1">
        <v>4</v>
      </c>
      <c r="D108" s="1">
        <v>4</v>
      </c>
      <c r="E108" s="1">
        <v>4</v>
      </c>
      <c r="F108" s="24">
        <f t="shared" si="15"/>
        <v>4</v>
      </c>
      <c r="G108" s="1">
        <v>5</v>
      </c>
      <c r="H108" s="1">
        <v>4</v>
      </c>
      <c r="I108" s="1">
        <v>4</v>
      </c>
      <c r="J108" s="24">
        <f t="shared" si="16"/>
        <v>4.333333333333333</v>
      </c>
      <c r="K108" s="4">
        <v>4</v>
      </c>
      <c r="L108" s="4">
        <v>3</v>
      </c>
      <c r="M108" s="4">
        <v>3</v>
      </c>
      <c r="N108" s="24">
        <f t="shared" si="17"/>
        <v>3.3333333333333335</v>
      </c>
      <c r="P108" s="4">
        <v>4</v>
      </c>
      <c r="Q108" s="53"/>
      <c r="R108" s="53">
        <v>5</v>
      </c>
      <c r="S108" s="4">
        <v>4</v>
      </c>
      <c r="T108" s="24">
        <f t="shared" si="18"/>
        <v>4.333333333333333</v>
      </c>
      <c r="U108" s="4">
        <v>4</v>
      </c>
      <c r="V108" s="4">
        <v>3</v>
      </c>
      <c r="W108" s="4">
        <v>7</v>
      </c>
      <c r="X108" s="24">
        <f t="shared" ref="X108:X113" si="20">AVERAGE(U108:W108)</f>
        <v>4.666666666666667</v>
      </c>
    </row>
    <row r="109" spans="1:24">
      <c r="A109" s="1" t="s">
        <v>2128</v>
      </c>
      <c r="B109" s="1">
        <v>6</v>
      </c>
      <c r="C109" s="1">
        <v>4</v>
      </c>
      <c r="D109" s="1">
        <v>7</v>
      </c>
      <c r="E109" s="1">
        <v>6</v>
      </c>
      <c r="F109" s="24">
        <f t="shared" si="15"/>
        <v>5.75</v>
      </c>
      <c r="G109" s="1">
        <v>7</v>
      </c>
      <c r="H109" s="1">
        <v>6</v>
      </c>
      <c r="I109" s="1">
        <v>4</v>
      </c>
      <c r="J109" s="24">
        <f t="shared" si="16"/>
        <v>5.666666666666667</v>
      </c>
      <c r="K109" s="4">
        <v>4</v>
      </c>
      <c r="L109" s="4">
        <v>3</v>
      </c>
      <c r="M109" s="4">
        <v>7</v>
      </c>
      <c r="N109" s="24">
        <f t="shared" si="17"/>
        <v>4.666666666666667</v>
      </c>
      <c r="O109" s="4">
        <v>6</v>
      </c>
      <c r="P109" s="4">
        <v>6</v>
      </c>
      <c r="Q109" s="53">
        <v>6</v>
      </c>
      <c r="R109" s="53">
        <v>7</v>
      </c>
      <c r="S109" s="4">
        <v>4</v>
      </c>
      <c r="T109" s="24">
        <f t="shared" si="18"/>
        <v>5.8</v>
      </c>
      <c r="U109" s="4">
        <v>4</v>
      </c>
      <c r="V109" s="4">
        <v>7</v>
      </c>
      <c r="W109" s="4">
        <v>6</v>
      </c>
      <c r="X109" s="29">
        <f t="shared" si="20"/>
        <v>5.666666666666667</v>
      </c>
    </row>
    <row r="110" spans="1:24">
      <c r="A110" s="1" t="s">
        <v>2129</v>
      </c>
      <c r="B110" s="1">
        <v>6</v>
      </c>
      <c r="C110" s="1">
        <v>4</v>
      </c>
      <c r="D110" s="1">
        <v>5</v>
      </c>
      <c r="E110" s="1">
        <v>5</v>
      </c>
      <c r="F110" s="24">
        <f t="shared" si="15"/>
        <v>5</v>
      </c>
      <c r="G110" s="1">
        <v>6</v>
      </c>
      <c r="H110" s="1">
        <v>4</v>
      </c>
      <c r="I110" s="1">
        <v>4</v>
      </c>
      <c r="J110" s="24">
        <f t="shared" si="16"/>
        <v>4.666666666666667</v>
      </c>
      <c r="K110" s="4">
        <v>4</v>
      </c>
      <c r="L110" s="4">
        <v>4</v>
      </c>
      <c r="M110" s="4">
        <v>5</v>
      </c>
      <c r="N110" s="24">
        <f t="shared" si="17"/>
        <v>4.333333333333333</v>
      </c>
      <c r="O110" s="4">
        <v>4</v>
      </c>
      <c r="P110" s="4">
        <v>4</v>
      </c>
      <c r="Q110" s="53">
        <v>6</v>
      </c>
      <c r="R110" s="53">
        <v>4</v>
      </c>
      <c r="S110" s="4">
        <v>6</v>
      </c>
      <c r="T110" s="24">
        <f t="shared" si="18"/>
        <v>4.8</v>
      </c>
      <c r="U110" s="4">
        <v>6</v>
      </c>
      <c r="X110" s="28">
        <f t="shared" si="20"/>
        <v>6</v>
      </c>
    </row>
    <row r="111" spans="1:24">
      <c r="A111" s="1" t="s">
        <v>2130</v>
      </c>
      <c r="B111" s="1">
        <v>6</v>
      </c>
      <c r="C111" s="1">
        <v>6</v>
      </c>
      <c r="D111" s="1">
        <v>4</v>
      </c>
      <c r="E111" s="1">
        <v>7</v>
      </c>
      <c r="F111" s="24">
        <f t="shared" si="15"/>
        <v>5.75</v>
      </c>
      <c r="G111" s="1">
        <v>7</v>
      </c>
      <c r="H111" s="1">
        <v>5</v>
      </c>
      <c r="I111" s="1">
        <v>4</v>
      </c>
      <c r="J111" s="24">
        <f t="shared" si="16"/>
        <v>5.333333333333333</v>
      </c>
      <c r="K111" s="4">
        <v>4</v>
      </c>
      <c r="L111" s="4">
        <v>4</v>
      </c>
      <c r="M111" s="4">
        <v>6</v>
      </c>
      <c r="N111" s="24">
        <f t="shared" si="17"/>
        <v>4.666666666666667</v>
      </c>
      <c r="O111" s="4">
        <v>7</v>
      </c>
      <c r="P111" s="4">
        <v>7</v>
      </c>
      <c r="Q111" s="53">
        <v>4</v>
      </c>
      <c r="R111" s="53">
        <v>7</v>
      </c>
      <c r="S111" s="4">
        <v>7</v>
      </c>
      <c r="T111" s="28">
        <f t="shared" si="18"/>
        <v>6.4</v>
      </c>
      <c r="U111" s="4">
        <v>3</v>
      </c>
      <c r="V111" s="4">
        <v>7</v>
      </c>
      <c r="X111" s="24">
        <f t="shared" si="20"/>
        <v>5</v>
      </c>
    </row>
    <row r="112" spans="1:24">
      <c r="A112" s="1" t="s">
        <v>2131</v>
      </c>
      <c r="B112" s="1">
        <v>6</v>
      </c>
      <c r="C112" s="1">
        <v>4</v>
      </c>
      <c r="D112" s="1">
        <v>7</v>
      </c>
      <c r="E112" s="1">
        <v>5</v>
      </c>
      <c r="F112" s="24">
        <f t="shared" si="15"/>
        <v>5.5</v>
      </c>
      <c r="G112" s="1">
        <v>6</v>
      </c>
      <c r="H112" s="1">
        <v>5</v>
      </c>
      <c r="I112" s="1">
        <v>6</v>
      </c>
      <c r="J112" s="24">
        <f t="shared" si="16"/>
        <v>5.666666666666667</v>
      </c>
      <c r="K112" s="4">
        <v>7</v>
      </c>
      <c r="L112" s="4">
        <v>5</v>
      </c>
      <c r="M112" s="4">
        <v>7</v>
      </c>
      <c r="N112" s="28">
        <f t="shared" si="17"/>
        <v>6.333333333333333</v>
      </c>
      <c r="O112" s="4">
        <v>4</v>
      </c>
      <c r="P112" s="4">
        <v>4</v>
      </c>
      <c r="Q112" s="53">
        <v>6</v>
      </c>
      <c r="R112" s="53">
        <v>6</v>
      </c>
      <c r="S112" s="4">
        <v>5</v>
      </c>
      <c r="T112" s="24">
        <f t="shared" si="18"/>
        <v>5</v>
      </c>
      <c r="U112" s="4">
        <v>7</v>
      </c>
      <c r="V112" s="4">
        <v>5</v>
      </c>
      <c r="X112" s="28">
        <f t="shared" si="20"/>
        <v>6</v>
      </c>
    </row>
    <row r="113" spans="1:24">
      <c r="A113" s="1" t="s">
        <v>2132</v>
      </c>
      <c r="B113" s="1">
        <v>6</v>
      </c>
      <c r="C113" s="1">
        <v>5</v>
      </c>
      <c r="D113" s="1">
        <v>5</v>
      </c>
      <c r="E113" s="1">
        <v>5</v>
      </c>
      <c r="F113" s="24">
        <f t="shared" si="15"/>
        <v>5.25</v>
      </c>
      <c r="G113" s="1">
        <v>7</v>
      </c>
      <c r="H113" s="1">
        <v>7</v>
      </c>
      <c r="I113" s="1">
        <v>5</v>
      </c>
      <c r="J113" s="24">
        <f t="shared" si="16"/>
        <v>6.333333333333333</v>
      </c>
      <c r="K113" s="4">
        <v>4</v>
      </c>
      <c r="L113" s="4">
        <v>6</v>
      </c>
      <c r="M113" s="4">
        <v>5</v>
      </c>
      <c r="N113" s="24">
        <f t="shared" si="17"/>
        <v>5</v>
      </c>
      <c r="O113" s="4">
        <v>6</v>
      </c>
      <c r="P113" s="4">
        <v>7</v>
      </c>
      <c r="Q113" s="53">
        <v>7</v>
      </c>
      <c r="R113" s="53">
        <v>7</v>
      </c>
      <c r="S113" s="4">
        <v>6</v>
      </c>
      <c r="T113" s="28">
        <f t="shared" si="18"/>
        <v>6.6</v>
      </c>
      <c r="U113" s="4">
        <v>4</v>
      </c>
      <c r="V113" s="4">
        <v>8</v>
      </c>
      <c r="X113" s="28">
        <f t="shared" si="20"/>
        <v>6</v>
      </c>
    </row>
  </sheetData>
  <sortState ref="A2:X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16" sqref="AJ16"/>
    </sheetView>
  </sheetViews>
  <sheetFormatPr defaultRowHeight="15"/>
  <cols>
    <col min="1" max="1" width="5.375" style="1" customWidth="1"/>
    <col min="2" max="2" width="7.875" style="1" hidden="1" customWidth="1"/>
    <col min="3" max="6" width="8.75" style="1" hidden="1" customWidth="1"/>
    <col min="7" max="7" width="7" style="7" bestFit="1" customWidth="1"/>
    <col min="8" max="8" width="7" style="7" hidden="1" customWidth="1"/>
    <col min="9" max="12" width="7.875" style="7" hidden="1" customWidth="1"/>
    <col min="13" max="13" width="6.125" style="7" bestFit="1" customWidth="1"/>
    <col min="14" max="14" width="7" style="7" hidden="1" customWidth="1"/>
    <col min="15" max="16" width="7.875" style="7" hidden="1" customWidth="1"/>
    <col min="17" max="17" width="6.125" style="7" customWidth="1"/>
    <col min="18" max="18" width="7" style="7" hidden="1" customWidth="1"/>
    <col min="19" max="21" width="7.875" style="7" hidden="1" customWidth="1"/>
    <col min="22" max="22" width="6.125" style="7" customWidth="1"/>
    <col min="23" max="24" width="7" style="7" hidden="1" customWidth="1"/>
    <col min="25" max="27" width="7.875" style="7" hidden="1" customWidth="1"/>
    <col min="28" max="28" width="6.125" style="7" customWidth="1"/>
    <col min="29" max="29" width="7.875" style="7" customWidth="1"/>
    <col min="30" max="30" width="4.125" style="7" bestFit="1" customWidth="1"/>
    <col min="31" max="31" width="7.875" style="7" customWidth="1"/>
    <col min="32" max="32" width="6.125" style="7" bestFit="1" customWidth="1"/>
    <col min="33" max="33" width="7" style="7" customWidth="1"/>
    <col min="34" max="35" width="7.875" style="7" customWidth="1"/>
    <col min="36" max="36" width="6.125" style="7" bestFit="1" customWidth="1"/>
    <col min="37" max="37" width="7" style="7" customWidth="1"/>
    <col min="38" max="40" width="7.875" style="7" customWidth="1"/>
    <col min="41" max="41" width="6.125" style="7" bestFit="1" customWidth="1"/>
    <col min="42" max="42" width="6.125" style="5" customWidth="1"/>
    <col min="43" max="45" width="7.625" style="5" customWidth="1"/>
    <col min="46" max="46" width="6.125" style="5" bestFit="1" customWidth="1"/>
    <col min="47" max="47" width="7.625" style="4" customWidth="1"/>
    <col min="48" max="48" width="4.125" style="1" bestFit="1" customWidth="1"/>
    <col min="49" max="16384" width="9" style="1"/>
  </cols>
  <sheetData>
    <row r="1" spans="1:46">
      <c r="A1" s="1" t="s">
        <v>0</v>
      </c>
      <c r="B1" s="2">
        <v>43075</v>
      </c>
      <c r="C1" s="2">
        <v>42716</v>
      </c>
      <c r="D1" s="2">
        <v>42722</v>
      </c>
      <c r="E1" s="2">
        <v>42728</v>
      </c>
      <c r="F1" s="2">
        <v>43464</v>
      </c>
      <c r="G1" s="9" t="s">
        <v>3</v>
      </c>
      <c r="H1" s="9">
        <v>43105</v>
      </c>
      <c r="I1" s="9">
        <v>43108</v>
      </c>
      <c r="J1" s="9">
        <v>43111</v>
      </c>
      <c r="K1" s="9">
        <v>43117</v>
      </c>
      <c r="L1" s="9">
        <v>43129</v>
      </c>
      <c r="M1" s="9" t="s">
        <v>6</v>
      </c>
      <c r="N1" s="9">
        <v>43135</v>
      </c>
      <c r="O1" s="9">
        <v>43141</v>
      </c>
      <c r="P1" s="9">
        <v>43157</v>
      </c>
      <c r="Q1" s="9" t="s">
        <v>9</v>
      </c>
      <c r="R1" s="9">
        <v>43163</v>
      </c>
      <c r="S1" s="9">
        <v>43169</v>
      </c>
      <c r="T1" s="9">
        <v>43175</v>
      </c>
      <c r="U1" s="9">
        <v>43187</v>
      </c>
      <c r="V1" s="9" t="s">
        <v>12</v>
      </c>
      <c r="W1" s="9">
        <v>43193</v>
      </c>
      <c r="X1" s="9">
        <v>43199</v>
      </c>
      <c r="Y1" s="9">
        <v>43205</v>
      </c>
      <c r="Z1" s="9">
        <v>43211</v>
      </c>
      <c r="AA1" s="9">
        <v>43217</v>
      </c>
      <c r="AB1" s="9" t="s">
        <v>16</v>
      </c>
      <c r="AC1" s="9"/>
      <c r="AD1" s="9"/>
      <c r="AE1" s="9"/>
      <c r="AG1" s="9"/>
      <c r="AH1" s="9"/>
      <c r="AI1" s="9"/>
      <c r="AK1" s="9"/>
      <c r="AL1" s="9"/>
      <c r="AM1" s="9"/>
      <c r="AN1" s="9"/>
      <c r="AP1" s="9"/>
      <c r="AQ1" s="9"/>
      <c r="AR1" s="9"/>
      <c r="AS1" s="9"/>
    </row>
    <row r="2" spans="1:46" s="4" customFormat="1">
      <c r="A2" s="4">
        <v>6663</v>
      </c>
      <c r="B2" s="4">
        <v>7</v>
      </c>
      <c r="C2" s="4">
        <v>8</v>
      </c>
      <c r="D2" s="4">
        <v>7</v>
      </c>
      <c r="E2" s="4">
        <v>6</v>
      </c>
      <c r="F2" s="4">
        <v>8</v>
      </c>
      <c r="G2" s="26">
        <f t="shared" ref="G2:G33" si="0">AVERAGE(B2:F2)</f>
        <v>7.2</v>
      </c>
      <c r="H2" s="5">
        <v>7</v>
      </c>
      <c r="I2" s="5">
        <v>7</v>
      </c>
      <c r="J2" s="5">
        <v>7</v>
      </c>
      <c r="K2" s="5">
        <v>7</v>
      </c>
      <c r="L2" s="5">
        <v>6</v>
      </c>
      <c r="M2" s="27">
        <f t="shared" ref="M2:M33" si="1">AVERAGE(H2:L2)</f>
        <v>6.8</v>
      </c>
      <c r="N2" s="5">
        <v>7</v>
      </c>
      <c r="O2" s="5">
        <v>8</v>
      </c>
      <c r="P2" s="5">
        <v>7</v>
      </c>
      <c r="Q2" s="26">
        <f t="shared" ref="Q2:Q33" si="2">AVERAGE(N2:P2)</f>
        <v>7.333333333333333</v>
      </c>
      <c r="R2" s="5">
        <v>7</v>
      </c>
      <c r="S2" s="5">
        <v>8</v>
      </c>
      <c r="T2" s="5">
        <v>8</v>
      </c>
      <c r="U2" s="5">
        <v>8</v>
      </c>
      <c r="V2" s="26">
        <f t="shared" ref="V2:V33" si="3">AVERAGE(R2:U2)</f>
        <v>7.75</v>
      </c>
      <c r="W2" s="5">
        <v>8</v>
      </c>
      <c r="X2" s="5">
        <v>7</v>
      </c>
      <c r="Y2" s="5">
        <v>6</v>
      </c>
      <c r="Z2" s="5">
        <v>7</v>
      </c>
      <c r="AA2" s="5">
        <v>8</v>
      </c>
      <c r="AB2" s="27">
        <f t="shared" ref="AB2:AB33" si="4">AVERAGE(W2:AA2)</f>
        <v>7.2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>
      <c r="A3" s="1">
        <v>6674</v>
      </c>
      <c r="B3" s="7">
        <v>7</v>
      </c>
      <c r="C3" s="7">
        <v>7</v>
      </c>
      <c r="D3" s="7">
        <v>8</v>
      </c>
      <c r="E3" s="7">
        <v>7</v>
      </c>
      <c r="F3" s="7">
        <v>7</v>
      </c>
      <c r="G3" s="26">
        <f t="shared" si="0"/>
        <v>7.2</v>
      </c>
      <c r="H3" s="7">
        <v>6</v>
      </c>
      <c r="I3" s="7">
        <v>7</v>
      </c>
      <c r="J3" s="5">
        <v>7</v>
      </c>
      <c r="K3" s="7">
        <v>8</v>
      </c>
      <c r="L3" s="7">
        <v>7</v>
      </c>
      <c r="M3" s="27">
        <f t="shared" si="1"/>
        <v>7</v>
      </c>
      <c r="N3" s="7">
        <v>7</v>
      </c>
      <c r="O3" s="7">
        <v>7</v>
      </c>
      <c r="P3" s="5">
        <v>7</v>
      </c>
      <c r="Q3" s="27">
        <f t="shared" si="2"/>
        <v>7</v>
      </c>
      <c r="S3" s="7">
        <v>5</v>
      </c>
      <c r="T3" s="7">
        <v>7</v>
      </c>
      <c r="V3" s="25">
        <f t="shared" si="3"/>
        <v>6</v>
      </c>
      <c r="W3" s="7">
        <v>8</v>
      </c>
      <c r="X3" s="7">
        <v>7</v>
      </c>
      <c r="Y3" s="7">
        <v>7</v>
      </c>
      <c r="Z3" s="7">
        <v>7</v>
      </c>
      <c r="AA3" s="7">
        <v>8</v>
      </c>
      <c r="AB3" s="26">
        <f t="shared" si="4"/>
        <v>7.4</v>
      </c>
      <c r="AF3" s="11"/>
      <c r="AJ3" s="8"/>
      <c r="AO3" s="8"/>
      <c r="AT3" s="8"/>
    </row>
    <row r="4" spans="1:46">
      <c r="A4" s="1" t="s">
        <v>2362</v>
      </c>
      <c r="B4" s="7">
        <v>5</v>
      </c>
      <c r="C4" s="7">
        <v>6</v>
      </c>
      <c r="D4" s="7">
        <v>7</v>
      </c>
      <c r="E4" s="7">
        <v>5</v>
      </c>
      <c r="F4" s="7">
        <v>6</v>
      </c>
      <c r="G4" s="25">
        <f t="shared" si="0"/>
        <v>5.8</v>
      </c>
      <c r="H4" s="7">
        <v>7</v>
      </c>
      <c r="I4" s="7">
        <v>7</v>
      </c>
      <c r="J4" s="7">
        <v>7</v>
      </c>
      <c r="K4" s="7">
        <v>6</v>
      </c>
      <c r="L4" s="7">
        <v>6</v>
      </c>
      <c r="M4" s="28">
        <f t="shared" si="1"/>
        <v>6.6</v>
      </c>
      <c r="N4" s="7">
        <v>5</v>
      </c>
      <c r="O4" s="7">
        <v>4</v>
      </c>
      <c r="P4" s="7">
        <v>5</v>
      </c>
      <c r="Q4" s="25">
        <f t="shared" si="2"/>
        <v>4.666666666666667</v>
      </c>
      <c r="R4" s="7">
        <v>7</v>
      </c>
      <c r="S4" s="7">
        <v>6</v>
      </c>
      <c r="T4" s="7">
        <v>7</v>
      </c>
      <c r="U4" s="7">
        <v>7</v>
      </c>
      <c r="V4" s="28">
        <f t="shared" si="3"/>
        <v>6.75</v>
      </c>
      <c r="W4" s="7">
        <v>6</v>
      </c>
      <c r="X4" s="7">
        <v>4</v>
      </c>
      <c r="Y4" s="7">
        <v>7</v>
      </c>
      <c r="Z4" s="7">
        <v>6</v>
      </c>
      <c r="AA4" s="7">
        <v>6</v>
      </c>
      <c r="AB4" s="25">
        <f t="shared" si="4"/>
        <v>5.8</v>
      </c>
      <c r="AF4" s="11"/>
      <c r="AJ4" s="8"/>
      <c r="AO4" s="8"/>
      <c r="AT4" s="8"/>
    </row>
    <row r="5" spans="1:46">
      <c r="A5" s="1" t="s">
        <v>2363</v>
      </c>
      <c r="B5" s="7">
        <v>4</v>
      </c>
      <c r="C5" s="7">
        <v>6</v>
      </c>
      <c r="D5" s="7">
        <v>6</v>
      </c>
      <c r="E5" s="7">
        <v>7</v>
      </c>
      <c r="F5" s="7">
        <v>5</v>
      </c>
      <c r="G5" s="25">
        <f t="shared" si="0"/>
        <v>5.6</v>
      </c>
      <c r="H5" s="7">
        <v>6</v>
      </c>
      <c r="J5" s="7">
        <v>6</v>
      </c>
      <c r="K5" s="7">
        <v>6</v>
      </c>
      <c r="L5" s="7">
        <v>7</v>
      </c>
      <c r="M5" s="29">
        <f t="shared" si="1"/>
        <v>6.25</v>
      </c>
      <c r="N5" s="7">
        <v>7</v>
      </c>
      <c r="O5" s="7">
        <v>7</v>
      </c>
      <c r="P5" s="7">
        <v>6</v>
      </c>
      <c r="Q5" s="28">
        <f t="shared" si="2"/>
        <v>6.666666666666667</v>
      </c>
      <c r="R5" s="7">
        <v>7</v>
      </c>
      <c r="S5" s="7">
        <v>7</v>
      </c>
      <c r="T5" s="7">
        <v>6</v>
      </c>
      <c r="U5" s="7">
        <v>6</v>
      </c>
      <c r="V5" s="29">
        <f t="shared" si="3"/>
        <v>6.5</v>
      </c>
      <c r="W5" s="7">
        <v>6</v>
      </c>
      <c r="X5" s="7">
        <v>7</v>
      </c>
      <c r="Y5" s="7">
        <v>6</v>
      </c>
      <c r="Z5" s="7">
        <v>7</v>
      </c>
      <c r="AA5" s="7">
        <v>7</v>
      </c>
      <c r="AB5" s="28">
        <f t="shared" si="4"/>
        <v>6.6</v>
      </c>
      <c r="AD5" s="6">
        <f>7.6*0.95</f>
        <v>7.22</v>
      </c>
      <c r="AF5" s="11"/>
      <c r="AJ5" s="8"/>
      <c r="AO5" s="8"/>
      <c r="AT5" s="8"/>
    </row>
    <row r="6" spans="1:46">
      <c r="A6" s="1" t="s">
        <v>2364</v>
      </c>
      <c r="B6" s="7">
        <v>5</v>
      </c>
      <c r="C6" s="7">
        <v>7</v>
      </c>
      <c r="D6" s="7">
        <v>7</v>
      </c>
      <c r="E6" s="7">
        <v>5</v>
      </c>
      <c r="F6" s="7">
        <v>7</v>
      </c>
      <c r="G6" s="29">
        <f t="shared" si="0"/>
        <v>6.2</v>
      </c>
      <c r="H6" s="7">
        <v>6</v>
      </c>
      <c r="I6" s="7">
        <v>6</v>
      </c>
      <c r="J6" s="7">
        <v>9</v>
      </c>
      <c r="K6" s="7">
        <v>8</v>
      </c>
      <c r="M6" s="26">
        <f t="shared" si="1"/>
        <v>7.25</v>
      </c>
      <c r="N6" s="7">
        <v>8</v>
      </c>
      <c r="O6" s="7">
        <v>6</v>
      </c>
      <c r="P6" s="7">
        <v>6</v>
      </c>
      <c r="Q6" s="28">
        <f t="shared" si="2"/>
        <v>6.666666666666667</v>
      </c>
      <c r="R6" s="7">
        <v>8</v>
      </c>
      <c r="S6" s="7">
        <v>7</v>
      </c>
      <c r="T6" s="7">
        <v>7</v>
      </c>
      <c r="U6" s="7">
        <v>8</v>
      </c>
      <c r="V6" s="26">
        <f t="shared" si="3"/>
        <v>7.5</v>
      </c>
      <c r="W6" s="7">
        <v>7</v>
      </c>
      <c r="X6" s="7">
        <v>8</v>
      </c>
      <c r="Y6" s="7">
        <v>8</v>
      </c>
      <c r="Z6" s="7">
        <v>6</v>
      </c>
      <c r="AA6" s="7">
        <v>7</v>
      </c>
      <c r="AB6" s="27">
        <f t="shared" si="4"/>
        <v>7.2</v>
      </c>
      <c r="AD6" s="6">
        <f>7.6*0.9</f>
        <v>6.84</v>
      </c>
      <c r="AF6" s="11"/>
      <c r="AJ6" s="8"/>
      <c r="AO6" s="8"/>
      <c r="AT6" s="8"/>
    </row>
    <row r="7" spans="1:46">
      <c r="A7" s="1" t="s">
        <v>2365</v>
      </c>
      <c r="B7" s="7">
        <v>5</v>
      </c>
      <c r="C7" s="7">
        <v>6</v>
      </c>
      <c r="D7" s="7">
        <v>6</v>
      </c>
      <c r="E7" s="7">
        <v>7</v>
      </c>
      <c r="F7" s="7">
        <v>6</v>
      </c>
      <c r="G7" s="29">
        <f t="shared" si="0"/>
        <v>6</v>
      </c>
      <c r="H7" s="7">
        <v>6</v>
      </c>
      <c r="I7" s="7">
        <v>7</v>
      </c>
      <c r="J7" s="7">
        <v>7</v>
      </c>
      <c r="K7" s="7">
        <v>8</v>
      </c>
      <c r="L7" s="7">
        <v>7</v>
      </c>
      <c r="M7" s="27">
        <f t="shared" si="1"/>
        <v>7</v>
      </c>
      <c r="N7" s="7">
        <v>8</v>
      </c>
      <c r="O7" s="7">
        <v>7</v>
      </c>
      <c r="P7" s="7">
        <v>6</v>
      </c>
      <c r="Q7" s="27">
        <f t="shared" si="2"/>
        <v>7</v>
      </c>
      <c r="R7" s="7">
        <v>6</v>
      </c>
      <c r="S7" s="7">
        <v>5</v>
      </c>
      <c r="T7" s="7">
        <v>4</v>
      </c>
      <c r="U7" s="7">
        <v>6</v>
      </c>
      <c r="V7" s="25">
        <f t="shared" si="3"/>
        <v>5.25</v>
      </c>
      <c r="W7" s="7">
        <v>8</v>
      </c>
      <c r="X7" s="7">
        <v>8</v>
      </c>
      <c r="Y7" s="7">
        <v>7</v>
      </c>
      <c r="Z7" s="7">
        <v>7</v>
      </c>
      <c r="AA7" s="7">
        <v>7</v>
      </c>
      <c r="AB7" s="26">
        <f t="shared" si="4"/>
        <v>7.4</v>
      </c>
      <c r="AD7" s="6">
        <f>7.6*0.85</f>
        <v>6.46</v>
      </c>
      <c r="AF7" s="11"/>
      <c r="AJ7" s="8"/>
      <c r="AO7" s="8"/>
      <c r="AT7" s="8"/>
    </row>
    <row r="8" spans="1:46">
      <c r="A8" s="1" t="s">
        <v>2366</v>
      </c>
      <c r="B8" s="7"/>
      <c r="C8" s="7">
        <v>5</v>
      </c>
      <c r="D8" s="7">
        <v>6</v>
      </c>
      <c r="E8" s="7">
        <v>8</v>
      </c>
      <c r="F8" s="7">
        <v>7</v>
      </c>
      <c r="G8" s="28">
        <f t="shared" si="0"/>
        <v>6.5</v>
      </c>
      <c r="H8" s="7">
        <v>7</v>
      </c>
      <c r="I8" s="7">
        <v>6</v>
      </c>
      <c r="J8" s="7">
        <v>6</v>
      </c>
      <c r="K8" s="7">
        <v>8</v>
      </c>
      <c r="L8" s="7">
        <v>7</v>
      </c>
      <c r="M8" s="27">
        <f t="shared" si="1"/>
        <v>6.8</v>
      </c>
      <c r="N8" s="7">
        <v>6</v>
      </c>
      <c r="O8" s="7">
        <v>8</v>
      </c>
      <c r="P8" s="7">
        <v>5</v>
      </c>
      <c r="Q8" s="29">
        <f t="shared" si="2"/>
        <v>6.333333333333333</v>
      </c>
      <c r="R8" s="7">
        <v>6</v>
      </c>
      <c r="S8" s="7">
        <v>4</v>
      </c>
      <c r="T8" s="7">
        <v>5</v>
      </c>
      <c r="U8" s="7">
        <v>7</v>
      </c>
      <c r="V8" s="25">
        <f t="shared" si="3"/>
        <v>5.5</v>
      </c>
      <c r="W8" s="7">
        <v>6</v>
      </c>
      <c r="X8" s="7">
        <v>6</v>
      </c>
      <c r="Y8" s="7">
        <v>5</v>
      </c>
      <c r="Z8" s="7">
        <v>4</v>
      </c>
      <c r="AA8" s="7">
        <v>5</v>
      </c>
      <c r="AB8" s="25">
        <f t="shared" si="4"/>
        <v>5.2</v>
      </c>
      <c r="AD8" s="6">
        <f>7.6*0.8</f>
        <v>6.08</v>
      </c>
      <c r="AF8" s="11"/>
      <c r="AJ8" s="8"/>
      <c r="AO8" s="8"/>
      <c r="AT8" s="8"/>
    </row>
    <row r="9" spans="1:46">
      <c r="A9" s="1" t="s">
        <v>2367</v>
      </c>
      <c r="B9" s="7">
        <v>4</v>
      </c>
      <c r="C9" s="7">
        <v>5</v>
      </c>
      <c r="D9" s="7">
        <v>4</v>
      </c>
      <c r="E9" s="7">
        <v>6</v>
      </c>
      <c r="F9" s="7">
        <v>7</v>
      </c>
      <c r="G9" s="25">
        <f t="shared" si="0"/>
        <v>5.2</v>
      </c>
      <c r="H9" s="7">
        <v>6</v>
      </c>
      <c r="I9" s="7">
        <v>7</v>
      </c>
      <c r="J9" s="7">
        <v>5</v>
      </c>
      <c r="K9" s="7">
        <v>6</v>
      </c>
      <c r="L9" s="7">
        <v>6</v>
      </c>
      <c r="M9" s="25">
        <f t="shared" si="1"/>
        <v>6</v>
      </c>
      <c r="N9" s="7">
        <v>5</v>
      </c>
      <c r="O9" s="7">
        <v>4</v>
      </c>
      <c r="P9" s="7">
        <v>4</v>
      </c>
      <c r="Q9" s="25">
        <f t="shared" si="2"/>
        <v>4.333333333333333</v>
      </c>
      <c r="R9" s="7">
        <v>4</v>
      </c>
      <c r="S9" s="7">
        <v>3</v>
      </c>
      <c r="T9" s="7">
        <v>7</v>
      </c>
      <c r="U9" s="7">
        <v>6</v>
      </c>
      <c r="V9" s="25">
        <f t="shared" si="3"/>
        <v>5</v>
      </c>
      <c r="W9" s="7">
        <v>7</v>
      </c>
      <c r="X9" s="7">
        <v>7</v>
      </c>
      <c r="Y9" s="7">
        <v>6</v>
      </c>
      <c r="Z9" s="7">
        <v>3</v>
      </c>
      <c r="AA9" s="7">
        <v>6</v>
      </c>
      <c r="AB9" s="25">
        <f t="shared" si="4"/>
        <v>5.8</v>
      </c>
      <c r="AF9" s="11"/>
      <c r="AJ9" s="8"/>
      <c r="AO9" s="8"/>
      <c r="AT9" s="8"/>
    </row>
    <row r="10" spans="1:46">
      <c r="A10" s="1" t="s">
        <v>2368</v>
      </c>
      <c r="B10" s="7">
        <v>4</v>
      </c>
      <c r="C10" s="7">
        <v>4</v>
      </c>
      <c r="D10" s="7">
        <v>3</v>
      </c>
      <c r="E10" s="7">
        <v>6</v>
      </c>
      <c r="F10" s="7">
        <v>4</v>
      </c>
      <c r="G10" s="25">
        <f t="shared" si="0"/>
        <v>4.2</v>
      </c>
      <c r="H10" s="7">
        <v>5</v>
      </c>
      <c r="I10" s="7">
        <v>5</v>
      </c>
      <c r="J10" s="7">
        <v>6</v>
      </c>
      <c r="K10" s="7">
        <v>5</v>
      </c>
      <c r="L10" s="7">
        <v>6</v>
      </c>
      <c r="M10" s="25">
        <f t="shared" si="1"/>
        <v>5.4</v>
      </c>
      <c r="N10" s="7">
        <v>7</v>
      </c>
      <c r="O10" s="7">
        <v>4</v>
      </c>
      <c r="P10" s="7">
        <v>5</v>
      </c>
      <c r="Q10" s="25">
        <f t="shared" si="2"/>
        <v>5.333333333333333</v>
      </c>
      <c r="R10" s="7">
        <v>5</v>
      </c>
      <c r="S10" s="7">
        <v>5</v>
      </c>
      <c r="T10" s="7">
        <v>5</v>
      </c>
      <c r="U10" s="7">
        <v>6</v>
      </c>
      <c r="V10" s="25">
        <f t="shared" si="3"/>
        <v>5.25</v>
      </c>
      <c r="W10" s="7">
        <v>5</v>
      </c>
      <c r="X10" s="7">
        <v>5</v>
      </c>
      <c r="Y10" s="7">
        <v>4</v>
      </c>
      <c r="Z10" s="7">
        <v>3</v>
      </c>
      <c r="AA10" s="7">
        <v>6</v>
      </c>
      <c r="AB10" s="25">
        <f t="shared" si="4"/>
        <v>4.5999999999999996</v>
      </c>
      <c r="AF10" s="11"/>
      <c r="AJ10" s="8"/>
      <c r="AO10" s="8"/>
      <c r="AT10" s="8"/>
    </row>
    <row r="11" spans="1:46">
      <c r="A11" s="1" t="s">
        <v>2369</v>
      </c>
      <c r="B11" s="7">
        <v>6</v>
      </c>
      <c r="C11" s="7">
        <v>6</v>
      </c>
      <c r="D11" s="7">
        <v>6</v>
      </c>
      <c r="E11" s="7">
        <v>6</v>
      </c>
      <c r="F11" s="7">
        <v>7</v>
      </c>
      <c r="G11" s="29">
        <f t="shared" si="0"/>
        <v>6.2</v>
      </c>
      <c r="H11" s="7">
        <v>6</v>
      </c>
      <c r="I11" s="7">
        <v>4</v>
      </c>
      <c r="J11" s="7">
        <v>7</v>
      </c>
      <c r="K11" s="7">
        <v>8</v>
      </c>
      <c r="L11" s="7">
        <v>6</v>
      </c>
      <c r="M11" s="29">
        <f t="shared" si="1"/>
        <v>6.2</v>
      </c>
      <c r="N11" s="7">
        <v>7</v>
      </c>
      <c r="O11" s="7">
        <v>6</v>
      </c>
      <c r="P11" s="7">
        <v>5</v>
      </c>
      <c r="Q11" s="25">
        <f t="shared" si="2"/>
        <v>6</v>
      </c>
      <c r="R11" s="7">
        <v>6</v>
      </c>
      <c r="S11" s="7">
        <v>6</v>
      </c>
      <c r="T11" s="7">
        <v>6</v>
      </c>
      <c r="U11" s="7">
        <v>7</v>
      </c>
      <c r="V11" s="29">
        <f t="shared" si="3"/>
        <v>6.25</v>
      </c>
      <c r="W11" s="7">
        <v>8</v>
      </c>
      <c r="X11" s="7">
        <v>6</v>
      </c>
      <c r="Y11" s="7">
        <v>7</v>
      </c>
      <c r="Z11" s="7">
        <v>4</v>
      </c>
      <c r="AA11" s="7">
        <v>7</v>
      </c>
      <c r="AB11" s="29">
        <f t="shared" si="4"/>
        <v>6.4</v>
      </c>
      <c r="AF11" s="11"/>
      <c r="AJ11" s="8"/>
      <c r="AO11" s="8"/>
      <c r="AT11" s="8"/>
    </row>
    <row r="12" spans="1:46">
      <c r="A12" s="1" t="s">
        <v>2370</v>
      </c>
      <c r="B12" s="7">
        <v>7</v>
      </c>
      <c r="C12" s="7">
        <v>8</v>
      </c>
      <c r="D12" s="7">
        <v>6</v>
      </c>
      <c r="E12" s="7">
        <v>7</v>
      </c>
      <c r="F12" s="7">
        <v>7</v>
      </c>
      <c r="G12" s="27">
        <f t="shared" si="0"/>
        <v>7</v>
      </c>
      <c r="H12" s="7">
        <v>6</v>
      </c>
      <c r="I12" s="7">
        <v>5</v>
      </c>
      <c r="J12" s="7">
        <v>7</v>
      </c>
      <c r="K12" s="7">
        <v>8</v>
      </c>
      <c r="L12" s="7">
        <v>6</v>
      </c>
      <c r="M12" s="28">
        <f t="shared" si="1"/>
        <v>6.4</v>
      </c>
      <c r="N12" s="7">
        <v>6</v>
      </c>
      <c r="O12" s="7">
        <v>6</v>
      </c>
      <c r="P12" s="7">
        <v>7</v>
      </c>
      <c r="Q12" s="29">
        <f t="shared" si="2"/>
        <v>6.333333333333333</v>
      </c>
      <c r="R12" s="7">
        <v>7</v>
      </c>
      <c r="S12" s="7">
        <v>6</v>
      </c>
      <c r="T12" s="7">
        <v>8</v>
      </c>
      <c r="U12" s="7">
        <v>7</v>
      </c>
      <c r="V12" s="27">
        <f t="shared" si="3"/>
        <v>7</v>
      </c>
      <c r="W12" s="7">
        <v>7</v>
      </c>
      <c r="X12" s="7">
        <v>5</v>
      </c>
      <c r="Y12" s="7">
        <v>7</v>
      </c>
      <c r="Z12" s="7">
        <v>4</v>
      </c>
      <c r="AA12" s="7">
        <v>5</v>
      </c>
      <c r="AB12" s="25">
        <f t="shared" si="4"/>
        <v>5.6</v>
      </c>
      <c r="AF12" s="11"/>
      <c r="AJ12" s="8"/>
      <c r="AO12" s="8"/>
      <c r="AT12" s="8"/>
    </row>
    <row r="13" spans="1:46">
      <c r="A13" s="1" t="s">
        <v>2371</v>
      </c>
      <c r="B13" s="7">
        <v>7</v>
      </c>
      <c r="C13" s="7">
        <v>6</v>
      </c>
      <c r="D13" s="7">
        <v>6</v>
      </c>
      <c r="E13" s="7">
        <v>7</v>
      </c>
      <c r="F13" s="7">
        <v>7</v>
      </c>
      <c r="G13" s="28">
        <f t="shared" si="0"/>
        <v>6.6</v>
      </c>
      <c r="H13" s="7">
        <v>7</v>
      </c>
      <c r="I13" s="7">
        <v>7</v>
      </c>
      <c r="J13" s="7">
        <v>7</v>
      </c>
      <c r="K13" s="7">
        <v>7</v>
      </c>
      <c r="L13" s="7">
        <v>4</v>
      </c>
      <c r="M13" s="28">
        <f t="shared" si="1"/>
        <v>6.4</v>
      </c>
      <c r="N13" s="7">
        <v>7</v>
      </c>
      <c r="O13" s="7">
        <v>6</v>
      </c>
      <c r="P13" s="7">
        <v>6</v>
      </c>
      <c r="Q13" s="29">
        <f t="shared" si="2"/>
        <v>6.333333333333333</v>
      </c>
      <c r="R13" s="7">
        <v>4</v>
      </c>
      <c r="S13" s="7">
        <v>6</v>
      </c>
      <c r="T13" s="7">
        <v>6</v>
      </c>
      <c r="U13" s="7">
        <v>6</v>
      </c>
      <c r="V13" s="25">
        <f t="shared" si="3"/>
        <v>5.5</v>
      </c>
      <c r="W13" s="7">
        <v>7</v>
      </c>
      <c r="X13" s="7">
        <v>5</v>
      </c>
      <c r="Y13" s="7">
        <v>3</v>
      </c>
      <c r="Z13" s="7">
        <v>7</v>
      </c>
      <c r="AA13" s="7">
        <v>5</v>
      </c>
      <c r="AB13" s="25">
        <f t="shared" si="4"/>
        <v>5.4</v>
      </c>
      <c r="AF13" s="11"/>
      <c r="AJ13" s="8"/>
      <c r="AO13" s="8"/>
      <c r="AT13" s="8"/>
    </row>
    <row r="14" spans="1:46">
      <c r="A14" s="1" t="s">
        <v>2372</v>
      </c>
      <c r="B14" s="7">
        <v>6</v>
      </c>
      <c r="C14" s="7">
        <v>5</v>
      </c>
      <c r="D14" s="7">
        <v>4</v>
      </c>
      <c r="E14" s="7">
        <v>6</v>
      </c>
      <c r="F14" s="7">
        <v>4</v>
      </c>
      <c r="G14" s="25">
        <f t="shared" si="0"/>
        <v>5</v>
      </c>
      <c r="H14" s="7">
        <v>5</v>
      </c>
      <c r="I14" s="7">
        <v>7</v>
      </c>
      <c r="J14" s="7">
        <v>5</v>
      </c>
      <c r="K14" s="7">
        <v>7</v>
      </c>
      <c r="L14" s="7">
        <v>7</v>
      </c>
      <c r="M14" s="29">
        <f t="shared" si="1"/>
        <v>6.2</v>
      </c>
      <c r="N14" s="7">
        <v>8</v>
      </c>
      <c r="O14" s="7">
        <v>6</v>
      </c>
      <c r="P14" s="7">
        <v>7</v>
      </c>
      <c r="Q14" s="27">
        <f t="shared" si="2"/>
        <v>7</v>
      </c>
      <c r="R14" s="7">
        <v>7</v>
      </c>
      <c r="S14" s="7">
        <v>6</v>
      </c>
      <c r="T14" s="7">
        <v>5</v>
      </c>
      <c r="U14" s="7">
        <v>4</v>
      </c>
      <c r="V14" s="25">
        <f t="shared" si="3"/>
        <v>5.5</v>
      </c>
      <c r="W14" s="7">
        <v>7</v>
      </c>
      <c r="X14" s="7">
        <v>4</v>
      </c>
      <c r="Y14" s="7">
        <v>6</v>
      </c>
      <c r="Z14" s="7">
        <v>4</v>
      </c>
      <c r="AA14" s="7">
        <v>4</v>
      </c>
      <c r="AB14" s="25">
        <f t="shared" si="4"/>
        <v>5</v>
      </c>
      <c r="AF14" s="11"/>
      <c r="AJ14" s="8"/>
      <c r="AO14" s="8"/>
      <c r="AT14" s="8"/>
    </row>
    <row r="15" spans="1:46">
      <c r="A15" s="1" t="s">
        <v>2373</v>
      </c>
      <c r="B15" s="7">
        <v>6</v>
      </c>
      <c r="C15" s="7">
        <v>8</v>
      </c>
      <c r="D15" s="7">
        <v>6</v>
      </c>
      <c r="E15" s="7">
        <v>8</v>
      </c>
      <c r="F15" s="7">
        <v>7</v>
      </c>
      <c r="G15" s="27">
        <f t="shared" si="0"/>
        <v>7</v>
      </c>
      <c r="H15" s="7">
        <v>4</v>
      </c>
      <c r="I15" s="7">
        <v>7</v>
      </c>
      <c r="J15" s="7">
        <v>8</v>
      </c>
      <c r="K15" s="7">
        <v>8</v>
      </c>
      <c r="L15" s="7">
        <v>6</v>
      </c>
      <c r="M15" s="28">
        <f t="shared" si="1"/>
        <v>6.6</v>
      </c>
      <c r="O15" s="7">
        <v>4</v>
      </c>
      <c r="P15" s="7">
        <v>3</v>
      </c>
      <c r="Q15" s="25">
        <f t="shared" si="2"/>
        <v>3.5</v>
      </c>
      <c r="R15" s="7">
        <v>6</v>
      </c>
      <c r="S15" s="7">
        <v>4</v>
      </c>
      <c r="T15" s="7">
        <v>7</v>
      </c>
      <c r="U15" s="7">
        <v>7</v>
      </c>
      <c r="V15" s="25">
        <f t="shared" si="3"/>
        <v>6</v>
      </c>
      <c r="W15" s="7">
        <v>7</v>
      </c>
      <c r="X15" s="7">
        <v>6</v>
      </c>
      <c r="Y15" s="7">
        <v>6</v>
      </c>
      <c r="Z15" s="7">
        <v>7</v>
      </c>
      <c r="AA15" s="7">
        <v>5</v>
      </c>
      <c r="AB15" s="29">
        <f t="shared" si="4"/>
        <v>6.2</v>
      </c>
      <c r="AF15" s="11"/>
      <c r="AJ15" s="8"/>
      <c r="AO15" s="8"/>
      <c r="AT15" s="8"/>
    </row>
    <row r="16" spans="1:46">
      <c r="A16" s="1" t="s">
        <v>2374</v>
      </c>
      <c r="B16" s="7">
        <v>6</v>
      </c>
      <c r="C16" s="7">
        <v>5</v>
      </c>
      <c r="D16" s="7">
        <v>3</v>
      </c>
      <c r="E16" s="7">
        <v>6</v>
      </c>
      <c r="F16" s="7">
        <v>4</v>
      </c>
      <c r="G16" s="25">
        <f t="shared" si="0"/>
        <v>4.8</v>
      </c>
      <c r="H16" s="7">
        <v>5</v>
      </c>
      <c r="I16" s="7">
        <v>6</v>
      </c>
      <c r="J16" s="7">
        <v>6</v>
      </c>
      <c r="K16" s="7">
        <v>6</v>
      </c>
      <c r="L16" s="7">
        <v>7</v>
      </c>
      <c r="M16" s="25">
        <f t="shared" si="1"/>
        <v>6</v>
      </c>
      <c r="N16" s="7">
        <v>6</v>
      </c>
      <c r="O16" s="7">
        <v>6</v>
      </c>
      <c r="P16" s="7">
        <v>5</v>
      </c>
      <c r="Q16" s="25">
        <f t="shared" si="2"/>
        <v>5.666666666666667</v>
      </c>
      <c r="R16" s="7">
        <v>4</v>
      </c>
      <c r="S16" s="7">
        <v>4</v>
      </c>
      <c r="T16" s="7">
        <v>4</v>
      </c>
      <c r="U16" s="7">
        <v>4</v>
      </c>
      <c r="V16" s="25">
        <f t="shared" si="3"/>
        <v>4</v>
      </c>
      <c r="W16" s="7">
        <v>5</v>
      </c>
      <c r="X16" s="7">
        <v>4</v>
      </c>
      <c r="Y16" s="7">
        <v>4</v>
      </c>
      <c r="Z16" s="7">
        <v>5</v>
      </c>
      <c r="AA16" s="7">
        <v>4</v>
      </c>
      <c r="AB16" s="25">
        <f t="shared" si="4"/>
        <v>4.4000000000000004</v>
      </c>
      <c r="AF16" s="11"/>
      <c r="AJ16" s="8"/>
      <c r="AO16" s="8"/>
      <c r="AT16" s="8"/>
    </row>
    <row r="17" spans="1:46">
      <c r="A17" s="1" t="s">
        <v>2375</v>
      </c>
      <c r="B17" s="7">
        <v>6</v>
      </c>
      <c r="C17" s="7">
        <v>6</v>
      </c>
      <c r="D17" s="7">
        <v>6</v>
      </c>
      <c r="E17" s="7">
        <v>6</v>
      </c>
      <c r="F17" s="7">
        <v>6</v>
      </c>
      <c r="G17" s="29">
        <f t="shared" si="0"/>
        <v>6</v>
      </c>
      <c r="H17" s="7">
        <v>8</v>
      </c>
      <c r="I17" s="7">
        <v>7</v>
      </c>
      <c r="J17" s="7">
        <v>6</v>
      </c>
      <c r="K17" s="7">
        <v>6</v>
      </c>
      <c r="L17" s="7">
        <v>6</v>
      </c>
      <c r="M17" s="28">
        <f t="shared" si="1"/>
        <v>6.6</v>
      </c>
      <c r="N17" s="7">
        <v>6</v>
      </c>
      <c r="O17" s="7">
        <v>4</v>
      </c>
      <c r="P17" s="7">
        <v>5</v>
      </c>
      <c r="Q17" s="25">
        <f t="shared" si="2"/>
        <v>5</v>
      </c>
      <c r="R17" s="7">
        <v>6</v>
      </c>
      <c r="S17" s="7">
        <v>7</v>
      </c>
      <c r="T17" s="7">
        <v>6</v>
      </c>
      <c r="U17" s="7">
        <v>8</v>
      </c>
      <c r="V17" s="28">
        <f t="shared" si="3"/>
        <v>6.75</v>
      </c>
      <c r="W17" s="7">
        <v>7</v>
      </c>
      <c r="X17" s="7">
        <v>6</v>
      </c>
      <c r="Y17" s="7">
        <v>6</v>
      </c>
      <c r="Z17" s="7">
        <v>3</v>
      </c>
      <c r="AA17" s="7">
        <v>6</v>
      </c>
      <c r="AB17" s="25">
        <f t="shared" si="4"/>
        <v>5.6</v>
      </c>
      <c r="AF17" s="11"/>
      <c r="AJ17" s="8"/>
      <c r="AO17" s="8"/>
      <c r="AT17" s="8"/>
    </row>
    <row r="18" spans="1:46">
      <c r="A18" s="1" t="s">
        <v>2376</v>
      </c>
      <c r="B18" s="7">
        <v>6</v>
      </c>
      <c r="C18" s="7">
        <v>6</v>
      </c>
      <c r="D18" s="7">
        <v>6</v>
      </c>
      <c r="E18" s="7">
        <v>6</v>
      </c>
      <c r="F18" s="7">
        <v>7</v>
      </c>
      <c r="G18" s="29">
        <f t="shared" si="0"/>
        <v>6.2</v>
      </c>
      <c r="H18" s="7">
        <v>6</v>
      </c>
      <c r="I18" s="7">
        <v>6</v>
      </c>
      <c r="J18" s="7">
        <v>6</v>
      </c>
      <c r="K18" s="7">
        <v>7</v>
      </c>
      <c r="L18" s="7">
        <v>7</v>
      </c>
      <c r="M18" s="28">
        <f t="shared" si="1"/>
        <v>6.4</v>
      </c>
      <c r="N18" s="7">
        <v>6</v>
      </c>
      <c r="O18" s="7">
        <v>6</v>
      </c>
      <c r="P18" s="7">
        <v>4</v>
      </c>
      <c r="Q18" s="25">
        <f t="shared" si="2"/>
        <v>5.333333333333333</v>
      </c>
      <c r="R18" s="7">
        <v>5</v>
      </c>
      <c r="S18" s="7">
        <v>5</v>
      </c>
      <c r="T18" s="7">
        <v>6</v>
      </c>
      <c r="U18" s="7">
        <v>8</v>
      </c>
      <c r="V18" s="25">
        <f t="shared" si="3"/>
        <v>6</v>
      </c>
      <c r="W18" s="7">
        <v>7</v>
      </c>
      <c r="X18" s="7">
        <v>6</v>
      </c>
      <c r="Y18" s="7">
        <v>7</v>
      </c>
      <c r="Z18" s="7">
        <v>6</v>
      </c>
      <c r="AA18" s="7">
        <v>5</v>
      </c>
      <c r="AB18" s="29">
        <f t="shared" si="4"/>
        <v>6.2</v>
      </c>
      <c r="AF18" s="11"/>
      <c r="AJ18" s="8"/>
      <c r="AO18" s="8"/>
      <c r="AT18" s="8"/>
    </row>
    <row r="19" spans="1:46">
      <c r="A19" s="1" t="s">
        <v>2377</v>
      </c>
      <c r="B19" s="7">
        <v>8</v>
      </c>
      <c r="C19" s="7">
        <v>8</v>
      </c>
      <c r="D19" s="7">
        <v>8</v>
      </c>
      <c r="E19" s="7">
        <v>7</v>
      </c>
      <c r="F19" s="7">
        <v>7</v>
      </c>
      <c r="G19" s="26">
        <f t="shared" si="0"/>
        <v>7.6</v>
      </c>
      <c r="H19" s="7">
        <v>4</v>
      </c>
      <c r="I19" s="7">
        <v>7</v>
      </c>
      <c r="J19" s="7">
        <v>7</v>
      </c>
      <c r="K19" s="7">
        <v>7</v>
      </c>
      <c r="L19" s="7">
        <v>7</v>
      </c>
      <c r="M19" s="28">
        <f t="shared" si="1"/>
        <v>6.4</v>
      </c>
      <c r="N19" s="7">
        <v>6</v>
      </c>
      <c r="O19" s="7">
        <v>7</v>
      </c>
      <c r="P19" s="7">
        <v>5</v>
      </c>
      <c r="Q19" s="25">
        <f t="shared" si="2"/>
        <v>6</v>
      </c>
      <c r="R19" s="7">
        <v>4</v>
      </c>
      <c r="S19" s="7">
        <v>7</v>
      </c>
      <c r="T19" s="7">
        <v>7</v>
      </c>
      <c r="U19" s="7">
        <v>7</v>
      </c>
      <c r="V19" s="29">
        <f t="shared" si="3"/>
        <v>6.25</v>
      </c>
      <c r="W19" s="7">
        <v>8</v>
      </c>
      <c r="X19" s="7">
        <v>7</v>
      </c>
      <c r="Y19" s="7">
        <v>7</v>
      </c>
      <c r="Z19" s="7">
        <v>6</v>
      </c>
      <c r="AA19" s="7">
        <v>6</v>
      </c>
      <c r="AB19" s="28">
        <f t="shared" si="4"/>
        <v>6.8</v>
      </c>
      <c r="AF19" s="11"/>
      <c r="AJ19" s="8"/>
      <c r="AO19" s="8"/>
      <c r="AT19" s="8"/>
    </row>
    <row r="20" spans="1:46">
      <c r="A20" s="1" t="s">
        <v>2378</v>
      </c>
      <c r="B20" s="7">
        <v>6</v>
      </c>
      <c r="C20" s="7">
        <v>6</v>
      </c>
      <c r="D20" s="7">
        <v>7</v>
      </c>
      <c r="E20" s="7">
        <v>8</v>
      </c>
      <c r="F20" s="7">
        <v>7</v>
      </c>
      <c r="G20" s="28">
        <f t="shared" si="0"/>
        <v>6.8</v>
      </c>
      <c r="H20" s="7">
        <v>7</v>
      </c>
      <c r="I20" s="7">
        <v>7</v>
      </c>
      <c r="J20" s="7">
        <v>7</v>
      </c>
      <c r="K20" s="7">
        <v>8</v>
      </c>
      <c r="L20" s="7">
        <v>7</v>
      </c>
      <c r="M20" s="26">
        <f t="shared" si="1"/>
        <v>7.2</v>
      </c>
      <c r="N20" s="7">
        <v>8</v>
      </c>
      <c r="O20" s="7">
        <v>7</v>
      </c>
      <c r="P20" s="7">
        <v>4</v>
      </c>
      <c r="Q20" s="29">
        <f t="shared" si="2"/>
        <v>6.333333333333333</v>
      </c>
      <c r="R20" s="7">
        <v>7</v>
      </c>
      <c r="S20" s="7">
        <v>6</v>
      </c>
      <c r="T20" s="7">
        <v>7</v>
      </c>
      <c r="U20" s="7">
        <v>6</v>
      </c>
      <c r="V20" s="29">
        <f t="shared" si="3"/>
        <v>6.5</v>
      </c>
      <c r="W20" s="7">
        <v>7</v>
      </c>
      <c r="X20" s="7">
        <v>6</v>
      </c>
      <c r="Y20" s="7">
        <v>6</v>
      </c>
      <c r="Z20" s="7">
        <v>7</v>
      </c>
      <c r="AA20" s="7">
        <v>7</v>
      </c>
      <c r="AB20" s="28">
        <f t="shared" si="4"/>
        <v>6.6</v>
      </c>
      <c r="AF20" s="11"/>
      <c r="AJ20" s="8"/>
      <c r="AO20" s="8"/>
      <c r="AT20" s="8"/>
    </row>
    <row r="21" spans="1:46">
      <c r="A21" s="1" t="s">
        <v>2379</v>
      </c>
      <c r="B21" s="7">
        <v>6</v>
      </c>
      <c r="C21" s="7">
        <v>8</v>
      </c>
      <c r="D21" s="7">
        <v>7</v>
      </c>
      <c r="E21" s="7">
        <v>7</v>
      </c>
      <c r="F21" s="7">
        <v>7</v>
      </c>
      <c r="G21" s="27">
        <f t="shared" si="0"/>
        <v>7</v>
      </c>
      <c r="H21" s="7">
        <v>5</v>
      </c>
      <c r="I21" s="7">
        <v>7</v>
      </c>
      <c r="J21" s="7">
        <v>8</v>
      </c>
      <c r="K21" s="7">
        <v>8</v>
      </c>
      <c r="L21" s="7">
        <v>6</v>
      </c>
      <c r="M21" s="27">
        <f t="shared" si="1"/>
        <v>6.8</v>
      </c>
      <c r="N21" s="7">
        <v>7</v>
      </c>
      <c r="O21" s="7">
        <v>5</v>
      </c>
      <c r="P21" s="7">
        <v>6</v>
      </c>
      <c r="Q21" s="25">
        <f t="shared" si="2"/>
        <v>6</v>
      </c>
      <c r="R21" s="7">
        <v>8</v>
      </c>
      <c r="S21" s="7">
        <v>7</v>
      </c>
      <c r="T21" s="7">
        <v>8</v>
      </c>
      <c r="U21" s="7">
        <v>7</v>
      </c>
      <c r="V21" s="26">
        <f t="shared" si="3"/>
        <v>7.5</v>
      </c>
      <c r="W21" s="7">
        <v>7</v>
      </c>
      <c r="X21" s="7">
        <v>7</v>
      </c>
      <c r="Y21" s="7">
        <v>7</v>
      </c>
      <c r="Z21" s="7">
        <v>7</v>
      </c>
      <c r="AA21" s="7">
        <v>7</v>
      </c>
      <c r="AB21" s="27">
        <f t="shared" si="4"/>
        <v>7</v>
      </c>
      <c r="AF21" s="11"/>
      <c r="AJ21" s="8"/>
      <c r="AO21" s="8"/>
      <c r="AT21" s="8"/>
    </row>
    <row r="22" spans="1:46">
      <c r="A22" s="1" t="s">
        <v>2380</v>
      </c>
      <c r="B22" s="7">
        <v>6</v>
      </c>
      <c r="C22" s="7">
        <v>8</v>
      </c>
      <c r="D22" s="7">
        <v>6</v>
      </c>
      <c r="E22" s="7">
        <v>7</v>
      </c>
      <c r="F22" s="7">
        <v>5</v>
      </c>
      <c r="G22" s="29">
        <f t="shared" si="0"/>
        <v>6.4</v>
      </c>
      <c r="H22" s="7">
        <v>7</v>
      </c>
      <c r="I22" s="7">
        <v>8</v>
      </c>
      <c r="J22" s="7">
        <v>8</v>
      </c>
      <c r="K22" s="7">
        <v>7</v>
      </c>
      <c r="L22" s="7">
        <v>7</v>
      </c>
      <c r="M22" s="26">
        <f t="shared" si="1"/>
        <v>7.4</v>
      </c>
      <c r="N22" s="7">
        <v>7</v>
      </c>
      <c r="O22" s="7">
        <v>7</v>
      </c>
      <c r="P22" s="7">
        <v>7</v>
      </c>
      <c r="Q22" s="27">
        <f t="shared" si="2"/>
        <v>7</v>
      </c>
      <c r="R22" s="7">
        <v>7</v>
      </c>
      <c r="S22" s="7">
        <v>8</v>
      </c>
      <c r="T22" s="7">
        <v>7</v>
      </c>
      <c r="U22" s="7">
        <v>7</v>
      </c>
      <c r="V22" s="27">
        <f t="shared" si="3"/>
        <v>7.25</v>
      </c>
      <c r="W22" s="7">
        <v>8</v>
      </c>
      <c r="X22" s="7">
        <v>8</v>
      </c>
      <c r="Y22" s="7">
        <v>7</v>
      </c>
      <c r="Z22" s="7">
        <v>7</v>
      </c>
      <c r="AA22" s="7">
        <v>8</v>
      </c>
      <c r="AB22" s="26">
        <f t="shared" si="4"/>
        <v>7.6</v>
      </c>
      <c r="AF22" s="11"/>
      <c r="AJ22" s="8"/>
      <c r="AO22" s="8"/>
      <c r="AT22" s="8"/>
    </row>
    <row r="23" spans="1:46">
      <c r="A23" s="1" t="s">
        <v>2381</v>
      </c>
      <c r="B23" s="7">
        <v>5</v>
      </c>
      <c r="C23" s="7">
        <v>6</v>
      </c>
      <c r="D23" s="7">
        <v>6</v>
      </c>
      <c r="E23" s="7">
        <v>8</v>
      </c>
      <c r="F23" s="7">
        <v>6</v>
      </c>
      <c r="G23" s="29">
        <f t="shared" si="0"/>
        <v>6.2</v>
      </c>
      <c r="H23" s="7">
        <v>6</v>
      </c>
      <c r="I23" s="7">
        <v>7</v>
      </c>
      <c r="J23" s="7">
        <v>7</v>
      </c>
      <c r="K23" s="7">
        <v>7</v>
      </c>
      <c r="L23" s="7">
        <v>7</v>
      </c>
      <c r="M23" s="27">
        <f t="shared" si="1"/>
        <v>6.8</v>
      </c>
      <c r="N23" s="7">
        <v>6</v>
      </c>
      <c r="O23" s="7">
        <v>6</v>
      </c>
      <c r="P23" s="7">
        <v>7</v>
      </c>
      <c r="Q23" s="29">
        <f t="shared" si="2"/>
        <v>6.333333333333333</v>
      </c>
      <c r="R23" s="7">
        <v>6</v>
      </c>
      <c r="S23" s="7">
        <v>6</v>
      </c>
      <c r="T23" s="7">
        <v>6</v>
      </c>
      <c r="U23" s="7">
        <v>7</v>
      </c>
      <c r="V23" s="29">
        <f t="shared" si="3"/>
        <v>6.25</v>
      </c>
      <c r="W23" s="7">
        <v>7</v>
      </c>
      <c r="X23" s="7">
        <v>6</v>
      </c>
      <c r="Y23" s="7">
        <v>5</v>
      </c>
      <c r="Z23" s="7">
        <v>6</v>
      </c>
      <c r="AA23" s="7">
        <v>6</v>
      </c>
      <c r="AB23" s="25">
        <f t="shared" si="4"/>
        <v>6</v>
      </c>
      <c r="AF23" s="11"/>
      <c r="AJ23" s="8"/>
      <c r="AO23" s="8"/>
      <c r="AT23" s="8"/>
    </row>
    <row r="24" spans="1:46">
      <c r="A24" s="1" t="s">
        <v>2382</v>
      </c>
      <c r="B24" s="7">
        <v>7</v>
      </c>
      <c r="C24" s="7">
        <v>7</v>
      </c>
      <c r="D24" s="7">
        <v>7</v>
      </c>
      <c r="E24" s="7">
        <v>8</v>
      </c>
      <c r="F24" s="7">
        <v>4</v>
      </c>
      <c r="G24" s="28">
        <f t="shared" si="0"/>
        <v>6.6</v>
      </c>
      <c r="H24" s="7">
        <v>6</v>
      </c>
      <c r="I24" s="7">
        <v>5</v>
      </c>
      <c r="J24" s="7">
        <v>7</v>
      </c>
      <c r="K24" s="7">
        <v>5</v>
      </c>
      <c r="L24" s="7">
        <v>6</v>
      </c>
      <c r="M24" s="25">
        <f t="shared" si="1"/>
        <v>5.8</v>
      </c>
      <c r="N24" s="7">
        <v>6</v>
      </c>
      <c r="O24" s="7">
        <v>4</v>
      </c>
      <c r="P24" s="7">
        <v>4</v>
      </c>
      <c r="Q24" s="25">
        <f t="shared" si="2"/>
        <v>4.666666666666667</v>
      </c>
      <c r="R24" s="7">
        <v>6</v>
      </c>
      <c r="S24" s="7">
        <v>5</v>
      </c>
      <c r="T24" s="7">
        <v>6</v>
      </c>
      <c r="U24" s="7">
        <v>4</v>
      </c>
      <c r="V24" s="25">
        <f t="shared" si="3"/>
        <v>5.25</v>
      </c>
      <c r="W24" s="7">
        <v>7</v>
      </c>
      <c r="X24" s="7">
        <v>5</v>
      </c>
      <c r="Y24" s="7">
        <v>5</v>
      </c>
      <c r="Z24" s="7">
        <v>5</v>
      </c>
      <c r="AA24" s="7">
        <v>6</v>
      </c>
      <c r="AB24" s="25">
        <f t="shared" si="4"/>
        <v>5.6</v>
      </c>
      <c r="AF24" s="11"/>
      <c r="AJ24" s="8"/>
      <c r="AO24" s="8"/>
      <c r="AT24" s="8"/>
    </row>
    <row r="25" spans="1:46">
      <c r="A25" s="1" t="s">
        <v>2383</v>
      </c>
      <c r="B25" s="7">
        <v>7</v>
      </c>
      <c r="C25" s="7">
        <v>6</v>
      </c>
      <c r="D25" s="7">
        <v>7</v>
      </c>
      <c r="E25" s="7">
        <v>7</v>
      </c>
      <c r="F25" s="7">
        <v>4</v>
      </c>
      <c r="G25" s="29">
        <f t="shared" si="0"/>
        <v>6.2</v>
      </c>
      <c r="H25" s="7">
        <v>7</v>
      </c>
      <c r="I25" s="7">
        <v>8</v>
      </c>
      <c r="J25" s="7">
        <v>6</v>
      </c>
      <c r="K25" s="7">
        <v>7</v>
      </c>
      <c r="L25" s="7">
        <v>5</v>
      </c>
      <c r="M25" s="28">
        <f t="shared" si="1"/>
        <v>6.6</v>
      </c>
      <c r="N25" s="7">
        <v>4</v>
      </c>
      <c r="O25" s="7">
        <v>3</v>
      </c>
      <c r="P25" s="7">
        <v>4</v>
      </c>
      <c r="Q25" s="25">
        <f t="shared" si="2"/>
        <v>3.6666666666666665</v>
      </c>
      <c r="R25" s="7">
        <v>6</v>
      </c>
      <c r="S25" s="7">
        <v>4</v>
      </c>
      <c r="T25" s="7">
        <v>6</v>
      </c>
      <c r="U25" s="7">
        <v>6</v>
      </c>
      <c r="V25" s="25">
        <f t="shared" si="3"/>
        <v>5.5</v>
      </c>
      <c r="W25" s="7">
        <v>6</v>
      </c>
      <c r="X25" s="7">
        <v>4</v>
      </c>
      <c r="Y25" s="7">
        <v>5</v>
      </c>
      <c r="Z25" s="7">
        <v>4</v>
      </c>
      <c r="AA25" s="7">
        <v>6</v>
      </c>
      <c r="AB25" s="25">
        <f t="shared" si="4"/>
        <v>5</v>
      </c>
      <c r="AF25" s="11"/>
      <c r="AJ25" s="8"/>
      <c r="AO25" s="8"/>
      <c r="AT25" s="8"/>
    </row>
    <row r="26" spans="1:46">
      <c r="A26" s="1" t="s">
        <v>2384</v>
      </c>
      <c r="B26" s="7">
        <v>7</v>
      </c>
      <c r="C26" s="7">
        <v>6</v>
      </c>
      <c r="D26" s="7">
        <v>7</v>
      </c>
      <c r="E26" s="7">
        <v>5</v>
      </c>
      <c r="F26" s="7">
        <v>7</v>
      </c>
      <c r="G26" s="29">
        <f t="shared" si="0"/>
        <v>6.4</v>
      </c>
      <c r="H26" s="7">
        <v>6</v>
      </c>
      <c r="I26" s="7">
        <v>7</v>
      </c>
      <c r="J26" s="7">
        <v>5</v>
      </c>
      <c r="K26" s="7">
        <v>6</v>
      </c>
      <c r="L26" s="7">
        <v>4</v>
      </c>
      <c r="M26" s="25">
        <f t="shared" si="1"/>
        <v>5.6</v>
      </c>
      <c r="N26" s="7">
        <v>6</v>
      </c>
      <c r="O26" s="7">
        <v>4</v>
      </c>
      <c r="P26" s="7">
        <v>6</v>
      </c>
      <c r="Q26" s="25">
        <f t="shared" si="2"/>
        <v>5.333333333333333</v>
      </c>
      <c r="R26" s="7">
        <v>4</v>
      </c>
      <c r="S26" s="7">
        <v>5</v>
      </c>
      <c r="T26" s="7">
        <v>5</v>
      </c>
      <c r="U26" s="7">
        <v>4</v>
      </c>
      <c r="V26" s="25">
        <f t="shared" si="3"/>
        <v>4.5</v>
      </c>
      <c r="W26" s="7">
        <v>6</v>
      </c>
      <c r="X26" s="7">
        <v>6</v>
      </c>
      <c r="Y26" s="7">
        <v>4</v>
      </c>
      <c r="Z26" s="7">
        <v>4</v>
      </c>
      <c r="AA26" s="7">
        <v>4</v>
      </c>
      <c r="AB26" s="25">
        <f t="shared" si="4"/>
        <v>4.8</v>
      </c>
      <c r="AF26" s="11"/>
      <c r="AJ26" s="8"/>
      <c r="AO26" s="8"/>
      <c r="AT26" s="8"/>
    </row>
    <row r="27" spans="1:46">
      <c r="A27" s="1" t="s">
        <v>2385</v>
      </c>
      <c r="B27" s="7">
        <v>6</v>
      </c>
      <c r="C27" s="7">
        <v>8</v>
      </c>
      <c r="D27" s="7">
        <v>8</v>
      </c>
      <c r="E27" s="7">
        <v>7</v>
      </c>
      <c r="F27" s="7">
        <v>7</v>
      </c>
      <c r="G27" s="26">
        <f t="shared" si="0"/>
        <v>7.2</v>
      </c>
      <c r="H27" s="7">
        <v>6</v>
      </c>
      <c r="I27" s="7">
        <v>6</v>
      </c>
      <c r="J27" s="7">
        <v>6</v>
      </c>
      <c r="K27" s="7">
        <v>7</v>
      </c>
      <c r="L27" s="7">
        <v>5</v>
      </c>
      <c r="M27" s="25">
        <f t="shared" si="1"/>
        <v>6</v>
      </c>
      <c r="N27" s="7">
        <v>5</v>
      </c>
      <c r="O27" s="7">
        <v>6</v>
      </c>
      <c r="P27" s="7">
        <v>3</v>
      </c>
      <c r="Q27" s="25">
        <f t="shared" si="2"/>
        <v>4.666666666666667</v>
      </c>
      <c r="R27" s="7">
        <v>7</v>
      </c>
      <c r="S27" s="7">
        <v>5</v>
      </c>
      <c r="T27" s="7">
        <v>5</v>
      </c>
      <c r="U27" s="7">
        <v>6</v>
      </c>
      <c r="V27" s="25">
        <f t="shared" si="3"/>
        <v>5.75</v>
      </c>
      <c r="W27" s="7">
        <v>6</v>
      </c>
      <c r="X27" s="7">
        <v>7</v>
      </c>
      <c r="Y27" s="7">
        <v>4</v>
      </c>
      <c r="Z27" s="7">
        <v>5</v>
      </c>
      <c r="AA27" s="7">
        <v>6</v>
      </c>
      <c r="AB27" s="25">
        <f t="shared" si="4"/>
        <v>5.6</v>
      </c>
      <c r="AF27" s="11"/>
      <c r="AJ27" s="8"/>
      <c r="AO27" s="8"/>
      <c r="AT27" s="8"/>
    </row>
    <row r="28" spans="1:46">
      <c r="A28" s="1" t="s">
        <v>2386</v>
      </c>
      <c r="B28" s="7">
        <v>7</v>
      </c>
      <c r="C28" s="7">
        <v>7</v>
      </c>
      <c r="D28" s="7">
        <v>7</v>
      </c>
      <c r="E28" s="7">
        <v>5</v>
      </c>
      <c r="F28" s="7">
        <v>7</v>
      </c>
      <c r="G28" s="28">
        <f t="shared" si="0"/>
        <v>6.6</v>
      </c>
      <c r="H28" s="7">
        <v>6</v>
      </c>
      <c r="I28" s="7">
        <v>5</v>
      </c>
      <c r="J28" s="7">
        <v>5</v>
      </c>
      <c r="K28" s="7">
        <v>7</v>
      </c>
      <c r="L28" s="7">
        <v>4</v>
      </c>
      <c r="M28" s="25">
        <f t="shared" si="1"/>
        <v>5.4</v>
      </c>
      <c r="N28" s="7">
        <v>6</v>
      </c>
      <c r="O28" s="7">
        <v>4</v>
      </c>
      <c r="P28" s="7">
        <v>6</v>
      </c>
      <c r="Q28" s="25">
        <f t="shared" si="2"/>
        <v>5.333333333333333</v>
      </c>
      <c r="R28" s="7">
        <v>6</v>
      </c>
      <c r="S28" s="7">
        <v>4</v>
      </c>
      <c r="T28" s="7">
        <v>7</v>
      </c>
      <c r="U28" s="7">
        <v>5</v>
      </c>
      <c r="V28" s="25">
        <f t="shared" si="3"/>
        <v>5.5</v>
      </c>
      <c r="W28" s="7">
        <v>4</v>
      </c>
      <c r="X28" s="7">
        <v>6</v>
      </c>
      <c r="Y28" s="7">
        <v>5</v>
      </c>
      <c r="Z28" s="7">
        <v>4</v>
      </c>
      <c r="AA28" s="7">
        <v>3</v>
      </c>
      <c r="AB28" s="25">
        <f t="shared" si="4"/>
        <v>4.4000000000000004</v>
      </c>
      <c r="AF28" s="11"/>
      <c r="AJ28" s="8"/>
      <c r="AO28" s="8"/>
      <c r="AT28" s="8"/>
    </row>
    <row r="29" spans="1:46">
      <c r="A29" s="1" t="s">
        <v>2387</v>
      </c>
      <c r="B29" s="7"/>
      <c r="C29" s="7">
        <v>4</v>
      </c>
      <c r="D29" s="7">
        <v>4</v>
      </c>
      <c r="E29" s="7">
        <v>7</v>
      </c>
      <c r="F29" s="7">
        <v>4</v>
      </c>
      <c r="G29" s="25">
        <f t="shared" si="0"/>
        <v>4.75</v>
      </c>
      <c r="H29" s="7">
        <v>4</v>
      </c>
      <c r="I29" s="7">
        <v>5</v>
      </c>
      <c r="J29" s="7">
        <v>4</v>
      </c>
      <c r="K29" s="7">
        <v>5</v>
      </c>
      <c r="L29" s="7">
        <v>4</v>
      </c>
      <c r="M29" s="25">
        <f t="shared" si="1"/>
        <v>4.4000000000000004</v>
      </c>
      <c r="N29" s="7">
        <v>6</v>
      </c>
      <c r="O29" s="7">
        <v>3</v>
      </c>
      <c r="P29" s="7">
        <v>6</v>
      </c>
      <c r="Q29" s="25">
        <f t="shared" si="2"/>
        <v>5</v>
      </c>
      <c r="R29" s="7">
        <v>5</v>
      </c>
      <c r="S29" s="7">
        <v>4</v>
      </c>
      <c r="T29" s="7">
        <v>6</v>
      </c>
      <c r="U29" s="7">
        <v>4</v>
      </c>
      <c r="V29" s="25">
        <f t="shared" si="3"/>
        <v>4.75</v>
      </c>
      <c r="W29" s="7">
        <v>5</v>
      </c>
      <c r="X29" s="7">
        <v>3</v>
      </c>
      <c r="Y29" s="7">
        <v>3</v>
      </c>
      <c r="Z29" s="7">
        <v>4</v>
      </c>
      <c r="AA29" s="7">
        <v>4</v>
      </c>
      <c r="AB29" s="25">
        <f t="shared" si="4"/>
        <v>3.8</v>
      </c>
      <c r="AF29" s="11"/>
      <c r="AJ29" s="8"/>
      <c r="AO29" s="8"/>
      <c r="AT29" s="8"/>
    </row>
    <row r="30" spans="1:46">
      <c r="A30" s="1" t="s">
        <v>2388</v>
      </c>
      <c r="B30" s="7">
        <v>4</v>
      </c>
      <c r="C30" s="7">
        <v>6</v>
      </c>
      <c r="D30" s="7">
        <v>7</v>
      </c>
      <c r="E30" s="7">
        <v>7</v>
      </c>
      <c r="F30" s="7">
        <v>6</v>
      </c>
      <c r="G30" s="29">
        <f t="shared" si="0"/>
        <v>6</v>
      </c>
      <c r="H30" s="7">
        <v>7</v>
      </c>
      <c r="I30" s="7">
        <v>5</v>
      </c>
      <c r="J30" s="7">
        <v>7</v>
      </c>
      <c r="K30" s="7">
        <v>8</v>
      </c>
      <c r="L30" s="7">
        <v>7</v>
      </c>
      <c r="M30" s="27">
        <f t="shared" si="1"/>
        <v>6.8</v>
      </c>
      <c r="N30" s="7">
        <v>8</v>
      </c>
      <c r="O30" s="7">
        <v>7</v>
      </c>
      <c r="P30" s="7">
        <v>6</v>
      </c>
      <c r="Q30" s="27">
        <f t="shared" si="2"/>
        <v>7</v>
      </c>
      <c r="R30" s="7">
        <v>4</v>
      </c>
      <c r="S30" s="7">
        <v>5</v>
      </c>
      <c r="T30" s="7">
        <v>7</v>
      </c>
      <c r="U30" s="7">
        <v>6</v>
      </c>
      <c r="V30" s="25">
        <f t="shared" si="3"/>
        <v>5.5</v>
      </c>
      <c r="W30" s="7">
        <v>7</v>
      </c>
      <c r="X30" s="7">
        <v>7</v>
      </c>
      <c r="Y30" s="7">
        <v>5</v>
      </c>
      <c r="Z30" s="7">
        <v>8</v>
      </c>
      <c r="AA30" s="7">
        <v>8</v>
      </c>
      <c r="AB30" s="27">
        <f t="shared" si="4"/>
        <v>7</v>
      </c>
      <c r="AF30" s="11"/>
      <c r="AJ30" s="8"/>
      <c r="AO30" s="8"/>
      <c r="AT30" s="8"/>
    </row>
    <row r="31" spans="1:46">
      <c r="A31" s="1" t="s">
        <v>2389</v>
      </c>
      <c r="B31" s="7">
        <v>4</v>
      </c>
      <c r="C31" s="7">
        <v>6</v>
      </c>
      <c r="D31" s="7">
        <v>6</v>
      </c>
      <c r="E31" s="7">
        <v>6</v>
      </c>
      <c r="F31" s="7">
        <v>5</v>
      </c>
      <c r="G31" s="25">
        <f t="shared" si="0"/>
        <v>5.4</v>
      </c>
      <c r="H31" s="7">
        <v>4</v>
      </c>
      <c r="I31" s="7">
        <v>6</v>
      </c>
      <c r="J31" s="7">
        <v>6</v>
      </c>
      <c r="K31" s="7">
        <v>5</v>
      </c>
      <c r="L31" s="7">
        <v>6</v>
      </c>
      <c r="M31" s="25">
        <f t="shared" si="1"/>
        <v>5.4</v>
      </c>
      <c r="N31" s="7">
        <v>5</v>
      </c>
      <c r="O31" s="7">
        <v>4</v>
      </c>
      <c r="P31" s="7">
        <v>4</v>
      </c>
      <c r="Q31" s="25">
        <f t="shared" si="2"/>
        <v>4.333333333333333</v>
      </c>
      <c r="R31" s="7">
        <v>7</v>
      </c>
      <c r="S31" s="7">
        <v>6</v>
      </c>
      <c r="T31" s="7">
        <v>7</v>
      </c>
      <c r="U31" s="7">
        <v>6</v>
      </c>
      <c r="V31" s="29">
        <f t="shared" si="3"/>
        <v>6.5</v>
      </c>
      <c r="W31" s="7">
        <v>7</v>
      </c>
      <c r="X31" s="7">
        <v>3</v>
      </c>
      <c r="Y31" s="7">
        <v>5</v>
      </c>
      <c r="Z31" s="7">
        <v>4</v>
      </c>
      <c r="AA31" s="7">
        <v>6</v>
      </c>
      <c r="AB31" s="25">
        <f t="shared" si="4"/>
        <v>5</v>
      </c>
      <c r="AF31" s="11"/>
      <c r="AJ31" s="8"/>
      <c r="AO31" s="8"/>
      <c r="AT31" s="8"/>
    </row>
    <row r="32" spans="1:46">
      <c r="A32" s="1" t="s">
        <v>2390</v>
      </c>
      <c r="B32" s="7">
        <v>6</v>
      </c>
      <c r="C32" s="7">
        <v>8</v>
      </c>
      <c r="D32" s="7">
        <v>8</v>
      </c>
      <c r="E32" s="7">
        <v>8</v>
      </c>
      <c r="F32" s="7">
        <v>8</v>
      </c>
      <c r="G32" s="26">
        <f t="shared" si="0"/>
        <v>7.6</v>
      </c>
      <c r="H32" s="7">
        <v>5</v>
      </c>
      <c r="I32" s="7">
        <v>6</v>
      </c>
      <c r="J32" s="7">
        <v>6</v>
      </c>
      <c r="K32" s="7">
        <v>7</v>
      </c>
      <c r="L32" s="7">
        <v>6</v>
      </c>
      <c r="M32" s="25">
        <f t="shared" si="1"/>
        <v>6</v>
      </c>
      <c r="N32" s="7">
        <v>6</v>
      </c>
      <c r="O32" s="7">
        <v>6</v>
      </c>
      <c r="P32" s="7">
        <v>3</v>
      </c>
      <c r="Q32" s="25">
        <f t="shared" si="2"/>
        <v>5</v>
      </c>
      <c r="R32" s="7">
        <v>7</v>
      </c>
      <c r="S32" s="7">
        <v>8</v>
      </c>
      <c r="T32" s="7">
        <v>8</v>
      </c>
      <c r="U32" s="7">
        <v>7</v>
      </c>
      <c r="V32" s="26">
        <f t="shared" si="3"/>
        <v>7.5</v>
      </c>
      <c r="W32" s="7">
        <v>8</v>
      </c>
      <c r="X32" s="7">
        <v>7</v>
      </c>
      <c r="Y32" s="7">
        <v>6</v>
      </c>
      <c r="Z32" s="7">
        <v>6</v>
      </c>
      <c r="AA32" s="7">
        <v>5</v>
      </c>
      <c r="AB32" s="29">
        <f t="shared" si="4"/>
        <v>6.4</v>
      </c>
      <c r="AF32" s="11"/>
      <c r="AJ32" s="8"/>
      <c r="AO32" s="8"/>
      <c r="AT32" s="8"/>
    </row>
    <row r="33" spans="1:46">
      <c r="A33" s="1" t="s">
        <v>2391</v>
      </c>
      <c r="B33" s="7">
        <v>5</v>
      </c>
      <c r="C33" s="7">
        <v>6</v>
      </c>
      <c r="D33" s="7">
        <v>7</v>
      </c>
      <c r="E33" s="7">
        <v>7</v>
      </c>
      <c r="F33" s="7">
        <v>5</v>
      </c>
      <c r="G33" s="29">
        <f t="shared" si="0"/>
        <v>6</v>
      </c>
      <c r="H33" s="7">
        <v>5</v>
      </c>
      <c r="I33" s="7">
        <v>5</v>
      </c>
      <c r="J33" s="7">
        <v>7</v>
      </c>
      <c r="K33" s="7">
        <v>6</v>
      </c>
      <c r="L33" s="7">
        <v>7</v>
      </c>
      <c r="M33" s="25">
        <f t="shared" si="1"/>
        <v>6</v>
      </c>
      <c r="N33" s="7">
        <v>7</v>
      </c>
      <c r="O33" s="7">
        <v>4</v>
      </c>
      <c r="P33" s="7">
        <v>5</v>
      </c>
      <c r="Q33" s="25">
        <f t="shared" si="2"/>
        <v>5.333333333333333</v>
      </c>
      <c r="R33" s="7">
        <v>7</v>
      </c>
      <c r="S33" s="7">
        <v>6</v>
      </c>
      <c r="T33" s="7">
        <v>5</v>
      </c>
      <c r="U33" s="7">
        <v>4</v>
      </c>
      <c r="V33" s="25">
        <f t="shared" si="3"/>
        <v>5.5</v>
      </c>
      <c r="W33" s="7">
        <v>5</v>
      </c>
      <c r="X33" s="7">
        <v>4</v>
      </c>
      <c r="Y33" s="7">
        <v>5</v>
      </c>
      <c r="Z33" s="7">
        <v>7</v>
      </c>
      <c r="AA33" s="7">
        <v>6</v>
      </c>
      <c r="AB33" s="25">
        <f t="shared" si="4"/>
        <v>5.4</v>
      </c>
      <c r="AF33" s="11"/>
      <c r="AJ33" s="8"/>
      <c r="AO33" s="8"/>
      <c r="AT33" s="8"/>
    </row>
    <row r="34" spans="1:46">
      <c r="A34" s="1" t="s">
        <v>2392</v>
      </c>
      <c r="B34" s="7">
        <v>8</v>
      </c>
      <c r="C34" s="7">
        <v>7</v>
      </c>
      <c r="D34" s="7">
        <v>7</v>
      </c>
      <c r="E34" s="7">
        <v>5</v>
      </c>
      <c r="F34" s="7">
        <v>4</v>
      </c>
      <c r="G34" s="29">
        <f t="shared" ref="G34:G65" si="5">AVERAGE(B34:F34)</f>
        <v>6.2</v>
      </c>
      <c r="H34" s="7">
        <v>6</v>
      </c>
      <c r="I34" s="7">
        <v>6</v>
      </c>
      <c r="J34" s="7">
        <v>6</v>
      </c>
      <c r="K34" s="7">
        <v>7</v>
      </c>
      <c r="L34" s="7">
        <v>6</v>
      </c>
      <c r="M34" s="29">
        <f t="shared" ref="M34:M65" si="6">AVERAGE(H34:L34)</f>
        <v>6.2</v>
      </c>
      <c r="N34" s="7">
        <v>6</v>
      </c>
      <c r="O34" s="7">
        <v>5</v>
      </c>
      <c r="P34" s="7">
        <v>4</v>
      </c>
      <c r="Q34" s="25">
        <f t="shared" ref="Q34:Q65" si="7">AVERAGE(N34:P34)</f>
        <v>5</v>
      </c>
      <c r="R34" s="7">
        <v>6</v>
      </c>
      <c r="S34" s="7">
        <v>5</v>
      </c>
      <c r="T34" s="7">
        <v>5</v>
      </c>
      <c r="U34" s="7">
        <v>6</v>
      </c>
      <c r="V34" s="25">
        <f t="shared" ref="V34:V65" si="8">AVERAGE(R34:U34)</f>
        <v>5.5</v>
      </c>
      <c r="W34" s="7">
        <v>7</v>
      </c>
      <c r="X34" s="7">
        <v>7</v>
      </c>
      <c r="Y34" s="7">
        <v>5</v>
      </c>
      <c r="Z34" s="7">
        <v>6</v>
      </c>
      <c r="AA34" s="7">
        <v>5</v>
      </c>
      <c r="AB34" s="25">
        <f t="shared" ref="AB34:AB65" si="9">AVERAGE(W34:AA34)</f>
        <v>6</v>
      </c>
      <c r="AF34" s="11"/>
      <c r="AJ34" s="8"/>
      <c r="AO34" s="8"/>
      <c r="AT34" s="8"/>
    </row>
    <row r="35" spans="1:46">
      <c r="A35" s="1" t="s">
        <v>2393</v>
      </c>
      <c r="B35" s="7">
        <v>8</v>
      </c>
      <c r="C35" s="7">
        <v>5</v>
      </c>
      <c r="D35" s="7">
        <v>7</v>
      </c>
      <c r="E35" s="7">
        <v>6</v>
      </c>
      <c r="F35" s="7">
        <v>5</v>
      </c>
      <c r="G35" s="29">
        <f t="shared" si="5"/>
        <v>6.2</v>
      </c>
      <c r="H35" s="7">
        <v>4</v>
      </c>
      <c r="I35" s="7">
        <v>5</v>
      </c>
      <c r="J35" s="7">
        <v>4</v>
      </c>
      <c r="K35" s="7">
        <v>4</v>
      </c>
      <c r="L35" s="7">
        <v>5</v>
      </c>
      <c r="M35" s="25">
        <f t="shared" si="6"/>
        <v>4.4000000000000004</v>
      </c>
      <c r="N35" s="7">
        <v>4</v>
      </c>
      <c r="O35" s="7">
        <v>4</v>
      </c>
      <c r="P35" s="7">
        <v>3</v>
      </c>
      <c r="Q35" s="25">
        <f t="shared" si="7"/>
        <v>3.6666666666666665</v>
      </c>
      <c r="R35" s="7">
        <v>4</v>
      </c>
      <c r="S35" s="7">
        <v>5</v>
      </c>
      <c r="T35" s="7">
        <v>6</v>
      </c>
      <c r="U35" s="7">
        <v>6</v>
      </c>
      <c r="V35" s="25">
        <f t="shared" si="8"/>
        <v>5.25</v>
      </c>
      <c r="W35" s="7">
        <v>6</v>
      </c>
      <c r="X35" s="7">
        <v>7</v>
      </c>
      <c r="Y35" s="7">
        <v>4</v>
      </c>
      <c r="Z35" s="7">
        <v>4</v>
      </c>
      <c r="AA35" s="7">
        <v>4</v>
      </c>
      <c r="AB35" s="25">
        <f t="shared" si="9"/>
        <v>5</v>
      </c>
      <c r="AF35" s="11"/>
      <c r="AJ35" s="8"/>
      <c r="AO35" s="8"/>
      <c r="AT35" s="8"/>
    </row>
    <row r="36" spans="1:46">
      <c r="A36" s="1" t="s">
        <v>2394</v>
      </c>
      <c r="B36" s="7">
        <v>4</v>
      </c>
      <c r="C36" s="7">
        <v>4</v>
      </c>
      <c r="D36" s="7">
        <v>4</v>
      </c>
      <c r="E36" s="7">
        <v>5</v>
      </c>
      <c r="F36" s="7">
        <v>3</v>
      </c>
      <c r="G36" s="25">
        <f t="shared" si="5"/>
        <v>4</v>
      </c>
      <c r="H36" s="7">
        <v>5</v>
      </c>
      <c r="I36" s="7">
        <v>6</v>
      </c>
      <c r="J36" s="7">
        <v>4</v>
      </c>
      <c r="K36" s="7">
        <v>7</v>
      </c>
      <c r="L36" s="7">
        <v>6</v>
      </c>
      <c r="M36" s="25">
        <f t="shared" si="6"/>
        <v>5.6</v>
      </c>
      <c r="N36" s="7">
        <v>7</v>
      </c>
      <c r="O36" s="7">
        <v>7</v>
      </c>
      <c r="P36" s="7">
        <v>7</v>
      </c>
      <c r="Q36" s="27">
        <f t="shared" si="7"/>
        <v>7</v>
      </c>
      <c r="R36" s="7">
        <v>8</v>
      </c>
      <c r="S36" s="7">
        <v>6</v>
      </c>
      <c r="T36" s="7">
        <v>5</v>
      </c>
      <c r="U36" s="7">
        <v>6</v>
      </c>
      <c r="V36" s="29">
        <f t="shared" si="8"/>
        <v>6.25</v>
      </c>
      <c r="W36" s="7">
        <v>6</v>
      </c>
      <c r="X36" s="7">
        <v>6</v>
      </c>
      <c r="Y36" s="7">
        <v>6</v>
      </c>
      <c r="Z36" s="7">
        <v>5</v>
      </c>
      <c r="AA36" s="7">
        <v>7</v>
      </c>
      <c r="AB36" s="25">
        <f t="shared" si="9"/>
        <v>6</v>
      </c>
      <c r="AF36" s="11"/>
      <c r="AJ36" s="8"/>
      <c r="AO36" s="8"/>
      <c r="AT36" s="8"/>
    </row>
    <row r="37" spans="1:46">
      <c r="A37" s="1" t="s">
        <v>2395</v>
      </c>
      <c r="B37" s="7">
        <v>7</v>
      </c>
      <c r="C37" s="7">
        <v>6</v>
      </c>
      <c r="D37" s="7">
        <v>6</v>
      </c>
      <c r="E37" s="7">
        <v>7</v>
      </c>
      <c r="F37" s="7">
        <v>7</v>
      </c>
      <c r="G37" s="28">
        <f t="shared" si="5"/>
        <v>6.6</v>
      </c>
      <c r="H37" s="7">
        <v>6</v>
      </c>
      <c r="I37" s="7">
        <v>8</v>
      </c>
      <c r="J37" s="7">
        <v>8</v>
      </c>
      <c r="K37" s="7">
        <v>6</v>
      </c>
      <c r="L37" s="7">
        <v>7</v>
      </c>
      <c r="M37" s="27">
        <f t="shared" si="6"/>
        <v>7</v>
      </c>
      <c r="N37" s="7">
        <v>7</v>
      </c>
      <c r="O37" s="7">
        <v>6</v>
      </c>
      <c r="P37" s="7">
        <v>6</v>
      </c>
      <c r="Q37" s="29">
        <f t="shared" si="7"/>
        <v>6.333333333333333</v>
      </c>
      <c r="R37" s="7">
        <v>7</v>
      </c>
      <c r="S37" s="7">
        <v>7</v>
      </c>
      <c r="T37" s="7">
        <v>6</v>
      </c>
      <c r="U37" s="7">
        <v>8</v>
      </c>
      <c r="V37" s="27">
        <f t="shared" si="8"/>
        <v>7</v>
      </c>
      <c r="W37" s="7">
        <v>7</v>
      </c>
      <c r="X37" s="7">
        <v>7</v>
      </c>
      <c r="Y37" s="7">
        <v>7</v>
      </c>
      <c r="Z37" s="7">
        <v>7</v>
      </c>
      <c r="AA37" s="7">
        <v>6</v>
      </c>
      <c r="AB37" s="28">
        <f t="shared" si="9"/>
        <v>6.8</v>
      </c>
      <c r="AF37" s="11"/>
      <c r="AJ37" s="8"/>
      <c r="AO37" s="8"/>
      <c r="AT37" s="8"/>
    </row>
    <row r="38" spans="1:46">
      <c r="A38" s="1" t="s">
        <v>2396</v>
      </c>
      <c r="B38" s="7">
        <v>4</v>
      </c>
      <c r="C38" s="7">
        <v>5</v>
      </c>
      <c r="D38" s="7">
        <v>5</v>
      </c>
      <c r="E38" s="7">
        <v>7</v>
      </c>
      <c r="F38" s="7">
        <v>6</v>
      </c>
      <c r="G38" s="25">
        <f t="shared" si="5"/>
        <v>5.4</v>
      </c>
      <c r="H38" s="7">
        <v>4</v>
      </c>
      <c r="I38" s="7">
        <v>6</v>
      </c>
      <c r="J38" s="7">
        <v>6</v>
      </c>
      <c r="K38" s="7">
        <v>6</v>
      </c>
      <c r="L38" s="7">
        <v>7</v>
      </c>
      <c r="M38" s="25">
        <f t="shared" si="6"/>
        <v>5.8</v>
      </c>
      <c r="N38" s="7">
        <v>7</v>
      </c>
      <c r="O38" s="7">
        <v>4</v>
      </c>
      <c r="P38" s="7">
        <v>8</v>
      </c>
      <c r="Q38" s="29">
        <f t="shared" si="7"/>
        <v>6.333333333333333</v>
      </c>
      <c r="S38" s="7">
        <v>7</v>
      </c>
      <c r="T38" s="7">
        <v>7</v>
      </c>
      <c r="U38" s="7">
        <v>7</v>
      </c>
      <c r="V38" s="27">
        <f t="shared" si="8"/>
        <v>7</v>
      </c>
      <c r="W38" s="7">
        <v>6</v>
      </c>
      <c r="X38" s="7">
        <v>8</v>
      </c>
      <c r="Y38" s="7">
        <v>6</v>
      </c>
      <c r="Z38" s="7">
        <v>6</v>
      </c>
      <c r="AA38" s="7">
        <v>7</v>
      </c>
      <c r="AB38" s="28">
        <f t="shared" si="9"/>
        <v>6.6</v>
      </c>
      <c r="AF38" s="11"/>
      <c r="AJ38" s="8"/>
      <c r="AO38" s="8"/>
      <c r="AT38" s="8"/>
    </row>
    <row r="39" spans="1:46">
      <c r="A39" s="1" t="s">
        <v>2397</v>
      </c>
      <c r="B39" s="7">
        <v>7</v>
      </c>
      <c r="C39" s="7">
        <v>5</v>
      </c>
      <c r="D39" s="7">
        <v>4</v>
      </c>
      <c r="E39" s="7">
        <v>7</v>
      </c>
      <c r="F39" s="7">
        <v>6</v>
      </c>
      <c r="G39" s="25">
        <f t="shared" si="5"/>
        <v>5.8</v>
      </c>
      <c r="H39" s="7">
        <v>6</v>
      </c>
      <c r="I39" s="7">
        <v>7</v>
      </c>
      <c r="J39" s="7">
        <v>6</v>
      </c>
      <c r="K39" s="7">
        <v>4</v>
      </c>
      <c r="L39" s="7">
        <v>6</v>
      </c>
      <c r="M39" s="25">
        <f t="shared" si="6"/>
        <v>5.8</v>
      </c>
      <c r="N39" s="7">
        <v>6</v>
      </c>
      <c r="O39" s="7">
        <v>5</v>
      </c>
      <c r="P39" s="7">
        <v>6</v>
      </c>
      <c r="Q39" s="25">
        <f t="shared" si="7"/>
        <v>5.666666666666667</v>
      </c>
      <c r="R39" s="7">
        <v>5</v>
      </c>
      <c r="S39" s="7">
        <v>7</v>
      </c>
      <c r="T39" s="7">
        <v>6</v>
      </c>
      <c r="U39" s="7">
        <v>8</v>
      </c>
      <c r="V39" s="29">
        <f t="shared" si="8"/>
        <v>6.5</v>
      </c>
      <c r="W39" s="7">
        <v>6</v>
      </c>
      <c r="X39" s="7">
        <v>5</v>
      </c>
      <c r="Y39" s="7">
        <v>6</v>
      </c>
      <c r="Z39" s="7">
        <v>5</v>
      </c>
      <c r="AA39" s="7">
        <v>5</v>
      </c>
      <c r="AB39" s="25">
        <f t="shared" si="9"/>
        <v>5.4</v>
      </c>
      <c r="AF39" s="11"/>
      <c r="AJ39" s="8"/>
      <c r="AO39" s="8"/>
      <c r="AT39" s="8"/>
    </row>
    <row r="40" spans="1:46">
      <c r="A40" s="1" t="s">
        <v>2398</v>
      </c>
      <c r="B40" s="7">
        <v>6</v>
      </c>
      <c r="C40" s="7">
        <v>5</v>
      </c>
      <c r="D40" s="7">
        <v>4</v>
      </c>
      <c r="E40" s="7">
        <v>6</v>
      </c>
      <c r="F40" s="7">
        <v>4</v>
      </c>
      <c r="G40" s="25">
        <f t="shared" si="5"/>
        <v>5</v>
      </c>
      <c r="H40" s="7">
        <v>7</v>
      </c>
      <c r="I40" s="7">
        <v>6</v>
      </c>
      <c r="J40" s="7">
        <v>7</v>
      </c>
      <c r="K40" s="7">
        <v>4</v>
      </c>
      <c r="L40" s="7">
        <v>7</v>
      </c>
      <c r="M40" s="29">
        <f t="shared" si="6"/>
        <v>6.2</v>
      </c>
      <c r="N40" s="7">
        <v>8</v>
      </c>
      <c r="O40" s="7">
        <v>4</v>
      </c>
      <c r="P40" s="7">
        <v>6</v>
      </c>
      <c r="Q40" s="25">
        <f t="shared" si="7"/>
        <v>6</v>
      </c>
      <c r="R40" s="7">
        <v>7</v>
      </c>
      <c r="S40" s="7">
        <v>5</v>
      </c>
      <c r="T40" s="7">
        <v>6</v>
      </c>
      <c r="U40" s="7">
        <v>7</v>
      </c>
      <c r="V40" s="29">
        <f t="shared" si="8"/>
        <v>6.25</v>
      </c>
      <c r="W40" s="7">
        <v>7</v>
      </c>
      <c r="X40" s="7">
        <v>6</v>
      </c>
      <c r="Y40" s="7">
        <v>5</v>
      </c>
      <c r="Z40" s="7">
        <v>5</v>
      </c>
      <c r="AA40" s="7">
        <v>5</v>
      </c>
      <c r="AB40" s="25">
        <f t="shared" si="9"/>
        <v>5.6</v>
      </c>
      <c r="AF40" s="11"/>
      <c r="AJ40" s="8"/>
      <c r="AO40" s="8"/>
      <c r="AT40" s="8"/>
    </row>
    <row r="41" spans="1:46">
      <c r="A41" s="1" t="s">
        <v>2399</v>
      </c>
      <c r="B41" s="7">
        <v>6</v>
      </c>
      <c r="C41" s="7">
        <v>5</v>
      </c>
      <c r="D41" s="7">
        <v>5</v>
      </c>
      <c r="E41" s="7">
        <v>7</v>
      </c>
      <c r="F41" s="7"/>
      <c r="G41" s="25">
        <f t="shared" si="5"/>
        <v>5.75</v>
      </c>
      <c r="H41" s="7">
        <v>5</v>
      </c>
      <c r="I41" s="7">
        <v>6</v>
      </c>
      <c r="J41" s="7">
        <v>8</v>
      </c>
      <c r="K41" s="7">
        <v>6</v>
      </c>
      <c r="L41" s="7">
        <v>7</v>
      </c>
      <c r="M41" s="28">
        <f t="shared" si="6"/>
        <v>6.4</v>
      </c>
      <c r="N41" s="7">
        <v>7</v>
      </c>
      <c r="O41" s="7">
        <v>7</v>
      </c>
      <c r="P41" s="7">
        <v>7</v>
      </c>
      <c r="Q41" s="27">
        <f t="shared" si="7"/>
        <v>7</v>
      </c>
      <c r="R41" s="7">
        <v>6</v>
      </c>
      <c r="S41" s="7">
        <v>6</v>
      </c>
      <c r="T41" s="7">
        <v>5</v>
      </c>
      <c r="U41" s="7">
        <v>7</v>
      </c>
      <c r="V41" s="25">
        <f t="shared" si="8"/>
        <v>6</v>
      </c>
      <c r="W41" s="7">
        <v>4</v>
      </c>
      <c r="X41" s="7">
        <v>4</v>
      </c>
      <c r="Y41" s="7">
        <v>6</v>
      </c>
      <c r="Z41" s="7">
        <v>4</v>
      </c>
      <c r="AA41" s="7">
        <v>6</v>
      </c>
      <c r="AB41" s="25">
        <f t="shared" si="9"/>
        <v>4.8</v>
      </c>
      <c r="AF41" s="11"/>
      <c r="AJ41" s="8"/>
      <c r="AO41" s="8"/>
      <c r="AT41" s="8"/>
    </row>
    <row r="42" spans="1:46">
      <c r="A42" s="1" t="s">
        <v>2400</v>
      </c>
      <c r="B42" s="7">
        <v>8</v>
      </c>
      <c r="C42" s="7">
        <v>8</v>
      </c>
      <c r="D42" s="7">
        <v>7</v>
      </c>
      <c r="E42" s="7">
        <v>7</v>
      </c>
      <c r="F42" s="7">
        <v>4</v>
      </c>
      <c r="G42" s="28">
        <f t="shared" si="5"/>
        <v>6.8</v>
      </c>
      <c r="H42" s="7">
        <v>5</v>
      </c>
      <c r="I42" s="7">
        <v>8</v>
      </c>
      <c r="J42" s="7">
        <v>7</v>
      </c>
      <c r="K42" s="7">
        <v>6</v>
      </c>
      <c r="L42" s="7">
        <v>8</v>
      </c>
      <c r="M42" s="27">
        <f t="shared" si="6"/>
        <v>6.8</v>
      </c>
      <c r="N42" s="7">
        <v>7</v>
      </c>
      <c r="O42" s="7">
        <v>6</v>
      </c>
      <c r="P42" s="7">
        <v>7</v>
      </c>
      <c r="Q42" s="28">
        <f t="shared" si="7"/>
        <v>6.666666666666667</v>
      </c>
      <c r="R42" s="7">
        <v>4</v>
      </c>
      <c r="S42" s="7">
        <v>8</v>
      </c>
      <c r="T42" s="7">
        <v>6</v>
      </c>
      <c r="U42" s="7">
        <v>6</v>
      </c>
      <c r="V42" s="25">
        <f t="shared" si="8"/>
        <v>6</v>
      </c>
      <c r="W42" s="7">
        <v>6</v>
      </c>
      <c r="X42" s="7">
        <v>5</v>
      </c>
      <c r="Y42" s="7">
        <v>6</v>
      </c>
      <c r="Z42" s="7">
        <v>5</v>
      </c>
      <c r="AA42" s="7">
        <v>5</v>
      </c>
      <c r="AB42" s="25">
        <f t="shared" si="9"/>
        <v>5.4</v>
      </c>
      <c r="AF42" s="11"/>
      <c r="AJ42" s="8"/>
      <c r="AO42" s="8"/>
      <c r="AT42" s="8"/>
    </row>
    <row r="43" spans="1:46">
      <c r="A43" s="1" t="s">
        <v>2401</v>
      </c>
      <c r="B43" s="7">
        <v>4</v>
      </c>
      <c r="C43" s="7">
        <v>8</v>
      </c>
      <c r="D43" s="7">
        <v>4</v>
      </c>
      <c r="E43" s="7">
        <v>7</v>
      </c>
      <c r="F43" s="7">
        <v>4</v>
      </c>
      <c r="G43" s="25">
        <f t="shared" si="5"/>
        <v>5.4</v>
      </c>
      <c r="H43" s="7">
        <v>7</v>
      </c>
      <c r="I43" s="7">
        <v>7</v>
      </c>
      <c r="J43" s="7">
        <v>8</v>
      </c>
      <c r="K43" s="7">
        <v>6</v>
      </c>
      <c r="L43" s="7">
        <v>6</v>
      </c>
      <c r="M43" s="27">
        <f t="shared" si="6"/>
        <v>6.8</v>
      </c>
      <c r="N43" s="7">
        <v>7</v>
      </c>
      <c r="O43" s="7">
        <v>5</v>
      </c>
      <c r="P43" s="7">
        <v>5</v>
      </c>
      <c r="Q43" s="25">
        <f t="shared" si="7"/>
        <v>5.666666666666667</v>
      </c>
      <c r="R43" s="7">
        <v>4</v>
      </c>
      <c r="S43" s="7">
        <v>7</v>
      </c>
      <c r="T43" s="7">
        <v>7</v>
      </c>
      <c r="U43" s="7">
        <v>7</v>
      </c>
      <c r="V43" s="29">
        <f t="shared" si="8"/>
        <v>6.25</v>
      </c>
      <c r="W43" s="7">
        <v>7</v>
      </c>
      <c r="X43" s="7">
        <v>6</v>
      </c>
      <c r="Y43" s="7">
        <v>6</v>
      </c>
      <c r="Z43" s="7">
        <v>4</v>
      </c>
      <c r="AA43" s="7">
        <v>3</v>
      </c>
      <c r="AB43" s="25">
        <f t="shared" si="9"/>
        <v>5.2</v>
      </c>
      <c r="AF43" s="11"/>
      <c r="AJ43" s="8"/>
      <c r="AO43" s="8"/>
      <c r="AT43" s="8"/>
    </row>
    <row r="44" spans="1:46">
      <c r="A44" s="1" t="s">
        <v>2402</v>
      </c>
      <c r="B44" s="7">
        <v>6</v>
      </c>
      <c r="C44" s="7">
        <v>8</v>
      </c>
      <c r="D44" s="7">
        <v>7</v>
      </c>
      <c r="E44" s="7">
        <v>6</v>
      </c>
      <c r="F44" s="7">
        <v>6</v>
      </c>
      <c r="G44" s="28">
        <f t="shared" si="5"/>
        <v>6.6</v>
      </c>
      <c r="H44" s="7">
        <v>4</v>
      </c>
      <c r="I44" s="7">
        <v>4</v>
      </c>
      <c r="J44" s="7">
        <v>7</v>
      </c>
      <c r="K44" s="7">
        <v>7</v>
      </c>
      <c r="L44" s="7">
        <v>7</v>
      </c>
      <c r="M44" s="25">
        <f t="shared" si="6"/>
        <v>5.8</v>
      </c>
      <c r="N44" s="7">
        <v>7</v>
      </c>
      <c r="O44" s="7">
        <v>6</v>
      </c>
      <c r="P44" s="7">
        <v>7</v>
      </c>
      <c r="Q44" s="28">
        <f t="shared" si="7"/>
        <v>6.666666666666667</v>
      </c>
      <c r="R44" s="7">
        <v>6</v>
      </c>
      <c r="S44" s="7">
        <v>7</v>
      </c>
      <c r="T44" s="7">
        <v>4</v>
      </c>
      <c r="U44" s="7">
        <v>7</v>
      </c>
      <c r="V44" s="25">
        <f t="shared" si="8"/>
        <v>6</v>
      </c>
      <c r="W44" s="7">
        <v>8</v>
      </c>
      <c r="X44" s="7">
        <v>8</v>
      </c>
      <c r="Y44" s="7">
        <v>7</v>
      </c>
      <c r="Z44" s="7">
        <v>5</v>
      </c>
      <c r="AA44" s="7">
        <v>7</v>
      </c>
      <c r="AB44" s="27">
        <f t="shared" si="9"/>
        <v>7</v>
      </c>
      <c r="AF44" s="11"/>
      <c r="AJ44" s="8"/>
      <c r="AO44" s="8"/>
      <c r="AT44" s="8"/>
    </row>
    <row r="45" spans="1:46">
      <c r="A45" s="1" t="s">
        <v>2403</v>
      </c>
      <c r="B45" s="7">
        <v>5</v>
      </c>
      <c r="C45" s="7">
        <v>6</v>
      </c>
      <c r="D45" s="7">
        <v>7</v>
      </c>
      <c r="E45" s="7">
        <v>6</v>
      </c>
      <c r="F45" s="7">
        <v>7</v>
      </c>
      <c r="G45" s="29">
        <f t="shared" si="5"/>
        <v>6.2</v>
      </c>
      <c r="H45" s="7">
        <v>7</v>
      </c>
      <c r="I45" s="7">
        <v>6</v>
      </c>
      <c r="J45" s="7">
        <v>8</v>
      </c>
      <c r="K45" s="7">
        <v>6</v>
      </c>
      <c r="L45" s="7">
        <v>7</v>
      </c>
      <c r="M45" s="27">
        <f t="shared" si="6"/>
        <v>6.8</v>
      </c>
      <c r="N45" s="7">
        <v>7</v>
      </c>
      <c r="O45" s="7">
        <v>5</v>
      </c>
      <c r="P45" s="7">
        <v>7</v>
      </c>
      <c r="Q45" s="29">
        <f t="shared" si="7"/>
        <v>6.333333333333333</v>
      </c>
      <c r="R45" s="7">
        <v>7</v>
      </c>
      <c r="S45" s="7">
        <v>6</v>
      </c>
      <c r="T45" s="7">
        <v>4</v>
      </c>
      <c r="U45" s="7">
        <v>5</v>
      </c>
      <c r="V45" s="25">
        <f t="shared" si="8"/>
        <v>5.5</v>
      </c>
      <c r="W45" s="7">
        <v>7</v>
      </c>
      <c r="X45" s="7">
        <v>7</v>
      </c>
      <c r="Y45" s="7">
        <v>6</v>
      </c>
      <c r="Z45" s="7">
        <v>5</v>
      </c>
      <c r="AA45" s="7">
        <v>4</v>
      </c>
      <c r="AB45" s="25">
        <f t="shared" si="9"/>
        <v>5.8</v>
      </c>
      <c r="AF45" s="11"/>
      <c r="AJ45" s="8"/>
      <c r="AO45" s="8"/>
      <c r="AT45" s="8"/>
    </row>
    <row r="46" spans="1:46">
      <c r="A46" s="1" t="s">
        <v>2404</v>
      </c>
      <c r="B46" s="7">
        <v>7</v>
      </c>
      <c r="C46" s="7">
        <v>6</v>
      </c>
      <c r="D46" s="7">
        <v>7</v>
      </c>
      <c r="E46" s="7">
        <v>5</v>
      </c>
      <c r="F46" s="7">
        <v>4</v>
      </c>
      <c r="G46" s="25">
        <f t="shared" si="5"/>
        <v>5.8</v>
      </c>
      <c r="H46" s="7">
        <v>7</v>
      </c>
      <c r="I46" s="7">
        <v>6</v>
      </c>
      <c r="J46" s="7">
        <v>5</v>
      </c>
      <c r="K46" s="7">
        <v>5</v>
      </c>
      <c r="L46" s="7">
        <v>6</v>
      </c>
      <c r="M46" s="25">
        <f t="shared" si="6"/>
        <v>5.8</v>
      </c>
      <c r="N46" s="7">
        <v>6</v>
      </c>
      <c r="O46" s="7">
        <v>5</v>
      </c>
      <c r="P46" s="7">
        <v>6</v>
      </c>
      <c r="Q46" s="25">
        <f t="shared" si="7"/>
        <v>5.666666666666667</v>
      </c>
      <c r="R46" s="7">
        <v>4</v>
      </c>
      <c r="S46" s="7">
        <v>7</v>
      </c>
      <c r="T46" s="7">
        <v>5</v>
      </c>
      <c r="U46" s="7">
        <v>5</v>
      </c>
      <c r="V46" s="25">
        <f t="shared" si="8"/>
        <v>5.25</v>
      </c>
      <c r="W46" s="7">
        <v>4</v>
      </c>
      <c r="X46" s="7">
        <v>4</v>
      </c>
      <c r="Y46" s="7">
        <v>4</v>
      </c>
      <c r="Z46" s="7">
        <v>4</v>
      </c>
      <c r="AA46" s="7">
        <v>5</v>
      </c>
      <c r="AB46" s="25">
        <f t="shared" si="9"/>
        <v>4.2</v>
      </c>
      <c r="AF46" s="11"/>
      <c r="AJ46" s="8"/>
      <c r="AO46" s="8"/>
      <c r="AT46" s="8"/>
    </row>
    <row r="47" spans="1:46">
      <c r="A47" s="1" t="s">
        <v>2405</v>
      </c>
      <c r="B47" s="7">
        <v>6</v>
      </c>
      <c r="C47" s="7">
        <v>7</v>
      </c>
      <c r="D47" s="7">
        <v>6</v>
      </c>
      <c r="E47" s="7">
        <v>8</v>
      </c>
      <c r="F47" s="7">
        <v>6</v>
      </c>
      <c r="G47" s="28">
        <f t="shared" si="5"/>
        <v>6.6</v>
      </c>
      <c r="H47" s="7">
        <v>5</v>
      </c>
      <c r="I47" s="7">
        <v>6</v>
      </c>
      <c r="J47" s="7">
        <v>8</v>
      </c>
      <c r="K47" s="7">
        <v>6</v>
      </c>
      <c r="L47" s="7">
        <v>7</v>
      </c>
      <c r="M47" s="28">
        <f t="shared" si="6"/>
        <v>6.4</v>
      </c>
      <c r="N47" s="7">
        <v>8</v>
      </c>
      <c r="O47" s="7">
        <v>6</v>
      </c>
      <c r="P47" s="7">
        <v>7</v>
      </c>
      <c r="Q47" s="27">
        <f t="shared" si="7"/>
        <v>7</v>
      </c>
      <c r="R47" s="7">
        <v>4</v>
      </c>
      <c r="S47" s="7">
        <v>5</v>
      </c>
      <c r="T47" s="7">
        <v>4</v>
      </c>
      <c r="U47" s="7">
        <v>6</v>
      </c>
      <c r="V47" s="25">
        <f t="shared" si="8"/>
        <v>4.75</v>
      </c>
      <c r="W47" s="7">
        <v>7</v>
      </c>
      <c r="X47" s="7">
        <v>8</v>
      </c>
      <c r="Y47" s="7">
        <v>6</v>
      </c>
      <c r="Z47" s="7">
        <v>6</v>
      </c>
      <c r="AA47" s="7">
        <v>6</v>
      </c>
      <c r="AB47" s="28">
        <f t="shared" si="9"/>
        <v>6.6</v>
      </c>
      <c r="AF47" s="11"/>
      <c r="AJ47" s="8"/>
      <c r="AO47" s="8"/>
      <c r="AT47" s="8"/>
    </row>
    <row r="48" spans="1:46">
      <c r="A48" s="1" t="s">
        <v>2406</v>
      </c>
      <c r="B48" s="7">
        <v>7</v>
      </c>
      <c r="C48" s="7">
        <v>5</v>
      </c>
      <c r="D48" s="7">
        <v>7</v>
      </c>
      <c r="E48" s="7">
        <v>6</v>
      </c>
      <c r="F48" s="7">
        <v>6</v>
      </c>
      <c r="G48" s="29">
        <f t="shared" si="5"/>
        <v>6.2</v>
      </c>
      <c r="H48" s="7">
        <v>7</v>
      </c>
      <c r="I48" s="7">
        <v>6</v>
      </c>
      <c r="J48" s="7">
        <v>7</v>
      </c>
      <c r="K48" s="7">
        <v>7</v>
      </c>
      <c r="L48" s="7">
        <v>6</v>
      </c>
      <c r="M48" s="28">
        <f t="shared" si="6"/>
        <v>6.6</v>
      </c>
      <c r="N48" s="7">
        <v>5</v>
      </c>
      <c r="O48" s="7">
        <v>7</v>
      </c>
      <c r="P48" s="7">
        <v>7</v>
      </c>
      <c r="Q48" s="29">
        <f t="shared" si="7"/>
        <v>6.333333333333333</v>
      </c>
      <c r="R48" s="7">
        <v>5</v>
      </c>
      <c r="S48" s="7">
        <v>4</v>
      </c>
      <c r="T48" s="7">
        <v>5</v>
      </c>
      <c r="U48" s="7">
        <v>6</v>
      </c>
      <c r="V48" s="25">
        <f t="shared" si="8"/>
        <v>5</v>
      </c>
      <c r="W48" s="7">
        <v>5</v>
      </c>
      <c r="X48" s="7">
        <v>7</v>
      </c>
      <c r="Y48" s="7">
        <v>6</v>
      </c>
      <c r="Z48" s="7">
        <v>3</v>
      </c>
      <c r="AA48" s="7">
        <v>3</v>
      </c>
      <c r="AB48" s="25">
        <f t="shared" si="9"/>
        <v>4.8</v>
      </c>
      <c r="AF48" s="11"/>
      <c r="AJ48" s="8"/>
      <c r="AO48" s="8"/>
      <c r="AT48" s="8"/>
    </row>
    <row r="49" spans="1:46">
      <c r="A49" s="1" t="s">
        <v>2407</v>
      </c>
      <c r="B49" s="7">
        <v>7</v>
      </c>
      <c r="C49" s="7">
        <v>8</v>
      </c>
      <c r="D49" s="7">
        <v>7</v>
      </c>
      <c r="E49" s="7">
        <v>7</v>
      </c>
      <c r="F49" s="7">
        <v>6</v>
      </c>
      <c r="G49" s="27">
        <f t="shared" si="5"/>
        <v>7</v>
      </c>
      <c r="H49" s="7">
        <v>7</v>
      </c>
      <c r="I49" s="7">
        <v>9</v>
      </c>
      <c r="J49" s="7">
        <v>7</v>
      </c>
      <c r="K49" s="7">
        <v>6</v>
      </c>
      <c r="L49" s="7">
        <v>6</v>
      </c>
      <c r="M49" s="27">
        <f t="shared" si="6"/>
        <v>7</v>
      </c>
      <c r="N49" s="7">
        <v>7</v>
      </c>
      <c r="O49" s="7">
        <v>6</v>
      </c>
      <c r="P49" s="7">
        <v>6</v>
      </c>
      <c r="Q49" s="29">
        <f t="shared" si="7"/>
        <v>6.333333333333333</v>
      </c>
      <c r="R49" s="7">
        <v>6</v>
      </c>
      <c r="S49" s="7">
        <v>7</v>
      </c>
      <c r="T49" s="7">
        <v>7</v>
      </c>
      <c r="U49" s="7">
        <v>5</v>
      </c>
      <c r="V49" s="29">
        <f t="shared" si="8"/>
        <v>6.25</v>
      </c>
      <c r="W49" s="7">
        <v>4</v>
      </c>
      <c r="X49" s="7">
        <v>3</v>
      </c>
      <c r="Y49" s="7">
        <v>3</v>
      </c>
      <c r="Z49" s="7">
        <v>4</v>
      </c>
      <c r="AA49" s="7">
        <v>3</v>
      </c>
      <c r="AB49" s="25">
        <f t="shared" si="9"/>
        <v>3.4</v>
      </c>
      <c r="AF49" s="11"/>
      <c r="AJ49" s="8"/>
      <c r="AO49" s="8"/>
      <c r="AT49" s="8"/>
    </row>
    <row r="50" spans="1:46">
      <c r="A50" s="1" t="s">
        <v>2408</v>
      </c>
      <c r="B50" s="7">
        <v>5</v>
      </c>
      <c r="C50" s="7">
        <v>7</v>
      </c>
      <c r="D50" s="7">
        <v>7</v>
      </c>
      <c r="E50" s="7">
        <v>7</v>
      </c>
      <c r="F50" s="7">
        <v>5</v>
      </c>
      <c r="G50" s="29">
        <f t="shared" si="5"/>
        <v>6.2</v>
      </c>
      <c r="H50" s="7">
        <v>6</v>
      </c>
      <c r="I50" s="7">
        <v>7</v>
      </c>
      <c r="J50" s="7">
        <v>6</v>
      </c>
      <c r="K50" s="7">
        <v>5</v>
      </c>
      <c r="L50" s="7">
        <v>6</v>
      </c>
      <c r="M50" s="25">
        <f t="shared" si="6"/>
        <v>6</v>
      </c>
      <c r="N50" s="7">
        <v>4</v>
      </c>
      <c r="O50" s="7">
        <v>4</v>
      </c>
      <c r="P50" s="7">
        <v>6</v>
      </c>
      <c r="Q50" s="25">
        <f t="shared" si="7"/>
        <v>4.666666666666667</v>
      </c>
      <c r="R50" s="7">
        <v>4</v>
      </c>
      <c r="S50" s="7">
        <v>7</v>
      </c>
      <c r="T50" s="7">
        <v>4</v>
      </c>
      <c r="U50" s="7">
        <v>4</v>
      </c>
      <c r="V50" s="25">
        <f t="shared" si="8"/>
        <v>4.75</v>
      </c>
      <c r="W50" s="7">
        <v>3</v>
      </c>
      <c r="X50" s="7">
        <v>3</v>
      </c>
      <c r="Y50" s="7">
        <v>4</v>
      </c>
      <c r="Z50" s="7">
        <v>3</v>
      </c>
      <c r="AA50" s="7">
        <v>5</v>
      </c>
      <c r="AB50" s="25">
        <f t="shared" si="9"/>
        <v>3.6</v>
      </c>
      <c r="AF50" s="11"/>
      <c r="AJ50" s="8"/>
      <c r="AO50" s="8"/>
      <c r="AT50" s="8"/>
    </row>
    <row r="51" spans="1:46">
      <c r="A51" s="1" t="s">
        <v>2409</v>
      </c>
      <c r="B51" s="7">
        <v>7</v>
      </c>
      <c r="C51" s="7">
        <v>5</v>
      </c>
      <c r="D51" s="7">
        <v>6</v>
      </c>
      <c r="E51" s="7">
        <v>6</v>
      </c>
      <c r="F51" s="7">
        <v>5</v>
      </c>
      <c r="G51" s="25">
        <f t="shared" si="5"/>
        <v>5.8</v>
      </c>
      <c r="H51" s="7">
        <v>6</v>
      </c>
      <c r="I51" s="7">
        <v>7</v>
      </c>
      <c r="J51" s="7">
        <v>6</v>
      </c>
      <c r="K51" s="7">
        <v>6</v>
      </c>
      <c r="L51" s="7">
        <v>5</v>
      </c>
      <c r="M51" s="25">
        <f t="shared" si="6"/>
        <v>6</v>
      </c>
      <c r="N51" s="7">
        <v>5</v>
      </c>
      <c r="O51" s="7">
        <v>5</v>
      </c>
      <c r="P51" s="7">
        <v>4</v>
      </c>
      <c r="Q51" s="25">
        <f t="shared" si="7"/>
        <v>4.666666666666667</v>
      </c>
      <c r="R51" s="7">
        <v>4</v>
      </c>
      <c r="S51" s="7">
        <v>5</v>
      </c>
      <c r="T51" s="7">
        <v>6</v>
      </c>
      <c r="U51" s="7">
        <v>4</v>
      </c>
      <c r="V51" s="25">
        <f t="shared" si="8"/>
        <v>4.75</v>
      </c>
      <c r="W51" s="7">
        <v>4</v>
      </c>
      <c r="X51" s="7">
        <v>4</v>
      </c>
      <c r="Y51" s="7">
        <v>3</v>
      </c>
      <c r="Z51" s="7">
        <v>3</v>
      </c>
      <c r="AA51" s="7">
        <v>5</v>
      </c>
      <c r="AB51" s="25">
        <f t="shared" si="9"/>
        <v>3.8</v>
      </c>
      <c r="AF51" s="11"/>
      <c r="AJ51" s="8"/>
      <c r="AO51" s="8"/>
      <c r="AT51" s="8"/>
    </row>
    <row r="52" spans="1:46">
      <c r="A52" s="1" t="s">
        <v>2410</v>
      </c>
      <c r="B52" s="7">
        <v>5</v>
      </c>
      <c r="C52" s="7">
        <v>6</v>
      </c>
      <c r="D52" s="7">
        <v>6</v>
      </c>
      <c r="E52" s="7">
        <v>7</v>
      </c>
      <c r="F52" s="7">
        <v>6</v>
      </c>
      <c r="G52" s="29">
        <f t="shared" si="5"/>
        <v>6</v>
      </c>
      <c r="H52" s="7">
        <v>6</v>
      </c>
      <c r="I52" s="7">
        <v>5</v>
      </c>
      <c r="J52" s="7">
        <v>8</v>
      </c>
      <c r="K52" s="7">
        <v>8</v>
      </c>
      <c r="L52" s="7">
        <v>7</v>
      </c>
      <c r="M52" s="27">
        <f t="shared" si="6"/>
        <v>6.8</v>
      </c>
      <c r="N52" s="7">
        <v>8</v>
      </c>
      <c r="O52" s="7">
        <v>7</v>
      </c>
      <c r="P52" s="7">
        <v>8</v>
      </c>
      <c r="Q52" s="26">
        <f t="shared" si="7"/>
        <v>7.666666666666667</v>
      </c>
      <c r="R52" s="7">
        <v>8</v>
      </c>
      <c r="S52" s="7">
        <v>8</v>
      </c>
      <c r="T52" s="7">
        <v>6</v>
      </c>
      <c r="U52" s="7">
        <v>5</v>
      </c>
      <c r="V52" s="28">
        <f t="shared" si="8"/>
        <v>6.75</v>
      </c>
      <c r="W52" s="7">
        <v>4</v>
      </c>
      <c r="X52" s="7">
        <v>6</v>
      </c>
      <c r="Y52" s="7">
        <v>4</v>
      </c>
      <c r="Z52" s="7">
        <v>4</v>
      </c>
      <c r="AA52" s="7">
        <v>6</v>
      </c>
      <c r="AB52" s="25">
        <f t="shared" si="9"/>
        <v>4.8</v>
      </c>
      <c r="AF52" s="11"/>
      <c r="AJ52" s="8"/>
      <c r="AO52" s="8"/>
      <c r="AT52" s="8"/>
    </row>
    <row r="53" spans="1:46">
      <c r="A53" s="1" t="s">
        <v>2411</v>
      </c>
      <c r="B53" s="7">
        <v>4</v>
      </c>
      <c r="C53" s="7">
        <v>6</v>
      </c>
      <c r="D53" s="7">
        <v>6</v>
      </c>
      <c r="E53" s="7">
        <v>6</v>
      </c>
      <c r="F53" s="7">
        <v>7</v>
      </c>
      <c r="G53" s="25">
        <f t="shared" si="5"/>
        <v>5.8</v>
      </c>
      <c r="H53" s="7">
        <v>5</v>
      </c>
      <c r="I53" s="7">
        <v>7</v>
      </c>
      <c r="J53" s="7">
        <v>5</v>
      </c>
      <c r="K53" s="7">
        <v>6</v>
      </c>
      <c r="L53" s="7">
        <v>6</v>
      </c>
      <c r="M53" s="25">
        <f t="shared" si="6"/>
        <v>5.8</v>
      </c>
      <c r="N53" s="7">
        <v>7</v>
      </c>
      <c r="O53" s="7">
        <v>5</v>
      </c>
      <c r="P53" s="7">
        <v>5</v>
      </c>
      <c r="Q53" s="25">
        <f t="shared" si="7"/>
        <v>5.666666666666667</v>
      </c>
      <c r="R53" s="7">
        <v>8</v>
      </c>
      <c r="S53" s="7">
        <v>7</v>
      </c>
      <c r="T53" s="7">
        <v>7</v>
      </c>
      <c r="U53" s="7">
        <v>5</v>
      </c>
      <c r="V53" s="28">
        <f t="shared" si="8"/>
        <v>6.75</v>
      </c>
      <c r="W53" s="7">
        <v>7</v>
      </c>
      <c r="X53" s="7">
        <v>7</v>
      </c>
      <c r="Y53" s="7">
        <v>7</v>
      </c>
      <c r="Z53" s="7">
        <v>5</v>
      </c>
      <c r="AA53" s="7">
        <v>7</v>
      </c>
      <c r="AB53" s="28">
        <f t="shared" si="9"/>
        <v>6.6</v>
      </c>
      <c r="AF53" s="11"/>
      <c r="AJ53" s="8"/>
      <c r="AO53" s="8"/>
      <c r="AT53" s="8"/>
    </row>
    <row r="54" spans="1:46">
      <c r="A54" s="1" t="s">
        <v>2412</v>
      </c>
      <c r="B54" s="7"/>
      <c r="C54" s="7">
        <v>7</v>
      </c>
      <c r="D54" s="7">
        <v>7</v>
      </c>
      <c r="E54" s="7">
        <v>8</v>
      </c>
      <c r="F54" s="7">
        <v>6</v>
      </c>
      <c r="G54" s="27">
        <f t="shared" si="5"/>
        <v>7</v>
      </c>
      <c r="H54" s="7">
        <v>7</v>
      </c>
      <c r="I54" s="7">
        <v>6</v>
      </c>
      <c r="J54" s="7">
        <v>8</v>
      </c>
      <c r="K54" s="7">
        <v>8</v>
      </c>
      <c r="L54" s="7">
        <v>7</v>
      </c>
      <c r="M54" s="26">
        <f t="shared" si="6"/>
        <v>7.2</v>
      </c>
      <c r="N54" s="7">
        <v>8</v>
      </c>
      <c r="O54" s="7">
        <v>5</v>
      </c>
      <c r="P54" s="7">
        <v>6</v>
      </c>
      <c r="Q54" s="29">
        <f t="shared" si="7"/>
        <v>6.333333333333333</v>
      </c>
      <c r="R54" s="7">
        <v>5</v>
      </c>
      <c r="S54" s="7">
        <v>5</v>
      </c>
      <c r="T54" s="7">
        <v>6</v>
      </c>
      <c r="U54" s="7">
        <v>4</v>
      </c>
      <c r="V54" s="25">
        <f t="shared" si="8"/>
        <v>5</v>
      </c>
      <c r="W54" s="7">
        <v>6</v>
      </c>
      <c r="X54" s="7">
        <v>6</v>
      </c>
      <c r="Y54" s="7">
        <v>5</v>
      </c>
      <c r="Z54" s="7">
        <v>5</v>
      </c>
      <c r="AA54" s="7">
        <v>6</v>
      </c>
      <c r="AB54" s="25">
        <f t="shared" si="9"/>
        <v>5.6</v>
      </c>
      <c r="AF54" s="11"/>
      <c r="AJ54" s="8"/>
      <c r="AO54" s="8"/>
      <c r="AT54" s="8"/>
    </row>
    <row r="55" spans="1:46">
      <c r="A55" s="1" t="s">
        <v>2413</v>
      </c>
      <c r="B55" s="7">
        <v>6</v>
      </c>
      <c r="C55" s="7">
        <v>6</v>
      </c>
      <c r="D55" s="7">
        <v>7</v>
      </c>
      <c r="E55" s="7">
        <v>5</v>
      </c>
      <c r="F55" s="7">
        <v>6</v>
      </c>
      <c r="G55" s="29">
        <f t="shared" si="5"/>
        <v>6</v>
      </c>
      <c r="H55" s="7">
        <v>8</v>
      </c>
      <c r="I55" s="7">
        <v>7</v>
      </c>
      <c r="J55" s="7">
        <v>6</v>
      </c>
      <c r="K55" s="7">
        <v>7</v>
      </c>
      <c r="L55" s="7">
        <v>8</v>
      </c>
      <c r="M55" s="26">
        <f t="shared" si="6"/>
        <v>7.2</v>
      </c>
      <c r="N55" s="7">
        <v>8</v>
      </c>
      <c r="O55" s="7">
        <v>7</v>
      </c>
      <c r="P55" s="7">
        <v>7</v>
      </c>
      <c r="Q55" s="26">
        <f t="shared" si="7"/>
        <v>7.333333333333333</v>
      </c>
      <c r="R55" s="7">
        <v>7</v>
      </c>
      <c r="S55" s="7">
        <v>6</v>
      </c>
      <c r="T55" s="7">
        <v>6</v>
      </c>
      <c r="U55" s="7">
        <v>7</v>
      </c>
      <c r="V55" s="29">
        <f t="shared" si="8"/>
        <v>6.5</v>
      </c>
      <c r="W55" s="7">
        <v>7</v>
      </c>
      <c r="X55" s="7">
        <v>7</v>
      </c>
      <c r="Y55" s="7">
        <v>7</v>
      </c>
      <c r="Z55" s="7">
        <v>6</v>
      </c>
      <c r="AA55" s="7">
        <v>8</v>
      </c>
      <c r="AB55" s="27">
        <f t="shared" si="9"/>
        <v>7</v>
      </c>
      <c r="AF55" s="11"/>
      <c r="AJ55" s="8"/>
      <c r="AO55" s="8"/>
      <c r="AT55" s="8"/>
    </row>
    <row r="56" spans="1:46">
      <c r="A56" s="1" t="s">
        <v>2414</v>
      </c>
      <c r="B56" s="7">
        <v>5</v>
      </c>
      <c r="C56" s="7">
        <v>5</v>
      </c>
      <c r="D56" s="7">
        <v>6</v>
      </c>
      <c r="E56" s="7">
        <v>7</v>
      </c>
      <c r="F56" s="7">
        <v>4</v>
      </c>
      <c r="G56" s="25">
        <f t="shared" si="5"/>
        <v>5.4</v>
      </c>
      <c r="H56" s="7">
        <v>6</v>
      </c>
      <c r="I56" s="7">
        <v>7</v>
      </c>
      <c r="J56" s="7">
        <v>7</v>
      </c>
      <c r="K56" s="7">
        <v>4</v>
      </c>
      <c r="L56" s="7">
        <v>5</v>
      </c>
      <c r="M56" s="25">
        <f t="shared" si="6"/>
        <v>5.8</v>
      </c>
      <c r="N56" s="7">
        <v>5</v>
      </c>
      <c r="O56" s="7">
        <v>4</v>
      </c>
      <c r="P56" s="7">
        <v>4</v>
      </c>
      <c r="Q56" s="25">
        <f t="shared" si="7"/>
        <v>4.333333333333333</v>
      </c>
      <c r="R56" s="7">
        <v>4</v>
      </c>
      <c r="S56" s="7">
        <v>4</v>
      </c>
      <c r="T56" s="7">
        <v>6</v>
      </c>
      <c r="U56" s="7">
        <v>5</v>
      </c>
      <c r="V56" s="25">
        <f t="shared" si="8"/>
        <v>4.75</v>
      </c>
      <c r="W56" s="7">
        <v>4</v>
      </c>
      <c r="X56" s="7">
        <v>4</v>
      </c>
      <c r="Y56" s="7">
        <v>3</v>
      </c>
      <c r="Z56" s="7">
        <v>5</v>
      </c>
      <c r="AA56" s="7">
        <v>4</v>
      </c>
      <c r="AB56" s="25">
        <f t="shared" si="9"/>
        <v>4</v>
      </c>
      <c r="AF56" s="11"/>
      <c r="AJ56" s="8"/>
      <c r="AO56" s="8"/>
      <c r="AT56" s="8"/>
    </row>
    <row r="57" spans="1:46">
      <c r="A57" s="1" t="s">
        <v>2415</v>
      </c>
      <c r="B57" s="7">
        <v>6</v>
      </c>
      <c r="C57" s="7">
        <v>5</v>
      </c>
      <c r="D57" s="7">
        <v>7</v>
      </c>
      <c r="E57" s="7">
        <v>7</v>
      </c>
      <c r="F57" s="7">
        <v>7</v>
      </c>
      <c r="G57" s="29">
        <f t="shared" si="5"/>
        <v>6.4</v>
      </c>
      <c r="H57" s="7">
        <v>7</v>
      </c>
      <c r="I57" s="7">
        <v>8</v>
      </c>
      <c r="J57" s="7">
        <v>5</v>
      </c>
      <c r="K57" s="7">
        <v>6</v>
      </c>
      <c r="L57" s="7">
        <v>5</v>
      </c>
      <c r="M57" s="29">
        <f t="shared" si="6"/>
        <v>6.2</v>
      </c>
      <c r="N57" s="7">
        <v>7</v>
      </c>
      <c r="O57" s="7">
        <v>3</v>
      </c>
      <c r="P57" s="7">
        <v>7</v>
      </c>
      <c r="Q57" s="25">
        <f t="shared" si="7"/>
        <v>5.666666666666667</v>
      </c>
      <c r="R57" s="7">
        <v>7</v>
      </c>
      <c r="S57" s="7">
        <v>5</v>
      </c>
      <c r="T57" s="7">
        <v>7</v>
      </c>
      <c r="U57" s="7">
        <v>5</v>
      </c>
      <c r="V57" s="25">
        <f t="shared" si="8"/>
        <v>6</v>
      </c>
      <c r="W57" s="7">
        <v>6</v>
      </c>
      <c r="X57" s="7">
        <v>4</v>
      </c>
      <c r="Y57" s="7">
        <v>3</v>
      </c>
      <c r="Z57" s="7">
        <v>6</v>
      </c>
      <c r="AA57" s="7">
        <v>3</v>
      </c>
      <c r="AB57" s="25">
        <f t="shared" si="9"/>
        <v>4.4000000000000004</v>
      </c>
      <c r="AF57" s="11"/>
      <c r="AJ57" s="8"/>
      <c r="AO57" s="8"/>
      <c r="AT57" s="8"/>
    </row>
    <row r="58" spans="1:46">
      <c r="A58" s="1" t="s">
        <v>2416</v>
      </c>
      <c r="B58" s="7">
        <v>7</v>
      </c>
      <c r="C58" s="7">
        <v>7</v>
      </c>
      <c r="D58" s="7">
        <v>8</v>
      </c>
      <c r="E58" s="7">
        <v>7</v>
      </c>
      <c r="F58" s="7">
        <v>4</v>
      </c>
      <c r="G58" s="28">
        <f t="shared" si="5"/>
        <v>6.6</v>
      </c>
      <c r="H58" s="7">
        <v>6</v>
      </c>
      <c r="I58" s="7">
        <v>8</v>
      </c>
      <c r="J58" s="7">
        <v>8</v>
      </c>
      <c r="K58" s="7">
        <v>7</v>
      </c>
      <c r="L58" s="7">
        <v>7</v>
      </c>
      <c r="M58" s="26">
        <f t="shared" si="6"/>
        <v>7.2</v>
      </c>
      <c r="N58" s="7">
        <v>7</v>
      </c>
      <c r="O58" s="7">
        <v>6</v>
      </c>
      <c r="P58" s="7">
        <v>3</v>
      </c>
      <c r="Q58" s="25">
        <f t="shared" si="7"/>
        <v>5.333333333333333</v>
      </c>
      <c r="R58" s="7">
        <v>5</v>
      </c>
      <c r="S58" s="7">
        <v>5</v>
      </c>
      <c r="T58" s="7">
        <v>7</v>
      </c>
      <c r="U58" s="7">
        <v>5</v>
      </c>
      <c r="V58" s="25">
        <f t="shared" si="8"/>
        <v>5.5</v>
      </c>
      <c r="W58" s="7">
        <v>6</v>
      </c>
      <c r="X58" s="7">
        <v>8</v>
      </c>
      <c r="Y58" s="7">
        <v>6</v>
      </c>
      <c r="Z58" s="7">
        <v>4</v>
      </c>
      <c r="AA58" s="7">
        <v>5</v>
      </c>
      <c r="AB58" s="25">
        <f t="shared" si="9"/>
        <v>5.8</v>
      </c>
      <c r="AF58" s="11"/>
      <c r="AJ58" s="8"/>
      <c r="AO58" s="8"/>
      <c r="AT58" s="8"/>
    </row>
    <row r="59" spans="1:46">
      <c r="A59" s="1" t="s">
        <v>2417</v>
      </c>
      <c r="B59" s="7">
        <v>6</v>
      </c>
      <c r="C59" s="7">
        <v>8</v>
      </c>
      <c r="D59" s="7">
        <v>6</v>
      </c>
      <c r="E59" s="7">
        <v>6</v>
      </c>
      <c r="F59" s="7">
        <v>5</v>
      </c>
      <c r="G59" s="29">
        <f t="shared" si="5"/>
        <v>6.2</v>
      </c>
      <c r="H59" s="7">
        <v>6</v>
      </c>
      <c r="I59" s="7">
        <v>6</v>
      </c>
      <c r="J59" s="7">
        <v>6</v>
      </c>
      <c r="K59" s="7">
        <v>4</v>
      </c>
      <c r="L59" s="7">
        <v>4</v>
      </c>
      <c r="M59" s="25">
        <f t="shared" si="6"/>
        <v>5.2</v>
      </c>
      <c r="N59" s="7">
        <v>4</v>
      </c>
      <c r="O59" s="7">
        <v>4</v>
      </c>
      <c r="P59" s="7">
        <v>4</v>
      </c>
      <c r="Q59" s="25">
        <f t="shared" si="7"/>
        <v>4</v>
      </c>
      <c r="R59" s="7">
        <v>5</v>
      </c>
      <c r="S59" s="7">
        <v>5</v>
      </c>
      <c r="T59" s="7">
        <v>6</v>
      </c>
      <c r="U59" s="7">
        <v>6</v>
      </c>
      <c r="V59" s="25">
        <f t="shared" si="8"/>
        <v>5.5</v>
      </c>
      <c r="W59" s="7">
        <v>7</v>
      </c>
      <c r="X59" s="7">
        <v>5</v>
      </c>
      <c r="Y59" s="7">
        <v>3</v>
      </c>
      <c r="Z59" s="7">
        <v>3</v>
      </c>
      <c r="AA59" s="7">
        <v>3</v>
      </c>
      <c r="AB59" s="25">
        <f t="shared" si="9"/>
        <v>4.2</v>
      </c>
      <c r="AF59" s="11"/>
      <c r="AJ59" s="8"/>
      <c r="AO59" s="8"/>
      <c r="AT59" s="8"/>
    </row>
    <row r="60" spans="1:46">
      <c r="A60" s="1" t="s">
        <v>2418</v>
      </c>
      <c r="B60" s="7">
        <v>7</v>
      </c>
      <c r="C60" s="7">
        <v>6</v>
      </c>
      <c r="D60" s="7">
        <v>7</v>
      </c>
      <c r="E60" s="7">
        <v>5</v>
      </c>
      <c r="F60" s="7">
        <v>4</v>
      </c>
      <c r="G60" s="25">
        <f t="shared" si="5"/>
        <v>5.8</v>
      </c>
      <c r="H60" s="7">
        <v>7</v>
      </c>
      <c r="I60" s="7">
        <v>8</v>
      </c>
      <c r="J60" s="7">
        <v>6</v>
      </c>
      <c r="K60" s="7">
        <v>6</v>
      </c>
      <c r="L60" s="7">
        <v>4</v>
      </c>
      <c r="M60" s="29">
        <f t="shared" si="6"/>
        <v>6.2</v>
      </c>
      <c r="N60" s="7">
        <v>5</v>
      </c>
      <c r="O60" s="7">
        <v>3</v>
      </c>
      <c r="P60" s="7">
        <v>3</v>
      </c>
      <c r="Q60" s="25">
        <f t="shared" si="7"/>
        <v>3.6666666666666665</v>
      </c>
      <c r="R60" s="7">
        <v>7</v>
      </c>
      <c r="S60" s="7">
        <v>5</v>
      </c>
      <c r="T60" s="7">
        <v>7</v>
      </c>
      <c r="U60" s="7">
        <v>5</v>
      </c>
      <c r="V60" s="25">
        <f t="shared" si="8"/>
        <v>6</v>
      </c>
      <c r="W60" s="7">
        <v>6</v>
      </c>
      <c r="X60" s="7">
        <v>3</v>
      </c>
      <c r="Y60" s="7">
        <v>5</v>
      </c>
      <c r="Z60" s="7">
        <v>4</v>
      </c>
      <c r="AA60" s="7">
        <v>6</v>
      </c>
      <c r="AB60" s="25">
        <f t="shared" si="9"/>
        <v>4.8</v>
      </c>
      <c r="AF60" s="11"/>
      <c r="AJ60" s="8"/>
      <c r="AO60" s="8"/>
      <c r="AT60" s="8"/>
    </row>
    <row r="61" spans="1:46">
      <c r="A61" s="1" t="s">
        <v>2419</v>
      </c>
      <c r="B61" s="7">
        <v>7</v>
      </c>
      <c r="C61" s="7">
        <v>7</v>
      </c>
      <c r="D61" s="7">
        <v>6</v>
      </c>
      <c r="E61" s="7">
        <v>7</v>
      </c>
      <c r="F61" s="7">
        <v>5</v>
      </c>
      <c r="G61" s="29">
        <f t="shared" si="5"/>
        <v>6.4</v>
      </c>
      <c r="H61" s="7">
        <v>6</v>
      </c>
      <c r="I61" s="7">
        <v>8</v>
      </c>
      <c r="J61" s="7">
        <v>8</v>
      </c>
      <c r="K61" s="7">
        <v>5</v>
      </c>
      <c r="L61" s="7">
        <v>6</v>
      </c>
      <c r="M61" s="28">
        <f t="shared" si="6"/>
        <v>6.6</v>
      </c>
      <c r="N61" s="7">
        <v>7</v>
      </c>
      <c r="O61" s="7">
        <v>6</v>
      </c>
      <c r="P61" s="7">
        <v>4</v>
      </c>
      <c r="Q61" s="25">
        <f t="shared" si="7"/>
        <v>5.666666666666667</v>
      </c>
      <c r="R61" s="7">
        <v>4</v>
      </c>
      <c r="S61" s="7">
        <v>7</v>
      </c>
      <c r="T61" s="7">
        <v>4</v>
      </c>
      <c r="U61" s="7">
        <v>5</v>
      </c>
      <c r="V61" s="25">
        <f t="shared" si="8"/>
        <v>5</v>
      </c>
      <c r="W61" s="7">
        <v>4</v>
      </c>
      <c r="X61" s="7">
        <v>6</v>
      </c>
      <c r="Y61" s="7">
        <v>6</v>
      </c>
      <c r="Z61" s="7">
        <v>5</v>
      </c>
      <c r="AA61" s="7">
        <v>5</v>
      </c>
      <c r="AB61" s="25">
        <f t="shared" si="9"/>
        <v>5.2</v>
      </c>
      <c r="AF61" s="11"/>
      <c r="AJ61" s="8"/>
      <c r="AO61" s="8"/>
      <c r="AT61" s="8"/>
    </row>
    <row r="62" spans="1:46">
      <c r="A62" s="1" t="s">
        <v>2420</v>
      </c>
      <c r="B62" s="7">
        <v>6</v>
      </c>
      <c r="C62" s="7">
        <v>6</v>
      </c>
      <c r="D62" s="7">
        <v>4</v>
      </c>
      <c r="E62" s="7">
        <v>5</v>
      </c>
      <c r="F62" s="7">
        <v>5</v>
      </c>
      <c r="G62" s="25">
        <f t="shared" si="5"/>
        <v>5.2</v>
      </c>
      <c r="H62" s="7">
        <v>5</v>
      </c>
      <c r="I62" s="7">
        <v>7</v>
      </c>
      <c r="J62" s="7">
        <v>6</v>
      </c>
      <c r="K62" s="7">
        <v>4</v>
      </c>
      <c r="L62" s="7">
        <v>4</v>
      </c>
      <c r="M62" s="25">
        <f t="shared" si="6"/>
        <v>5.2</v>
      </c>
      <c r="N62" s="7">
        <v>6</v>
      </c>
      <c r="O62" s="7">
        <v>5</v>
      </c>
      <c r="P62" s="7">
        <v>5</v>
      </c>
      <c r="Q62" s="25">
        <f t="shared" si="7"/>
        <v>5.333333333333333</v>
      </c>
      <c r="R62" s="7">
        <v>3</v>
      </c>
      <c r="S62" s="7">
        <v>4</v>
      </c>
      <c r="T62" s="7">
        <v>3</v>
      </c>
      <c r="U62" s="7">
        <v>3</v>
      </c>
      <c r="V62" s="25">
        <f t="shared" si="8"/>
        <v>3.25</v>
      </c>
      <c r="W62" s="7">
        <v>5</v>
      </c>
      <c r="X62" s="7">
        <v>4</v>
      </c>
      <c r="Y62" s="7">
        <v>4</v>
      </c>
      <c r="Z62" s="7">
        <v>4</v>
      </c>
      <c r="AA62" s="7">
        <v>3</v>
      </c>
      <c r="AB62" s="25">
        <f t="shared" si="9"/>
        <v>4</v>
      </c>
      <c r="AF62" s="11"/>
      <c r="AJ62" s="8"/>
      <c r="AO62" s="8"/>
      <c r="AT62" s="8"/>
    </row>
    <row r="63" spans="1:46">
      <c r="A63" s="1" t="s">
        <v>2421</v>
      </c>
      <c r="B63" s="7">
        <v>6</v>
      </c>
      <c r="C63" s="7">
        <v>4</v>
      </c>
      <c r="D63" s="7">
        <v>7</v>
      </c>
      <c r="E63" s="7">
        <v>4</v>
      </c>
      <c r="F63" s="7">
        <v>4</v>
      </c>
      <c r="G63" s="25">
        <f t="shared" si="5"/>
        <v>5</v>
      </c>
      <c r="H63" s="7">
        <v>4</v>
      </c>
      <c r="I63" s="7">
        <v>4</v>
      </c>
      <c r="J63" s="7">
        <v>6</v>
      </c>
      <c r="K63" s="7">
        <v>7</v>
      </c>
      <c r="L63" s="7">
        <v>6</v>
      </c>
      <c r="M63" s="25">
        <f t="shared" si="6"/>
        <v>5.4</v>
      </c>
      <c r="N63" s="7">
        <v>5</v>
      </c>
      <c r="O63" s="7">
        <v>3</v>
      </c>
      <c r="P63" s="7">
        <v>6</v>
      </c>
      <c r="Q63" s="25">
        <f t="shared" si="7"/>
        <v>4.666666666666667</v>
      </c>
      <c r="R63" s="7">
        <v>7</v>
      </c>
      <c r="S63" s="7">
        <v>3</v>
      </c>
      <c r="T63" s="7">
        <v>3</v>
      </c>
      <c r="U63" s="7">
        <v>3</v>
      </c>
      <c r="V63" s="25">
        <f t="shared" si="8"/>
        <v>4</v>
      </c>
      <c r="W63" s="7">
        <v>4</v>
      </c>
      <c r="X63" s="7">
        <v>4</v>
      </c>
      <c r="Y63" s="7">
        <v>5</v>
      </c>
      <c r="Z63" s="7">
        <v>5</v>
      </c>
      <c r="AA63" s="7">
        <v>3</v>
      </c>
      <c r="AB63" s="25">
        <f t="shared" si="9"/>
        <v>4.2</v>
      </c>
      <c r="AF63" s="11"/>
      <c r="AJ63" s="8"/>
      <c r="AO63" s="8"/>
      <c r="AT63" s="8"/>
    </row>
    <row r="64" spans="1:46">
      <c r="A64" s="1" t="s">
        <v>2422</v>
      </c>
      <c r="B64" s="7"/>
      <c r="C64" s="7">
        <v>5</v>
      </c>
      <c r="D64" s="7">
        <v>4</v>
      </c>
      <c r="E64" s="7">
        <v>4</v>
      </c>
      <c r="F64" s="7">
        <v>5</v>
      </c>
      <c r="G64" s="25">
        <f t="shared" si="5"/>
        <v>4.5</v>
      </c>
      <c r="H64" s="7">
        <v>4</v>
      </c>
      <c r="J64" s="7">
        <v>6</v>
      </c>
      <c r="K64" s="7">
        <v>6</v>
      </c>
      <c r="L64" s="7">
        <v>5</v>
      </c>
      <c r="M64" s="25">
        <f t="shared" si="6"/>
        <v>5.25</v>
      </c>
      <c r="N64" s="7">
        <v>6</v>
      </c>
      <c r="O64" s="7">
        <v>4</v>
      </c>
      <c r="P64" s="7">
        <v>6</v>
      </c>
      <c r="Q64" s="25">
        <f t="shared" si="7"/>
        <v>5.333333333333333</v>
      </c>
      <c r="R64" s="7">
        <v>5</v>
      </c>
      <c r="S64" s="7">
        <v>6</v>
      </c>
      <c r="T64" s="7">
        <v>3</v>
      </c>
      <c r="U64" s="7">
        <v>7</v>
      </c>
      <c r="V64" s="25">
        <f t="shared" si="8"/>
        <v>5.25</v>
      </c>
      <c r="W64" s="7">
        <v>5</v>
      </c>
      <c r="X64" s="7">
        <v>6</v>
      </c>
      <c r="Y64" s="7">
        <v>5</v>
      </c>
      <c r="Z64" s="7">
        <v>5</v>
      </c>
      <c r="AA64" s="7">
        <v>4</v>
      </c>
      <c r="AB64" s="25">
        <f t="shared" si="9"/>
        <v>5</v>
      </c>
      <c r="AF64" s="11"/>
      <c r="AJ64" s="8"/>
      <c r="AO64" s="8"/>
      <c r="AT64" s="8"/>
    </row>
    <row r="65" spans="1:46">
      <c r="A65" s="1" t="s">
        <v>2423</v>
      </c>
      <c r="B65" s="7"/>
      <c r="C65" s="7">
        <v>4</v>
      </c>
      <c r="D65" s="7">
        <v>6</v>
      </c>
      <c r="E65" s="7">
        <v>7</v>
      </c>
      <c r="F65" s="7">
        <v>5</v>
      </c>
      <c r="G65" s="25">
        <f t="shared" si="5"/>
        <v>5.5</v>
      </c>
      <c r="H65" s="7">
        <v>4</v>
      </c>
      <c r="I65" s="7">
        <v>7</v>
      </c>
      <c r="J65" s="7">
        <v>7</v>
      </c>
      <c r="K65" s="7">
        <v>7</v>
      </c>
      <c r="L65" s="7">
        <v>6</v>
      </c>
      <c r="M65" s="29">
        <f t="shared" si="6"/>
        <v>6.2</v>
      </c>
      <c r="N65" s="7">
        <v>6</v>
      </c>
      <c r="O65" s="7">
        <v>5</v>
      </c>
      <c r="P65" s="7">
        <v>7</v>
      </c>
      <c r="Q65" s="25">
        <f t="shared" si="7"/>
        <v>6</v>
      </c>
      <c r="S65" s="7">
        <v>8</v>
      </c>
      <c r="T65" s="7">
        <v>8</v>
      </c>
      <c r="U65" s="7">
        <v>7</v>
      </c>
      <c r="V65" s="26">
        <f t="shared" si="8"/>
        <v>7.666666666666667</v>
      </c>
      <c r="W65" s="7">
        <v>7</v>
      </c>
      <c r="X65" s="7">
        <v>7</v>
      </c>
      <c r="Y65" s="7">
        <v>7</v>
      </c>
      <c r="Z65" s="7">
        <v>4</v>
      </c>
      <c r="AA65" s="7">
        <v>5</v>
      </c>
      <c r="AB65" s="25">
        <f t="shared" si="9"/>
        <v>6</v>
      </c>
      <c r="AF65" s="11"/>
      <c r="AJ65" s="8"/>
      <c r="AO65" s="8"/>
      <c r="AT65" s="8"/>
    </row>
    <row r="66" spans="1:46">
      <c r="A66" s="1" t="s">
        <v>2424</v>
      </c>
      <c r="B66" s="7"/>
      <c r="C66" s="7">
        <v>6</v>
      </c>
      <c r="D66" s="7">
        <v>5</v>
      </c>
      <c r="E66" s="7">
        <v>6</v>
      </c>
      <c r="F66" s="7">
        <v>5</v>
      </c>
      <c r="G66" s="25">
        <f t="shared" ref="G66:G97" si="10">AVERAGE(B66:F66)</f>
        <v>5.5</v>
      </c>
      <c r="H66" s="7">
        <v>6</v>
      </c>
      <c r="I66" s="7">
        <v>5</v>
      </c>
      <c r="J66" s="7">
        <v>5</v>
      </c>
      <c r="K66" s="7">
        <v>6</v>
      </c>
      <c r="L66" s="7">
        <v>7</v>
      </c>
      <c r="M66" s="25">
        <f t="shared" ref="M66:M97" si="11">AVERAGE(H66:L66)</f>
        <v>5.8</v>
      </c>
      <c r="N66" s="7">
        <v>7</v>
      </c>
      <c r="O66" s="7">
        <v>7</v>
      </c>
      <c r="P66" s="7">
        <v>6</v>
      </c>
      <c r="Q66" s="28">
        <f t="shared" ref="Q66:Q97" si="12">AVERAGE(N66:P66)</f>
        <v>6.666666666666667</v>
      </c>
      <c r="R66" s="7">
        <v>7</v>
      </c>
      <c r="S66" s="7">
        <v>7</v>
      </c>
      <c r="T66" s="7">
        <v>6</v>
      </c>
      <c r="U66" s="7">
        <v>5</v>
      </c>
      <c r="V66" s="29">
        <f t="shared" ref="V66:V97" si="13">AVERAGE(R66:U66)</f>
        <v>6.25</v>
      </c>
      <c r="W66" s="7">
        <v>8</v>
      </c>
      <c r="X66" s="7">
        <v>7</v>
      </c>
      <c r="Y66" s="7">
        <v>7</v>
      </c>
      <c r="Z66" s="7">
        <v>7</v>
      </c>
      <c r="AA66" s="7">
        <v>6</v>
      </c>
      <c r="AB66" s="27">
        <f t="shared" ref="AB66:AB97" si="14">AVERAGE(W66:AA66)</f>
        <v>7</v>
      </c>
      <c r="AF66" s="11"/>
      <c r="AJ66" s="8"/>
      <c r="AO66" s="8"/>
      <c r="AT66" s="8"/>
    </row>
    <row r="67" spans="1:46">
      <c r="A67" s="1" t="s">
        <v>2425</v>
      </c>
      <c r="B67" s="7">
        <v>5</v>
      </c>
      <c r="C67" s="7">
        <v>6</v>
      </c>
      <c r="D67" s="7">
        <v>7</v>
      </c>
      <c r="E67" s="7">
        <v>7</v>
      </c>
      <c r="F67" s="7">
        <v>6</v>
      </c>
      <c r="G67" s="29">
        <f t="shared" si="10"/>
        <v>6.2</v>
      </c>
      <c r="H67" s="7">
        <v>6</v>
      </c>
      <c r="I67" s="7">
        <v>6</v>
      </c>
      <c r="J67" s="7">
        <v>6</v>
      </c>
      <c r="K67" s="7">
        <v>7</v>
      </c>
      <c r="L67" s="7">
        <v>6</v>
      </c>
      <c r="M67" s="29">
        <f t="shared" si="11"/>
        <v>6.2</v>
      </c>
      <c r="N67" s="7">
        <v>5</v>
      </c>
      <c r="O67" s="7">
        <v>4</v>
      </c>
      <c r="P67" s="7">
        <v>7</v>
      </c>
      <c r="Q67" s="25">
        <f t="shared" si="12"/>
        <v>5.333333333333333</v>
      </c>
      <c r="R67" s="7">
        <v>6</v>
      </c>
      <c r="S67" s="7">
        <v>6</v>
      </c>
      <c r="T67" s="7">
        <v>5</v>
      </c>
      <c r="U67" s="7">
        <v>6</v>
      </c>
      <c r="V67" s="25">
        <f t="shared" si="13"/>
        <v>5.75</v>
      </c>
      <c r="W67" s="7">
        <v>6</v>
      </c>
      <c r="X67" s="7">
        <v>4</v>
      </c>
      <c r="Y67" s="7">
        <v>4</v>
      </c>
      <c r="Z67" s="7">
        <v>6</v>
      </c>
      <c r="AA67" s="7">
        <v>4</v>
      </c>
      <c r="AB67" s="25">
        <f t="shared" si="14"/>
        <v>4.8</v>
      </c>
      <c r="AF67" s="11"/>
      <c r="AJ67" s="8"/>
      <c r="AO67" s="8"/>
      <c r="AT67" s="8"/>
    </row>
    <row r="68" spans="1:46">
      <c r="A68" s="1" t="s">
        <v>2426</v>
      </c>
      <c r="B68" s="7">
        <v>5</v>
      </c>
      <c r="C68" s="7">
        <v>5</v>
      </c>
      <c r="D68" s="7">
        <v>6</v>
      </c>
      <c r="E68" s="7">
        <v>5</v>
      </c>
      <c r="F68" s="7">
        <v>4</v>
      </c>
      <c r="G68" s="25">
        <f t="shared" si="10"/>
        <v>5</v>
      </c>
      <c r="H68" s="7">
        <v>4</v>
      </c>
      <c r="I68" s="7">
        <v>4</v>
      </c>
      <c r="J68" s="7">
        <v>5</v>
      </c>
      <c r="K68" s="7">
        <v>7</v>
      </c>
      <c r="L68" s="7">
        <v>5</v>
      </c>
      <c r="M68" s="25">
        <f t="shared" si="11"/>
        <v>5</v>
      </c>
      <c r="N68" s="7">
        <v>8</v>
      </c>
      <c r="O68" s="7">
        <v>5</v>
      </c>
      <c r="P68" s="7">
        <v>7</v>
      </c>
      <c r="Q68" s="28">
        <f t="shared" si="12"/>
        <v>6.666666666666667</v>
      </c>
      <c r="R68" s="7">
        <v>6</v>
      </c>
      <c r="S68" s="7">
        <v>5</v>
      </c>
      <c r="T68" s="7">
        <v>4</v>
      </c>
      <c r="U68" s="7">
        <v>5</v>
      </c>
      <c r="V68" s="25">
        <f t="shared" si="13"/>
        <v>5</v>
      </c>
      <c r="W68" s="7">
        <v>6</v>
      </c>
      <c r="X68" s="7">
        <v>7</v>
      </c>
      <c r="Y68" s="7">
        <v>4</v>
      </c>
      <c r="Z68" s="7">
        <v>4</v>
      </c>
      <c r="AA68" s="7">
        <v>5</v>
      </c>
      <c r="AB68" s="25">
        <f t="shared" si="14"/>
        <v>5.2</v>
      </c>
      <c r="AF68" s="11"/>
      <c r="AJ68" s="8"/>
      <c r="AO68" s="8"/>
      <c r="AT68" s="8"/>
    </row>
    <row r="69" spans="1:46">
      <c r="A69" s="1" t="s">
        <v>2427</v>
      </c>
      <c r="B69" s="7"/>
      <c r="C69" s="7">
        <v>4</v>
      </c>
      <c r="D69" s="7">
        <v>4</v>
      </c>
      <c r="E69" s="7">
        <v>4</v>
      </c>
      <c r="F69" s="7">
        <v>6</v>
      </c>
      <c r="G69" s="25">
        <f t="shared" si="10"/>
        <v>4.5</v>
      </c>
      <c r="H69" s="7">
        <v>5</v>
      </c>
      <c r="I69" s="7">
        <v>5</v>
      </c>
      <c r="J69" s="7">
        <v>5</v>
      </c>
      <c r="K69" s="7">
        <v>5</v>
      </c>
      <c r="L69" s="7">
        <v>6</v>
      </c>
      <c r="M69" s="25">
        <f t="shared" si="11"/>
        <v>5.2</v>
      </c>
      <c r="N69" s="7">
        <v>6</v>
      </c>
      <c r="O69" s="7">
        <v>5</v>
      </c>
      <c r="P69" s="7">
        <v>6</v>
      </c>
      <c r="Q69" s="25">
        <f t="shared" si="12"/>
        <v>5.666666666666667</v>
      </c>
      <c r="R69" s="7">
        <v>6</v>
      </c>
      <c r="S69" s="7">
        <v>5</v>
      </c>
      <c r="T69" s="7">
        <v>6</v>
      </c>
      <c r="U69" s="7">
        <v>4</v>
      </c>
      <c r="V69" s="25">
        <f t="shared" si="13"/>
        <v>5.25</v>
      </c>
      <c r="W69" s="7">
        <v>7</v>
      </c>
      <c r="X69" s="7">
        <v>6</v>
      </c>
      <c r="Y69" s="7">
        <v>4</v>
      </c>
      <c r="Z69" s="7">
        <v>3</v>
      </c>
      <c r="AA69" s="7">
        <v>5</v>
      </c>
      <c r="AB69" s="25">
        <f t="shared" si="14"/>
        <v>5</v>
      </c>
      <c r="AF69" s="11"/>
      <c r="AJ69" s="8"/>
      <c r="AO69" s="8"/>
      <c r="AT69" s="8"/>
    </row>
    <row r="70" spans="1:46">
      <c r="A70" s="1" t="s">
        <v>2428</v>
      </c>
      <c r="B70" s="7">
        <v>6</v>
      </c>
      <c r="C70" s="7">
        <v>8</v>
      </c>
      <c r="D70" s="7">
        <v>5</v>
      </c>
      <c r="E70" s="7">
        <v>4</v>
      </c>
      <c r="F70" s="7">
        <v>6</v>
      </c>
      <c r="G70" s="25">
        <f t="shared" si="10"/>
        <v>5.8</v>
      </c>
      <c r="H70" s="7">
        <v>7</v>
      </c>
      <c r="I70" s="7">
        <v>7</v>
      </c>
      <c r="J70" s="7">
        <v>8</v>
      </c>
      <c r="K70" s="7">
        <v>8</v>
      </c>
      <c r="L70" s="7">
        <v>7</v>
      </c>
      <c r="M70" s="26">
        <f t="shared" si="11"/>
        <v>7.4</v>
      </c>
      <c r="N70" s="7">
        <v>8</v>
      </c>
      <c r="O70" s="7">
        <v>7</v>
      </c>
      <c r="P70" s="7">
        <v>8</v>
      </c>
      <c r="Q70" s="26">
        <f t="shared" si="12"/>
        <v>7.666666666666667</v>
      </c>
      <c r="R70" s="7">
        <v>7</v>
      </c>
      <c r="S70" s="7">
        <v>6</v>
      </c>
      <c r="T70" s="7">
        <v>6</v>
      </c>
      <c r="U70" s="7">
        <v>6</v>
      </c>
      <c r="V70" s="29">
        <f t="shared" si="13"/>
        <v>6.25</v>
      </c>
      <c r="W70" s="7">
        <v>6</v>
      </c>
      <c r="X70" s="7">
        <v>6</v>
      </c>
      <c r="Y70" s="7">
        <v>7</v>
      </c>
      <c r="Z70" s="7">
        <v>6</v>
      </c>
      <c r="AA70" s="7">
        <v>6</v>
      </c>
      <c r="AB70" s="29">
        <f t="shared" si="14"/>
        <v>6.2</v>
      </c>
      <c r="AF70" s="11"/>
      <c r="AJ70" s="8"/>
      <c r="AO70" s="8"/>
      <c r="AT70" s="8"/>
    </row>
    <row r="71" spans="1:46">
      <c r="A71" s="1" t="s">
        <v>2429</v>
      </c>
      <c r="B71" s="7">
        <v>7</v>
      </c>
      <c r="C71" s="7">
        <v>7</v>
      </c>
      <c r="D71" s="7">
        <v>5</v>
      </c>
      <c r="E71" s="7">
        <v>5</v>
      </c>
      <c r="F71" s="7">
        <v>6</v>
      </c>
      <c r="G71" s="29">
        <f t="shared" si="10"/>
        <v>6</v>
      </c>
      <c r="H71" s="7">
        <v>7</v>
      </c>
      <c r="I71" s="7">
        <v>4</v>
      </c>
      <c r="J71" s="7">
        <v>7</v>
      </c>
      <c r="K71" s="7">
        <v>5</v>
      </c>
      <c r="L71" s="7">
        <v>7</v>
      </c>
      <c r="M71" s="25">
        <f t="shared" si="11"/>
        <v>6</v>
      </c>
      <c r="N71" s="7">
        <v>6</v>
      </c>
      <c r="O71" s="7">
        <v>7</v>
      </c>
      <c r="P71" s="7">
        <v>7</v>
      </c>
      <c r="Q71" s="28">
        <f t="shared" si="12"/>
        <v>6.666666666666667</v>
      </c>
      <c r="R71" s="7">
        <v>8</v>
      </c>
      <c r="S71" s="7">
        <v>6</v>
      </c>
      <c r="T71" s="7">
        <v>5</v>
      </c>
      <c r="U71" s="7">
        <v>7</v>
      </c>
      <c r="V71" s="29">
        <f t="shared" si="13"/>
        <v>6.5</v>
      </c>
      <c r="W71" s="7">
        <v>7</v>
      </c>
      <c r="X71" s="7">
        <v>6</v>
      </c>
      <c r="Y71" s="7">
        <v>6</v>
      </c>
      <c r="Z71" s="7">
        <v>6</v>
      </c>
      <c r="AA71" s="7">
        <v>4</v>
      </c>
      <c r="AB71" s="25">
        <f t="shared" si="14"/>
        <v>5.8</v>
      </c>
      <c r="AF71" s="11"/>
      <c r="AJ71" s="8"/>
      <c r="AO71" s="8"/>
      <c r="AT71" s="8"/>
    </row>
    <row r="72" spans="1:46">
      <c r="A72" s="1" t="s">
        <v>2430</v>
      </c>
      <c r="B72" s="7">
        <v>7</v>
      </c>
      <c r="C72" s="7">
        <v>8</v>
      </c>
      <c r="D72" s="7">
        <v>6</v>
      </c>
      <c r="E72" s="7">
        <v>5</v>
      </c>
      <c r="F72" s="7">
        <v>5</v>
      </c>
      <c r="G72" s="29">
        <f t="shared" si="10"/>
        <v>6.2</v>
      </c>
      <c r="H72" s="7">
        <v>4</v>
      </c>
      <c r="I72" s="7">
        <v>5</v>
      </c>
      <c r="J72" s="7">
        <v>7</v>
      </c>
      <c r="K72" s="7">
        <v>7</v>
      </c>
      <c r="L72" s="7">
        <v>7</v>
      </c>
      <c r="M72" s="25">
        <f t="shared" si="11"/>
        <v>6</v>
      </c>
      <c r="N72" s="7">
        <v>7</v>
      </c>
      <c r="O72" s="7">
        <v>7</v>
      </c>
      <c r="P72" s="7">
        <v>8</v>
      </c>
      <c r="Q72" s="26">
        <f t="shared" si="12"/>
        <v>7.333333333333333</v>
      </c>
      <c r="R72" s="7">
        <v>7</v>
      </c>
      <c r="S72" s="7">
        <v>7</v>
      </c>
      <c r="T72" s="7">
        <v>6</v>
      </c>
      <c r="U72" s="7">
        <v>6</v>
      </c>
      <c r="V72" s="29">
        <f t="shared" si="13"/>
        <v>6.5</v>
      </c>
      <c r="W72" s="7">
        <v>8</v>
      </c>
      <c r="X72" s="7">
        <v>7</v>
      </c>
      <c r="Y72" s="7">
        <v>5</v>
      </c>
      <c r="Z72" s="7">
        <v>6</v>
      </c>
      <c r="AA72" s="7">
        <v>6</v>
      </c>
      <c r="AB72" s="29">
        <f t="shared" si="14"/>
        <v>6.4</v>
      </c>
      <c r="AF72" s="11"/>
      <c r="AJ72" s="8"/>
      <c r="AO72" s="8"/>
      <c r="AT72" s="8"/>
    </row>
    <row r="73" spans="1:46">
      <c r="A73" s="1" t="s">
        <v>2431</v>
      </c>
      <c r="B73" s="7">
        <v>4</v>
      </c>
      <c r="C73" s="7">
        <v>4</v>
      </c>
      <c r="D73" s="7">
        <v>7</v>
      </c>
      <c r="E73" s="7">
        <v>7</v>
      </c>
      <c r="F73" s="7">
        <v>8</v>
      </c>
      <c r="G73" s="29">
        <f t="shared" si="10"/>
        <v>6</v>
      </c>
      <c r="H73" s="7">
        <v>7</v>
      </c>
      <c r="I73" s="7">
        <v>6</v>
      </c>
      <c r="J73" s="7">
        <v>7</v>
      </c>
      <c r="K73" s="7">
        <v>7</v>
      </c>
      <c r="L73" s="7">
        <v>7</v>
      </c>
      <c r="M73" s="27">
        <f t="shared" si="11"/>
        <v>6.8</v>
      </c>
      <c r="N73" s="7">
        <v>8</v>
      </c>
      <c r="O73" s="7">
        <v>8</v>
      </c>
      <c r="P73" s="7">
        <v>6</v>
      </c>
      <c r="Q73" s="26">
        <f t="shared" si="12"/>
        <v>7.333333333333333</v>
      </c>
      <c r="R73" s="7">
        <v>6</v>
      </c>
      <c r="S73" s="7">
        <v>6</v>
      </c>
      <c r="T73" s="7">
        <v>5</v>
      </c>
      <c r="U73" s="7">
        <v>5</v>
      </c>
      <c r="V73" s="25">
        <f t="shared" si="13"/>
        <v>5.5</v>
      </c>
      <c r="W73" s="7">
        <v>7</v>
      </c>
      <c r="X73" s="7">
        <v>5</v>
      </c>
      <c r="Y73" s="7">
        <v>6</v>
      </c>
      <c r="Z73" s="7">
        <v>7</v>
      </c>
      <c r="AA73" s="7">
        <v>6</v>
      </c>
      <c r="AB73" s="29">
        <f t="shared" si="14"/>
        <v>6.2</v>
      </c>
      <c r="AF73" s="11"/>
      <c r="AJ73" s="8"/>
      <c r="AO73" s="8"/>
      <c r="AT73" s="8"/>
    </row>
    <row r="74" spans="1:46">
      <c r="A74" s="1" t="s">
        <v>2432</v>
      </c>
      <c r="B74" s="7">
        <v>7</v>
      </c>
      <c r="C74" s="7">
        <v>8</v>
      </c>
      <c r="D74" s="7">
        <v>7</v>
      </c>
      <c r="E74" s="7">
        <v>8</v>
      </c>
      <c r="F74" s="7">
        <v>8</v>
      </c>
      <c r="G74" s="26">
        <f t="shared" si="10"/>
        <v>7.6</v>
      </c>
      <c r="H74" s="7">
        <v>7</v>
      </c>
      <c r="I74" s="7">
        <v>8</v>
      </c>
      <c r="J74" s="7">
        <v>7</v>
      </c>
      <c r="K74" s="7">
        <v>8</v>
      </c>
      <c r="L74" s="7">
        <v>8</v>
      </c>
      <c r="M74" s="26">
        <f t="shared" si="11"/>
        <v>7.6</v>
      </c>
      <c r="N74" s="7">
        <v>7</v>
      </c>
      <c r="O74" s="7">
        <v>6</v>
      </c>
      <c r="P74" s="7">
        <v>5</v>
      </c>
      <c r="Q74" s="25">
        <f t="shared" si="12"/>
        <v>6</v>
      </c>
      <c r="R74" s="7">
        <v>7</v>
      </c>
      <c r="S74" s="7">
        <v>4</v>
      </c>
      <c r="T74" s="7">
        <v>5</v>
      </c>
      <c r="U74" s="7">
        <v>6</v>
      </c>
      <c r="V74" s="25">
        <f t="shared" si="13"/>
        <v>5.5</v>
      </c>
      <c r="W74" s="7">
        <v>8</v>
      </c>
      <c r="X74" s="7">
        <v>6</v>
      </c>
      <c r="Y74" s="7">
        <v>5</v>
      </c>
      <c r="Z74" s="7">
        <v>6</v>
      </c>
      <c r="AA74" s="7">
        <v>6</v>
      </c>
      <c r="AB74" s="29">
        <f t="shared" si="14"/>
        <v>6.2</v>
      </c>
      <c r="AF74" s="11"/>
      <c r="AJ74" s="8"/>
      <c r="AO74" s="8"/>
      <c r="AT74" s="8"/>
    </row>
    <row r="75" spans="1:46">
      <c r="A75" s="1" t="s">
        <v>2433</v>
      </c>
      <c r="B75" s="7">
        <v>4</v>
      </c>
      <c r="C75" s="7">
        <v>5</v>
      </c>
      <c r="D75" s="7">
        <v>6</v>
      </c>
      <c r="E75" s="7">
        <v>6</v>
      </c>
      <c r="F75" s="7">
        <v>6</v>
      </c>
      <c r="G75" s="25">
        <f t="shared" si="10"/>
        <v>5.4</v>
      </c>
      <c r="H75" s="7">
        <v>6</v>
      </c>
      <c r="I75" s="7">
        <v>6</v>
      </c>
      <c r="J75" s="7">
        <v>7</v>
      </c>
      <c r="K75" s="7">
        <v>6</v>
      </c>
      <c r="L75" s="7">
        <v>7</v>
      </c>
      <c r="M75" s="28">
        <f t="shared" si="11"/>
        <v>6.4</v>
      </c>
      <c r="N75" s="7">
        <v>7</v>
      </c>
      <c r="O75" s="7">
        <v>7</v>
      </c>
      <c r="P75" s="7">
        <v>6</v>
      </c>
      <c r="Q75" s="28">
        <f t="shared" si="12"/>
        <v>6.666666666666667</v>
      </c>
      <c r="R75" s="7">
        <v>6</v>
      </c>
      <c r="S75" s="7">
        <v>7</v>
      </c>
      <c r="T75" s="7">
        <v>7</v>
      </c>
      <c r="U75" s="7">
        <v>6</v>
      </c>
      <c r="V75" s="29">
        <f t="shared" si="13"/>
        <v>6.5</v>
      </c>
      <c r="W75" s="7">
        <v>7</v>
      </c>
      <c r="X75" s="7">
        <v>6</v>
      </c>
      <c r="Y75" s="7">
        <v>7</v>
      </c>
      <c r="Z75" s="7">
        <v>7</v>
      </c>
      <c r="AA75" s="7">
        <v>6</v>
      </c>
      <c r="AB75" s="28">
        <f t="shared" si="14"/>
        <v>6.6</v>
      </c>
      <c r="AF75" s="11"/>
      <c r="AJ75" s="8"/>
      <c r="AO75" s="8"/>
      <c r="AT75" s="8"/>
    </row>
    <row r="76" spans="1:46">
      <c r="A76" s="1" t="s">
        <v>2434</v>
      </c>
      <c r="B76" s="7">
        <v>4</v>
      </c>
      <c r="C76" s="7">
        <v>7</v>
      </c>
      <c r="D76" s="7">
        <v>6</v>
      </c>
      <c r="E76" s="7">
        <v>6</v>
      </c>
      <c r="F76" s="7">
        <v>5</v>
      </c>
      <c r="G76" s="25">
        <f t="shared" si="10"/>
        <v>5.6</v>
      </c>
      <c r="H76" s="7">
        <v>7</v>
      </c>
      <c r="I76" s="7">
        <v>5</v>
      </c>
      <c r="J76" s="7">
        <v>6</v>
      </c>
      <c r="K76" s="7">
        <v>7</v>
      </c>
      <c r="L76" s="7">
        <v>8</v>
      </c>
      <c r="M76" s="28">
        <f t="shared" si="11"/>
        <v>6.6</v>
      </c>
      <c r="N76" s="7">
        <v>8</v>
      </c>
      <c r="O76" s="7">
        <v>6</v>
      </c>
      <c r="P76" s="7">
        <v>7</v>
      </c>
      <c r="Q76" s="27">
        <f t="shared" si="12"/>
        <v>7</v>
      </c>
      <c r="R76" s="7">
        <v>5</v>
      </c>
      <c r="S76" s="7">
        <v>7</v>
      </c>
      <c r="T76" s="7">
        <v>5</v>
      </c>
      <c r="U76" s="7">
        <v>7</v>
      </c>
      <c r="V76" s="25">
        <f t="shared" si="13"/>
        <v>6</v>
      </c>
      <c r="W76" s="7">
        <v>6</v>
      </c>
      <c r="X76" s="7">
        <v>5</v>
      </c>
      <c r="Y76" s="7">
        <v>6</v>
      </c>
      <c r="Z76" s="7">
        <v>6</v>
      </c>
      <c r="AA76" s="7">
        <v>4</v>
      </c>
      <c r="AB76" s="25">
        <f t="shared" si="14"/>
        <v>5.4</v>
      </c>
      <c r="AF76" s="11"/>
      <c r="AJ76" s="8"/>
      <c r="AO76" s="8"/>
      <c r="AT76" s="8"/>
    </row>
    <row r="77" spans="1:46">
      <c r="A77" s="1" t="s">
        <v>2435</v>
      </c>
      <c r="B77" s="7">
        <v>5</v>
      </c>
      <c r="C77" s="7">
        <v>6</v>
      </c>
      <c r="D77" s="7">
        <v>6</v>
      </c>
      <c r="E77" s="7">
        <v>7</v>
      </c>
      <c r="F77" s="7">
        <v>7</v>
      </c>
      <c r="G77" s="29">
        <f t="shared" si="10"/>
        <v>6.2</v>
      </c>
      <c r="H77" s="7">
        <v>7</v>
      </c>
      <c r="I77" s="7">
        <v>6</v>
      </c>
      <c r="J77" s="7">
        <v>7</v>
      </c>
      <c r="K77" s="7">
        <v>7</v>
      </c>
      <c r="L77" s="7">
        <v>7</v>
      </c>
      <c r="M77" s="27">
        <f t="shared" si="11"/>
        <v>6.8</v>
      </c>
      <c r="N77" s="7">
        <v>7</v>
      </c>
      <c r="O77" s="7">
        <v>8</v>
      </c>
      <c r="P77" s="7">
        <v>6</v>
      </c>
      <c r="Q77" s="27">
        <f t="shared" si="12"/>
        <v>7</v>
      </c>
      <c r="R77" s="7">
        <v>7</v>
      </c>
      <c r="S77" s="7">
        <v>5</v>
      </c>
      <c r="T77" s="7">
        <v>6</v>
      </c>
      <c r="U77" s="7">
        <v>6</v>
      </c>
      <c r="V77" s="25">
        <f t="shared" si="13"/>
        <v>6</v>
      </c>
      <c r="W77" s="7">
        <v>7</v>
      </c>
      <c r="X77" s="7">
        <v>6</v>
      </c>
      <c r="Y77" s="7">
        <v>8</v>
      </c>
      <c r="Z77" s="7">
        <v>5</v>
      </c>
      <c r="AA77" s="7">
        <v>7</v>
      </c>
      <c r="AB77" s="28">
        <f t="shared" si="14"/>
        <v>6.6</v>
      </c>
      <c r="AF77" s="11"/>
      <c r="AJ77" s="8"/>
      <c r="AO77" s="8"/>
      <c r="AT77" s="8"/>
    </row>
    <row r="78" spans="1:46">
      <c r="A78" s="1" t="s">
        <v>2436</v>
      </c>
      <c r="B78" s="7">
        <v>4</v>
      </c>
      <c r="C78" s="7">
        <v>8</v>
      </c>
      <c r="D78" s="7">
        <v>7</v>
      </c>
      <c r="E78" s="7">
        <v>7</v>
      </c>
      <c r="F78" s="7">
        <v>6</v>
      </c>
      <c r="G78" s="29">
        <f t="shared" si="10"/>
        <v>6.4</v>
      </c>
      <c r="H78" s="7">
        <v>7</v>
      </c>
      <c r="I78" s="7">
        <v>7</v>
      </c>
      <c r="J78" s="7">
        <v>7</v>
      </c>
      <c r="K78" s="7">
        <v>6</v>
      </c>
      <c r="L78" s="7">
        <v>7</v>
      </c>
      <c r="M78" s="27">
        <f t="shared" si="11"/>
        <v>6.8</v>
      </c>
      <c r="N78" s="7">
        <v>7</v>
      </c>
      <c r="O78" s="7">
        <v>6</v>
      </c>
      <c r="P78" s="7">
        <v>5</v>
      </c>
      <c r="Q78" s="25">
        <f t="shared" si="12"/>
        <v>6</v>
      </c>
      <c r="R78" s="7">
        <v>8</v>
      </c>
      <c r="S78" s="7">
        <v>6</v>
      </c>
      <c r="T78" s="7">
        <v>5</v>
      </c>
      <c r="U78" s="7">
        <v>6</v>
      </c>
      <c r="V78" s="29">
        <f t="shared" si="13"/>
        <v>6.25</v>
      </c>
      <c r="W78" s="7">
        <v>7</v>
      </c>
      <c r="X78" s="7">
        <v>5</v>
      </c>
      <c r="Y78" s="7">
        <v>6</v>
      </c>
      <c r="Z78" s="7">
        <v>4</v>
      </c>
      <c r="AA78" s="7">
        <v>6</v>
      </c>
      <c r="AB78" s="25">
        <f t="shared" si="14"/>
        <v>5.6</v>
      </c>
      <c r="AF78" s="11"/>
      <c r="AJ78" s="8"/>
      <c r="AO78" s="8"/>
      <c r="AT78" s="8"/>
    </row>
    <row r="79" spans="1:46">
      <c r="A79" s="1" t="s">
        <v>2437</v>
      </c>
      <c r="B79" s="7">
        <v>4</v>
      </c>
      <c r="C79" s="7">
        <v>6</v>
      </c>
      <c r="D79" s="7">
        <v>5</v>
      </c>
      <c r="E79" s="7">
        <v>5</v>
      </c>
      <c r="F79" s="7">
        <v>6</v>
      </c>
      <c r="G79" s="25">
        <f t="shared" si="10"/>
        <v>5.2</v>
      </c>
      <c r="H79" s="7">
        <v>6</v>
      </c>
      <c r="I79" s="7">
        <v>4</v>
      </c>
      <c r="J79" s="7">
        <v>7</v>
      </c>
      <c r="K79" s="7">
        <v>7</v>
      </c>
      <c r="L79" s="7">
        <v>7</v>
      </c>
      <c r="M79" s="29">
        <f t="shared" si="11"/>
        <v>6.2</v>
      </c>
      <c r="N79" s="7">
        <v>8</v>
      </c>
      <c r="O79" s="7">
        <v>6</v>
      </c>
      <c r="P79" s="7">
        <v>4</v>
      </c>
      <c r="Q79" s="25">
        <f t="shared" si="12"/>
        <v>6</v>
      </c>
      <c r="R79" s="7">
        <v>8</v>
      </c>
      <c r="S79" s="7">
        <v>7</v>
      </c>
      <c r="T79" s="7">
        <v>4</v>
      </c>
      <c r="U79" s="7">
        <v>7</v>
      </c>
      <c r="V79" s="29">
        <f t="shared" si="13"/>
        <v>6.5</v>
      </c>
      <c r="W79" s="7">
        <v>7</v>
      </c>
      <c r="X79" s="7">
        <v>7</v>
      </c>
      <c r="Y79" s="7">
        <v>6</v>
      </c>
      <c r="Z79" s="7">
        <v>6</v>
      </c>
      <c r="AA79" s="7">
        <v>6</v>
      </c>
      <c r="AB79" s="29">
        <f t="shared" si="14"/>
        <v>6.4</v>
      </c>
      <c r="AF79" s="11"/>
      <c r="AJ79" s="8"/>
      <c r="AO79" s="8"/>
      <c r="AT79" s="8"/>
    </row>
    <row r="80" spans="1:46">
      <c r="A80" s="1" t="s">
        <v>2438</v>
      </c>
      <c r="B80" s="7">
        <v>4</v>
      </c>
      <c r="C80" s="7">
        <v>4</v>
      </c>
      <c r="D80" s="7">
        <v>4</v>
      </c>
      <c r="E80" s="7">
        <v>7</v>
      </c>
      <c r="F80" s="7">
        <v>4</v>
      </c>
      <c r="G80" s="25">
        <f t="shared" si="10"/>
        <v>4.5999999999999996</v>
      </c>
      <c r="H80" s="7">
        <v>4</v>
      </c>
      <c r="I80" s="7">
        <v>3</v>
      </c>
      <c r="J80" s="7">
        <v>5</v>
      </c>
      <c r="K80" s="7">
        <v>7</v>
      </c>
      <c r="L80" s="7">
        <v>6</v>
      </c>
      <c r="M80" s="25">
        <f t="shared" si="11"/>
        <v>5</v>
      </c>
      <c r="N80" s="7">
        <v>5</v>
      </c>
      <c r="O80" s="7">
        <v>6</v>
      </c>
      <c r="P80" s="7">
        <v>5</v>
      </c>
      <c r="Q80" s="25">
        <f t="shared" si="12"/>
        <v>5.333333333333333</v>
      </c>
      <c r="R80" s="7">
        <v>6</v>
      </c>
      <c r="S80" s="7">
        <v>6</v>
      </c>
      <c r="T80" s="7">
        <v>6</v>
      </c>
      <c r="U80" s="7">
        <v>5</v>
      </c>
      <c r="V80" s="25">
        <f t="shared" si="13"/>
        <v>5.75</v>
      </c>
      <c r="W80" s="7">
        <v>6</v>
      </c>
      <c r="X80" s="7">
        <v>4</v>
      </c>
      <c r="Y80" s="7">
        <v>7</v>
      </c>
      <c r="Z80" s="7">
        <v>6</v>
      </c>
      <c r="AA80" s="7">
        <v>5</v>
      </c>
      <c r="AB80" s="25">
        <f t="shared" si="14"/>
        <v>5.6</v>
      </c>
      <c r="AF80" s="11"/>
      <c r="AJ80" s="8"/>
      <c r="AO80" s="8"/>
      <c r="AT80" s="8"/>
    </row>
    <row r="81" spans="1:46">
      <c r="A81" s="1" t="s">
        <v>2439</v>
      </c>
      <c r="B81" s="7">
        <v>4</v>
      </c>
      <c r="C81" s="7">
        <v>4</v>
      </c>
      <c r="D81" s="7">
        <v>5</v>
      </c>
      <c r="E81" s="7">
        <v>6</v>
      </c>
      <c r="F81" s="7">
        <v>5</v>
      </c>
      <c r="G81" s="25">
        <f t="shared" si="10"/>
        <v>4.8</v>
      </c>
      <c r="H81" s="7">
        <v>5</v>
      </c>
      <c r="I81" s="7">
        <v>6</v>
      </c>
      <c r="J81" s="7">
        <v>5</v>
      </c>
      <c r="K81" s="7">
        <v>5</v>
      </c>
      <c r="L81" s="7">
        <v>5</v>
      </c>
      <c r="M81" s="25">
        <f t="shared" si="11"/>
        <v>5.2</v>
      </c>
      <c r="N81" s="7">
        <v>6</v>
      </c>
      <c r="O81" s="7">
        <v>4</v>
      </c>
      <c r="P81" s="7">
        <v>6</v>
      </c>
      <c r="Q81" s="25">
        <f t="shared" si="12"/>
        <v>5.333333333333333</v>
      </c>
      <c r="R81" s="7">
        <v>6</v>
      </c>
      <c r="S81" s="7">
        <v>5</v>
      </c>
      <c r="T81" s="7">
        <v>5</v>
      </c>
      <c r="U81" s="7">
        <v>5</v>
      </c>
      <c r="V81" s="25">
        <f t="shared" si="13"/>
        <v>5.25</v>
      </c>
      <c r="W81" s="7">
        <v>6</v>
      </c>
      <c r="X81" s="7">
        <v>5</v>
      </c>
      <c r="Y81" s="7">
        <v>6</v>
      </c>
      <c r="Z81" s="7">
        <v>5</v>
      </c>
      <c r="AA81" s="7">
        <v>4</v>
      </c>
      <c r="AB81" s="25">
        <f t="shared" si="14"/>
        <v>5.2</v>
      </c>
      <c r="AF81" s="11"/>
      <c r="AJ81" s="8"/>
      <c r="AO81" s="8"/>
      <c r="AT81" s="8"/>
    </row>
    <row r="82" spans="1:46">
      <c r="A82" s="1" t="s">
        <v>2440</v>
      </c>
      <c r="B82" s="7">
        <v>4</v>
      </c>
      <c r="C82" s="7">
        <v>4</v>
      </c>
      <c r="D82" s="7">
        <v>4</v>
      </c>
      <c r="E82" s="7">
        <v>7</v>
      </c>
      <c r="F82" s="7">
        <v>7</v>
      </c>
      <c r="G82" s="25">
        <f t="shared" si="10"/>
        <v>5.2</v>
      </c>
      <c r="H82" s="7">
        <v>5</v>
      </c>
      <c r="I82" s="7">
        <v>5</v>
      </c>
      <c r="J82" s="7">
        <v>5</v>
      </c>
      <c r="K82" s="7">
        <v>5</v>
      </c>
      <c r="L82" s="7">
        <v>6</v>
      </c>
      <c r="M82" s="25">
        <f t="shared" si="11"/>
        <v>5.2</v>
      </c>
      <c r="N82" s="7">
        <v>6</v>
      </c>
      <c r="O82" s="7">
        <v>5</v>
      </c>
      <c r="P82" s="7">
        <v>4</v>
      </c>
      <c r="Q82" s="25">
        <f t="shared" si="12"/>
        <v>5</v>
      </c>
      <c r="R82" s="7">
        <v>6</v>
      </c>
      <c r="S82" s="7">
        <v>6</v>
      </c>
      <c r="T82" s="7">
        <v>6</v>
      </c>
      <c r="U82" s="7">
        <v>6</v>
      </c>
      <c r="V82" s="25">
        <f t="shared" si="13"/>
        <v>6</v>
      </c>
      <c r="W82" s="7">
        <v>4</v>
      </c>
      <c r="X82" s="7">
        <v>5</v>
      </c>
      <c r="Y82" s="7">
        <v>5</v>
      </c>
      <c r="Z82" s="7">
        <v>6</v>
      </c>
      <c r="AA82" s="7">
        <v>5</v>
      </c>
      <c r="AB82" s="25">
        <f t="shared" si="14"/>
        <v>5</v>
      </c>
      <c r="AF82" s="11"/>
      <c r="AJ82" s="8"/>
      <c r="AO82" s="8"/>
      <c r="AT82" s="8"/>
    </row>
    <row r="83" spans="1:46">
      <c r="A83" s="1" t="s">
        <v>2441</v>
      </c>
      <c r="B83" s="7">
        <v>6</v>
      </c>
      <c r="C83" s="7">
        <v>7</v>
      </c>
      <c r="D83" s="7">
        <v>6</v>
      </c>
      <c r="E83" s="7">
        <v>6</v>
      </c>
      <c r="F83" s="7">
        <v>7</v>
      </c>
      <c r="G83" s="29">
        <f t="shared" si="10"/>
        <v>6.4</v>
      </c>
      <c r="H83" s="7">
        <v>8</v>
      </c>
      <c r="I83" s="7">
        <v>7</v>
      </c>
      <c r="J83" s="7">
        <v>7</v>
      </c>
      <c r="K83" s="7">
        <v>6</v>
      </c>
      <c r="L83" s="7">
        <v>6</v>
      </c>
      <c r="M83" s="27">
        <f t="shared" si="11"/>
        <v>6.8</v>
      </c>
      <c r="N83" s="7">
        <v>6</v>
      </c>
      <c r="O83" s="7">
        <v>7</v>
      </c>
      <c r="P83" s="7">
        <v>7</v>
      </c>
      <c r="Q83" s="28">
        <f t="shared" si="12"/>
        <v>6.666666666666667</v>
      </c>
      <c r="R83" s="7">
        <v>8</v>
      </c>
      <c r="S83" s="7">
        <v>7</v>
      </c>
      <c r="T83" s="7">
        <v>8</v>
      </c>
      <c r="U83" s="7">
        <v>7</v>
      </c>
      <c r="V83" s="26">
        <f t="shared" si="13"/>
        <v>7.5</v>
      </c>
      <c r="W83" s="7">
        <v>7</v>
      </c>
      <c r="X83" s="7">
        <v>6</v>
      </c>
      <c r="Y83" s="7">
        <v>6</v>
      </c>
      <c r="Z83" s="7">
        <v>7</v>
      </c>
      <c r="AA83" s="7">
        <v>6</v>
      </c>
      <c r="AB83" s="29">
        <f t="shared" si="14"/>
        <v>6.4</v>
      </c>
      <c r="AF83" s="11"/>
      <c r="AJ83" s="8"/>
      <c r="AO83" s="8"/>
      <c r="AT83" s="8"/>
    </row>
    <row r="84" spans="1:46">
      <c r="A84" s="1" t="s">
        <v>2442</v>
      </c>
      <c r="B84" s="7">
        <v>6</v>
      </c>
      <c r="C84" s="7">
        <v>6</v>
      </c>
      <c r="D84" s="7">
        <v>7</v>
      </c>
      <c r="E84" s="7">
        <v>6</v>
      </c>
      <c r="F84" s="7">
        <v>8</v>
      </c>
      <c r="G84" s="28">
        <f t="shared" si="10"/>
        <v>6.6</v>
      </c>
      <c r="H84" s="7">
        <v>7</v>
      </c>
      <c r="I84" s="7">
        <v>7</v>
      </c>
      <c r="J84" s="7">
        <v>7</v>
      </c>
      <c r="K84" s="7">
        <v>7</v>
      </c>
      <c r="L84" s="7">
        <v>7</v>
      </c>
      <c r="M84" s="27">
        <f t="shared" si="11"/>
        <v>7</v>
      </c>
      <c r="N84" s="7">
        <v>8</v>
      </c>
      <c r="O84" s="7">
        <v>7</v>
      </c>
      <c r="P84" s="7">
        <v>6</v>
      </c>
      <c r="Q84" s="27">
        <f t="shared" si="12"/>
        <v>7</v>
      </c>
      <c r="R84" s="7">
        <v>8</v>
      </c>
      <c r="S84" s="7">
        <v>7</v>
      </c>
      <c r="T84" s="7">
        <v>8</v>
      </c>
      <c r="U84" s="7">
        <v>6</v>
      </c>
      <c r="V84" s="27">
        <f t="shared" si="13"/>
        <v>7.25</v>
      </c>
      <c r="W84" s="7">
        <v>7</v>
      </c>
      <c r="X84" s="7">
        <v>7</v>
      </c>
      <c r="Y84" s="7">
        <v>6</v>
      </c>
      <c r="Z84" s="7">
        <v>7</v>
      </c>
      <c r="AA84" s="7">
        <v>7</v>
      </c>
      <c r="AB84" s="28">
        <f t="shared" si="14"/>
        <v>6.8</v>
      </c>
      <c r="AF84" s="11"/>
      <c r="AJ84" s="8"/>
      <c r="AO84" s="8"/>
      <c r="AT84" s="8"/>
    </row>
    <row r="85" spans="1:46">
      <c r="A85" s="1" t="s">
        <v>2443</v>
      </c>
      <c r="B85" s="7">
        <v>4</v>
      </c>
      <c r="C85" s="7">
        <v>7</v>
      </c>
      <c r="D85" s="7">
        <v>6</v>
      </c>
      <c r="E85" s="7">
        <v>7</v>
      </c>
      <c r="F85" s="7">
        <v>5</v>
      </c>
      <c r="G85" s="25">
        <f t="shared" si="10"/>
        <v>5.8</v>
      </c>
      <c r="H85" s="7">
        <v>6</v>
      </c>
      <c r="I85" s="7">
        <v>6</v>
      </c>
      <c r="J85" s="7">
        <v>7</v>
      </c>
      <c r="K85" s="7">
        <v>5</v>
      </c>
      <c r="L85" s="7">
        <v>6</v>
      </c>
      <c r="M85" s="25">
        <f t="shared" si="11"/>
        <v>6</v>
      </c>
      <c r="N85" s="7">
        <v>7</v>
      </c>
      <c r="O85" s="7">
        <v>6</v>
      </c>
      <c r="P85" s="7">
        <v>6</v>
      </c>
      <c r="Q85" s="29">
        <f t="shared" si="12"/>
        <v>6.333333333333333</v>
      </c>
      <c r="R85" s="7">
        <v>7</v>
      </c>
      <c r="S85" s="7">
        <v>6</v>
      </c>
      <c r="T85" s="7">
        <v>7</v>
      </c>
      <c r="U85" s="7">
        <v>6</v>
      </c>
      <c r="V85" s="29">
        <f t="shared" si="13"/>
        <v>6.5</v>
      </c>
      <c r="W85" s="7">
        <v>7</v>
      </c>
      <c r="X85" s="7">
        <v>7</v>
      </c>
      <c r="Y85" s="7">
        <v>6</v>
      </c>
      <c r="Z85" s="7">
        <v>7</v>
      </c>
      <c r="AA85" s="7">
        <v>6</v>
      </c>
      <c r="AB85" s="28">
        <f t="shared" si="14"/>
        <v>6.6</v>
      </c>
      <c r="AF85" s="11"/>
      <c r="AJ85" s="8"/>
      <c r="AO85" s="8"/>
      <c r="AT85" s="8"/>
    </row>
    <row r="86" spans="1:46">
      <c r="A86" s="1" t="s">
        <v>2444</v>
      </c>
      <c r="B86" s="7">
        <v>6</v>
      </c>
      <c r="C86" s="7">
        <v>6</v>
      </c>
      <c r="D86" s="7">
        <v>6</v>
      </c>
      <c r="E86" s="7">
        <v>6</v>
      </c>
      <c r="F86" s="7">
        <v>6</v>
      </c>
      <c r="G86" s="29">
        <f t="shared" si="10"/>
        <v>6</v>
      </c>
      <c r="H86" s="7">
        <v>6</v>
      </c>
      <c r="I86" s="7">
        <v>6</v>
      </c>
      <c r="J86" s="7">
        <v>7</v>
      </c>
      <c r="K86" s="7">
        <v>5</v>
      </c>
      <c r="L86" s="7">
        <v>7</v>
      </c>
      <c r="M86" s="29">
        <f t="shared" si="11"/>
        <v>6.2</v>
      </c>
      <c r="N86" s="7">
        <v>5</v>
      </c>
      <c r="O86" s="7">
        <v>5</v>
      </c>
      <c r="P86" s="7">
        <v>7</v>
      </c>
      <c r="Q86" s="25">
        <f t="shared" si="12"/>
        <v>5.666666666666667</v>
      </c>
      <c r="R86" s="7">
        <v>7</v>
      </c>
      <c r="S86" s="7">
        <v>6</v>
      </c>
      <c r="T86" s="7">
        <v>6</v>
      </c>
      <c r="U86" s="7">
        <v>6</v>
      </c>
      <c r="V86" s="29">
        <f t="shared" si="13"/>
        <v>6.25</v>
      </c>
      <c r="W86" s="7">
        <v>7</v>
      </c>
      <c r="X86" s="7">
        <v>7</v>
      </c>
      <c r="Y86" s="7">
        <v>7</v>
      </c>
      <c r="Z86" s="7">
        <v>5</v>
      </c>
      <c r="AA86" s="7">
        <v>6</v>
      </c>
      <c r="AB86" s="29">
        <f t="shared" si="14"/>
        <v>6.4</v>
      </c>
      <c r="AF86" s="11"/>
      <c r="AJ86" s="8"/>
      <c r="AO86" s="8"/>
      <c r="AT86" s="8"/>
    </row>
    <row r="87" spans="1:46">
      <c r="A87" s="1" t="s">
        <v>2445</v>
      </c>
      <c r="B87" s="7">
        <v>4</v>
      </c>
      <c r="C87" s="7">
        <v>5</v>
      </c>
      <c r="D87" s="7">
        <v>7</v>
      </c>
      <c r="E87" s="7">
        <v>7</v>
      </c>
      <c r="F87" s="7">
        <v>6</v>
      </c>
      <c r="G87" s="25">
        <f t="shared" si="10"/>
        <v>5.8</v>
      </c>
      <c r="H87" s="7">
        <v>6</v>
      </c>
      <c r="I87" s="7">
        <v>6</v>
      </c>
      <c r="J87" s="7">
        <v>7</v>
      </c>
      <c r="K87" s="7">
        <v>7</v>
      </c>
      <c r="L87" s="7">
        <v>7</v>
      </c>
      <c r="M87" s="28">
        <f t="shared" si="11"/>
        <v>6.6</v>
      </c>
      <c r="N87" s="7">
        <v>5</v>
      </c>
      <c r="O87" s="7">
        <v>6</v>
      </c>
      <c r="P87" s="7">
        <v>7</v>
      </c>
      <c r="Q87" s="25">
        <f t="shared" si="12"/>
        <v>6</v>
      </c>
      <c r="R87" s="7">
        <v>7</v>
      </c>
      <c r="S87" s="7">
        <v>6</v>
      </c>
      <c r="T87" s="7">
        <v>6</v>
      </c>
      <c r="U87" s="7">
        <v>5</v>
      </c>
      <c r="V87" s="25">
        <f t="shared" si="13"/>
        <v>6</v>
      </c>
      <c r="W87" s="7">
        <v>6</v>
      </c>
      <c r="X87" s="7">
        <v>6</v>
      </c>
      <c r="Y87" s="7">
        <v>5</v>
      </c>
      <c r="Z87" s="7">
        <v>6</v>
      </c>
      <c r="AA87" s="7">
        <v>6</v>
      </c>
      <c r="AB87" s="25">
        <f t="shared" si="14"/>
        <v>5.8</v>
      </c>
      <c r="AF87" s="11"/>
      <c r="AJ87" s="8"/>
      <c r="AO87" s="8"/>
      <c r="AT87" s="8"/>
    </row>
    <row r="88" spans="1:46">
      <c r="A88" s="1" t="s">
        <v>2446</v>
      </c>
      <c r="B88" s="7"/>
      <c r="C88" s="7">
        <v>6</v>
      </c>
      <c r="D88" s="7">
        <v>6</v>
      </c>
      <c r="E88" s="7">
        <v>6</v>
      </c>
      <c r="F88" s="7">
        <v>6</v>
      </c>
      <c r="G88" s="29">
        <f t="shared" si="10"/>
        <v>6</v>
      </c>
      <c r="H88" s="7">
        <v>5</v>
      </c>
      <c r="I88" s="7">
        <v>5</v>
      </c>
      <c r="J88" s="7">
        <v>6</v>
      </c>
      <c r="K88" s="7">
        <v>7</v>
      </c>
      <c r="L88" s="7">
        <v>6</v>
      </c>
      <c r="M88" s="25">
        <f t="shared" si="11"/>
        <v>5.8</v>
      </c>
      <c r="N88" s="7">
        <v>7</v>
      </c>
      <c r="O88" s="7">
        <v>7</v>
      </c>
      <c r="P88" s="7">
        <v>7</v>
      </c>
      <c r="Q88" s="27">
        <f t="shared" si="12"/>
        <v>7</v>
      </c>
      <c r="R88" s="7">
        <v>8</v>
      </c>
      <c r="S88" s="7">
        <v>6</v>
      </c>
      <c r="T88" s="7">
        <v>7</v>
      </c>
      <c r="U88" s="7">
        <v>6</v>
      </c>
      <c r="V88" s="28">
        <f t="shared" si="13"/>
        <v>6.75</v>
      </c>
      <c r="W88" s="7">
        <v>8</v>
      </c>
      <c r="X88" s="7">
        <v>6</v>
      </c>
      <c r="Y88" s="7">
        <v>8</v>
      </c>
      <c r="Z88" s="7">
        <v>7</v>
      </c>
      <c r="AA88" s="7">
        <v>7</v>
      </c>
      <c r="AB88" s="27">
        <f t="shared" si="14"/>
        <v>7.2</v>
      </c>
      <c r="AF88" s="11"/>
      <c r="AJ88" s="8"/>
      <c r="AO88" s="8"/>
      <c r="AT88" s="8"/>
    </row>
    <row r="89" spans="1:46">
      <c r="A89" s="1" t="s">
        <v>2447</v>
      </c>
      <c r="B89" s="7"/>
      <c r="C89" s="7">
        <v>6</v>
      </c>
      <c r="D89" s="7">
        <v>6</v>
      </c>
      <c r="E89" s="7">
        <v>4</v>
      </c>
      <c r="F89" s="7">
        <v>4</v>
      </c>
      <c r="G89" s="25">
        <f t="shared" si="10"/>
        <v>5</v>
      </c>
      <c r="H89" s="7">
        <v>4</v>
      </c>
      <c r="I89" s="7">
        <v>5</v>
      </c>
      <c r="J89" s="7">
        <v>6</v>
      </c>
      <c r="K89" s="7">
        <v>6</v>
      </c>
      <c r="L89" s="7">
        <v>5</v>
      </c>
      <c r="M89" s="25">
        <f t="shared" si="11"/>
        <v>5.2</v>
      </c>
      <c r="N89" s="7">
        <v>6</v>
      </c>
      <c r="O89" s="7">
        <v>5</v>
      </c>
      <c r="P89" s="7">
        <v>6</v>
      </c>
      <c r="Q89" s="25">
        <f t="shared" si="12"/>
        <v>5.666666666666667</v>
      </c>
      <c r="R89" s="7">
        <v>7</v>
      </c>
      <c r="S89" s="7">
        <v>7</v>
      </c>
      <c r="T89" s="7">
        <v>7</v>
      </c>
      <c r="U89" s="7">
        <v>6</v>
      </c>
      <c r="V89" s="28">
        <f t="shared" si="13"/>
        <v>6.75</v>
      </c>
      <c r="W89" s="7">
        <v>7</v>
      </c>
      <c r="X89" s="7">
        <v>6</v>
      </c>
      <c r="Y89" s="7">
        <v>7</v>
      </c>
      <c r="Z89" s="7">
        <v>7</v>
      </c>
      <c r="AA89" s="7">
        <v>6</v>
      </c>
      <c r="AB89" s="28">
        <f t="shared" si="14"/>
        <v>6.6</v>
      </c>
      <c r="AF89" s="11"/>
      <c r="AJ89" s="8"/>
      <c r="AO89" s="8"/>
      <c r="AT89" s="8"/>
    </row>
    <row r="90" spans="1:46">
      <c r="A90" s="1" t="s">
        <v>2448</v>
      </c>
      <c r="B90" s="7"/>
      <c r="C90" s="7">
        <v>4</v>
      </c>
      <c r="D90" s="7">
        <v>5</v>
      </c>
      <c r="E90" s="7">
        <v>4</v>
      </c>
      <c r="F90" s="7">
        <v>4</v>
      </c>
      <c r="G90" s="25">
        <f t="shared" si="10"/>
        <v>4.25</v>
      </c>
      <c r="H90" s="7">
        <v>3</v>
      </c>
      <c r="I90" s="7">
        <v>4</v>
      </c>
      <c r="J90" s="7">
        <v>5</v>
      </c>
      <c r="K90" s="7">
        <v>7</v>
      </c>
      <c r="L90" s="7">
        <v>5</v>
      </c>
      <c r="M90" s="25">
        <f t="shared" si="11"/>
        <v>4.8</v>
      </c>
      <c r="N90" s="7">
        <v>6</v>
      </c>
      <c r="O90" s="7">
        <v>6</v>
      </c>
      <c r="P90" s="7">
        <v>6</v>
      </c>
      <c r="Q90" s="25">
        <f t="shared" si="12"/>
        <v>6</v>
      </c>
      <c r="R90" s="7">
        <v>6</v>
      </c>
      <c r="S90" s="7">
        <v>6</v>
      </c>
      <c r="T90" s="7">
        <v>5</v>
      </c>
      <c r="U90" s="7">
        <v>5</v>
      </c>
      <c r="V90" s="25">
        <f t="shared" si="13"/>
        <v>5.5</v>
      </c>
      <c r="W90" s="7">
        <v>6</v>
      </c>
      <c r="X90" s="7">
        <v>4</v>
      </c>
      <c r="Y90" s="7">
        <v>6</v>
      </c>
      <c r="Z90" s="7">
        <v>5</v>
      </c>
      <c r="AA90" s="7">
        <v>5</v>
      </c>
      <c r="AB90" s="25">
        <f t="shared" si="14"/>
        <v>5.2</v>
      </c>
      <c r="AF90" s="11"/>
      <c r="AJ90" s="8"/>
      <c r="AO90" s="8"/>
      <c r="AT90" s="8"/>
    </row>
    <row r="91" spans="1:46">
      <c r="A91" s="1" t="s">
        <v>2449</v>
      </c>
      <c r="B91" s="7"/>
      <c r="C91" s="7">
        <v>6</v>
      </c>
      <c r="D91" s="7">
        <v>5</v>
      </c>
      <c r="E91" s="7">
        <v>6</v>
      </c>
      <c r="F91" s="7"/>
      <c r="G91" s="25">
        <f t="shared" si="10"/>
        <v>5.666666666666667</v>
      </c>
      <c r="H91" s="7">
        <v>3</v>
      </c>
      <c r="I91" s="7">
        <v>6</v>
      </c>
      <c r="J91" s="7">
        <v>5</v>
      </c>
      <c r="K91" s="7">
        <v>6</v>
      </c>
      <c r="L91" s="7">
        <v>4</v>
      </c>
      <c r="M91" s="25">
        <f t="shared" si="11"/>
        <v>4.8</v>
      </c>
      <c r="N91" s="7">
        <v>8</v>
      </c>
      <c r="O91" s="7">
        <v>5</v>
      </c>
      <c r="P91" s="7">
        <v>5</v>
      </c>
      <c r="Q91" s="25">
        <f t="shared" si="12"/>
        <v>6</v>
      </c>
      <c r="R91" s="7">
        <v>6</v>
      </c>
      <c r="S91" s="7">
        <v>5</v>
      </c>
      <c r="T91" s="7">
        <v>5</v>
      </c>
      <c r="U91" s="7">
        <v>5</v>
      </c>
      <c r="V91" s="25">
        <f t="shared" si="13"/>
        <v>5.25</v>
      </c>
      <c r="W91" s="7">
        <v>3</v>
      </c>
      <c r="X91" s="7">
        <v>4</v>
      </c>
      <c r="Y91" s="7">
        <v>7</v>
      </c>
      <c r="Z91" s="7">
        <v>5</v>
      </c>
      <c r="AA91" s="7">
        <v>6</v>
      </c>
      <c r="AB91" s="25">
        <f t="shared" si="14"/>
        <v>5</v>
      </c>
      <c r="AF91" s="11"/>
      <c r="AJ91" s="8"/>
      <c r="AO91" s="8"/>
      <c r="AT91" s="8"/>
    </row>
    <row r="92" spans="1:46">
      <c r="A92" s="1" t="s">
        <v>2450</v>
      </c>
      <c r="B92" s="7">
        <v>6</v>
      </c>
      <c r="C92" s="7">
        <v>7</v>
      </c>
      <c r="D92" s="7">
        <v>7</v>
      </c>
      <c r="E92" s="7">
        <v>6</v>
      </c>
      <c r="F92" s="7">
        <v>4</v>
      </c>
      <c r="G92" s="29">
        <f t="shared" si="10"/>
        <v>6</v>
      </c>
      <c r="H92" s="7">
        <v>4</v>
      </c>
      <c r="I92" s="7">
        <v>5</v>
      </c>
      <c r="J92" s="7">
        <v>7</v>
      </c>
      <c r="K92" s="7">
        <v>8</v>
      </c>
      <c r="L92" s="7">
        <v>5</v>
      </c>
      <c r="M92" s="25">
        <f t="shared" si="11"/>
        <v>5.8</v>
      </c>
      <c r="N92" s="7">
        <v>6</v>
      </c>
      <c r="O92" s="7">
        <v>6</v>
      </c>
      <c r="P92" s="7">
        <v>5</v>
      </c>
      <c r="Q92" s="25">
        <f t="shared" si="12"/>
        <v>5.666666666666667</v>
      </c>
      <c r="R92" s="7">
        <v>6</v>
      </c>
      <c r="S92" s="7">
        <v>5</v>
      </c>
      <c r="T92" s="7">
        <v>6</v>
      </c>
      <c r="U92" s="7">
        <v>6</v>
      </c>
      <c r="V92" s="25">
        <f t="shared" si="13"/>
        <v>5.75</v>
      </c>
      <c r="W92" s="7">
        <v>8</v>
      </c>
      <c r="X92" s="7">
        <v>5</v>
      </c>
      <c r="Y92" s="7">
        <v>7</v>
      </c>
      <c r="Z92" s="7">
        <v>4</v>
      </c>
      <c r="AA92" s="7">
        <v>7</v>
      </c>
      <c r="AB92" s="29">
        <f t="shared" si="14"/>
        <v>6.2</v>
      </c>
      <c r="AF92" s="11"/>
      <c r="AJ92" s="8"/>
      <c r="AO92" s="8"/>
      <c r="AT92" s="8"/>
    </row>
    <row r="93" spans="1:46">
      <c r="A93" s="1" t="s">
        <v>2451</v>
      </c>
      <c r="B93" s="7"/>
      <c r="C93" s="7">
        <v>4</v>
      </c>
      <c r="D93" s="7">
        <v>6</v>
      </c>
      <c r="E93" s="7">
        <v>5</v>
      </c>
      <c r="F93" s="7">
        <v>3</v>
      </c>
      <c r="G93" s="25">
        <f t="shared" si="10"/>
        <v>4.5</v>
      </c>
      <c r="H93" s="7">
        <v>6</v>
      </c>
      <c r="I93" s="7">
        <v>5</v>
      </c>
      <c r="J93" s="7">
        <v>7</v>
      </c>
      <c r="K93" s="7">
        <v>6</v>
      </c>
      <c r="L93" s="7">
        <v>6</v>
      </c>
      <c r="M93" s="25">
        <f t="shared" si="11"/>
        <v>6</v>
      </c>
      <c r="N93" s="7">
        <v>6</v>
      </c>
      <c r="O93" s="7">
        <v>6</v>
      </c>
      <c r="P93" s="7">
        <v>6</v>
      </c>
      <c r="Q93" s="25">
        <f t="shared" si="12"/>
        <v>6</v>
      </c>
      <c r="R93" s="7">
        <v>6</v>
      </c>
      <c r="S93" s="7">
        <v>7</v>
      </c>
      <c r="T93" s="7">
        <v>4</v>
      </c>
      <c r="U93" s="7">
        <v>6</v>
      </c>
      <c r="V93" s="25">
        <f t="shared" si="13"/>
        <v>5.75</v>
      </c>
      <c r="W93" s="7">
        <v>6</v>
      </c>
      <c r="X93" s="7">
        <v>5</v>
      </c>
      <c r="Y93" s="7">
        <v>6</v>
      </c>
      <c r="Z93" s="7">
        <v>5</v>
      </c>
      <c r="AA93" s="7">
        <v>6</v>
      </c>
      <c r="AB93" s="25">
        <f t="shared" si="14"/>
        <v>5.6</v>
      </c>
      <c r="AF93" s="11"/>
      <c r="AJ93" s="8"/>
      <c r="AO93" s="8"/>
      <c r="AT93" s="8"/>
    </row>
    <row r="94" spans="1:46">
      <c r="A94" s="1" t="s">
        <v>2452</v>
      </c>
      <c r="B94" s="7">
        <v>5</v>
      </c>
      <c r="C94" s="7">
        <v>7</v>
      </c>
      <c r="D94" s="7">
        <v>7</v>
      </c>
      <c r="E94" s="7">
        <v>4</v>
      </c>
      <c r="F94" s="7">
        <v>4</v>
      </c>
      <c r="G94" s="25">
        <f t="shared" si="10"/>
        <v>5.4</v>
      </c>
      <c r="H94" s="7">
        <v>7</v>
      </c>
      <c r="I94" s="7">
        <v>7</v>
      </c>
      <c r="J94" s="7">
        <v>5</v>
      </c>
      <c r="K94" s="7">
        <v>5</v>
      </c>
      <c r="L94" s="7">
        <v>6</v>
      </c>
      <c r="M94" s="25">
        <f t="shared" si="11"/>
        <v>6</v>
      </c>
      <c r="N94" s="7">
        <v>6</v>
      </c>
      <c r="O94" s="7">
        <v>5</v>
      </c>
      <c r="P94" s="7">
        <v>6</v>
      </c>
      <c r="Q94" s="25">
        <f t="shared" si="12"/>
        <v>5.666666666666667</v>
      </c>
      <c r="R94" s="7">
        <v>6</v>
      </c>
      <c r="S94" s="7">
        <v>6</v>
      </c>
      <c r="T94" s="7">
        <v>6</v>
      </c>
      <c r="U94" s="7">
        <v>5</v>
      </c>
      <c r="V94" s="25">
        <f t="shared" si="13"/>
        <v>5.75</v>
      </c>
      <c r="W94" s="7">
        <v>6</v>
      </c>
      <c r="X94" s="7">
        <v>4</v>
      </c>
      <c r="Y94" s="7">
        <v>6</v>
      </c>
      <c r="Z94" s="7">
        <v>5</v>
      </c>
      <c r="AA94" s="7">
        <v>6</v>
      </c>
      <c r="AB94" s="25">
        <f t="shared" si="14"/>
        <v>5.4</v>
      </c>
      <c r="AF94" s="11"/>
      <c r="AJ94" s="8"/>
      <c r="AO94" s="8"/>
      <c r="AT94" s="8"/>
    </row>
    <row r="95" spans="1:46">
      <c r="A95" s="1" t="s">
        <v>2453</v>
      </c>
      <c r="B95" s="7">
        <v>4</v>
      </c>
      <c r="C95" s="7">
        <v>6</v>
      </c>
      <c r="D95" s="7">
        <v>6</v>
      </c>
      <c r="E95" s="7">
        <v>4</v>
      </c>
      <c r="F95" s="7"/>
      <c r="G95" s="25">
        <f t="shared" si="10"/>
        <v>5</v>
      </c>
      <c r="H95" s="7">
        <v>6</v>
      </c>
      <c r="I95" s="7">
        <v>4</v>
      </c>
      <c r="J95" s="7">
        <v>7</v>
      </c>
      <c r="K95" s="7">
        <v>6</v>
      </c>
      <c r="L95" s="7">
        <v>7</v>
      </c>
      <c r="M95" s="25">
        <f t="shared" si="11"/>
        <v>6</v>
      </c>
      <c r="N95" s="7">
        <v>6</v>
      </c>
      <c r="O95" s="7">
        <v>3</v>
      </c>
      <c r="P95" s="7">
        <v>5</v>
      </c>
      <c r="Q95" s="25">
        <f t="shared" si="12"/>
        <v>4.666666666666667</v>
      </c>
      <c r="R95" s="7">
        <v>7</v>
      </c>
      <c r="S95" s="7">
        <v>5</v>
      </c>
      <c r="T95" s="7">
        <v>5</v>
      </c>
      <c r="U95" s="7">
        <v>5</v>
      </c>
      <c r="V95" s="25">
        <f t="shared" si="13"/>
        <v>5.5</v>
      </c>
      <c r="W95" s="7">
        <v>7</v>
      </c>
      <c r="X95" s="7">
        <v>4</v>
      </c>
      <c r="Y95" s="7">
        <v>6</v>
      </c>
      <c r="Z95" s="7">
        <v>6</v>
      </c>
      <c r="AA95" s="7">
        <v>6</v>
      </c>
      <c r="AB95" s="25">
        <f t="shared" si="14"/>
        <v>5.8</v>
      </c>
      <c r="AF95" s="11"/>
      <c r="AJ95" s="8"/>
      <c r="AO95" s="8"/>
      <c r="AT95" s="8"/>
    </row>
    <row r="96" spans="1:46">
      <c r="A96" s="1" t="s">
        <v>2454</v>
      </c>
      <c r="B96" s="7"/>
      <c r="C96" s="7">
        <v>4</v>
      </c>
      <c r="D96" s="7">
        <v>5</v>
      </c>
      <c r="E96" s="7">
        <v>5</v>
      </c>
      <c r="F96" s="7">
        <v>4</v>
      </c>
      <c r="G96" s="25">
        <f t="shared" si="10"/>
        <v>4.5</v>
      </c>
      <c r="H96" s="7">
        <v>4</v>
      </c>
      <c r="I96" s="7">
        <v>4</v>
      </c>
      <c r="J96" s="7">
        <v>4</v>
      </c>
      <c r="K96" s="7">
        <v>6</v>
      </c>
      <c r="L96" s="7">
        <v>7</v>
      </c>
      <c r="M96" s="25">
        <f t="shared" si="11"/>
        <v>5</v>
      </c>
      <c r="N96" s="7">
        <v>6</v>
      </c>
      <c r="O96" s="7">
        <v>3</v>
      </c>
      <c r="P96" s="7">
        <v>7</v>
      </c>
      <c r="Q96" s="25">
        <f t="shared" si="12"/>
        <v>5.333333333333333</v>
      </c>
      <c r="R96" s="7">
        <v>5</v>
      </c>
      <c r="S96" s="7">
        <v>5</v>
      </c>
      <c r="T96" s="7">
        <v>6</v>
      </c>
      <c r="U96" s="7">
        <v>4</v>
      </c>
      <c r="V96" s="25">
        <f t="shared" si="13"/>
        <v>5</v>
      </c>
      <c r="W96" s="7">
        <v>8</v>
      </c>
      <c r="X96" s="7">
        <v>7</v>
      </c>
      <c r="Y96" s="7">
        <v>5</v>
      </c>
      <c r="Z96" s="7">
        <v>6</v>
      </c>
      <c r="AA96" s="7">
        <v>6</v>
      </c>
      <c r="AB96" s="29">
        <f t="shared" si="14"/>
        <v>6.4</v>
      </c>
      <c r="AF96" s="11"/>
      <c r="AJ96" s="8"/>
      <c r="AO96" s="8"/>
      <c r="AT96" s="8"/>
    </row>
    <row r="97" spans="1:46">
      <c r="A97" s="1" t="s">
        <v>2455</v>
      </c>
      <c r="B97" s="7">
        <v>4</v>
      </c>
      <c r="C97" s="7">
        <v>5</v>
      </c>
      <c r="D97" s="7">
        <v>7</v>
      </c>
      <c r="E97" s="7">
        <v>7</v>
      </c>
      <c r="F97" s="7">
        <v>4</v>
      </c>
      <c r="G97" s="25">
        <f t="shared" si="10"/>
        <v>5.4</v>
      </c>
      <c r="H97" s="7">
        <v>4</v>
      </c>
      <c r="I97" s="7">
        <v>6</v>
      </c>
      <c r="J97" s="7">
        <v>6</v>
      </c>
      <c r="K97" s="7">
        <v>6</v>
      </c>
      <c r="L97" s="7">
        <v>6</v>
      </c>
      <c r="M97" s="25">
        <f t="shared" si="11"/>
        <v>5.6</v>
      </c>
      <c r="N97" s="7">
        <v>5</v>
      </c>
      <c r="O97" s="7">
        <v>4</v>
      </c>
      <c r="P97" s="7">
        <v>4</v>
      </c>
      <c r="Q97" s="25">
        <f t="shared" si="12"/>
        <v>4.333333333333333</v>
      </c>
      <c r="R97" s="7">
        <v>7</v>
      </c>
      <c r="S97" s="7">
        <v>6</v>
      </c>
      <c r="T97" s="7">
        <v>6</v>
      </c>
      <c r="U97" s="7">
        <v>4</v>
      </c>
      <c r="V97" s="25">
        <f t="shared" si="13"/>
        <v>5.75</v>
      </c>
      <c r="W97" s="7">
        <v>6</v>
      </c>
      <c r="X97" s="7">
        <v>4</v>
      </c>
      <c r="Y97" s="7">
        <v>5</v>
      </c>
      <c r="Z97" s="7">
        <v>5</v>
      </c>
      <c r="AA97" s="7">
        <v>5</v>
      </c>
      <c r="AB97" s="25">
        <f t="shared" si="14"/>
        <v>5</v>
      </c>
      <c r="AF97" s="11"/>
      <c r="AJ97" s="8"/>
      <c r="AO97" s="8"/>
      <c r="AT97" s="8"/>
    </row>
    <row r="98" spans="1:46">
      <c r="A98" s="1" t="s">
        <v>2456</v>
      </c>
      <c r="B98" s="7">
        <v>7</v>
      </c>
      <c r="C98" s="7">
        <v>7</v>
      </c>
      <c r="D98" s="7">
        <v>6</v>
      </c>
      <c r="E98" s="7">
        <v>7</v>
      </c>
      <c r="F98" s="7">
        <v>7</v>
      </c>
      <c r="G98" s="28">
        <f t="shared" ref="G98:G123" si="15">AVERAGE(B98:F98)</f>
        <v>6.8</v>
      </c>
      <c r="H98" s="7">
        <v>4</v>
      </c>
      <c r="I98" s="7">
        <v>7</v>
      </c>
      <c r="J98" s="7">
        <v>6</v>
      </c>
      <c r="K98" s="7">
        <v>5</v>
      </c>
      <c r="L98" s="7">
        <v>6</v>
      </c>
      <c r="M98" s="25">
        <f t="shared" ref="M98:M123" si="16">AVERAGE(H98:L98)</f>
        <v>5.6</v>
      </c>
      <c r="N98" s="7">
        <v>6</v>
      </c>
      <c r="O98" s="7">
        <v>7</v>
      </c>
      <c r="P98" s="7">
        <v>7</v>
      </c>
      <c r="Q98" s="28">
        <f t="shared" ref="Q98:Q123" si="17">AVERAGE(N98:P98)</f>
        <v>6.666666666666667</v>
      </c>
      <c r="R98" s="7">
        <v>4</v>
      </c>
      <c r="S98" s="7">
        <v>7</v>
      </c>
      <c r="T98" s="7">
        <v>7</v>
      </c>
      <c r="U98" s="7">
        <v>5</v>
      </c>
      <c r="V98" s="25">
        <f t="shared" ref="V98:V123" si="18">AVERAGE(R98:U98)</f>
        <v>5.75</v>
      </c>
      <c r="W98" s="7">
        <v>7</v>
      </c>
      <c r="X98" s="7">
        <v>6</v>
      </c>
      <c r="Y98" s="7">
        <v>4</v>
      </c>
      <c r="Z98" s="7">
        <v>7</v>
      </c>
      <c r="AA98" s="7">
        <v>5</v>
      </c>
      <c r="AB98" s="25">
        <f t="shared" ref="AB98:AB123" si="19">AVERAGE(W98:AA98)</f>
        <v>5.8</v>
      </c>
      <c r="AF98" s="11"/>
      <c r="AJ98" s="8"/>
      <c r="AO98" s="8"/>
      <c r="AT98" s="8"/>
    </row>
    <row r="99" spans="1:46">
      <c r="A99" s="1" t="s">
        <v>2457</v>
      </c>
      <c r="B99" s="7">
        <v>4</v>
      </c>
      <c r="C99" s="7">
        <v>6</v>
      </c>
      <c r="D99" s="7">
        <v>6</v>
      </c>
      <c r="E99" s="7">
        <v>7</v>
      </c>
      <c r="F99" s="7">
        <v>6</v>
      </c>
      <c r="G99" s="25">
        <f t="shared" si="15"/>
        <v>5.8</v>
      </c>
      <c r="H99" s="7">
        <v>6</v>
      </c>
      <c r="I99" s="7">
        <v>7</v>
      </c>
      <c r="J99" s="7">
        <v>7</v>
      </c>
      <c r="K99" s="7">
        <v>5</v>
      </c>
      <c r="L99" s="7">
        <v>6</v>
      </c>
      <c r="M99" s="29">
        <f t="shared" si="16"/>
        <v>6.2</v>
      </c>
      <c r="N99" s="7">
        <v>5</v>
      </c>
      <c r="O99" s="7">
        <v>3</v>
      </c>
      <c r="P99" s="7">
        <v>5</v>
      </c>
      <c r="Q99" s="25">
        <f t="shared" si="17"/>
        <v>4.333333333333333</v>
      </c>
      <c r="R99" s="7">
        <v>5</v>
      </c>
      <c r="S99" s="7">
        <v>7</v>
      </c>
      <c r="T99" s="7">
        <v>4</v>
      </c>
      <c r="U99" s="7">
        <v>5</v>
      </c>
      <c r="V99" s="25">
        <f t="shared" si="18"/>
        <v>5.25</v>
      </c>
      <c r="W99" s="7">
        <v>5</v>
      </c>
      <c r="X99" s="7">
        <v>7</v>
      </c>
      <c r="Y99" s="7">
        <v>5</v>
      </c>
      <c r="Z99" s="7">
        <v>5</v>
      </c>
      <c r="AA99" s="7">
        <v>5</v>
      </c>
      <c r="AB99" s="25">
        <f t="shared" si="19"/>
        <v>5.4</v>
      </c>
      <c r="AF99" s="11"/>
      <c r="AJ99" s="8"/>
      <c r="AO99" s="8"/>
      <c r="AT99" s="8"/>
    </row>
    <row r="100" spans="1:46">
      <c r="A100" s="1" t="s">
        <v>2458</v>
      </c>
      <c r="B100" s="7">
        <v>8</v>
      </c>
      <c r="C100" s="7">
        <v>8</v>
      </c>
      <c r="D100" s="7">
        <v>8</v>
      </c>
      <c r="E100" s="7">
        <v>7</v>
      </c>
      <c r="F100" s="7">
        <v>7</v>
      </c>
      <c r="G100" s="26">
        <f t="shared" si="15"/>
        <v>7.6</v>
      </c>
      <c r="H100" s="7">
        <v>7</v>
      </c>
      <c r="I100" s="7">
        <v>7</v>
      </c>
      <c r="J100" s="7">
        <v>7</v>
      </c>
      <c r="K100" s="7">
        <v>8</v>
      </c>
      <c r="L100" s="7">
        <v>7</v>
      </c>
      <c r="M100" s="26">
        <f t="shared" si="16"/>
        <v>7.2</v>
      </c>
      <c r="N100" s="7">
        <v>6</v>
      </c>
      <c r="O100" s="7">
        <v>7</v>
      </c>
      <c r="P100" s="7">
        <v>7</v>
      </c>
      <c r="Q100" s="28">
        <f t="shared" si="17"/>
        <v>6.666666666666667</v>
      </c>
      <c r="R100" s="7">
        <v>8</v>
      </c>
      <c r="S100" s="7">
        <v>7</v>
      </c>
      <c r="T100" s="7">
        <v>8</v>
      </c>
      <c r="U100" s="7">
        <v>6</v>
      </c>
      <c r="V100" s="27">
        <f t="shared" si="18"/>
        <v>7.25</v>
      </c>
      <c r="W100" s="7">
        <v>6</v>
      </c>
      <c r="X100" s="7">
        <v>7</v>
      </c>
      <c r="Y100" s="7">
        <v>7</v>
      </c>
      <c r="Z100" s="7">
        <v>7</v>
      </c>
      <c r="AA100" s="7">
        <v>5</v>
      </c>
      <c r="AB100" s="29">
        <f t="shared" si="19"/>
        <v>6.4</v>
      </c>
      <c r="AF100" s="11"/>
      <c r="AJ100" s="8"/>
      <c r="AO100" s="8"/>
      <c r="AT100" s="8"/>
    </row>
    <row r="101" spans="1:46">
      <c r="A101" s="1" t="s">
        <v>2459</v>
      </c>
      <c r="B101" s="7">
        <v>4</v>
      </c>
      <c r="C101" s="7">
        <v>7</v>
      </c>
      <c r="D101" s="7">
        <v>5</v>
      </c>
      <c r="E101" s="7">
        <v>6</v>
      </c>
      <c r="F101" s="7">
        <v>6</v>
      </c>
      <c r="G101" s="25">
        <f t="shared" si="15"/>
        <v>5.6</v>
      </c>
      <c r="H101" s="7">
        <v>6</v>
      </c>
      <c r="I101" s="7">
        <v>6</v>
      </c>
      <c r="J101" s="7">
        <v>7</v>
      </c>
      <c r="K101" s="7">
        <v>7</v>
      </c>
      <c r="L101" s="7">
        <v>5</v>
      </c>
      <c r="M101" s="29">
        <f t="shared" si="16"/>
        <v>6.2</v>
      </c>
      <c r="N101" s="7">
        <v>6</v>
      </c>
      <c r="O101" s="7">
        <v>4</v>
      </c>
      <c r="P101" s="7">
        <v>4</v>
      </c>
      <c r="Q101" s="25">
        <f t="shared" si="17"/>
        <v>4.666666666666667</v>
      </c>
      <c r="R101" s="7">
        <v>6</v>
      </c>
      <c r="S101" s="7">
        <v>7</v>
      </c>
      <c r="T101" s="7">
        <v>4</v>
      </c>
      <c r="U101" s="7">
        <v>5</v>
      </c>
      <c r="V101" s="25">
        <f t="shared" si="18"/>
        <v>5.5</v>
      </c>
      <c r="W101" s="7">
        <v>6</v>
      </c>
      <c r="X101" s="7">
        <v>7</v>
      </c>
      <c r="Y101" s="7">
        <v>6</v>
      </c>
      <c r="Z101" s="7">
        <v>6</v>
      </c>
      <c r="AA101" s="7">
        <v>5</v>
      </c>
      <c r="AB101" s="25">
        <f t="shared" si="19"/>
        <v>6</v>
      </c>
      <c r="AF101" s="11"/>
      <c r="AJ101" s="8"/>
      <c r="AO101" s="8"/>
      <c r="AT101" s="8"/>
    </row>
    <row r="102" spans="1:46">
      <c r="A102" s="1" t="s">
        <v>2460</v>
      </c>
      <c r="B102" s="7">
        <v>7</v>
      </c>
      <c r="C102" s="7">
        <v>8</v>
      </c>
      <c r="D102" s="7">
        <v>7</v>
      </c>
      <c r="E102" s="7">
        <v>7</v>
      </c>
      <c r="F102" s="7">
        <v>7</v>
      </c>
      <c r="G102" s="26">
        <f t="shared" si="15"/>
        <v>7.2</v>
      </c>
      <c r="H102" s="7">
        <v>8</v>
      </c>
      <c r="I102" s="7">
        <v>6</v>
      </c>
      <c r="J102" s="7">
        <v>8</v>
      </c>
      <c r="K102" s="7">
        <v>7</v>
      </c>
      <c r="L102" s="7">
        <v>5</v>
      </c>
      <c r="M102" s="27">
        <f t="shared" si="16"/>
        <v>6.8</v>
      </c>
      <c r="N102" s="7">
        <v>5</v>
      </c>
      <c r="O102" s="7">
        <v>7</v>
      </c>
      <c r="P102" s="7">
        <v>5</v>
      </c>
      <c r="Q102" s="25">
        <f t="shared" si="17"/>
        <v>5.666666666666667</v>
      </c>
      <c r="R102" s="7">
        <v>7</v>
      </c>
      <c r="S102" s="7">
        <v>6</v>
      </c>
      <c r="T102" s="7">
        <v>7</v>
      </c>
      <c r="U102" s="7">
        <v>6</v>
      </c>
      <c r="V102" s="29">
        <f t="shared" si="18"/>
        <v>6.5</v>
      </c>
      <c r="W102" s="7">
        <v>7</v>
      </c>
      <c r="X102" s="7">
        <v>8</v>
      </c>
      <c r="Y102" s="7">
        <v>7</v>
      </c>
      <c r="Z102" s="7">
        <v>6</v>
      </c>
      <c r="AA102" s="7">
        <v>7</v>
      </c>
      <c r="AB102" s="27">
        <f t="shared" si="19"/>
        <v>7</v>
      </c>
      <c r="AF102" s="11"/>
      <c r="AJ102" s="8"/>
      <c r="AO102" s="8"/>
      <c r="AT102" s="8"/>
    </row>
    <row r="103" spans="1:46">
      <c r="A103" s="1" t="s">
        <v>2461</v>
      </c>
      <c r="B103" s="7">
        <v>7</v>
      </c>
      <c r="C103" s="7">
        <v>8</v>
      </c>
      <c r="D103" s="7">
        <v>6</v>
      </c>
      <c r="E103" s="7">
        <v>7</v>
      </c>
      <c r="F103" s="7">
        <v>7</v>
      </c>
      <c r="G103" s="27">
        <f t="shared" si="15"/>
        <v>7</v>
      </c>
      <c r="H103" s="7">
        <v>7</v>
      </c>
      <c r="I103" s="7">
        <v>7</v>
      </c>
      <c r="J103" s="7">
        <v>7</v>
      </c>
      <c r="K103" s="7">
        <v>7</v>
      </c>
      <c r="L103" s="7">
        <v>6</v>
      </c>
      <c r="M103" s="27">
        <f t="shared" si="16"/>
        <v>6.8</v>
      </c>
      <c r="N103" s="7">
        <v>6</v>
      </c>
      <c r="O103" s="7">
        <v>6</v>
      </c>
      <c r="P103" s="7">
        <v>5</v>
      </c>
      <c r="Q103" s="25">
        <f t="shared" si="17"/>
        <v>5.666666666666667</v>
      </c>
      <c r="R103" s="7">
        <v>6</v>
      </c>
      <c r="S103" s="7">
        <v>7</v>
      </c>
      <c r="T103" s="7">
        <v>3</v>
      </c>
      <c r="U103" s="7">
        <v>7</v>
      </c>
      <c r="V103" s="25">
        <f t="shared" si="18"/>
        <v>5.75</v>
      </c>
      <c r="W103" s="7">
        <v>6</v>
      </c>
      <c r="X103" s="7">
        <v>5</v>
      </c>
      <c r="Y103" s="7">
        <v>5</v>
      </c>
      <c r="Z103" s="7">
        <v>5</v>
      </c>
      <c r="AA103" s="7">
        <v>7</v>
      </c>
      <c r="AB103" s="25">
        <f t="shared" si="19"/>
        <v>5.6</v>
      </c>
      <c r="AF103" s="11"/>
      <c r="AJ103" s="8"/>
      <c r="AO103" s="8"/>
      <c r="AT103" s="8"/>
    </row>
    <row r="104" spans="1:46">
      <c r="A104" s="1" t="s">
        <v>2046</v>
      </c>
      <c r="B104" s="1">
        <v>6</v>
      </c>
      <c r="C104" s="1">
        <v>7</v>
      </c>
      <c r="D104" s="1">
        <v>6</v>
      </c>
      <c r="E104" s="1">
        <v>5</v>
      </c>
      <c r="F104" s="1">
        <v>4</v>
      </c>
      <c r="G104" s="25">
        <f t="shared" si="15"/>
        <v>5.6</v>
      </c>
      <c r="H104" s="7">
        <v>7</v>
      </c>
      <c r="I104" s="7">
        <v>8</v>
      </c>
      <c r="J104" s="7">
        <v>8</v>
      </c>
      <c r="K104" s="7">
        <v>6</v>
      </c>
      <c r="L104" s="7">
        <v>8</v>
      </c>
      <c r="M104" s="26">
        <f t="shared" si="16"/>
        <v>7.4</v>
      </c>
      <c r="N104" s="7">
        <v>7</v>
      </c>
      <c r="O104" s="7">
        <v>7</v>
      </c>
      <c r="P104" s="7">
        <v>7</v>
      </c>
      <c r="Q104" s="27">
        <f t="shared" si="17"/>
        <v>7</v>
      </c>
      <c r="R104" s="7">
        <v>8</v>
      </c>
      <c r="S104" s="7">
        <v>7</v>
      </c>
      <c r="T104" s="7">
        <v>6</v>
      </c>
      <c r="U104" s="7">
        <v>8</v>
      </c>
      <c r="V104" s="27">
        <f t="shared" si="18"/>
        <v>7.25</v>
      </c>
      <c r="W104" s="7">
        <v>7</v>
      </c>
      <c r="X104" s="7">
        <v>7</v>
      </c>
      <c r="Y104" s="7">
        <v>5</v>
      </c>
      <c r="Z104" s="7">
        <v>7</v>
      </c>
      <c r="AA104" s="7">
        <v>5</v>
      </c>
      <c r="AB104" s="29">
        <f t="shared" si="19"/>
        <v>6.2</v>
      </c>
    </row>
    <row r="105" spans="1:46">
      <c r="A105" s="1" t="s">
        <v>2047</v>
      </c>
      <c r="B105" s="1">
        <v>7</v>
      </c>
      <c r="C105" s="1">
        <v>8</v>
      </c>
      <c r="D105" s="1">
        <v>7</v>
      </c>
      <c r="E105" s="1">
        <v>7</v>
      </c>
      <c r="F105" s="1">
        <v>8</v>
      </c>
      <c r="G105" s="26">
        <f t="shared" si="15"/>
        <v>7.4</v>
      </c>
      <c r="H105" s="7">
        <v>8</v>
      </c>
      <c r="I105" s="7">
        <v>7</v>
      </c>
      <c r="J105" s="7">
        <v>8</v>
      </c>
      <c r="K105" s="7">
        <v>8</v>
      </c>
      <c r="L105" s="7">
        <v>6</v>
      </c>
      <c r="M105" s="26">
        <f t="shared" si="16"/>
        <v>7.4</v>
      </c>
      <c r="N105" s="7">
        <v>7</v>
      </c>
      <c r="O105" s="7">
        <v>7</v>
      </c>
      <c r="P105" s="7">
        <v>3</v>
      </c>
      <c r="Q105" s="25">
        <f t="shared" si="17"/>
        <v>5.666666666666667</v>
      </c>
      <c r="R105" s="7">
        <v>8</v>
      </c>
      <c r="S105" s="7">
        <v>7</v>
      </c>
      <c r="T105" s="7">
        <v>7</v>
      </c>
      <c r="U105" s="7">
        <v>6</v>
      </c>
      <c r="V105" s="27">
        <f t="shared" si="18"/>
        <v>7</v>
      </c>
      <c r="W105" s="7">
        <v>4</v>
      </c>
      <c r="X105" s="7">
        <v>6</v>
      </c>
      <c r="Y105" s="7">
        <v>6</v>
      </c>
      <c r="Z105" s="7">
        <v>6</v>
      </c>
      <c r="AA105" s="7">
        <v>5</v>
      </c>
      <c r="AB105" s="25">
        <f t="shared" si="19"/>
        <v>5.4</v>
      </c>
    </row>
    <row r="106" spans="1:46">
      <c r="A106" s="1" t="s">
        <v>2048</v>
      </c>
      <c r="B106" s="1">
        <v>6</v>
      </c>
      <c r="C106" s="1">
        <v>8</v>
      </c>
      <c r="D106" s="1">
        <v>7</v>
      </c>
      <c r="E106" s="1">
        <v>8</v>
      </c>
      <c r="F106" s="1">
        <v>7</v>
      </c>
      <c r="G106" s="26">
        <f t="shared" si="15"/>
        <v>7.2</v>
      </c>
      <c r="H106" s="7">
        <v>7</v>
      </c>
      <c r="I106" s="7">
        <v>7</v>
      </c>
      <c r="J106" s="7">
        <v>7</v>
      </c>
      <c r="K106" s="7">
        <v>7</v>
      </c>
      <c r="L106" s="7">
        <v>7</v>
      </c>
      <c r="M106" s="27">
        <f t="shared" si="16"/>
        <v>7</v>
      </c>
      <c r="N106" s="7">
        <v>7</v>
      </c>
      <c r="O106" s="7">
        <v>7</v>
      </c>
      <c r="P106" s="7">
        <v>7</v>
      </c>
      <c r="Q106" s="27">
        <f t="shared" si="17"/>
        <v>7</v>
      </c>
      <c r="R106" s="7">
        <v>8</v>
      </c>
      <c r="S106" s="7">
        <v>8</v>
      </c>
      <c r="T106" s="7">
        <v>7</v>
      </c>
      <c r="U106" s="7">
        <v>7</v>
      </c>
      <c r="V106" s="26">
        <f t="shared" si="18"/>
        <v>7.5</v>
      </c>
      <c r="W106" s="7">
        <v>8</v>
      </c>
      <c r="X106" s="7">
        <v>5</v>
      </c>
      <c r="Y106" s="7">
        <v>6</v>
      </c>
      <c r="Z106" s="7">
        <v>7</v>
      </c>
      <c r="AA106" s="7">
        <v>5</v>
      </c>
      <c r="AB106" s="29">
        <f t="shared" si="19"/>
        <v>6.2</v>
      </c>
    </row>
    <row r="107" spans="1:46">
      <c r="A107" s="1" t="s">
        <v>2049</v>
      </c>
      <c r="B107" s="1">
        <v>8</v>
      </c>
      <c r="C107" s="1">
        <v>7</v>
      </c>
      <c r="D107" s="1">
        <v>6</v>
      </c>
      <c r="E107" s="1">
        <v>6</v>
      </c>
      <c r="F107" s="1">
        <v>7</v>
      </c>
      <c r="G107" s="28">
        <f t="shared" si="15"/>
        <v>6.8</v>
      </c>
      <c r="H107" s="7">
        <v>7</v>
      </c>
      <c r="I107" s="7">
        <v>7</v>
      </c>
      <c r="J107" s="7">
        <v>6</v>
      </c>
      <c r="K107" s="7">
        <v>7</v>
      </c>
      <c r="L107" s="7">
        <v>4</v>
      </c>
      <c r="M107" s="29">
        <f t="shared" si="16"/>
        <v>6.2</v>
      </c>
      <c r="N107" s="7">
        <v>7</v>
      </c>
      <c r="O107" s="7">
        <v>3</v>
      </c>
      <c r="P107" s="7">
        <v>6</v>
      </c>
      <c r="Q107" s="25">
        <f t="shared" si="17"/>
        <v>5.333333333333333</v>
      </c>
      <c r="R107" s="7">
        <v>4</v>
      </c>
      <c r="S107" s="7">
        <v>5</v>
      </c>
      <c r="T107" s="7">
        <v>7</v>
      </c>
      <c r="U107" s="7">
        <v>5</v>
      </c>
      <c r="V107" s="25">
        <f t="shared" si="18"/>
        <v>5.25</v>
      </c>
      <c r="W107" s="7">
        <v>7</v>
      </c>
      <c r="X107" s="7">
        <v>5</v>
      </c>
      <c r="Y107" s="7">
        <v>6</v>
      </c>
      <c r="Z107" s="7">
        <v>6</v>
      </c>
      <c r="AA107" s="7">
        <v>6</v>
      </c>
      <c r="AB107" s="25">
        <f t="shared" si="19"/>
        <v>6</v>
      </c>
    </row>
    <row r="108" spans="1:46">
      <c r="A108" s="1" t="s">
        <v>2050</v>
      </c>
      <c r="B108" s="1">
        <v>7</v>
      </c>
      <c r="C108" s="1">
        <v>8</v>
      </c>
      <c r="D108" s="1">
        <v>7</v>
      </c>
      <c r="E108" s="1">
        <v>6</v>
      </c>
      <c r="F108" s="1">
        <v>5</v>
      </c>
      <c r="G108" s="28">
        <f t="shared" si="15"/>
        <v>6.6</v>
      </c>
      <c r="H108" s="7">
        <v>7</v>
      </c>
      <c r="I108" s="7">
        <v>6</v>
      </c>
      <c r="J108" s="7">
        <v>7</v>
      </c>
      <c r="K108" s="7">
        <v>6</v>
      </c>
      <c r="L108" s="7">
        <v>7</v>
      </c>
      <c r="M108" s="28">
        <f t="shared" si="16"/>
        <v>6.6</v>
      </c>
      <c r="N108" s="7">
        <v>7</v>
      </c>
      <c r="O108" s="7">
        <v>7</v>
      </c>
      <c r="P108" s="7">
        <v>7</v>
      </c>
      <c r="Q108" s="27">
        <f t="shared" si="17"/>
        <v>7</v>
      </c>
      <c r="R108" s="7">
        <v>8</v>
      </c>
      <c r="S108" s="7">
        <v>6</v>
      </c>
      <c r="T108" s="7">
        <v>6</v>
      </c>
      <c r="U108" s="7">
        <v>5</v>
      </c>
      <c r="V108" s="29">
        <f t="shared" si="18"/>
        <v>6.25</v>
      </c>
      <c r="W108" s="7">
        <v>4</v>
      </c>
      <c r="X108" s="7">
        <v>6</v>
      </c>
      <c r="Y108" s="7">
        <v>6</v>
      </c>
      <c r="Z108" s="7">
        <v>6</v>
      </c>
      <c r="AA108" s="7">
        <v>7</v>
      </c>
      <c r="AB108" s="25">
        <f t="shared" si="19"/>
        <v>5.8</v>
      </c>
    </row>
    <row r="109" spans="1:46">
      <c r="A109" s="1" t="s">
        <v>2051</v>
      </c>
      <c r="B109" s="1">
        <v>7</v>
      </c>
      <c r="C109" s="1">
        <v>9</v>
      </c>
      <c r="D109" s="1">
        <v>8</v>
      </c>
      <c r="E109" s="1">
        <v>6</v>
      </c>
      <c r="F109" s="1">
        <v>6</v>
      </c>
      <c r="G109" s="26">
        <f t="shared" si="15"/>
        <v>7.2</v>
      </c>
      <c r="H109" s="7">
        <v>7</v>
      </c>
      <c r="I109" s="7">
        <v>7</v>
      </c>
      <c r="J109" s="7">
        <v>6</v>
      </c>
      <c r="K109" s="7">
        <v>8</v>
      </c>
      <c r="L109" s="7">
        <v>6</v>
      </c>
      <c r="M109" s="27">
        <f t="shared" si="16"/>
        <v>6.8</v>
      </c>
      <c r="N109" s="7">
        <v>7</v>
      </c>
      <c r="O109" s="7">
        <v>6</v>
      </c>
      <c r="P109" s="7">
        <v>4</v>
      </c>
      <c r="Q109" s="25">
        <f t="shared" si="17"/>
        <v>5.666666666666667</v>
      </c>
      <c r="R109" s="7">
        <v>8</v>
      </c>
      <c r="S109" s="7">
        <v>7</v>
      </c>
      <c r="T109" s="7">
        <v>8</v>
      </c>
      <c r="U109" s="7">
        <v>7</v>
      </c>
      <c r="V109" s="26">
        <f t="shared" si="18"/>
        <v>7.5</v>
      </c>
      <c r="W109" s="7">
        <v>7</v>
      </c>
      <c r="X109" s="7">
        <v>8</v>
      </c>
      <c r="Y109" s="7">
        <v>7</v>
      </c>
      <c r="Z109" s="7">
        <v>5</v>
      </c>
      <c r="AA109" s="7">
        <v>6</v>
      </c>
      <c r="AB109" s="28">
        <f t="shared" si="19"/>
        <v>6.6</v>
      </c>
    </row>
    <row r="110" spans="1:46">
      <c r="A110" s="1" t="s">
        <v>2052</v>
      </c>
      <c r="B110" s="1">
        <v>6</v>
      </c>
      <c r="C110" s="1">
        <v>6</v>
      </c>
      <c r="D110" s="1">
        <v>7</v>
      </c>
      <c r="E110" s="1">
        <v>8</v>
      </c>
      <c r="F110" s="1">
        <v>7</v>
      </c>
      <c r="G110" s="28">
        <f t="shared" si="15"/>
        <v>6.8</v>
      </c>
      <c r="H110" s="7">
        <v>8</v>
      </c>
      <c r="I110" s="7">
        <v>6</v>
      </c>
      <c r="J110" s="7">
        <v>6</v>
      </c>
      <c r="K110" s="7">
        <v>7</v>
      </c>
      <c r="L110" s="7">
        <v>4</v>
      </c>
      <c r="M110" s="29">
        <f t="shared" si="16"/>
        <v>6.2</v>
      </c>
      <c r="N110" s="7">
        <v>6</v>
      </c>
      <c r="O110" s="7">
        <v>3</v>
      </c>
      <c r="P110" s="7">
        <v>3</v>
      </c>
      <c r="Q110" s="25">
        <f t="shared" si="17"/>
        <v>4</v>
      </c>
      <c r="R110" s="7">
        <v>6</v>
      </c>
      <c r="S110" s="7">
        <v>8</v>
      </c>
      <c r="T110" s="7">
        <v>6</v>
      </c>
      <c r="U110" s="7">
        <v>5</v>
      </c>
      <c r="V110" s="29">
        <f t="shared" si="18"/>
        <v>6.25</v>
      </c>
      <c r="W110" s="7">
        <v>5</v>
      </c>
      <c r="X110" s="7">
        <v>8</v>
      </c>
      <c r="Y110" s="7">
        <v>8</v>
      </c>
      <c r="Z110" s="7">
        <v>4</v>
      </c>
      <c r="AA110" s="7">
        <v>4</v>
      </c>
      <c r="AB110" s="25">
        <f t="shared" si="19"/>
        <v>5.8</v>
      </c>
    </row>
    <row r="111" spans="1:46">
      <c r="A111" s="1" t="s">
        <v>2053</v>
      </c>
      <c r="B111" s="1">
        <v>5</v>
      </c>
      <c r="C111" s="1">
        <v>8</v>
      </c>
      <c r="D111" s="1">
        <v>8</v>
      </c>
      <c r="E111" s="1">
        <v>7</v>
      </c>
      <c r="F111" s="1">
        <v>7</v>
      </c>
      <c r="G111" s="27">
        <f t="shared" si="15"/>
        <v>7</v>
      </c>
      <c r="H111" s="7">
        <v>7</v>
      </c>
      <c r="I111" s="7">
        <v>7</v>
      </c>
      <c r="J111" s="7">
        <v>6</v>
      </c>
      <c r="K111" s="7">
        <v>7</v>
      </c>
      <c r="L111" s="7">
        <v>4</v>
      </c>
      <c r="M111" s="29">
        <f t="shared" si="16"/>
        <v>6.2</v>
      </c>
      <c r="N111" s="7">
        <v>6</v>
      </c>
      <c r="O111" s="7">
        <v>4</v>
      </c>
      <c r="P111" s="7">
        <v>7</v>
      </c>
      <c r="Q111" s="25">
        <f t="shared" si="17"/>
        <v>5.666666666666667</v>
      </c>
      <c r="R111" s="7">
        <v>7</v>
      </c>
      <c r="S111" s="7">
        <v>8</v>
      </c>
      <c r="T111" s="7">
        <v>5</v>
      </c>
      <c r="U111" s="7">
        <v>6</v>
      </c>
      <c r="V111" s="29">
        <f t="shared" si="18"/>
        <v>6.5</v>
      </c>
      <c r="W111" s="7">
        <v>4</v>
      </c>
      <c r="X111" s="7">
        <v>6</v>
      </c>
      <c r="Y111" s="7">
        <v>6</v>
      </c>
      <c r="Z111" s="7">
        <v>5</v>
      </c>
      <c r="AA111" s="7">
        <v>4</v>
      </c>
      <c r="AB111" s="25">
        <f t="shared" si="19"/>
        <v>5</v>
      </c>
    </row>
    <row r="112" spans="1:46">
      <c r="A112" s="1" t="s">
        <v>2054</v>
      </c>
      <c r="B112" s="1">
        <v>5</v>
      </c>
      <c r="C112" s="1">
        <v>8</v>
      </c>
      <c r="D112" s="1">
        <v>7</v>
      </c>
      <c r="E112" s="1">
        <v>4</v>
      </c>
      <c r="F112" s="1">
        <v>7</v>
      </c>
      <c r="G112" s="29">
        <f t="shared" si="15"/>
        <v>6.2</v>
      </c>
      <c r="H112" s="7">
        <v>6</v>
      </c>
      <c r="I112" s="7">
        <v>7</v>
      </c>
      <c r="J112" s="7">
        <v>6</v>
      </c>
      <c r="K112" s="7">
        <v>6</v>
      </c>
      <c r="L112" s="7">
        <v>4</v>
      </c>
      <c r="M112" s="25">
        <f t="shared" si="16"/>
        <v>5.8</v>
      </c>
      <c r="N112" s="7">
        <v>5</v>
      </c>
      <c r="O112" s="7">
        <v>3</v>
      </c>
      <c r="P112" s="7">
        <v>6</v>
      </c>
      <c r="Q112" s="25">
        <f t="shared" si="17"/>
        <v>4.666666666666667</v>
      </c>
      <c r="R112" s="7">
        <v>6</v>
      </c>
      <c r="S112" s="7">
        <v>7</v>
      </c>
      <c r="T112" s="7">
        <v>6</v>
      </c>
      <c r="U112" s="7">
        <v>7</v>
      </c>
      <c r="V112" s="29">
        <f t="shared" si="18"/>
        <v>6.5</v>
      </c>
      <c r="W112" s="7">
        <v>7</v>
      </c>
      <c r="X112" s="7">
        <v>6</v>
      </c>
      <c r="Y112" s="7">
        <v>4</v>
      </c>
      <c r="Z112" s="7">
        <v>4</v>
      </c>
      <c r="AA112" s="7">
        <v>6</v>
      </c>
      <c r="AB112" s="25">
        <f t="shared" si="19"/>
        <v>5.4</v>
      </c>
    </row>
    <row r="113" spans="1:28">
      <c r="A113" s="1" t="s">
        <v>2055</v>
      </c>
      <c r="B113" s="1">
        <v>7</v>
      </c>
      <c r="C113" s="1">
        <v>7</v>
      </c>
      <c r="D113" s="1">
        <v>8</v>
      </c>
      <c r="E113" s="1">
        <v>7</v>
      </c>
      <c r="F113" s="1">
        <v>8</v>
      </c>
      <c r="G113" s="26">
        <f t="shared" si="15"/>
        <v>7.4</v>
      </c>
      <c r="H113" s="7">
        <v>6</v>
      </c>
      <c r="I113" s="7">
        <v>7</v>
      </c>
      <c r="J113" s="7">
        <v>6</v>
      </c>
      <c r="K113" s="7">
        <v>6</v>
      </c>
      <c r="L113" s="7">
        <v>4</v>
      </c>
      <c r="M113" s="25">
        <f t="shared" si="16"/>
        <v>5.8</v>
      </c>
      <c r="N113" s="7">
        <v>4</v>
      </c>
      <c r="O113" s="7">
        <v>3</v>
      </c>
      <c r="P113" s="7">
        <v>6</v>
      </c>
      <c r="Q113" s="25">
        <f t="shared" si="17"/>
        <v>4.333333333333333</v>
      </c>
      <c r="R113" s="7">
        <v>8</v>
      </c>
      <c r="S113" s="7">
        <v>6</v>
      </c>
      <c r="T113" s="7">
        <v>5</v>
      </c>
      <c r="U113" s="7">
        <v>6</v>
      </c>
      <c r="V113" s="29">
        <f t="shared" si="18"/>
        <v>6.25</v>
      </c>
      <c r="W113" s="7">
        <v>3</v>
      </c>
      <c r="X113" s="7">
        <v>3</v>
      </c>
      <c r="Y113" s="7">
        <v>3</v>
      </c>
      <c r="Z113" s="7">
        <v>4</v>
      </c>
      <c r="AA113" s="7">
        <v>6</v>
      </c>
      <c r="AB113" s="25">
        <f t="shared" si="19"/>
        <v>3.8</v>
      </c>
    </row>
    <row r="114" spans="1:28">
      <c r="A114" s="1" t="s">
        <v>2056</v>
      </c>
      <c r="B114" s="1">
        <v>6</v>
      </c>
      <c r="C114" s="1">
        <v>8</v>
      </c>
      <c r="D114" s="1">
        <v>4</v>
      </c>
      <c r="E114" s="1">
        <v>4</v>
      </c>
      <c r="F114" s="1">
        <v>7</v>
      </c>
      <c r="G114" s="25">
        <f t="shared" si="15"/>
        <v>5.8</v>
      </c>
      <c r="H114" s="7">
        <v>7</v>
      </c>
      <c r="I114" s="7">
        <v>6</v>
      </c>
      <c r="J114" s="7">
        <v>7</v>
      </c>
      <c r="K114" s="7">
        <v>6</v>
      </c>
      <c r="L114" s="7">
        <v>6</v>
      </c>
      <c r="M114" s="28">
        <f t="shared" si="16"/>
        <v>6.4</v>
      </c>
      <c r="N114" s="7">
        <v>6</v>
      </c>
      <c r="O114" s="7">
        <v>5</v>
      </c>
      <c r="P114" s="7">
        <v>6</v>
      </c>
      <c r="Q114" s="25">
        <f t="shared" si="17"/>
        <v>5.666666666666667</v>
      </c>
      <c r="R114" s="7">
        <v>7</v>
      </c>
      <c r="S114" s="7">
        <v>7</v>
      </c>
      <c r="T114" s="7">
        <v>7</v>
      </c>
      <c r="U114" s="7">
        <v>6</v>
      </c>
      <c r="V114" s="28">
        <f t="shared" si="18"/>
        <v>6.75</v>
      </c>
      <c r="W114" s="7">
        <v>6</v>
      </c>
      <c r="X114" s="7">
        <v>6</v>
      </c>
      <c r="Y114" s="7">
        <v>4</v>
      </c>
      <c r="Z114" s="7">
        <v>5</v>
      </c>
      <c r="AA114" s="7">
        <v>6</v>
      </c>
      <c r="AB114" s="25">
        <f t="shared" si="19"/>
        <v>5.4</v>
      </c>
    </row>
    <row r="115" spans="1:28">
      <c r="A115" s="1" t="s">
        <v>2057</v>
      </c>
      <c r="B115" s="1">
        <v>7</v>
      </c>
      <c r="C115" s="1">
        <v>7</v>
      </c>
      <c r="D115" s="1">
        <v>5</v>
      </c>
      <c r="E115" s="1">
        <v>6</v>
      </c>
      <c r="F115" s="1">
        <v>6</v>
      </c>
      <c r="G115" s="29">
        <f t="shared" si="15"/>
        <v>6.2</v>
      </c>
      <c r="H115" s="7">
        <v>6</v>
      </c>
      <c r="I115" s="7">
        <v>7</v>
      </c>
      <c r="J115" s="7">
        <v>6</v>
      </c>
      <c r="K115" s="7">
        <v>7</v>
      </c>
      <c r="L115" s="7">
        <v>5</v>
      </c>
      <c r="M115" s="29">
        <f t="shared" si="16"/>
        <v>6.2</v>
      </c>
      <c r="N115" s="7">
        <v>6</v>
      </c>
      <c r="O115" s="7">
        <v>4</v>
      </c>
      <c r="P115" s="7">
        <v>5</v>
      </c>
      <c r="Q115" s="25">
        <f t="shared" si="17"/>
        <v>5</v>
      </c>
      <c r="R115" s="7">
        <v>3</v>
      </c>
      <c r="S115" s="7">
        <v>8</v>
      </c>
      <c r="T115" s="7">
        <v>5</v>
      </c>
      <c r="U115" s="7">
        <v>6</v>
      </c>
      <c r="V115" s="25">
        <f t="shared" si="18"/>
        <v>5.5</v>
      </c>
      <c r="W115" s="7">
        <v>4</v>
      </c>
      <c r="X115" s="7">
        <v>4</v>
      </c>
      <c r="Y115" s="7">
        <v>3</v>
      </c>
      <c r="Z115" s="7">
        <v>5</v>
      </c>
      <c r="AA115" s="7">
        <v>4</v>
      </c>
      <c r="AB115" s="25">
        <f t="shared" si="19"/>
        <v>4</v>
      </c>
    </row>
    <row r="116" spans="1:28">
      <c r="A116" s="1" t="s">
        <v>2058</v>
      </c>
      <c r="B116" s="1">
        <v>7</v>
      </c>
      <c r="C116" s="1">
        <v>8</v>
      </c>
      <c r="D116" s="1">
        <v>6</v>
      </c>
      <c r="E116" s="1">
        <v>7</v>
      </c>
      <c r="F116" s="1">
        <v>7</v>
      </c>
      <c r="G116" s="27">
        <f t="shared" si="15"/>
        <v>7</v>
      </c>
      <c r="H116" s="7">
        <v>7</v>
      </c>
      <c r="I116" s="7">
        <v>7</v>
      </c>
      <c r="J116" s="7">
        <v>5</v>
      </c>
      <c r="K116" s="7">
        <v>4</v>
      </c>
      <c r="M116" s="25">
        <f t="shared" si="16"/>
        <v>5.75</v>
      </c>
      <c r="N116" s="7">
        <v>6</v>
      </c>
      <c r="O116" s="7">
        <v>6</v>
      </c>
      <c r="P116" s="7">
        <v>5</v>
      </c>
      <c r="Q116" s="25">
        <f t="shared" si="17"/>
        <v>5.666666666666667</v>
      </c>
      <c r="R116" s="7">
        <v>7</v>
      </c>
      <c r="S116" s="7">
        <v>7</v>
      </c>
      <c r="T116" s="7">
        <v>6</v>
      </c>
      <c r="U116" s="7">
        <v>5</v>
      </c>
      <c r="V116" s="29">
        <f t="shared" si="18"/>
        <v>6.25</v>
      </c>
      <c r="W116" s="7">
        <v>5</v>
      </c>
      <c r="X116" s="7">
        <v>4</v>
      </c>
      <c r="Y116" s="7">
        <v>3</v>
      </c>
      <c r="Z116" s="7">
        <v>4</v>
      </c>
      <c r="AA116" s="7">
        <v>5</v>
      </c>
      <c r="AB116" s="25">
        <f t="shared" si="19"/>
        <v>4.2</v>
      </c>
    </row>
    <row r="117" spans="1:28">
      <c r="A117" s="1" t="s">
        <v>2059</v>
      </c>
      <c r="B117" s="1">
        <v>6</v>
      </c>
      <c r="C117" s="1">
        <v>6</v>
      </c>
      <c r="D117" s="1">
        <v>4</v>
      </c>
      <c r="E117" s="1">
        <v>6</v>
      </c>
      <c r="F117" s="1">
        <v>7</v>
      </c>
      <c r="G117" s="25">
        <f t="shared" si="15"/>
        <v>5.8</v>
      </c>
      <c r="H117" s="7">
        <v>7</v>
      </c>
      <c r="I117" s="7">
        <v>4</v>
      </c>
      <c r="J117" s="7">
        <v>6</v>
      </c>
      <c r="K117" s="7">
        <v>7</v>
      </c>
      <c r="L117" s="7">
        <v>7</v>
      </c>
      <c r="M117" s="29">
        <f t="shared" si="16"/>
        <v>6.2</v>
      </c>
      <c r="N117" s="7">
        <v>4</v>
      </c>
      <c r="O117" s="7">
        <v>7</v>
      </c>
      <c r="P117" s="7">
        <v>4</v>
      </c>
      <c r="Q117" s="25">
        <f t="shared" si="17"/>
        <v>5</v>
      </c>
      <c r="R117" s="7">
        <v>6</v>
      </c>
      <c r="S117" s="7">
        <v>5</v>
      </c>
      <c r="T117" s="7">
        <v>5</v>
      </c>
      <c r="U117" s="7">
        <v>5</v>
      </c>
      <c r="V117" s="25">
        <f t="shared" si="18"/>
        <v>5.25</v>
      </c>
      <c r="W117" s="7">
        <v>6</v>
      </c>
      <c r="X117" s="7">
        <v>7</v>
      </c>
      <c r="Y117" s="7">
        <v>5</v>
      </c>
      <c r="Z117" s="7">
        <v>4</v>
      </c>
      <c r="AA117" s="7">
        <v>5</v>
      </c>
      <c r="AB117" s="25">
        <f t="shared" si="19"/>
        <v>5.4</v>
      </c>
    </row>
    <row r="118" spans="1:28">
      <c r="A118" s="1" t="s">
        <v>2060</v>
      </c>
      <c r="B118" s="1">
        <v>7</v>
      </c>
      <c r="C118" s="1">
        <v>6</v>
      </c>
      <c r="D118" s="1">
        <v>5</v>
      </c>
      <c r="E118" s="1">
        <v>5</v>
      </c>
      <c r="F118" s="1">
        <v>5</v>
      </c>
      <c r="G118" s="25">
        <f t="shared" si="15"/>
        <v>5.6</v>
      </c>
      <c r="H118" s="7">
        <v>6</v>
      </c>
      <c r="I118" s="7">
        <v>5</v>
      </c>
      <c r="J118" s="7">
        <v>5</v>
      </c>
      <c r="K118" s="7">
        <v>6</v>
      </c>
      <c r="L118" s="7">
        <v>5</v>
      </c>
      <c r="M118" s="25">
        <f t="shared" si="16"/>
        <v>5.4</v>
      </c>
      <c r="N118" s="7">
        <v>4</v>
      </c>
      <c r="O118" s="7">
        <v>3</v>
      </c>
      <c r="P118" s="7">
        <v>5</v>
      </c>
      <c r="Q118" s="25">
        <f t="shared" si="17"/>
        <v>4</v>
      </c>
      <c r="R118" s="7">
        <v>6</v>
      </c>
      <c r="S118" s="7">
        <v>6</v>
      </c>
      <c r="T118" s="7">
        <v>5</v>
      </c>
      <c r="U118" s="7">
        <v>4</v>
      </c>
      <c r="V118" s="25">
        <f t="shared" si="18"/>
        <v>5.25</v>
      </c>
      <c r="W118" s="7">
        <v>5</v>
      </c>
      <c r="X118" s="7">
        <v>4</v>
      </c>
      <c r="Y118" s="7">
        <v>4</v>
      </c>
      <c r="Z118" s="7">
        <v>3</v>
      </c>
      <c r="AA118" s="7">
        <v>4</v>
      </c>
      <c r="AB118" s="25">
        <f t="shared" si="19"/>
        <v>4</v>
      </c>
    </row>
    <row r="119" spans="1:28">
      <c r="A119" s="1" t="s">
        <v>2061</v>
      </c>
      <c r="B119" s="1">
        <v>4</v>
      </c>
      <c r="C119" s="1">
        <v>6</v>
      </c>
      <c r="D119" s="1">
        <v>5</v>
      </c>
      <c r="E119" s="1">
        <v>6</v>
      </c>
      <c r="F119" s="1">
        <v>6</v>
      </c>
      <c r="G119" s="25">
        <f t="shared" si="15"/>
        <v>5.4</v>
      </c>
      <c r="H119" s="7">
        <v>4</v>
      </c>
      <c r="I119" s="7">
        <v>6</v>
      </c>
      <c r="J119" s="7">
        <v>4</v>
      </c>
      <c r="K119" s="7">
        <v>7</v>
      </c>
      <c r="L119" s="7">
        <v>4</v>
      </c>
      <c r="M119" s="25">
        <f t="shared" si="16"/>
        <v>5</v>
      </c>
      <c r="N119" s="7">
        <v>4</v>
      </c>
      <c r="O119" s="7">
        <v>5</v>
      </c>
      <c r="P119" s="7">
        <v>4</v>
      </c>
      <c r="Q119" s="25">
        <f t="shared" si="17"/>
        <v>4.333333333333333</v>
      </c>
      <c r="R119" s="7">
        <v>7</v>
      </c>
      <c r="S119" s="7">
        <v>4</v>
      </c>
      <c r="T119" s="7">
        <v>6</v>
      </c>
      <c r="U119" s="7">
        <v>6</v>
      </c>
      <c r="V119" s="25">
        <f t="shared" si="18"/>
        <v>5.75</v>
      </c>
      <c r="W119" s="7">
        <v>4</v>
      </c>
      <c r="X119" s="7">
        <v>7</v>
      </c>
      <c r="Y119" s="7">
        <v>5</v>
      </c>
      <c r="Z119" s="7">
        <v>7</v>
      </c>
      <c r="AA119" s="7">
        <v>6</v>
      </c>
      <c r="AB119" s="25">
        <f t="shared" si="19"/>
        <v>5.8</v>
      </c>
    </row>
    <row r="120" spans="1:28">
      <c r="A120" s="1" t="s">
        <v>2062</v>
      </c>
      <c r="B120" s="1">
        <v>4</v>
      </c>
      <c r="C120" s="1">
        <v>5</v>
      </c>
      <c r="D120" s="1">
        <v>6</v>
      </c>
      <c r="E120" s="1">
        <v>4</v>
      </c>
      <c r="F120" s="1">
        <v>6</v>
      </c>
      <c r="G120" s="25">
        <f t="shared" si="15"/>
        <v>5</v>
      </c>
      <c r="H120" s="7">
        <v>5</v>
      </c>
      <c r="I120" s="7">
        <v>4</v>
      </c>
      <c r="J120" s="7">
        <v>4</v>
      </c>
      <c r="K120" s="7">
        <v>5</v>
      </c>
      <c r="L120" s="7">
        <v>5</v>
      </c>
      <c r="M120" s="25">
        <f t="shared" si="16"/>
        <v>4.5999999999999996</v>
      </c>
      <c r="N120" s="7">
        <v>6</v>
      </c>
      <c r="O120" s="7">
        <v>6</v>
      </c>
      <c r="P120" s="7">
        <v>5</v>
      </c>
      <c r="Q120" s="25">
        <f t="shared" si="17"/>
        <v>5.666666666666667</v>
      </c>
      <c r="R120" s="7">
        <v>7</v>
      </c>
      <c r="S120" s="7">
        <v>4</v>
      </c>
      <c r="T120" s="7">
        <v>5</v>
      </c>
      <c r="U120" s="7">
        <v>4</v>
      </c>
      <c r="V120" s="25">
        <f t="shared" si="18"/>
        <v>5</v>
      </c>
      <c r="W120" s="7">
        <v>5</v>
      </c>
      <c r="X120" s="7">
        <v>7</v>
      </c>
      <c r="Y120" s="7">
        <v>4</v>
      </c>
      <c r="Z120" s="7">
        <v>6</v>
      </c>
      <c r="AA120" s="7">
        <v>3</v>
      </c>
      <c r="AB120" s="25">
        <f t="shared" si="19"/>
        <v>5</v>
      </c>
    </row>
    <row r="121" spans="1:28">
      <c r="A121" s="1" t="s">
        <v>2063</v>
      </c>
      <c r="B121" s="1">
        <v>4</v>
      </c>
      <c r="C121" s="1">
        <v>7</v>
      </c>
      <c r="D121" s="1">
        <v>6</v>
      </c>
      <c r="E121" s="1">
        <v>6</v>
      </c>
      <c r="F121" s="1">
        <v>6</v>
      </c>
      <c r="G121" s="25">
        <f t="shared" si="15"/>
        <v>5.8</v>
      </c>
      <c r="H121" s="7">
        <v>5</v>
      </c>
      <c r="I121" s="7">
        <v>5</v>
      </c>
      <c r="J121" s="7">
        <v>6</v>
      </c>
      <c r="K121" s="7">
        <v>6</v>
      </c>
      <c r="L121" s="7">
        <v>4</v>
      </c>
      <c r="M121" s="25">
        <f t="shared" si="16"/>
        <v>5.2</v>
      </c>
      <c r="N121" s="7">
        <v>6</v>
      </c>
      <c r="O121" s="7">
        <v>7</v>
      </c>
      <c r="P121" s="7">
        <v>5</v>
      </c>
      <c r="Q121" s="25">
        <f t="shared" si="17"/>
        <v>6</v>
      </c>
      <c r="R121" s="7">
        <v>6</v>
      </c>
      <c r="S121" s="7">
        <v>7</v>
      </c>
      <c r="T121" s="7">
        <v>5</v>
      </c>
      <c r="U121" s="7">
        <v>4</v>
      </c>
      <c r="V121" s="25">
        <f t="shared" si="18"/>
        <v>5.5</v>
      </c>
      <c r="W121" s="7">
        <v>4</v>
      </c>
      <c r="X121" s="7">
        <v>5</v>
      </c>
      <c r="Y121" s="7">
        <v>4</v>
      </c>
      <c r="Z121" s="7">
        <v>5</v>
      </c>
      <c r="AA121" s="7">
        <v>5</v>
      </c>
      <c r="AB121" s="25">
        <f t="shared" si="19"/>
        <v>4.5999999999999996</v>
      </c>
    </row>
    <row r="122" spans="1:28">
      <c r="A122" s="1" t="s">
        <v>2064</v>
      </c>
      <c r="B122" s="1">
        <v>7</v>
      </c>
      <c r="C122" s="1">
        <v>7</v>
      </c>
      <c r="D122" s="1">
        <v>6</v>
      </c>
      <c r="E122" s="1">
        <v>7</v>
      </c>
      <c r="F122" s="1">
        <v>8</v>
      </c>
      <c r="G122" s="27">
        <f t="shared" si="15"/>
        <v>7</v>
      </c>
      <c r="H122" s="7">
        <v>6</v>
      </c>
      <c r="I122" s="7">
        <v>5</v>
      </c>
      <c r="J122" s="7">
        <v>5</v>
      </c>
      <c r="K122" s="7">
        <v>5</v>
      </c>
      <c r="L122" s="7">
        <v>5</v>
      </c>
      <c r="M122" s="25">
        <f t="shared" si="16"/>
        <v>5.2</v>
      </c>
      <c r="N122" s="7">
        <v>4</v>
      </c>
      <c r="O122" s="7">
        <v>4</v>
      </c>
      <c r="P122" s="7">
        <v>3</v>
      </c>
      <c r="Q122" s="25">
        <f t="shared" si="17"/>
        <v>3.6666666666666665</v>
      </c>
      <c r="R122" s="7">
        <v>5</v>
      </c>
      <c r="S122" s="7">
        <v>6</v>
      </c>
      <c r="T122" s="7">
        <v>6</v>
      </c>
      <c r="U122" s="7">
        <v>4</v>
      </c>
      <c r="V122" s="25">
        <f t="shared" si="18"/>
        <v>5.25</v>
      </c>
      <c r="W122" s="7">
        <v>4</v>
      </c>
      <c r="X122" s="7">
        <v>4</v>
      </c>
      <c r="Y122" s="7">
        <v>4</v>
      </c>
      <c r="Z122" s="7">
        <v>5</v>
      </c>
      <c r="AA122" s="7">
        <v>4</v>
      </c>
      <c r="AB122" s="25">
        <f t="shared" si="19"/>
        <v>4.2</v>
      </c>
    </row>
    <row r="123" spans="1:28">
      <c r="A123" s="1" t="s">
        <v>2065</v>
      </c>
      <c r="B123" s="1">
        <v>5</v>
      </c>
      <c r="C123" s="1">
        <v>5</v>
      </c>
      <c r="D123" s="1">
        <v>4</v>
      </c>
      <c r="E123" s="1">
        <v>4</v>
      </c>
      <c r="F123" s="1">
        <v>6</v>
      </c>
      <c r="G123" s="25">
        <f t="shared" si="15"/>
        <v>4.8</v>
      </c>
      <c r="H123" s="7">
        <v>6</v>
      </c>
      <c r="I123" s="7">
        <v>5</v>
      </c>
      <c r="J123" s="7">
        <v>5</v>
      </c>
      <c r="K123" s="7">
        <v>7</v>
      </c>
      <c r="L123" s="7">
        <v>5</v>
      </c>
      <c r="M123" s="25">
        <f t="shared" si="16"/>
        <v>5.6</v>
      </c>
      <c r="N123" s="7">
        <v>5</v>
      </c>
      <c r="O123" s="7">
        <v>5</v>
      </c>
      <c r="P123" s="7">
        <v>4</v>
      </c>
      <c r="Q123" s="25">
        <f t="shared" si="17"/>
        <v>4.666666666666667</v>
      </c>
      <c r="R123" s="7">
        <v>4</v>
      </c>
      <c r="S123" s="7">
        <v>6</v>
      </c>
      <c r="T123" s="7">
        <v>6</v>
      </c>
      <c r="U123" s="7">
        <v>5</v>
      </c>
      <c r="V123" s="25">
        <f t="shared" si="18"/>
        <v>5.25</v>
      </c>
      <c r="W123" s="7">
        <v>6</v>
      </c>
      <c r="X123" s="7">
        <v>6</v>
      </c>
      <c r="Y123" s="7">
        <v>6</v>
      </c>
      <c r="Z123" s="7">
        <v>6</v>
      </c>
      <c r="AA123" s="7">
        <v>4</v>
      </c>
      <c r="AB123" s="25">
        <f t="shared" si="19"/>
        <v>5.6</v>
      </c>
    </row>
  </sheetData>
  <sortState ref="A2:AB123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A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12" sqref="AF12"/>
    </sheetView>
  </sheetViews>
  <sheetFormatPr defaultRowHeight="15"/>
  <cols>
    <col min="1" max="1" width="5.25" style="1" bestFit="1" customWidth="1"/>
    <col min="2" max="5" width="8.75" style="1" hidden="1" customWidth="1"/>
    <col min="6" max="6" width="7" style="1" bestFit="1" customWidth="1"/>
    <col min="7" max="7" width="7" style="1" hidden="1" customWidth="1"/>
    <col min="8" max="9" width="7.875" style="1" hidden="1" customWidth="1"/>
    <col min="10" max="10" width="6.125" style="1" bestFit="1" customWidth="1"/>
    <col min="11" max="11" width="7" style="4" hidden="1" customWidth="1"/>
    <col min="12" max="13" width="7.875" style="4" hidden="1" customWidth="1"/>
    <col min="14" max="14" width="6.125" style="4" customWidth="1"/>
    <col min="15" max="19" width="7.875" style="4" hidden="1" customWidth="1"/>
    <col min="20" max="20" width="6.125" style="4" customWidth="1"/>
    <col min="21" max="21" width="7" style="4" hidden="1" customWidth="1"/>
    <col min="22" max="24" width="7.875" style="4" hidden="1" customWidth="1"/>
    <col min="25" max="25" width="6.125" style="4" customWidth="1"/>
    <col min="26" max="26" width="9" style="4"/>
    <col min="27" max="27" width="5" style="1" bestFit="1" customWidth="1"/>
    <col min="28" max="16384" width="9" style="1"/>
  </cols>
  <sheetData>
    <row r="1" spans="1:27">
      <c r="A1" s="1" t="s">
        <v>0</v>
      </c>
      <c r="B1" s="2">
        <v>43079</v>
      </c>
      <c r="C1" s="2">
        <v>43085</v>
      </c>
      <c r="D1" s="2">
        <v>43091</v>
      </c>
      <c r="E1" s="2">
        <v>43097</v>
      </c>
      <c r="F1" s="2" t="s">
        <v>3</v>
      </c>
      <c r="G1" s="2">
        <v>42744</v>
      </c>
      <c r="H1" s="2">
        <v>42750</v>
      </c>
      <c r="I1" s="2">
        <v>42762</v>
      </c>
      <c r="J1" s="2" t="s">
        <v>6</v>
      </c>
      <c r="K1" s="2">
        <v>43133</v>
      </c>
      <c r="L1" s="2">
        <v>43139</v>
      </c>
      <c r="M1" s="2">
        <v>43156</v>
      </c>
      <c r="N1" s="4" t="s">
        <v>11</v>
      </c>
      <c r="O1" s="2">
        <v>43164</v>
      </c>
      <c r="P1" s="2">
        <v>43170</v>
      </c>
      <c r="Q1" s="2">
        <v>43176</v>
      </c>
      <c r="R1" s="2">
        <v>43182</v>
      </c>
      <c r="S1" s="2">
        <v>43188</v>
      </c>
      <c r="T1" s="4" t="s">
        <v>14</v>
      </c>
      <c r="U1" s="2">
        <v>43194</v>
      </c>
      <c r="V1" s="2">
        <v>43200</v>
      </c>
      <c r="W1" s="2">
        <v>43206</v>
      </c>
      <c r="X1" s="2">
        <v>43210</v>
      </c>
      <c r="Y1" s="4" t="s">
        <v>16</v>
      </c>
    </row>
    <row r="2" spans="1:27" s="4" customFormat="1">
      <c r="A2" s="4">
        <v>6674</v>
      </c>
      <c r="B2" s="4">
        <v>8</v>
      </c>
      <c r="C2" s="4">
        <v>8</v>
      </c>
      <c r="D2" s="4">
        <v>7</v>
      </c>
      <c r="E2" s="4">
        <v>7</v>
      </c>
      <c r="F2" s="26">
        <f t="shared" ref="F2:F33" si="0">AVERAGE(B2:E2)</f>
        <v>7.5</v>
      </c>
      <c r="G2" s="4">
        <v>6</v>
      </c>
      <c r="H2" s="4">
        <v>8</v>
      </c>
      <c r="I2" s="4">
        <v>7</v>
      </c>
      <c r="J2" s="28">
        <f t="shared" ref="J2:J33" si="1">AVERAGE(G2:I2)</f>
        <v>7</v>
      </c>
      <c r="K2" s="4">
        <v>7</v>
      </c>
      <c r="L2" s="4">
        <v>7</v>
      </c>
      <c r="M2" s="4">
        <v>7</v>
      </c>
      <c r="N2" s="27">
        <f t="shared" ref="N2:N33" si="2">AVERAGE(K2:M2)</f>
        <v>7</v>
      </c>
      <c r="O2" s="4">
        <v>6</v>
      </c>
      <c r="P2" s="4">
        <v>8</v>
      </c>
      <c r="Q2" s="53">
        <v>8</v>
      </c>
      <c r="R2" s="53">
        <v>7</v>
      </c>
      <c r="S2" s="4">
        <v>8</v>
      </c>
      <c r="T2" s="26">
        <f t="shared" ref="T2:T33" si="3">AVERAGE(O2:S2)</f>
        <v>7.4</v>
      </c>
      <c r="U2" s="4">
        <v>8</v>
      </c>
      <c r="V2" s="4">
        <v>6</v>
      </c>
      <c r="W2" s="4">
        <v>7</v>
      </c>
      <c r="X2" s="4">
        <v>8</v>
      </c>
      <c r="Y2" s="26">
        <f t="shared" ref="Y2:Y33" si="4">AVERAGE(U2:X2)</f>
        <v>7.25</v>
      </c>
    </row>
    <row r="3" spans="1:27">
      <c r="A3" s="1" t="s">
        <v>2233</v>
      </c>
      <c r="B3" s="7">
        <v>7</v>
      </c>
      <c r="C3" s="7">
        <v>7</v>
      </c>
      <c r="D3" s="7">
        <v>7</v>
      </c>
      <c r="E3" s="7">
        <v>8</v>
      </c>
      <c r="F3" s="27">
        <f t="shared" si="0"/>
        <v>7.25</v>
      </c>
      <c r="G3" s="7">
        <v>7</v>
      </c>
      <c r="H3" s="7">
        <v>8</v>
      </c>
      <c r="I3" s="7">
        <v>7</v>
      </c>
      <c r="J3" s="27">
        <f t="shared" si="1"/>
        <v>7.333333333333333</v>
      </c>
      <c r="K3" s="5">
        <v>7</v>
      </c>
      <c r="L3" s="5">
        <v>7</v>
      </c>
      <c r="M3" s="5">
        <v>7</v>
      </c>
      <c r="N3" s="27">
        <f t="shared" si="2"/>
        <v>7</v>
      </c>
      <c r="O3" s="5">
        <v>5</v>
      </c>
      <c r="P3" s="5">
        <v>8</v>
      </c>
      <c r="Q3" s="53">
        <v>8</v>
      </c>
      <c r="R3" s="53">
        <v>8</v>
      </c>
      <c r="S3" s="5">
        <v>7</v>
      </c>
      <c r="T3" s="27">
        <f t="shared" si="3"/>
        <v>7.2</v>
      </c>
      <c r="U3" s="5">
        <v>7</v>
      </c>
      <c r="V3" s="5">
        <v>7</v>
      </c>
      <c r="W3" s="5">
        <v>8</v>
      </c>
      <c r="X3" s="5">
        <v>6</v>
      </c>
      <c r="Y3" s="27">
        <f t="shared" si="4"/>
        <v>7</v>
      </c>
    </row>
    <row r="4" spans="1:27">
      <c r="A4" s="1" t="s">
        <v>528</v>
      </c>
      <c r="B4" s="7">
        <v>6</v>
      </c>
      <c r="C4" s="7">
        <v>5</v>
      </c>
      <c r="D4" s="7">
        <v>6</v>
      </c>
      <c r="E4" s="7">
        <v>6</v>
      </c>
      <c r="F4" s="25">
        <f t="shared" si="0"/>
        <v>5.75</v>
      </c>
      <c r="G4" s="7">
        <v>5</v>
      </c>
      <c r="H4" s="7">
        <v>6</v>
      </c>
      <c r="I4" s="7">
        <v>7</v>
      </c>
      <c r="J4" s="25">
        <f t="shared" si="1"/>
        <v>6</v>
      </c>
      <c r="K4" s="5">
        <v>7</v>
      </c>
      <c r="L4" s="5">
        <v>6</v>
      </c>
      <c r="M4" s="5">
        <v>6</v>
      </c>
      <c r="N4" s="29">
        <f t="shared" si="2"/>
        <v>6.333333333333333</v>
      </c>
      <c r="O4" s="5">
        <v>7</v>
      </c>
      <c r="P4" s="5">
        <v>7</v>
      </c>
      <c r="Q4" s="53">
        <v>6</v>
      </c>
      <c r="R4" s="53">
        <v>6</v>
      </c>
      <c r="S4" s="5">
        <v>7</v>
      </c>
      <c r="T4" s="28">
        <f t="shared" si="3"/>
        <v>6.6</v>
      </c>
      <c r="U4" s="5">
        <v>6</v>
      </c>
      <c r="V4" s="5">
        <v>6</v>
      </c>
      <c r="W4" s="5">
        <v>6</v>
      </c>
      <c r="X4" s="5">
        <v>6</v>
      </c>
      <c r="Y4" s="29">
        <f t="shared" si="4"/>
        <v>6</v>
      </c>
    </row>
    <row r="5" spans="1:27">
      <c r="A5" s="1" t="s">
        <v>2234</v>
      </c>
      <c r="B5" s="7">
        <v>6</v>
      </c>
      <c r="C5" s="7">
        <v>6</v>
      </c>
      <c r="D5" s="7">
        <v>6</v>
      </c>
      <c r="E5" s="7">
        <v>5</v>
      </c>
      <c r="F5" s="25">
        <f t="shared" si="0"/>
        <v>5.75</v>
      </c>
      <c r="G5" s="7">
        <v>6</v>
      </c>
      <c r="H5" s="7">
        <v>7</v>
      </c>
      <c r="I5" s="7">
        <v>6</v>
      </c>
      <c r="J5" s="25">
        <f t="shared" si="1"/>
        <v>6.333333333333333</v>
      </c>
      <c r="K5" s="5">
        <v>6</v>
      </c>
      <c r="L5" s="5">
        <v>6</v>
      </c>
      <c r="M5" s="5">
        <v>5</v>
      </c>
      <c r="N5" s="25">
        <f t="shared" si="2"/>
        <v>5.666666666666667</v>
      </c>
      <c r="O5" s="5">
        <v>6</v>
      </c>
      <c r="P5" s="5">
        <v>7</v>
      </c>
      <c r="Q5" s="53">
        <v>7</v>
      </c>
      <c r="R5" s="53">
        <v>5</v>
      </c>
      <c r="S5" s="5">
        <v>7</v>
      </c>
      <c r="T5" s="29">
        <f t="shared" si="3"/>
        <v>6.4</v>
      </c>
      <c r="U5" s="5">
        <v>3</v>
      </c>
      <c r="V5" s="5">
        <v>4</v>
      </c>
      <c r="W5" s="5">
        <v>7</v>
      </c>
      <c r="X5" s="5">
        <v>5</v>
      </c>
      <c r="Y5" s="25">
        <f t="shared" si="4"/>
        <v>4.75</v>
      </c>
    </row>
    <row r="6" spans="1:27">
      <c r="A6" s="1" t="s">
        <v>529</v>
      </c>
      <c r="B6" s="7">
        <v>8</v>
      </c>
      <c r="C6" s="7">
        <v>6</v>
      </c>
      <c r="D6" s="7">
        <v>7</v>
      </c>
      <c r="E6" s="7">
        <v>7</v>
      </c>
      <c r="F6" s="27">
        <f t="shared" si="0"/>
        <v>7</v>
      </c>
      <c r="G6" s="7">
        <v>7</v>
      </c>
      <c r="H6" s="7">
        <v>7</v>
      </c>
      <c r="I6" s="7"/>
      <c r="J6" s="28">
        <f t="shared" si="1"/>
        <v>7</v>
      </c>
      <c r="K6" s="5">
        <v>6</v>
      </c>
      <c r="L6" s="5">
        <v>4</v>
      </c>
      <c r="M6" s="5">
        <v>7</v>
      </c>
      <c r="N6" s="25">
        <f t="shared" si="2"/>
        <v>5.666666666666667</v>
      </c>
      <c r="O6" s="5">
        <v>8</v>
      </c>
      <c r="P6" s="5">
        <v>8</v>
      </c>
      <c r="Q6" s="53">
        <v>7</v>
      </c>
      <c r="R6" s="53">
        <v>7</v>
      </c>
      <c r="S6" s="5">
        <v>6</v>
      </c>
      <c r="T6" s="27">
        <f t="shared" si="3"/>
        <v>7.2</v>
      </c>
      <c r="U6" s="5">
        <v>3</v>
      </c>
      <c r="V6" s="5">
        <v>7</v>
      </c>
      <c r="W6" s="5">
        <v>6</v>
      </c>
      <c r="X6" s="5">
        <v>7</v>
      </c>
      <c r="Y6" s="25">
        <f t="shared" si="4"/>
        <v>5.75</v>
      </c>
      <c r="AA6" s="6">
        <f>7.5*0.95</f>
        <v>7.125</v>
      </c>
    </row>
    <row r="7" spans="1:27">
      <c r="A7" s="1" t="s">
        <v>530</v>
      </c>
      <c r="B7" s="7">
        <v>8</v>
      </c>
      <c r="C7" s="7">
        <v>7</v>
      </c>
      <c r="D7" s="7">
        <v>7</v>
      </c>
      <c r="E7" s="7">
        <v>8</v>
      </c>
      <c r="F7" s="26">
        <f t="shared" si="0"/>
        <v>7.5</v>
      </c>
      <c r="G7" s="7">
        <v>8</v>
      </c>
      <c r="H7" s="7">
        <v>7</v>
      </c>
      <c r="I7" s="7">
        <v>8</v>
      </c>
      <c r="J7" s="26">
        <f t="shared" si="1"/>
        <v>7.666666666666667</v>
      </c>
      <c r="K7" s="5">
        <v>8</v>
      </c>
      <c r="L7" s="5">
        <v>7</v>
      </c>
      <c r="M7" s="5">
        <v>8</v>
      </c>
      <c r="N7" s="26">
        <f t="shared" si="2"/>
        <v>7.666666666666667</v>
      </c>
      <c r="O7" s="5">
        <v>7</v>
      </c>
      <c r="P7" s="5">
        <v>9</v>
      </c>
      <c r="Q7" s="53">
        <v>5</v>
      </c>
      <c r="R7" s="53">
        <v>8</v>
      </c>
      <c r="S7" s="5">
        <v>8</v>
      </c>
      <c r="T7" s="26">
        <f t="shared" si="3"/>
        <v>7.4</v>
      </c>
      <c r="U7" s="5">
        <v>8</v>
      </c>
      <c r="V7" s="5">
        <v>8</v>
      </c>
      <c r="W7" s="5">
        <v>6</v>
      </c>
      <c r="X7" s="5">
        <v>7</v>
      </c>
      <c r="Y7" s="26">
        <f t="shared" si="4"/>
        <v>7.25</v>
      </c>
      <c r="AA7" s="6">
        <f>7.5*0.9</f>
        <v>6.75</v>
      </c>
    </row>
    <row r="8" spans="1:27">
      <c r="A8" s="1" t="s">
        <v>531</v>
      </c>
      <c r="B8" s="7">
        <v>7</v>
      </c>
      <c r="C8" s="7">
        <v>7</v>
      </c>
      <c r="D8" s="7">
        <v>7</v>
      </c>
      <c r="E8" s="7">
        <v>8</v>
      </c>
      <c r="F8" s="27">
        <f t="shared" si="0"/>
        <v>7.25</v>
      </c>
      <c r="G8" s="7">
        <v>7</v>
      </c>
      <c r="H8" s="7">
        <v>8</v>
      </c>
      <c r="I8" s="7">
        <v>6</v>
      </c>
      <c r="J8" s="28">
        <f t="shared" si="1"/>
        <v>7</v>
      </c>
      <c r="K8" s="5">
        <v>7</v>
      </c>
      <c r="L8" s="5">
        <v>8</v>
      </c>
      <c r="M8" s="5">
        <v>7</v>
      </c>
      <c r="N8" s="26">
        <f t="shared" si="2"/>
        <v>7.333333333333333</v>
      </c>
      <c r="O8" s="5">
        <v>7</v>
      </c>
      <c r="P8" s="5">
        <v>8</v>
      </c>
      <c r="Q8" s="53">
        <v>7</v>
      </c>
      <c r="R8" s="53">
        <v>8</v>
      </c>
      <c r="S8" s="5">
        <v>8</v>
      </c>
      <c r="T8" s="26">
        <f t="shared" si="3"/>
        <v>7.6</v>
      </c>
      <c r="U8" s="5">
        <v>7</v>
      </c>
      <c r="V8" s="5">
        <v>7</v>
      </c>
      <c r="W8" s="5">
        <v>7</v>
      </c>
      <c r="X8" s="5">
        <v>7</v>
      </c>
      <c r="Y8" s="27">
        <f t="shared" si="4"/>
        <v>7</v>
      </c>
      <c r="AA8" s="6">
        <f>7.5*0.85</f>
        <v>6.375</v>
      </c>
    </row>
    <row r="9" spans="1:27">
      <c r="A9" s="1" t="s">
        <v>532</v>
      </c>
      <c r="B9" s="7">
        <v>6</v>
      </c>
      <c r="C9" s="7">
        <v>4</v>
      </c>
      <c r="D9" s="7">
        <v>4</v>
      </c>
      <c r="E9" s="7">
        <v>4</v>
      </c>
      <c r="F9" s="25">
        <f t="shared" si="0"/>
        <v>4.5</v>
      </c>
      <c r="G9" s="7">
        <v>4</v>
      </c>
      <c r="H9" s="7">
        <v>5</v>
      </c>
      <c r="I9" s="7">
        <v>6</v>
      </c>
      <c r="J9" s="25">
        <f t="shared" si="1"/>
        <v>5</v>
      </c>
      <c r="K9" s="5">
        <v>4</v>
      </c>
      <c r="L9" s="5">
        <v>6</v>
      </c>
      <c r="M9" s="5">
        <v>4</v>
      </c>
      <c r="N9" s="25">
        <f t="shared" si="2"/>
        <v>4.666666666666667</v>
      </c>
      <c r="O9" s="5">
        <v>3</v>
      </c>
      <c r="P9" s="5">
        <v>5</v>
      </c>
      <c r="Q9" s="53">
        <v>4</v>
      </c>
      <c r="R9" s="53">
        <v>4</v>
      </c>
      <c r="S9" s="5">
        <v>6</v>
      </c>
      <c r="T9" s="25">
        <f t="shared" si="3"/>
        <v>4.4000000000000004</v>
      </c>
      <c r="U9" s="5">
        <v>4</v>
      </c>
      <c r="V9" s="5">
        <v>4</v>
      </c>
      <c r="W9" s="5">
        <v>3</v>
      </c>
      <c r="X9" s="5">
        <v>4</v>
      </c>
      <c r="Y9" s="25">
        <f t="shared" si="4"/>
        <v>3.75</v>
      </c>
      <c r="AA9" s="6">
        <f>7.5*0.8</f>
        <v>6</v>
      </c>
    </row>
    <row r="10" spans="1:27">
      <c r="A10" s="1" t="s">
        <v>533</v>
      </c>
      <c r="B10" s="7">
        <v>5</v>
      </c>
      <c r="C10" s="7">
        <v>6</v>
      </c>
      <c r="D10" s="7">
        <v>5</v>
      </c>
      <c r="E10" s="7">
        <v>4</v>
      </c>
      <c r="F10" s="25">
        <f t="shared" si="0"/>
        <v>5</v>
      </c>
      <c r="G10" s="7">
        <v>6</v>
      </c>
      <c r="H10" s="7">
        <v>5</v>
      </c>
      <c r="I10" s="7">
        <v>5</v>
      </c>
      <c r="J10" s="25">
        <f t="shared" si="1"/>
        <v>5.333333333333333</v>
      </c>
      <c r="K10" s="5">
        <v>5</v>
      </c>
      <c r="L10" s="5">
        <v>4</v>
      </c>
      <c r="M10" s="5">
        <v>5</v>
      </c>
      <c r="N10" s="25">
        <f t="shared" si="2"/>
        <v>4.666666666666667</v>
      </c>
      <c r="O10" s="5">
        <v>5</v>
      </c>
      <c r="P10" s="5">
        <v>7</v>
      </c>
      <c r="Q10" s="53">
        <v>5</v>
      </c>
      <c r="R10" s="53">
        <v>6</v>
      </c>
      <c r="S10" s="5">
        <v>6</v>
      </c>
      <c r="T10" s="25">
        <f t="shared" si="3"/>
        <v>5.8</v>
      </c>
      <c r="U10" s="5"/>
      <c r="V10" s="5">
        <v>5</v>
      </c>
      <c r="W10" s="5">
        <v>5</v>
      </c>
      <c r="X10" s="5">
        <v>5</v>
      </c>
      <c r="Y10" s="25">
        <f t="shared" si="4"/>
        <v>5</v>
      </c>
    </row>
    <row r="11" spans="1:27">
      <c r="A11" s="1" t="s">
        <v>534</v>
      </c>
      <c r="B11" s="7">
        <v>6</v>
      </c>
      <c r="C11" s="7">
        <v>4</v>
      </c>
      <c r="D11" s="7">
        <v>6</v>
      </c>
      <c r="E11" s="7">
        <v>5</v>
      </c>
      <c r="F11" s="25">
        <f t="shared" si="0"/>
        <v>5.25</v>
      </c>
      <c r="G11" s="7">
        <v>6</v>
      </c>
      <c r="H11" s="7">
        <v>4</v>
      </c>
      <c r="I11" s="7">
        <v>4</v>
      </c>
      <c r="J11" s="25">
        <f t="shared" si="1"/>
        <v>4.666666666666667</v>
      </c>
      <c r="K11" s="5">
        <v>7</v>
      </c>
      <c r="L11" s="5">
        <v>4</v>
      </c>
      <c r="M11" s="5">
        <v>6</v>
      </c>
      <c r="N11" s="25">
        <f t="shared" si="2"/>
        <v>5.666666666666667</v>
      </c>
      <c r="O11" s="5">
        <v>6</v>
      </c>
      <c r="P11" s="5">
        <v>5</v>
      </c>
      <c r="Q11" s="53"/>
      <c r="R11" s="53">
        <v>5</v>
      </c>
      <c r="S11" s="5">
        <v>4</v>
      </c>
      <c r="T11" s="25">
        <f t="shared" si="3"/>
        <v>5</v>
      </c>
      <c r="U11" s="5">
        <v>4</v>
      </c>
      <c r="V11" s="5">
        <v>6</v>
      </c>
      <c r="W11" s="5">
        <v>4</v>
      </c>
      <c r="X11" s="5">
        <v>4</v>
      </c>
      <c r="Y11" s="25">
        <f t="shared" si="4"/>
        <v>4.5</v>
      </c>
    </row>
    <row r="12" spans="1:27">
      <c r="A12" s="1" t="s">
        <v>535</v>
      </c>
      <c r="B12" s="7">
        <v>7</v>
      </c>
      <c r="C12" s="7">
        <v>6</v>
      </c>
      <c r="D12" s="7">
        <v>7</v>
      </c>
      <c r="E12" s="7">
        <v>6</v>
      </c>
      <c r="F12" s="29">
        <f t="shared" si="0"/>
        <v>6.5</v>
      </c>
      <c r="G12" s="7">
        <v>7</v>
      </c>
      <c r="H12" s="7">
        <v>5</v>
      </c>
      <c r="I12" s="7">
        <v>8</v>
      </c>
      <c r="J12" s="29">
        <f t="shared" si="1"/>
        <v>6.666666666666667</v>
      </c>
      <c r="K12" s="5">
        <v>8</v>
      </c>
      <c r="L12" s="5">
        <v>8</v>
      </c>
      <c r="M12" s="5">
        <v>5</v>
      </c>
      <c r="N12" s="27">
        <f t="shared" si="2"/>
        <v>7</v>
      </c>
      <c r="O12" s="5">
        <v>6</v>
      </c>
      <c r="P12" s="5">
        <v>7</v>
      </c>
      <c r="Q12" s="53">
        <v>5</v>
      </c>
      <c r="R12" s="53">
        <v>6</v>
      </c>
      <c r="S12" s="5">
        <v>6</v>
      </c>
      <c r="T12" s="25">
        <f t="shared" si="3"/>
        <v>6</v>
      </c>
      <c r="U12" s="5">
        <v>5</v>
      </c>
      <c r="V12" s="5">
        <v>6</v>
      </c>
      <c r="W12" s="5">
        <v>6</v>
      </c>
      <c r="X12" s="5">
        <v>4</v>
      </c>
      <c r="Y12" s="25">
        <f t="shared" si="4"/>
        <v>5.25</v>
      </c>
    </row>
    <row r="13" spans="1:27">
      <c r="A13" s="1" t="s">
        <v>536</v>
      </c>
      <c r="B13" s="7">
        <v>6</v>
      </c>
      <c r="C13" s="7">
        <v>7</v>
      </c>
      <c r="D13" s="7">
        <v>6</v>
      </c>
      <c r="E13" s="7">
        <v>6</v>
      </c>
      <c r="F13" s="29">
        <f t="shared" si="0"/>
        <v>6.25</v>
      </c>
      <c r="G13" s="7">
        <v>6</v>
      </c>
      <c r="H13" s="7">
        <v>5</v>
      </c>
      <c r="I13" s="7">
        <v>7</v>
      </c>
      <c r="J13" s="25">
        <f t="shared" si="1"/>
        <v>6</v>
      </c>
      <c r="K13" s="5">
        <v>6</v>
      </c>
      <c r="L13" s="5">
        <v>5</v>
      </c>
      <c r="M13" s="5">
        <v>5</v>
      </c>
      <c r="N13" s="25">
        <f t="shared" si="2"/>
        <v>5.333333333333333</v>
      </c>
      <c r="O13" s="5">
        <v>6</v>
      </c>
      <c r="P13" s="5">
        <v>7</v>
      </c>
      <c r="Q13" s="53">
        <v>8</v>
      </c>
      <c r="R13" s="53">
        <v>7</v>
      </c>
      <c r="S13" s="5">
        <v>6</v>
      </c>
      <c r="T13" s="28">
        <f t="shared" si="3"/>
        <v>6.8</v>
      </c>
      <c r="U13" s="5">
        <v>4</v>
      </c>
      <c r="V13" s="5">
        <v>3</v>
      </c>
      <c r="W13" s="5">
        <v>6</v>
      </c>
      <c r="X13" s="5">
        <v>4</v>
      </c>
      <c r="Y13" s="25">
        <f t="shared" si="4"/>
        <v>4.25</v>
      </c>
    </row>
    <row r="14" spans="1:27">
      <c r="A14" s="1" t="s">
        <v>537</v>
      </c>
      <c r="B14" s="7">
        <v>7</v>
      </c>
      <c r="C14" s="7">
        <v>7</v>
      </c>
      <c r="D14" s="7">
        <v>6</v>
      </c>
      <c r="E14" s="7">
        <v>7</v>
      </c>
      <c r="F14" s="28">
        <f t="shared" si="0"/>
        <v>6.75</v>
      </c>
      <c r="G14" s="7">
        <v>7</v>
      </c>
      <c r="H14" s="7">
        <v>8</v>
      </c>
      <c r="I14" s="7">
        <v>6</v>
      </c>
      <c r="J14" s="28">
        <f t="shared" si="1"/>
        <v>7</v>
      </c>
      <c r="K14" s="5">
        <v>8</v>
      </c>
      <c r="L14" s="5">
        <v>7</v>
      </c>
      <c r="M14" s="5">
        <v>7</v>
      </c>
      <c r="N14" s="26">
        <f t="shared" si="2"/>
        <v>7.333333333333333</v>
      </c>
      <c r="O14" s="5">
        <v>5</v>
      </c>
      <c r="P14" s="5">
        <v>7</v>
      </c>
      <c r="Q14" s="53">
        <v>6</v>
      </c>
      <c r="R14" s="53">
        <v>5</v>
      </c>
      <c r="S14" s="5">
        <v>7</v>
      </c>
      <c r="T14" s="25">
        <f t="shared" si="3"/>
        <v>6</v>
      </c>
      <c r="U14" s="5">
        <v>4</v>
      </c>
      <c r="V14" s="5">
        <v>7</v>
      </c>
      <c r="W14" s="5">
        <v>6</v>
      </c>
      <c r="X14" s="5">
        <v>5</v>
      </c>
      <c r="Y14" s="25">
        <f t="shared" si="4"/>
        <v>5.5</v>
      </c>
    </row>
    <row r="15" spans="1:27">
      <c r="A15" s="1" t="s">
        <v>538</v>
      </c>
      <c r="B15" s="7">
        <v>6</v>
      </c>
      <c r="C15" s="7">
        <v>7</v>
      </c>
      <c r="D15" s="7">
        <v>7</v>
      </c>
      <c r="E15" s="7">
        <v>8</v>
      </c>
      <c r="F15" s="27">
        <f t="shared" si="0"/>
        <v>7</v>
      </c>
      <c r="G15" s="7">
        <v>6</v>
      </c>
      <c r="H15" s="7">
        <v>8</v>
      </c>
      <c r="I15" s="7">
        <v>4</v>
      </c>
      <c r="J15" s="25">
        <f t="shared" si="1"/>
        <v>6</v>
      </c>
      <c r="K15" s="5">
        <v>7</v>
      </c>
      <c r="L15" s="5">
        <v>7</v>
      </c>
      <c r="M15" s="5">
        <v>7</v>
      </c>
      <c r="N15" s="27">
        <f t="shared" si="2"/>
        <v>7</v>
      </c>
      <c r="O15" s="5">
        <v>6</v>
      </c>
      <c r="P15" s="5">
        <v>7</v>
      </c>
      <c r="Q15" s="53">
        <v>4</v>
      </c>
      <c r="R15" s="53">
        <v>5</v>
      </c>
      <c r="S15" s="5">
        <v>5</v>
      </c>
      <c r="T15" s="25">
        <f t="shared" si="3"/>
        <v>5.4</v>
      </c>
      <c r="U15" s="5">
        <v>4</v>
      </c>
      <c r="V15" s="5">
        <v>6</v>
      </c>
      <c r="W15" s="5">
        <v>6</v>
      </c>
      <c r="X15" s="5">
        <v>5</v>
      </c>
      <c r="Y15" s="25">
        <f t="shared" si="4"/>
        <v>5.25</v>
      </c>
    </row>
    <row r="16" spans="1:27">
      <c r="A16" s="1" t="s">
        <v>539</v>
      </c>
      <c r="B16" s="7">
        <v>8</v>
      </c>
      <c r="C16" s="7">
        <v>7</v>
      </c>
      <c r="D16" s="7">
        <v>8</v>
      </c>
      <c r="E16" s="7">
        <v>8</v>
      </c>
      <c r="F16" s="26">
        <f t="shared" si="0"/>
        <v>7.75</v>
      </c>
      <c r="G16" s="7">
        <v>6</v>
      </c>
      <c r="H16" s="7">
        <v>7</v>
      </c>
      <c r="I16" s="7">
        <v>6</v>
      </c>
      <c r="J16" s="25">
        <f t="shared" si="1"/>
        <v>6.333333333333333</v>
      </c>
      <c r="K16" s="5">
        <v>7</v>
      </c>
      <c r="L16" s="5">
        <v>7</v>
      </c>
      <c r="M16" s="5">
        <v>6</v>
      </c>
      <c r="N16" s="28">
        <f t="shared" si="2"/>
        <v>6.666666666666667</v>
      </c>
      <c r="O16" s="5">
        <v>6</v>
      </c>
      <c r="P16" s="5">
        <v>8</v>
      </c>
      <c r="Q16" s="53">
        <v>6</v>
      </c>
      <c r="R16" s="53">
        <v>7</v>
      </c>
      <c r="S16" s="5">
        <v>8</v>
      </c>
      <c r="T16" s="27">
        <f t="shared" si="3"/>
        <v>7</v>
      </c>
      <c r="U16" s="5">
        <v>8</v>
      </c>
      <c r="V16" s="5">
        <v>7</v>
      </c>
      <c r="W16" s="5">
        <v>7</v>
      </c>
      <c r="X16" s="5">
        <v>6</v>
      </c>
      <c r="Y16" s="27">
        <f t="shared" si="4"/>
        <v>7</v>
      </c>
    </row>
    <row r="17" spans="1:25">
      <c r="A17" s="1" t="s">
        <v>540</v>
      </c>
      <c r="B17" s="7">
        <v>6</v>
      </c>
      <c r="C17" s="7">
        <v>4</v>
      </c>
      <c r="D17" s="7">
        <v>4</v>
      </c>
      <c r="E17" s="7">
        <v>6</v>
      </c>
      <c r="F17" s="25">
        <f t="shared" si="0"/>
        <v>5</v>
      </c>
      <c r="G17" s="7">
        <v>7</v>
      </c>
      <c r="H17" s="7">
        <v>7</v>
      </c>
      <c r="I17" s="7">
        <v>7</v>
      </c>
      <c r="J17" s="28">
        <f t="shared" si="1"/>
        <v>7</v>
      </c>
      <c r="K17" s="5">
        <v>6</v>
      </c>
      <c r="L17" s="5">
        <v>6</v>
      </c>
      <c r="M17" s="5">
        <v>4</v>
      </c>
      <c r="N17" s="25">
        <f t="shared" si="2"/>
        <v>5.333333333333333</v>
      </c>
      <c r="O17" s="5">
        <v>4</v>
      </c>
      <c r="P17" s="5">
        <v>7</v>
      </c>
      <c r="Q17" s="53">
        <v>5</v>
      </c>
      <c r="R17" s="53">
        <v>7</v>
      </c>
      <c r="S17" s="5">
        <v>6</v>
      </c>
      <c r="T17" s="25">
        <f t="shared" si="3"/>
        <v>5.8</v>
      </c>
      <c r="U17" s="5">
        <v>5</v>
      </c>
      <c r="V17" s="5">
        <v>7</v>
      </c>
      <c r="W17" s="5">
        <v>5</v>
      </c>
      <c r="X17" s="5">
        <v>7</v>
      </c>
      <c r="Y17" s="29">
        <f t="shared" si="4"/>
        <v>6</v>
      </c>
    </row>
    <row r="18" spans="1:25">
      <c r="A18" s="1" t="s">
        <v>541</v>
      </c>
      <c r="B18" s="7">
        <v>7</v>
      </c>
      <c r="C18" s="7">
        <v>6</v>
      </c>
      <c r="D18" s="7">
        <v>6</v>
      </c>
      <c r="E18" s="7">
        <v>6</v>
      </c>
      <c r="F18" s="29">
        <f t="shared" si="0"/>
        <v>6.25</v>
      </c>
      <c r="G18" s="7">
        <v>5</v>
      </c>
      <c r="H18" s="7">
        <v>5</v>
      </c>
      <c r="I18" s="7">
        <v>6</v>
      </c>
      <c r="J18" s="25">
        <f t="shared" si="1"/>
        <v>5.333333333333333</v>
      </c>
      <c r="K18" s="5">
        <v>7</v>
      </c>
      <c r="L18" s="5">
        <v>8</v>
      </c>
      <c r="M18" s="5">
        <v>5</v>
      </c>
      <c r="N18" s="28">
        <f t="shared" si="2"/>
        <v>6.666666666666667</v>
      </c>
      <c r="O18" s="5"/>
      <c r="P18" s="5">
        <v>4</v>
      </c>
      <c r="Q18" s="53">
        <v>5</v>
      </c>
      <c r="R18" s="53">
        <v>5</v>
      </c>
      <c r="S18" s="5">
        <v>7</v>
      </c>
      <c r="T18" s="25">
        <f t="shared" si="3"/>
        <v>5.25</v>
      </c>
      <c r="U18" s="5">
        <v>5</v>
      </c>
      <c r="V18" s="5">
        <v>7</v>
      </c>
      <c r="W18" s="5">
        <v>7</v>
      </c>
      <c r="X18" s="5"/>
      <c r="Y18" s="28">
        <f t="shared" si="4"/>
        <v>6.333333333333333</v>
      </c>
    </row>
    <row r="19" spans="1:25">
      <c r="A19" s="1" t="s">
        <v>542</v>
      </c>
      <c r="B19" s="7">
        <v>5</v>
      </c>
      <c r="C19" s="7">
        <v>4</v>
      </c>
      <c r="D19" s="7">
        <v>7</v>
      </c>
      <c r="E19" s="7">
        <v>7</v>
      </c>
      <c r="F19" s="25">
        <f t="shared" si="0"/>
        <v>5.75</v>
      </c>
      <c r="G19" s="7">
        <v>6</v>
      </c>
      <c r="H19" s="7">
        <v>6</v>
      </c>
      <c r="I19" s="7">
        <v>4</v>
      </c>
      <c r="J19" s="25">
        <f t="shared" si="1"/>
        <v>5.333333333333333</v>
      </c>
      <c r="K19" s="5">
        <v>4</v>
      </c>
      <c r="L19" s="5">
        <v>4</v>
      </c>
      <c r="M19" s="5">
        <v>4</v>
      </c>
      <c r="N19" s="25">
        <f t="shared" si="2"/>
        <v>4</v>
      </c>
      <c r="O19" s="5">
        <v>7</v>
      </c>
      <c r="P19" s="5">
        <v>5</v>
      </c>
      <c r="Q19" s="53">
        <v>5</v>
      </c>
      <c r="R19" s="53">
        <v>3</v>
      </c>
      <c r="S19" s="5">
        <v>6</v>
      </c>
      <c r="T19" s="25">
        <f t="shared" si="3"/>
        <v>5.2</v>
      </c>
      <c r="U19" s="5">
        <v>3</v>
      </c>
      <c r="V19" s="5">
        <v>6</v>
      </c>
      <c r="W19" s="5">
        <v>5</v>
      </c>
      <c r="X19" s="5">
        <v>5</v>
      </c>
      <c r="Y19" s="25">
        <f t="shared" si="4"/>
        <v>4.75</v>
      </c>
    </row>
    <row r="20" spans="1:25">
      <c r="A20" s="1" t="s">
        <v>543</v>
      </c>
      <c r="B20" s="7">
        <v>4</v>
      </c>
      <c r="C20" s="7">
        <v>6</v>
      </c>
      <c r="D20" s="7">
        <v>4</v>
      </c>
      <c r="E20" s="7">
        <v>6</v>
      </c>
      <c r="F20" s="25">
        <f t="shared" si="0"/>
        <v>5</v>
      </c>
      <c r="G20" s="7">
        <v>4</v>
      </c>
      <c r="H20" s="7">
        <v>5</v>
      </c>
      <c r="I20" s="7">
        <v>4</v>
      </c>
      <c r="J20" s="25">
        <f t="shared" si="1"/>
        <v>4.333333333333333</v>
      </c>
      <c r="K20" s="5">
        <v>6</v>
      </c>
      <c r="L20" s="5">
        <v>4</v>
      </c>
      <c r="M20" s="5">
        <v>4</v>
      </c>
      <c r="N20" s="25">
        <f t="shared" si="2"/>
        <v>4.666666666666667</v>
      </c>
      <c r="O20" s="5">
        <v>7</v>
      </c>
      <c r="P20" s="5">
        <v>5</v>
      </c>
      <c r="Q20" s="53">
        <v>4</v>
      </c>
      <c r="R20" s="53">
        <v>5</v>
      </c>
      <c r="S20" s="5">
        <v>5</v>
      </c>
      <c r="T20" s="25">
        <f t="shared" si="3"/>
        <v>5.2</v>
      </c>
      <c r="U20" s="5">
        <v>5</v>
      </c>
      <c r="V20" s="5">
        <v>7</v>
      </c>
      <c r="W20" s="5">
        <v>7</v>
      </c>
      <c r="X20" s="5">
        <v>6</v>
      </c>
      <c r="Y20" s="28">
        <f t="shared" si="4"/>
        <v>6.25</v>
      </c>
    </row>
    <row r="21" spans="1:25">
      <c r="A21" s="1" t="s">
        <v>544</v>
      </c>
      <c r="B21" s="7">
        <v>4</v>
      </c>
      <c r="C21" s="7">
        <v>6</v>
      </c>
      <c r="D21" s="7">
        <v>5</v>
      </c>
      <c r="E21" s="7">
        <v>4</v>
      </c>
      <c r="F21" s="25">
        <f t="shared" si="0"/>
        <v>4.75</v>
      </c>
      <c r="G21" s="7">
        <v>4</v>
      </c>
      <c r="H21" s="7">
        <v>6</v>
      </c>
      <c r="I21" s="7">
        <v>6</v>
      </c>
      <c r="J21" s="25">
        <f t="shared" si="1"/>
        <v>5.333333333333333</v>
      </c>
      <c r="K21" s="5">
        <v>6</v>
      </c>
      <c r="L21" s="5">
        <v>4</v>
      </c>
      <c r="M21" s="5">
        <v>6</v>
      </c>
      <c r="N21" s="25">
        <f t="shared" si="2"/>
        <v>5.333333333333333</v>
      </c>
      <c r="O21" s="5">
        <v>4</v>
      </c>
      <c r="P21" s="5">
        <v>7</v>
      </c>
      <c r="Q21" s="53">
        <v>7</v>
      </c>
      <c r="R21" s="53">
        <v>7</v>
      </c>
      <c r="S21" s="5">
        <v>5</v>
      </c>
      <c r="T21" s="25">
        <f t="shared" si="3"/>
        <v>6</v>
      </c>
      <c r="U21" s="5">
        <v>6</v>
      </c>
      <c r="V21" s="5">
        <v>7</v>
      </c>
      <c r="W21" s="5">
        <v>6</v>
      </c>
      <c r="X21" s="5">
        <v>6</v>
      </c>
      <c r="Y21" s="28">
        <f t="shared" si="4"/>
        <v>6.25</v>
      </c>
    </row>
    <row r="22" spans="1:25">
      <c r="A22" s="1" t="s">
        <v>545</v>
      </c>
      <c r="B22" s="7">
        <v>5</v>
      </c>
      <c r="C22" s="7">
        <v>4</v>
      </c>
      <c r="D22" s="7">
        <v>5</v>
      </c>
      <c r="E22" s="7">
        <v>7</v>
      </c>
      <c r="F22" s="25">
        <f t="shared" si="0"/>
        <v>5.25</v>
      </c>
      <c r="G22" s="7">
        <v>4</v>
      </c>
      <c r="H22" s="7">
        <v>5</v>
      </c>
      <c r="I22" s="7">
        <v>5</v>
      </c>
      <c r="J22" s="25">
        <f t="shared" si="1"/>
        <v>4.666666666666667</v>
      </c>
      <c r="K22" s="5">
        <v>5</v>
      </c>
      <c r="L22" s="5">
        <v>5</v>
      </c>
      <c r="M22" s="5">
        <v>7</v>
      </c>
      <c r="N22" s="25">
        <f t="shared" si="2"/>
        <v>5.666666666666667</v>
      </c>
      <c r="O22" s="5">
        <v>7</v>
      </c>
      <c r="P22" s="5">
        <v>6</v>
      </c>
      <c r="Q22" s="53">
        <v>5</v>
      </c>
      <c r="R22" s="53">
        <v>4</v>
      </c>
      <c r="S22" s="5">
        <v>6</v>
      </c>
      <c r="T22" s="25">
        <f t="shared" si="3"/>
        <v>5.6</v>
      </c>
      <c r="U22" s="5">
        <v>4</v>
      </c>
      <c r="V22" s="5">
        <v>4</v>
      </c>
      <c r="W22" s="5">
        <v>4</v>
      </c>
      <c r="X22" s="5">
        <v>4</v>
      </c>
      <c r="Y22" s="25">
        <f t="shared" si="4"/>
        <v>4</v>
      </c>
    </row>
    <row r="23" spans="1:25">
      <c r="A23" s="1" t="s">
        <v>546</v>
      </c>
      <c r="B23" s="7">
        <v>7</v>
      </c>
      <c r="C23" s="7">
        <v>6</v>
      </c>
      <c r="D23" s="7">
        <v>6</v>
      </c>
      <c r="E23" s="7">
        <v>7</v>
      </c>
      <c r="F23" s="29">
        <f t="shared" si="0"/>
        <v>6.5</v>
      </c>
      <c r="G23" s="7">
        <v>5</v>
      </c>
      <c r="H23" s="7">
        <v>5</v>
      </c>
      <c r="I23" s="7">
        <v>5</v>
      </c>
      <c r="J23" s="25">
        <f t="shared" si="1"/>
        <v>5</v>
      </c>
      <c r="K23" s="5">
        <v>4</v>
      </c>
      <c r="L23" s="5">
        <v>7</v>
      </c>
      <c r="M23" s="5">
        <v>5</v>
      </c>
      <c r="N23" s="25">
        <f t="shared" si="2"/>
        <v>5.333333333333333</v>
      </c>
      <c r="O23" s="5">
        <v>6</v>
      </c>
      <c r="P23" s="5">
        <v>7</v>
      </c>
      <c r="Q23" s="53">
        <v>7</v>
      </c>
      <c r="R23" s="53">
        <v>7</v>
      </c>
      <c r="S23" s="5">
        <v>6</v>
      </c>
      <c r="T23" s="28">
        <f t="shared" si="3"/>
        <v>6.6</v>
      </c>
      <c r="U23" s="5">
        <v>4</v>
      </c>
      <c r="V23" s="5">
        <v>5</v>
      </c>
      <c r="W23" s="5">
        <v>5</v>
      </c>
      <c r="X23" s="5">
        <v>6</v>
      </c>
      <c r="Y23" s="25">
        <f t="shared" si="4"/>
        <v>5</v>
      </c>
    </row>
    <row r="24" spans="1:25">
      <c r="A24" s="1" t="s">
        <v>547</v>
      </c>
      <c r="B24" s="7">
        <v>8</v>
      </c>
      <c r="C24" s="7">
        <v>8</v>
      </c>
      <c r="D24" s="7">
        <v>7</v>
      </c>
      <c r="E24" s="7">
        <v>7</v>
      </c>
      <c r="F24" s="26">
        <f t="shared" si="0"/>
        <v>7.5</v>
      </c>
      <c r="G24" s="7"/>
      <c r="H24" s="7">
        <v>7</v>
      </c>
      <c r="I24" s="7">
        <v>5</v>
      </c>
      <c r="J24" s="25">
        <f t="shared" si="1"/>
        <v>6</v>
      </c>
      <c r="K24" s="5">
        <v>5</v>
      </c>
      <c r="L24" s="5">
        <v>6</v>
      </c>
      <c r="M24" s="5">
        <v>5</v>
      </c>
      <c r="N24" s="25">
        <f t="shared" si="2"/>
        <v>5.333333333333333</v>
      </c>
      <c r="O24" s="5">
        <v>7</v>
      </c>
      <c r="P24" s="5">
        <v>8</v>
      </c>
      <c r="Q24" s="53">
        <v>6</v>
      </c>
      <c r="R24" s="53">
        <v>7</v>
      </c>
      <c r="S24" s="5">
        <v>6</v>
      </c>
      <c r="T24" s="28">
        <f t="shared" si="3"/>
        <v>6.8</v>
      </c>
      <c r="U24" s="5">
        <v>3</v>
      </c>
      <c r="V24" s="5">
        <v>8</v>
      </c>
      <c r="W24" s="5">
        <v>7</v>
      </c>
      <c r="X24" s="5">
        <v>7</v>
      </c>
      <c r="Y24" s="28">
        <f t="shared" si="4"/>
        <v>6.25</v>
      </c>
    </row>
    <row r="25" spans="1:25">
      <c r="A25" s="1" t="s">
        <v>548</v>
      </c>
      <c r="B25" s="7">
        <v>6</v>
      </c>
      <c r="C25" s="7">
        <v>6</v>
      </c>
      <c r="D25" s="7">
        <v>4</v>
      </c>
      <c r="E25" s="7">
        <v>7</v>
      </c>
      <c r="F25" s="25">
        <f t="shared" si="0"/>
        <v>5.75</v>
      </c>
      <c r="G25" s="7">
        <v>6</v>
      </c>
      <c r="H25" s="7">
        <v>7</v>
      </c>
      <c r="I25" s="7">
        <v>6</v>
      </c>
      <c r="J25" s="25">
        <f t="shared" si="1"/>
        <v>6.333333333333333</v>
      </c>
      <c r="K25" s="5">
        <v>7</v>
      </c>
      <c r="L25" s="5">
        <v>6</v>
      </c>
      <c r="M25" s="5">
        <v>6</v>
      </c>
      <c r="N25" s="29">
        <f t="shared" si="2"/>
        <v>6.333333333333333</v>
      </c>
      <c r="O25" s="5">
        <v>4</v>
      </c>
      <c r="P25" s="5">
        <v>6</v>
      </c>
      <c r="Q25" s="53">
        <v>5</v>
      </c>
      <c r="R25" s="53">
        <v>6</v>
      </c>
      <c r="S25" s="5">
        <v>7</v>
      </c>
      <c r="T25" s="25">
        <f t="shared" si="3"/>
        <v>5.6</v>
      </c>
      <c r="U25" s="5">
        <v>5</v>
      </c>
      <c r="V25" s="5">
        <v>4</v>
      </c>
      <c r="W25" s="5">
        <v>4</v>
      </c>
      <c r="X25" s="5">
        <v>7</v>
      </c>
      <c r="Y25" s="25">
        <f t="shared" si="4"/>
        <v>5</v>
      </c>
    </row>
    <row r="26" spans="1:25">
      <c r="A26" s="1" t="s">
        <v>549</v>
      </c>
      <c r="B26" s="7">
        <v>6</v>
      </c>
      <c r="C26" s="7">
        <v>5</v>
      </c>
      <c r="D26" s="7">
        <v>4</v>
      </c>
      <c r="E26" s="7">
        <v>5</v>
      </c>
      <c r="F26" s="25">
        <f t="shared" si="0"/>
        <v>5</v>
      </c>
      <c r="G26" s="7">
        <v>6</v>
      </c>
      <c r="H26" s="7">
        <v>6</v>
      </c>
      <c r="I26" s="7">
        <v>6</v>
      </c>
      <c r="J26" s="25">
        <f t="shared" si="1"/>
        <v>6</v>
      </c>
      <c r="K26" s="5">
        <v>7</v>
      </c>
      <c r="L26" s="5">
        <v>5</v>
      </c>
      <c r="M26" s="5">
        <v>4</v>
      </c>
      <c r="N26" s="25">
        <f t="shared" si="2"/>
        <v>5.333333333333333</v>
      </c>
      <c r="O26" s="5">
        <v>5</v>
      </c>
      <c r="P26" s="5">
        <v>7</v>
      </c>
      <c r="Q26" s="53"/>
      <c r="R26" s="53">
        <v>6</v>
      </c>
      <c r="S26" s="5">
        <v>6</v>
      </c>
      <c r="T26" s="25">
        <f t="shared" si="3"/>
        <v>6</v>
      </c>
      <c r="U26" s="5"/>
      <c r="V26" s="5">
        <v>5</v>
      </c>
      <c r="W26" s="5">
        <v>6</v>
      </c>
      <c r="X26" s="5">
        <v>6</v>
      </c>
      <c r="Y26" s="25">
        <f t="shared" si="4"/>
        <v>5.666666666666667</v>
      </c>
    </row>
    <row r="27" spans="1:25">
      <c r="A27" s="1" t="s">
        <v>550</v>
      </c>
      <c r="B27" s="7">
        <v>5</v>
      </c>
      <c r="C27" s="7">
        <v>6</v>
      </c>
      <c r="D27" s="7">
        <v>6</v>
      </c>
      <c r="E27" s="7">
        <v>6</v>
      </c>
      <c r="F27" s="25">
        <f t="shared" si="0"/>
        <v>5.75</v>
      </c>
      <c r="G27" s="7">
        <v>6</v>
      </c>
      <c r="H27" s="7">
        <v>6</v>
      </c>
      <c r="I27" s="7">
        <v>5</v>
      </c>
      <c r="J27" s="25">
        <f t="shared" si="1"/>
        <v>5.666666666666667</v>
      </c>
      <c r="K27" s="5">
        <v>7</v>
      </c>
      <c r="L27" s="5">
        <v>7</v>
      </c>
      <c r="M27" s="5">
        <v>7</v>
      </c>
      <c r="N27" s="27">
        <f t="shared" si="2"/>
        <v>7</v>
      </c>
      <c r="O27" s="5">
        <v>3</v>
      </c>
      <c r="P27" s="5">
        <v>6</v>
      </c>
      <c r="Q27" s="53">
        <v>5</v>
      </c>
      <c r="R27" s="53">
        <v>4</v>
      </c>
      <c r="S27" s="5">
        <v>5</v>
      </c>
      <c r="T27" s="25">
        <f t="shared" si="3"/>
        <v>4.5999999999999996</v>
      </c>
      <c r="U27" s="5">
        <v>5</v>
      </c>
      <c r="V27" s="5">
        <v>7</v>
      </c>
      <c r="W27" s="5">
        <v>7</v>
      </c>
      <c r="X27" s="5">
        <v>5</v>
      </c>
      <c r="Y27" s="29">
        <f t="shared" si="4"/>
        <v>6</v>
      </c>
    </row>
    <row r="28" spans="1:25">
      <c r="A28" s="1" t="s">
        <v>551</v>
      </c>
      <c r="B28" s="7">
        <v>7</v>
      </c>
      <c r="C28" s="7">
        <v>7</v>
      </c>
      <c r="D28" s="7">
        <v>7</v>
      </c>
      <c r="E28" s="7">
        <v>5</v>
      </c>
      <c r="F28" s="29">
        <f t="shared" si="0"/>
        <v>6.5</v>
      </c>
      <c r="G28" s="7">
        <v>5</v>
      </c>
      <c r="H28" s="7">
        <v>6</v>
      </c>
      <c r="I28" s="7">
        <v>4</v>
      </c>
      <c r="J28" s="25">
        <f t="shared" si="1"/>
        <v>5</v>
      </c>
      <c r="K28" s="5">
        <v>6</v>
      </c>
      <c r="L28" s="5">
        <v>6</v>
      </c>
      <c r="M28" s="5">
        <v>4</v>
      </c>
      <c r="N28" s="25">
        <f t="shared" si="2"/>
        <v>5.333333333333333</v>
      </c>
      <c r="O28" s="5">
        <v>6</v>
      </c>
      <c r="P28" s="5">
        <v>6</v>
      </c>
      <c r="Q28" s="53">
        <v>8</v>
      </c>
      <c r="R28" s="53">
        <v>7</v>
      </c>
      <c r="S28" s="5">
        <v>7</v>
      </c>
      <c r="T28" s="28">
        <f t="shared" si="3"/>
        <v>6.8</v>
      </c>
      <c r="U28" s="5">
        <v>4</v>
      </c>
      <c r="V28" s="5">
        <v>8</v>
      </c>
      <c r="W28" s="5">
        <v>7</v>
      </c>
      <c r="X28" s="5">
        <v>7</v>
      </c>
      <c r="Y28" s="28">
        <f t="shared" si="4"/>
        <v>6.5</v>
      </c>
    </row>
    <row r="29" spans="1:25">
      <c r="A29" s="1" t="s">
        <v>552</v>
      </c>
      <c r="B29" s="7">
        <v>6</v>
      </c>
      <c r="C29" s="7">
        <v>6</v>
      </c>
      <c r="D29" s="7">
        <v>7</v>
      </c>
      <c r="E29" s="7">
        <v>5</v>
      </c>
      <c r="F29" s="25">
        <f t="shared" si="0"/>
        <v>6</v>
      </c>
      <c r="G29" s="7">
        <v>4</v>
      </c>
      <c r="H29" s="7">
        <v>6</v>
      </c>
      <c r="I29" s="7">
        <v>4</v>
      </c>
      <c r="J29" s="25">
        <f t="shared" si="1"/>
        <v>4.666666666666667</v>
      </c>
      <c r="K29" s="5">
        <v>7</v>
      </c>
      <c r="L29" s="5">
        <v>5</v>
      </c>
      <c r="M29" s="5">
        <v>5</v>
      </c>
      <c r="N29" s="25">
        <f t="shared" si="2"/>
        <v>5.666666666666667</v>
      </c>
      <c r="O29" s="5">
        <v>5</v>
      </c>
      <c r="P29" s="5">
        <v>7</v>
      </c>
      <c r="Q29" s="53">
        <v>7</v>
      </c>
      <c r="R29" s="53">
        <v>7</v>
      </c>
      <c r="S29" s="5">
        <v>7</v>
      </c>
      <c r="T29" s="28">
        <f t="shared" si="3"/>
        <v>6.6</v>
      </c>
      <c r="U29" s="5">
        <v>7</v>
      </c>
      <c r="V29" s="5">
        <v>6</v>
      </c>
      <c r="W29" s="5">
        <v>6</v>
      </c>
      <c r="X29" s="5">
        <v>7</v>
      </c>
      <c r="Y29" s="28">
        <f t="shared" si="4"/>
        <v>6.5</v>
      </c>
    </row>
    <row r="30" spans="1:25">
      <c r="A30" s="1" t="s">
        <v>553</v>
      </c>
      <c r="B30" s="7">
        <v>6</v>
      </c>
      <c r="C30" s="7">
        <v>6</v>
      </c>
      <c r="D30" s="7">
        <v>6</v>
      </c>
      <c r="E30" s="7">
        <v>5</v>
      </c>
      <c r="F30" s="25">
        <f t="shared" si="0"/>
        <v>5.75</v>
      </c>
      <c r="G30" s="7">
        <v>4</v>
      </c>
      <c r="H30" s="7">
        <v>4</v>
      </c>
      <c r="I30" s="7">
        <v>4</v>
      </c>
      <c r="J30" s="25">
        <f t="shared" si="1"/>
        <v>4</v>
      </c>
      <c r="K30" s="5">
        <v>6</v>
      </c>
      <c r="L30" s="5">
        <v>7</v>
      </c>
      <c r="M30" s="5">
        <v>3</v>
      </c>
      <c r="N30" s="25">
        <f t="shared" si="2"/>
        <v>5.333333333333333</v>
      </c>
      <c r="O30" s="5">
        <v>4</v>
      </c>
      <c r="P30" s="5">
        <v>6</v>
      </c>
      <c r="Q30" s="53">
        <v>6</v>
      </c>
      <c r="R30" s="53">
        <v>4</v>
      </c>
      <c r="S30" s="5">
        <v>5</v>
      </c>
      <c r="T30" s="25">
        <f t="shared" si="3"/>
        <v>5</v>
      </c>
      <c r="U30" s="5">
        <v>4</v>
      </c>
      <c r="V30" s="5">
        <v>6</v>
      </c>
      <c r="W30" s="5">
        <v>6</v>
      </c>
      <c r="X30" s="5">
        <v>5</v>
      </c>
      <c r="Y30" s="25">
        <f t="shared" si="4"/>
        <v>5.25</v>
      </c>
    </row>
    <row r="31" spans="1:25">
      <c r="A31" s="1" t="s">
        <v>554</v>
      </c>
      <c r="B31" s="7">
        <v>7</v>
      </c>
      <c r="C31" s="7">
        <v>4</v>
      </c>
      <c r="D31" s="7">
        <v>5</v>
      </c>
      <c r="E31" s="7">
        <v>7</v>
      </c>
      <c r="F31" s="25">
        <f t="shared" si="0"/>
        <v>5.75</v>
      </c>
      <c r="G31" s="7">
        <v>7</v>
      </c>
      <c r="H31" s="7">
        <v>8</v>
      </c>
      <c r="I31" s="7">
        <v>7</v>
      </c>
      <c r="J31" s="27">
        <f t="shared" si="1"/>
        <v>7.333333333333333</v>
      </c>
      <c r="K31" s="5">
        <v>7</v>
      </c>
      <c r="L31" s="5">
        <v>7</v>
      </c>
      <c r="M31" s="5">
        <v>4</v>
      </c>
      <c r="N31" s="25">
        <f t="shared" si="2"/>
        <v>6</v>
      </c>
      <c r="O31" s="5">
        <v>6</v>
      </c>
      <c r="P31" s="5">
        <v>8</v>
      </c>
      <c r="Q31" s="53">
        <v>4</v>
      </c>
      <c r="R31" s="53">
        <v>8</v>
      </c>
      <c r="S31" s="5">
        <v>7</v>
      </c>
      <c r="T31" s="28">
        <f t="shared" si="3"/>
        <v>6.6</v>
      </c>
      <c r="U31" s="5">
        <v>7</v>
      </c>
      <c r="V31" s="5">
        <v>6</v>
      </c>
      <c r="W31" s="5">
        <v>6</v>
      </c>
      <c r="X31" s="5">
        <v>4</v>
      </c>
      <c r="Y31" s="25">
        <f t="shared" si="4"/>
        <v>5.75</v>
      </c>
    </row>
    <row r="32" spans="1:25">
      <c r="A32" s="1" t="s">
        <v>555</v>
      </c>
      <c r="B32" s="7">
        <v>6</v>
      </c>
      <c r="C32" s="7">
        <v>5</v>
      </c>
      <c r="D32" s="7">
        <v>5</v>
      </c>
      <c r="E32" s="7">
        <v>5</v>
      </c>
      <c r="F32" s="25">
        <f t="shared" si="0"/>
        <v>5.25</v>
      </c>
      <c r="G32" s="7">
        <v>7</v>
      </c>
      <c r="H32" s="7">
        <v>5</v>
      </c>
      <c r="I32" s="7">
        <v>4</v>
      </c>
      <c r="J32" s="25">
        <f t="shared" si="1"/>
        <v>5.333333333333333</v>
      </c>
      <c r="K32" s="5">
        <v>4</v>
      </c>
      <c r="L32" s="5">
        <v>3</v>
      </c>
      <c r="M32" s="5">
        <v>6</v>
      </c>
      <c r="N32" s="25">
        <f t="shared" si="2"/>
        <v>4.333333333333333</v>
      </c>
      <c r="O32" s="5"/>
      <c r="P32" s="5">
        <v>5</v>
      </c>
      <c r="Q32" s="53"/>
      <c r="R32" s="53">
        <v>4</v>
      </c>
      <c r="S32" s="5"/>
      <c r="T32" s="25">
        <f t="shared" si="3"/>
        <v>4.5</v>
      </c>
      <c r="U32" s="5">
        <v>4</v>
      </c>
      <c r="V32" s="5">
        <v>7</v>
      </c>
      <c r="W32" s="5">
        <v>4</v>
      </c>
      <c r="X32" s="5">
        <v>4</v>
      </c>
      <c r="Y32" s="25">
        <f t="shared" si="4"/>
        <v>4.75</v>
      </c>
    </row>
    <row r="33" spans="1:25">
      <c r="A33" s="1" t="s">
        <v>556</v>
      </c>
      <c r="B33" s="7">
        <v>7</v>
      </c>
      <c r="C33" s="7">
        <v>6</v>
      </c>
      <c r="D33" s="7">
        <v>6</v>
      </c>
      <c r="E33" s="7">
        <v>8</v>
      </c>
      <c r="F33" s="28">
        <f t="shared" si="0"/>
        <v>6.75</v>
      </c>
      <c r="G33" s="7">
        <v>6</v>
      </c>
      <c r="H33" s="7">
        <v>6</v>
      </c>
      <c r="I33" s="7">
        <v>7</v>
      </c>
      <c r="J33" s="25">
        <f t="shared" si="1"/>
        <v>6.333333333333333</v>
      </c>
      <c r="K33" s="5">
        <v>4</v>
      </c>
      <c r="L33" s="5">
        <v>5</v>
      </c>
      <c r="M33" s="5">
        <v>7</v>
      </c>
      <c r="N33" s="25">
        <f t="shared" si="2"/>
        <v>5.333333333333333</v>
      </c>
      <c r="O33" s="5">
        <v>6</v>
      </c>
      <c r="P33" s="5">
        <v>7</v>
      </c>
      <c r="Q33" s="53">
        <v>5</v>
      </c>
      <c r="R33" s="53">
        <v>7</v>
      </c>
      <c r="S33" s="5">
        <v>7</v>
      </c>
      <c r="T33" s="29">
        <f t="shared" si="3"/>
        <v>6.4</v>
      </c>
      <c r="U33" s="5">
        <v>4</v>
      </c>
      <c r="V33" s="5">
        <v>8</v>
      </c>
      <c r="W33" s="5">
        <v>5</v>
      </c>
      <c r="X33" s="5">
        <v>7</v>
      </c>
      <c r="Y33" s="29">
        <f t="shared" si="4"/>
        <v>6</v>
      </c>
    </row>
    <row r="34" spans="1:25">
      <c r="A34" s="1" t="s">
        <v>557</v>
      </c>
      <c r="B34" s="7">
        <v>7</v>
      </c>
      <c r="C34" s="7">
        <v>5</v>
      </c>
      <c r="D34" s="7">
        <v>7</v>
      </c>
      <c r="E34" s="7">
        <v>8</v>
      </c>
      <c r="F34" s="28">
        <f t="shared" ref="F34:F65" si="5">AVERAGE(B34:E34)</f>
        <v>6.75</v>
      </c>
      <c r="G34" s="7">
        <v>7</v>
      </c>
      <c r="H34" s="7">
        <v>5</v>
      </c>
      <c r="I34" s="7">
        <v>8</v>
      </c>
      <c r="J34" s="29">
        <f t="shared" ref="J34:J65" si="6">AVERAGE(G34:I34)</f>
        <v>6.666666666666667</v>
      </c>
      <c r="K34" s="5">
        <v>6</v>
      </c>
      <c r="L34" s="5">
        <v>6</v>
      </c>
      <c r="M34" s="5">
        <v>6</v>
      </c>
      <c r="N34" s="25">
        <f t="shared" ref="N34:N65" si="7">AVERAGE(K34:M34)</f>
        <v>6</v>
      </c>
      <c r="O34" s="5">
        <v>6</v>
      </c>
      <c r="P34" s="5">
        <v>7</v>
      </c>
      <c r="Q34" s="53">
        <v>7</v>
      </c>
      <c r="R34" s="53">
        <v>7</v>
      </c>
      <c r="S34" s="5">
        <v>6</v>
      </c>
      <c r="T34" s="28">
        <f t="shared" ref="T34:T65" si="8">AVERAGE(O34:S34)</f>
        <v>6.6</v>
      </c>
      <c r="U34" s="5">
        <v>5</v>
      </c>
      <c r="V34" s="5">
        <v>7</v>
      </c>
      <c r="W34" s="5">
        <v>6</v>
      </c>
      <c r="X34" s="5">
        <v>6</v>
      </c>
      <c r="Y34" s="29">
        <f t="shared" ref="Y34:Y65" si="9">AVERAGE(U34:X34)</f>
        <v>6</v>
      </c>
    </row>
    <row r="35" spans="1:25">
      <c r="A35" s="1" t="s">
        <v>558</v>
      </c>
      <c r="B35" s="7">
        <v>8</v>
      </c>
      <c r="C35" s="7">
        <v>7</v>
      </c>
      <c r="D35" s="7">
        <v>6</v>
      </c>
      <c r="E35" s="7">
        <v>6</v>
      </c>
      <c r="F35" s="28">
        <f t="shared" si="5"/>
        <v>6.75</v>
      </c>
      <c r="G35" s="7">
        <v>4</v>
      </c>
      <c r="H35" s="7">
        <v>6</v>
      </c>
      <c r="I35" s="7">
        <v>6</v>
      </c>
      <c r="J35" s="25">
        <f t="shared" si="6"/>
        <v>5.333333333333333</v>
      </c>
      <c r="K35" s="5">
        <v>6</v>
      </c>
      <c r="L35" s="5">
        <v>5</v>
      </c>
      <c r="M35" s="5">
        <v>6</v>
      </c>
      <c r="N35" s="25">
        <f t="shared" si="7"/>
        <v>5.666666666666667</v>
      </c>
      <c r="O35" s="5">
        <v>4</v>
      </c>
      <c r="P35" s="5">
        <v>6</v>
      </c>
      <c r="Q35" s="53">
        <v>4</v>
      </c>
      <c r="R35" s="53">
        <v>4</v>
      </c>
      <c r="S35" s="5">
        <v>5</v>
      </c>
      <c r="T35" s="25">
        <f t="shared" si="8"/>
        <v>4.5999999999999996</v>
      </c>
      <c r="U35" s="5">
        <v>6</v>
      </c>
      <c r="V35" s="5">
        <v>7</v>
      </c>
      <c r="W35" s="5">
        <v>7</v>
      </c>
      <c r="X35" s="5">
        <v>7</v>
      </c>
      <c r="Y35" s="27">
        <f t="shared" si="9"/>
        <v>6.75</v>
      </c>
    </row>
    <row r="36" spans="1:25">
      <c r="A36" s="1" t="s">
        <v>559</v>
      </c>
      <c r="B36" s="7">
        <v>7</v>
      </c>
      <c r="C36" s="7">
        <v>6</v>
      </c>
      <c r="D36" s="7">
        <v>8</v>
      </c>
      <c r="E36" s="7">
        <v>7</v>
      </c>
      <c r="F36" s="27">
        <f t="shared" si="5"/>
        <v>7</v>
      </c>
      <c r="G36" s="7">
        <v>7</v>
      </c>
      <c r="H36" s="7">
        <v>6</v>
      </c>
      <c r="I36" s="7">
        <v>5</v>
      </c>
      <c r="J36" s="25">
        <f t="shared" si="6"/>
        <v>6</v>
      </c>
      <c r="K36" s="5">
        <v>7</v>
      </c>
      <c r="L36" s="5">
        <v>8</v>
      </c>
      <c r="M36" s="5">
        <v>5</v>
      </c>
      <c r="N36" s="28">
        <f t="shared" si="7"/>
        <v>6.666666666666667</v>
      </c>
      <c r="O36" s="5">
        <v>6</v>
      </c>
      <c r="P36" s="5">
        <v>8</v>
      </c>
      <c r="Q36" s="53">
        <v>8</v>
      </c>
      <c r="R36" s="53">
        <v>7</v>
      </c>
      <c r="S36" s="5">
        <v>7</v>
      </c>
      <c r="T36" s="27">
        <f t="shared" si="8"/>
        <v>7.2</v>
      </c>
      <c r="U36" s="5">
        <v>7</v>
      </c>
      <c r="V36" s="5">
        <v>8</v>
      </c>
      <c r="W36" s="5">
        <v>8</v>
      </c>
      <c r="X36" s="5">
        <v>6</v>
      </c>
      <c r="Y36" s="26">
        <f t="shared" si="9"/>
        <v>7.25</v>
      </c>
    </row>
    <row r="37" spans="1:25">
      <c r="A37" s="1" t="s">
        <v>560</v>
      </c>
      <c r="B37" s="7">
        <v>7</v>
      </c>
      <c r="C37" s="7">
        <v>5</v>
      </c>
      <c r="D37" s="7">
        <v>6</v>
      </c>
      <c r="E37" s="7">
        <v>5</v>
      </c>
      <c r="F37" s="25">
        <f t="shared" si="5"/>
        <v>5.75</v>
      </c>
      <c r="G37" s="7">
        <v>5</v>
      </c>
      <c r="H37" s="7">
        <v>4</v>
      </c>
      <c r="I37" s="7">
        <v>6</v>
      </c>
      <c r="J37" s="25">
        <f t="shared" si="6"/>
        <v>5</v>
      </c>
      <c r="K37" s="5">
        <v>5</v>
      </c>
      <c r="L37" s="5">
        <v>5</v>
      </c>
      <c r="M37" s="5">
        <v>4</v>
      </c>
      <c r="N37" s="25">
        <f t="shared" si="7"/>
        <v>4.666666666666667</v>
      </c>
      <c r="O37" s="5">
        <v>6</v>
      </c>
      <c r="P37" s="5">
        <v>6</v>
      </c>
      <c r="Q37" s="53">
        <v>6</v>
      </c>
      <c r="R37" s="53">
        <v>5</v>
      </c>
      <c r="S37" s="5">
        <v>6</v>
      </c>
      <c r="T37" s="25">
        <f t="shared" si="8"/>
        <v>5.8</v>
      </c>
      <c r="U37" s="5">
        <v>6</v>
      </c>
      <c r="V37" s="5">
        <v>7</v>
      </c>
      <c r="W37" s="5">
        <v>7</v>
      </c>
      <c r="X37" s="5">
        <v>5</v>
      </c>
      <c r="Y37" s="28">
        <f t="shared" si="9"/>
        <v>6.25</v>
      </c>
    </row>
    <row r="38" spans="1:25">
      <c r="A38" s="1" t="s">
        <v>561</v>
      </c>
      <c r="B38" s="7">
        <v>6</v>
      </c>
      <c r="C38" s="7">
        <v>7</v>
      </c>
      <c r="D38" s="7">
        <v>6</v>
      </c>
      <c r="E38" s="7">
        <v>7</v>
      </c>
      <c r="F38" s="29">
        <f t="shared" si="5"/>
        <v>6.5</v>
      </c>
      <c r="G38" s="7">
        <v>6</v>
      </c>
      <c r="H38" s="7">
        <v>5</v>
      </c>
      <c r="I38" s="7">
        <v>6</v>
      </c>
      <c r="J38" s="25">
        <f t="shared" si="6"/>
        <v>5.666666666666667</v>
      </c>
      <c r="K38" s="5">
        <v>7</v>
      </c>
      <c r="L38" s="5">
        <v>4</v>
      </c>
      <c r="M38" s="5">
        <v>6</v>
      </c>
      <c r="N38" s="25">
        <f t="shared" si="7"/>
        <v>5.666666666666667</v>
      </c>
      <c r="O38" s="5">
        <v>4</v>
      </c>
      <c r="P38" s="5">
        <v>7</v>
      </c>
      <c r="Q38" s="53">
        <v>6</v>
      </c>
      <c r="R38" s="53">
        <v>6</v>
      </c>
      <c r="S38" s="5">
        <v>5</v>
      </c>
      <c r="T38" s="25">
        <f t="shared" si="8"/>
        <v>5.6</v>
      </c>
      <c r="U38" s="5">
        <v>7</v>
      </c>
      <c r="V38" s="5">
        <v>8</v>
      </c>
      <c r="W38" s="5">
        <v>8</v>
      </c>
      <c r="X38" s="5">
        <v>7</v>
      </c>
      <c r="Y38" s="26">
        <f t="shared" si="9"/>
        <v>7.5</v>
      </c>
    </row>
    <row r="39" spans="1:25">
      <c r="A39" s="1" t="s">
        <v>562</v>
      </c>
      <c r="B39" s="7">
        <v>5</v>
      </c>
      <c r="C39" s="7">
        <v>6</v>
      </c>
      <c r="D39" s="7">
        <v>6</v>
      </c>
      <c r="E39" s="7">
        <v>6</v>
      </c>
      <c r="F39" s="25">
        <f t="shared" si="5"/>
        <v>5.75</v>
      </c>
      <c r="G39" s="7">
        <v>6</v>
      </c>
      <c r="H39" s="7">
        <v>6</v>
      </c>
      <c r="I39" s="7">
        <v>5</v>
      </c>
      <c r="J39" s="25">
        <f t="shared" si="6"/>
        <v>5.666666666666667</v>
      </c>
      <c r="K39" s="5">
        <v>7</v>
      </c>
      <c r="L39" s="5">
        <v>6</v>
      </c>
      <c r="M39" s="5">
        <v>6</v>
      </c>
      <c r="N39" s="29">
        <f t="shared" si="7"/>
        <v>6.333333333333333</v>
      </c>
      <c r="O39" s="5">
        <v>7</v>
      </c>
      <c r="P39" s="5">
        <v>7</v>
      </c>
      <c r="Q39" s="53">
        <v>5</v>
      </c>
      <c r="R39" s="53">
        <v>6</v>
      </c>
      <c r="S39" s="5">
        <v>4</v>
      </c>
      <c r="T39" s="25">
        <f t="shared" si="8"/>
        <v>5.8</v>
      </c>
      <c r="U39" s="5">
        <v>4</v>
      </c>
      <c r="V39" s="5">
        <v>7</v>
      </c>
      <c r="W39" s="5">
        <v>6</v>
      </c>
      <c r="X39" s="5">
        <v>5</v>
      </c>
      <c r="Y39" s="25">
        <f t="shared" si="9"/>
        <v>5.5</v>
      </c>
    </row>
    <row r="40" spans="1:25">
      <c r="A40" s="1" t="s">
        <v>563</v>
      </c>
      <c r="B40" s="7">
        <v>8</v>
      </c>
      <c r="C40" s="7">
        <v>6</v>
      </c>
      <c r="D40" s="7">
        <v>7</v>
      </c>
      <c r="E40" s="7">
        <v>8</v>
      </c>
      <c r="F40" s="27">
        <f t="shared" si="5"/>
        <v>7.25</v>
      </c>
      <c r="G40" s="7">
        <v>8</v>
      </c>
      <c r="H40" s="7">
        <v>7</v>
      </c>
      <c r="I40" s="7">
        <v>6</v>
      </c>
      <c r="J40" s="28">
        <f t="shared" si="6"/>
        <v>7</v>
      </c>
      <c r="K40" s="5">
        <v>7</v>
      </c>
      <c r="L40" s="5">
        <v>5</v>
      </c>
      <c r="M40" s="5">
        <v>6</v>
      </c>
      <c r="N40" s="25">
        <f t="shared" si="7"/>
        <v>6</v>
      </c>
      <c r="O40" s="5">
        <v>5</v>
      </c>
      <c r="P40" s="5">
        <v>8</v>
      </c>
      <c r="Q40" s="53">
        <v>6</v>
      </c>
      <c r="R40" s="53">
        <v>5</v>
      </c>
      <c r="S40" s="5">
        <v>7</v>
      </c>
      <c r="T40" s="29">
        <f t="shared" si="8"/>
        <v>6.2</v>
      </c>
      <c r="U40" s="5">
        <v>3</v>
      </c>
      <c r="V40" s="5">
        <v>8</v>
      </c>
      <c r="W40" s="5">
        <v>5</v>
      </c>
      <c r="X40" s="5">
        <v>3</v>
      </c>
      <c r="Y40" s="25">
        <f t="shared" si="9"/>
        <v>4.75</v>
      </c>
    </row>
    <row r="41" spans="1:25">
      <c r="A41" s="1" t="s">
        <v>564</v>
      </c>
      <c r="B41" s="7">
        <v>6</v>
      </c>
      <c r="C41" s="7">
        <v>6</v>
      </c>
      <c r="D41" s="7">
        <v>7</v>
      </c>
      <c r="E41" s="7">
        <v>6</v>
      </c>
      <c r="F41" s="29">
        <f t="shared" si="5"/>
        <v>6.25</v>
      </c>
      <c r="G41" s="7">
        <v>5</v>
      </c>
      <c r="H41" s="7">
        <v>4</v>
      </c>
      <c r="I41" s="7">
        <v>7</v>
      </c>
      <c r="J41" s="25">
        <f t="shared" si="6"/>
        <v>5.333333333333333</v>
      </c>
      <c r="K41" s="5">
        <v>7</v>
      </c>
      <c r="L41" s="5">
        <v>7</v>
      </c>
      <c r="M41" s="5">
        <v>6</v>
      </c>
      <c r="N41" s="28">
        <f t="shared" si="7"/>
        <v>6.666666666666667</v>
      </c>
      <c r="O41" s="5">
        <v>5</v>
      </c>
      <c r="P41" s="5">
        <v>5</v>
      </c>
      <c r="Q41" s="53">
        <v>6</v>
      </c>
      <c r="R41" s="53">
        <v>5</v>
      </c>
      <c r="S41" s="5">
        <v>7</v>
      </c>
      <c r="T41" s="25">
        <f t="shared" si="8"/>
        <v>5.6</v>
      </c>
      <c r="U41" s="5">
        <v>3</v>
      </c>
      <c r="V41" s="5">
        <v>8</v>
      </c>
      <c r="W41" s="5">
        <v>6</v>
      </c>
      <c r="X41" s="5">
        <v>7</v>
      </c>
      <c r="Y41" s="29">
        <f t="shared" si="9"/>
        <v>6</v>
      </c>
    </row>
    <row r="42" spans="1:25">
      <c r="A42" s="1" t="s">
        <v>565</v>
      </c>
      <c r="B42" s="7">
        <v>7</v>
      </c>
      <c r="C42" s="7">
        <v>4</v>
      </c>
      <c r="D42" s="7">
        <v>6</v>
      </c>
      <c r="E42" s="7">
        <v>7</v>
      </c>
      <c r="F42" s="25">
        <f t="shared" si="5"/>
        <v>6</v>
      </c>
      <c r="G42" s="7">
        <v>6</v>
      </c>
      <c r="H42" s="7">
        <v>5</v>
      </c>
      <c r="I42" s="7">
        <v>5</v>
      </c>
      <c r="J42" s="25">
        <f t="shared" si="6"/>
        <v>5.333333333333333</v>
      </c>
      <c r="K42" s="5">
        <v>7</v>
      </c>
      <c r="L42" s="5">
        <v>6</v>
      </c>
      <c r="M42" s="5">
        <v>7</v>
      </c>
      <c r="N42" s="28">
        <f t="shared" si="7"/>
        <v>6.666666666666667</v>
      </c>
      <c r="O42" s="5">
        <v>7</v>
      </c>
      <c r="P42" s="5">
        <v>7</v>
      </c>
      <c r="Q42" s="53">
        <v>7</v>
      </c>
      <c r="R42" s="53">
        <v>6</v>
      </c>
      <c r="S42" s="5">
        <v>6</v>
      </c>
      <c r="T42" s="28">
        <f t="shared" si="8"/>
        <v>6.6</v>
      </c>
      <c r="U42" s="5">
        <v>6</v>
      </c>
      <c r="V42" s="5">
        <v>6</v>
      </c>
      <c r="W42" s="5">
        <v>7</v>
      </c>
      <c r="X42" s="5">
        <v>7</v>
      </c>
      <c r="Y42" s="28">
        <f t="shared" si="9"/>
        <v>6.5</v>
      </c>
    </row>
    <row r="43" spans="1:25">
      <c r="A43" s="1" t="s">
        <v>566</v>
      </c>
      <c r="B43" s="7">
        <v>4</v>
      </c>
      <c r="C43" s="7">
        <v>6</v>
      </c>
      <c r="D43" s="7">
        <v>6</v>
      </c>
      <c r="E43" s="7">
        <v>4</v>
      </c>
      <c r="F43" s="25">
        <f t="shared" si="5"/>
        <v>5</v>
      </c>
      <c r="G43" s="7">
        <v>5</v>
      </c>
      <c r="H43" s="7">
        <v>5</v>
      </c>
      <c r="I43" s="7">
        <v>4</v>
      </c>
      <c r="J43" s="25">
        <f t="shared" si="6"/>
        <v>4.666666666666667</v>
      </c>
      <c r="K43" s="5">
        <v>6</v>
      </c>
      <c r="L43" s="5">
        <v>4</v>
      </c>
      <c r="M43" s="5">
        <v>7</v>
      </c>
      <c r="N43" s="25">
        <f t="shared" si="7"/>
        <v>5.666666666666667</v>
      </c>
      <c r="O43" s="5">
        <v>6</v>
      </c>
      <c r="P43" s="5">
        <v>4</v>
      </c>
      <c r="Q43" s="53">
        <v>7</v>
      </c>
      <c r="R43" s="53">
        <v>6</v>
      </c>
      <c r="S43" s="5">
        <v>6</v>
      </c>
      <c r="T43" s="25">
        <f t="shared" si="8"/>
        <v>5.8</v>
      </c>
      <c r="U43" s="5">
        <v>3</v>
      </c>
      <c r="V43" s="5">
        <v>6</v>
      </c>
      <c r="W43" s="5">
        <v>5</v>
      </c>
      <c r="X43" s="5">
        <v>6</v>
      </c>
      <c r="Y43" s="25">
        <f t="shared" si="9"/>
        <v>5</v>
      </c>
    </row>
    <row r="44" spans="1:25">
      <c r="A44" s="1" t="s">
        <v>567</v>
      </c>
      <c r="B44" s="7">
        <v>6</v>
      </c>
      <c r="C44" s="7">
        <v>7</v>
      </c>
      <c r="D44" s="7">
        <v>6</v>
      </c>
      <c r="E44" s="7">
        <v>6</v>
      </c>
      <c r="F44" s="29">
        <f t="shared" si="5"/>
        <v>6.25</v>
      </c>
      <c r="G44" s="7">
        <v>7</v>
      </c>
      <c r="H44" s="7">
        <v>6</v>
      </c>
      <c r="I44" s="7">
        <v>5</v>
      </c>
      <c r="J44" s="25">
        <f t="shared" si="6"/>
        <v>6</v>
      </c>
      <c r="K44" s="5">
        <v>7</v>
      </c>
      <c r="L44" s="5">
        <v>5</v>
      </c>
      <c r="M44" s="5">
        <v>6</v>
      </c>
      <c r="N44" s="25">
        <f t="shared" si="7"/>
        <v>6</v>
      </c>
      <c r="O44" s="5">
        <v>4</v>
      </c>
      <c r="P44" s="5">
        <v>7</v>
      </c>
      <c r="Q44" s="53">
        <v>6</v>
      </c>
      <c r="R44" s="53">
        <v>5</v>
      </c>
      <c r="S44" s="5">
        <v>6</v>
      </c>
      <c r="T44" s="25">
        <f t="shared" si="8"/>
        <v>5.6</v>
      </c>
      <c r="U44" s="5">
        <v>6</v>
      </c>
      <c r="V44" s="5">
        <v>8</v>
      </c>
      <c r="W44" s="5">
        <v>7</v>
      </c>
      <c r="X44" s="5">
        <v>7</v>
      </c>
      <c r="Y44" s="27">
        <f t="shared" si="9"/>
        <v>7</v>
      </c>
    </row>
    <row r="45" spans="1:25">
      <c r="A45" s="1" t="s">
        <v>568</v>
      </c>
      <c r="B45" s="7">
        <v>7</v>
      </c>
      <c r="C45" s="7">
        <v>7</v>
      </c>
      <c r="D45" s="7">
        <v>8</v>
      </c>
      <c r="E45" s="7">
        <v>8</v>
      </c>
      <c r="F45" s="26">
        <f t="shared" si="5"/>
        <v>7.5</v>
      </c>
      <c r="G45" s="7">
        <v>8</v>
      </c>
      <c r="H45" s="7">
        <v>7</v>
      </c>
      <c r="I45" s="7">
        <v>6</v>
      </c>
      <c r="J45" s="28">
        <f t="shared" si="6"/>
        <v>7</v>
      </c>
      <c r="K45" s="5">
        <v>8</v>
      </c>
      <c r="L45" s="5">
        <v>7</v>
      </c>
      <c r="M45" s="5">
        <v>6</v>
      </c>
      <c r="N45" s="27">
        <f t="shared" si="7"/>
        <v>7</v>
      </c>
      <c r="O45" s="5">
        <v>7</v>
      </c>
      <c r="P45" s="5">
        <v>8</v>
      </c>
      <c r="Q45" s="53">
        <v>7</v>
      </c>
      <c r="R45" s="53">
        <v>8</v>
      </c>
      <c r="S45" s="5">
        <v>5</v>
      </c>
      <c r="T45" s="27">
        <f t="shared" si="8"/>
        <v>7</v>
      </c>
      <c r="U45" s="5">
        <v>7</v>
      </c>
      <c r="V45" s="5">
        <v>8</v>
      </c>
      <c r="W45" s="5">
        <v>7</v>
      </c>
      <c r="X45" s="5">
        <v>7</v>
      </c>
      <c r="Y45" s="26">
        <f t="shared" si="9"/>
        <v>7.25</v>
      </c>
    </row>
    <row r="46" spans="1:25">
      <c r="A46" s="1" t="s">
        <v>569</v>
      </c>
      <c r="B46" s="7">
        <v>7</v>
      </c>
      <c r="C46" s="7">
        <v>4</v>
      </c>
      <c r="D46" s="7">
        <v>8</v>
      </c>
      <c r="E46" s="7">
        <v>6</v>
      </c>
      <c r="F46" s="29">
        <f t="shared" si="5"/>
        <v>6.25</v>
      </c>
      <c r="G46" s="7">
        <v>6</v>
      </c>
      <c r="H46" s="7">
        <v>6</v>
      </c>
      <c r="I46" s="7">
        <v>5</v>
      </c>
      <c r="J46" s="25">
        <f t="shared" si="6"/>
        <v>5.666666666666667</v>
      </c>
      <c r="K46" s="5">
        <v>7</v>
      </c>
      <c r="L46" s="5">
        <v>6</v>
      </c>
      <c r="M46" s="5">
        <v>7</v>
      </c>
      <c r="N46" s="28">
        <f t="shared" si="7"/>
        <v>6.666666666666667</v>
      </c>
      <c r="O46" s="5">
        <v>7</v>
      </c>
      <c r="P46" s="5">
        <v>8</v>
      </c>
      <c r="Q46" s="53">
        <v>6</v>
      </c>
      <c r="R46" s="53">
        <v>6</v>
      </c>
      <c r="S46" s="5">
        <v>7</v>
      </c>
      <c r="T46" s="28">
        <f t="shared" si="8"/>
        <v>6.8</v>
      </c>
      <c r="U46" s="5">
        <v>5</v>
      </c>
      <c r="V46" s="5">
        <v>6</v>
      </c>
      <c r="W46" s="5">
        <v>6</v>
      </c>
      <c r="X46" s="5">
        <v>5</v>
      </c>
      <c r="Y46" s="25">
        <f t="shared" si="9"/>
        <v>5.5</v>
      </c>
    </row>
    <row r="47" spans="1:25">
      <c r="A47" s="1" t="s">
        <v>570</v>
      </c>
      <c r="B47" s="7">
        <v>7</v>
      </c>
      <c r="C47" s="7">
        <v>6</v>
      </c>
      <c r="D47" s="7">
        <v>5</v>
      </c>
      <c r="E47" s="7">
        <v>5</v>
      </c>
      <c r="F47" s="25">
        <f t="shared" si="5"/>
        <v>5.75</v>
      </c>
      <c r="G47" s="7">
        <v>7</v>
      </c>
      <c r="H47" s="7">
        <v>6</v>
      </c>
      <c r="I47" s="7">
        <v>7</v>
      </c>
      <c r="J47" s="29">
        <f t="shared" si="6"/>
        <v>6.666666666666667</v>
      </c>
      <c r="K47" s="5">
        <v>4</v>
      </c>
      <c r="L47" s="5">
        <v>6</v>
      </c>
      <c r="M47" s="5">
        <v>6</v>
      </c>
      <c r="N47" s="25">
        <f t="shared" si="7"/>
        <v>5.333333333333333</v>
      </c>
      <c r="O47" s="5">
        <v>7</v>
      </c>
      <c r="P47" s="5">
        <v>9</v>
      </c>
      <c r="Q47" s="53">
        <v>6</v>
      </c>
      <c r="R47" s="53">
        <v>7</v>
      </c>
      <c r="S47" s="5">
        <v>4</v>
      </c>
      <c r="T47" s="28">
        <f t="shared" si="8"/>
        <v>6.6</v>
      </c>
      <c r="U47" s="5">
        <v>4</v>
      </c>
      <c r="V47" s="5">
        <v>7</v>
      </c>
      <c r="W47" s="5">
        <v>6</v>
      </c>
      <c r="X47" s="5">
        <v>3</v>
      </c>
      <c r="Y47" s="25">
        <f t="shared" si="9"/>
        <v>5</v>
      </c>
    </row>
    <row r="48" spans="1:25">
      <c r="A48" s="1" t="s">
        <v>571</v>
      </c>
      <c r="B48" s="7">
        <v>7</v>
      </c>
      <c r="C48" s="7">
        <v>4</v>
      </c>
      <c r="D48" s="7">
        <v>5</v>
      </c>
      <c r="E48" s="7">
        <v>6</v>
      </c>
      <c r="F48" s="25">
        <f t="shared" si="5"/>
        <v>5.5</v>
      </c>
      <c r="G48" s="7">
        <v>6</v>
      </c>
      <c r="H48" s="7">
        <v>7</v>
      </c>
      <c r="I48" s="7">
        <v>7</v>
      </c>
      <c r="J48" s="29">
        <f t="shared" si="6"/>
        <v>6.666666666666667</v>
      </c>
      <c r="K48" s="5">
        <v>5</v>
      </c>
      <c r="L48" s="5">
        <v>6</v>
      </c>
      <c r="M48" s="5">
        <v>6</v>
      </c>
      <c r="N48" s="25">
        <f t="shared" si="7"/>
        <v>5.666666666666667</v>
      </c>
      <c r="O48" s="5">
        <v>5</v>
      </c>
      <c r="P48" s="5">
        <v>7</v>
      </c>
      <c r="Q48" s="53">
        <v>5</v>
      </c>
      <c r="R48" s="53">
        <v>7</v>
      </c>
      <c r="S48" s="5">
        <v>5</v>
      </c>
      <c r="T48" s="25">
        <f t="shared" si="8"/>
        <v>5.8</v>
      </c>
      <c r="U48" s="5">
        <v>4</v>
      </c>
      <c r="V48" s="5">
        <v>7</v>
      </c>
      <c r="W48" s="5">
        <v>6</v>
      </c>
      <c r="X48" s="5">
        <v>5</v>
      </c>
      <c r="Y48" s="25">
        <f t="shared" si="9"/>
        <v>5.5</v>
      </c>
    </row>
    <row r="49" spans="1:25">
      <c r="A49" s="1" t="s">
        <v>572</v>
      </c>
      <c r="B49" s="7">
        <v>5</v>
      </c>
      <c r="C49" s="7">
        <v>6</v>
      </c>
      <c r="D49" s="7">
        <v>7</v>
      </c>
      <c r="E49" s="7">
        <v>8</v>
      </c>
      <c r="F49" s="29">
        <f t="shared" si="5"/>
        <v>6.5</v>
      </c>
      <c r="G49" s="7">
        <v>7</v>
      </c>
      <c r="H49" s="7">
        <v>8</v>
      </c>
      <c r="I49" s="7">
        <v>7</v>
      </c>
      <c r="J49" s="27">
        <f t="shared" si="6"/>
        <v>7.333333333333333</v>
      </c>
      <c r="K49" s="5">
        <v>8</v>
      </c>
      <c r="L49" s="5">
        <v>7</v>
      </c>
      <c r="M49" s="5">
        <v>8</v>
      </c>
      <c r="N49" s="26">
        <f t="shared" si="7"/>
        <v>7.666666666666667</v>
      </c>
      <c r="O49" s="5">
        <v>7</v>
      </c>
      <c r="P49" s="5">
        <v>8</v>
      </c>
      <c r="Q49" s="53">
        <v>7</v>
      </c>
      <c r="R49" s="53">
        <v>7</v>
      </c>
      <c r="S49" s="5">
        <v>6</v>
      </c>
      <c r="T49" s="27">
        <f t="shared" si="8"/>
        <v>7</v>
      </c>
      <c r="U49" s="5">
        <v>7</v>
      </c>
      <c r="V49" s="5">
        <v>5</v>
      </c>
      <c r="W49" s="5">
        <v>5</v>
      </c>
      <c r="X49" s="5">
        <v>5</v>
      </c>
      <c r="Y49" s="25">
        <f t="shared" si="9"/>
        <v>5.5</v>
      </c>
    </row>
    <row r="50" spans="1:25">
      <c r="A50" s="1" t="s">
        <v>573</v>
      </c>
      <c r="B50" s="7">
        <v>4</v>
      </c>
      <c r="C50" s="7">
        <v>5</v>
      </c>
      <c r="D50" s="7">
        <v>6</v>
      </c>
      <c r="E50" s="7">
        <v>6</v>
      </c>
      <c r="F50" s="25">
        <f t="shared" si="5"/>
        <v>5.25</v>
      </c>
      <c r="G50" s="7">
        <v>6</v>
      </c>
      <c r="H50" s="7">
        <v>7</v>
      </c>
      <c r="I50" s="7">
        <v>4</v>
      </c>
      <c r="J50" s="25">
        <f t="shared" si="6"/>
        <v>5.666666666666667</v>
      </c>
      <c r="K50" s="5">
        <v>7</v>
      </c>
      <c r="L50" s="5">
        <v>5</v>
      </c>
      <c r="M50" s="5">
        <v>7</v>
      </c>
      <c r="N50" s="29">
        <f t="shared" si="7"/>
        <v>6.333333333333333</v>
      </c>
      <c r="O50" s="5">
        <v>6</v>
      </c>
      <c r="P50" s="5">
        <v>7</v>
      </c>
      <c r="Q50" s="53">
        <v>5</v>
      </c>
      <c r="R50" s="53">
        <v>7</v>
      </c>
      <c r="S50" s="5">
        <v>7</v>
      </c>
      <c r="T50" s="29">
        <f t="shared" si="8"/>
        <v>6.4</v>
      </c>
      <c r="U50" s="5">
        <v>5</v>
      </c>
      <c r="V50" s="5">
        <v>5</v>
      </c>
      <c r="W50" s="5">
        <v>6</v>
      </c>
      <c r="X50" s="5">
        <v>7</v>
      </c>
      <c r="Y50" s="25">
        <f t="shared" si="9"/>
        <v>5.75</v>
      </c>
    </row>
    <row r="51" spans="1:25">
      <c r="A51" s="1" t="s">
        <v>574</v>
      </c>
      <c r="B51" s="7">
        <v>5</v>
      </c>
      <c r="C51" s="7">
        <v>6</v>
      </c>
      <c r="D51" s="7">
        <v>6</v>
      </c>
      <c r="E51" s="7">
        <v>6</v>
      </c>
      <c r="F51" s="25">
        <f t="shared" si="5"/>
        <v>5.75</v>
      </c>
      <c r="G51" s="7">
        <v>7</v>
      </c>
      <c r="H51" s="7">
        <v>7</v>
      </c>
      <c r="I51" s="7">
        <v>5</v>
      </c>
      <c r="J51" s="25">
        <f t="shared" si="6"/>
        <v>6.333333333333333</v>
      </c>
      <c r="K51" s="5">
        <v>5</v>
      </c>
      <c r="L51" s="5">
        <v>4</v>
      </c>
      <c r="M51" s="5">
        <v>6</v>
      </c>
      <c r="N51" s="25">
        <f t="shared" si="7"/>
        <v>5</v>
      </c>
      <c r="O51" s="5">
        <v>4</v>
      </c>
      <c r="P51" s="5">
        <v>7</v>
      </c>
      <c r="Q51" s="53">
        <v>7</v>
      </c>
      <c r="R51" s="53">
        <v>8</v>
      </c>
      <c r="S51" s="5">
        <v>6</v>
      </c>
      <c r="T51" s="29">
        <f t="shared" si="8"/>
        <v>6.4</v>
      </c>
      <c r="U51" s="5">
        <v>4</v>
      </c>
      <c r="V51" s="5">
        <v>7</v>
      </c>
      <c r="W51" s="5">
        <v>6</v>
      </c>
      <c r="X51" s="5">
        <v>6</v>
      </c>
      <c r="Y51" s="25">
        <f t="shared" si="9"/>
        <v>5.75</v>
      </c>
    </row>
    <row r="52" spans="1:25">
      <c r="A52" s="1" t="s">
        <v>575</v>
      </c>
      <c r="B52" s="7">
        <v>7</v>
      </c>
      <c r="C52" s="7">
        <v>5</v>
      </c>
      <c r="D52" s="7">
        <v>7</v>
      </c>
      <c r="E52" s="7">
        <v>6</v>
      </c>
      <c r="F52" s="29">
        <f t="shared" si="5"/>
        <v>6.25</v>
      </c>
      <c r="G52" s="7">
        <v>6</v>
      </c>
      <c r="H52" s="7">
        <v>6</v>
      </c>
      <c r="I52" s="7">
        <v>6</v>
      </c>
      <c r="J52" s="25">
        <f t="shared" si="6"/>
        <v>6</v>
      </c>
      <c r="K52" s="5">
        <v>7</v>
      </c>
      <c r="L52" s="5">
        <v>5</v>
      </c>
      <c r="M52" s="5">
        <v>6</v>
      </c>
      <c r="N52" s="25">
        <f t="shared" si="7"/>
        <v>6</v>
      </c>
      <c r="O52" s="5">
        <v>4</v>
      </c>
      <c r="P52" s="5">
        <v>7</v>
      </c>
      <c r="Q52" s="53">
        <v>6</v>
      </c>
      <c r="R52" s="53">
        <v>8</v>
      </c>
      <c r="S52" s="5">
        <v>5</v>
      </c>
      <c r="T52" s="25">
        <f t="shared" si="8"/>
        <v>6</v>
      </c>
      <c r="U52" s="5">
        <v>5</v>
      </c>
      <c r="V52" s="5">
        <v>7</v>
      </c>
      <c r="W52" s="5">
        <v>5</v>
      </c>
      <c r="X52" s="5">
        <v>7</v>
      </c>
      <c r="Y52" s="29">
        <f t="shared" si="9"/>
        <v>6</v>
      </c>
    </row>
    <row r="53" spans="1:25">
      <c r="A53" s="1" t="s">
        <v>576</v>
      </c>
      <c r="B53" s="7">
        <v>5</v>
      </c>
      <c r="C53" s="7">
        <v>7</v>
      </c>
      <c r="D53" s="7">
        <v>8</v>
      </c>
      <c r="E53" s="7">
        <v>7</v>
      </c>
      <c r="F53" s="28">
        <f t="shared" si="5"/>
        <v>6.75</v>
      </c>
      <c r="G53" s="7">
        <v>7</v>
      </c>
      <c r="H53" s="7">
        <v>4</v>
      </c>
      <c r="I53" s="7">
        <v>8</v>
      </c>
      <c r="J53" s="25">
        <f t="shared" si="6"/>
        <v>6.333333333333333</v>
      </c>
      <c r="K53" s="5">
        <v>8</v>
      </c>
      <c r="L53" s="5">
        <v>4</v>
      </c>
      <c r="M53" s="5">
        <v>7</v>
      </c>
      <c r="N53" s="29">
        <f t="shared" si="7"/>
        <v>6.333333333333333</v>
      </c>
      <c r="O53" s="5">
        <v>6</v>
      </c>
      <c r="P53" s="5">
        <v>7</v>
      </c>
      <c r="Q53" s="53">
        <v>7</v>
      </c>
      <c r="R53" s="53">
        <v>6</v>
      </c>
      <c r="S53" s="5">
        <v>7</v>
      </c>
      <c r="T53" s="28">
        <f t="shared" si="8"/>
        <v>6.6</v>
      </c>
      <c r="U53" s="5">
        <v>4</v>
      </c>
      <c r="V53" s="5"/>
      <c r="W53" s="5">
        <v>7</v>
      </c>
      <c r="X53" s="5">
        <v>5</v>
      </c>
      <c r="Y53" s="25">
        <f t="shared" si="9"/>
        <v>5.333333333333333</v>
      </c>
    </row>
    <row r="54" spans="1:25">
      <c r="A54" s="1" t="s">
        <v>577</v>
      </c>
      <c r="B54" s="7">
        <v>6</v>
      </c>
      <c r="C54" s="7">
        <v>5</v>
      </c>
      <c r="D54" s="7">
        <v>7</v>
      </c>
      <c r="E54" s="7">
        <v>5</v>
      </c>
      <c r="F54" s="25">
        <f t="shared" si="5"/>
        <v>5.75</v>
      </c>
      <c r="G54" s="7">
        <v>6</v>
      </c>
      <c r="H54" s="7">
        <v>5</v>
      </c>
      <c r="I54" s="7">
        <v>6</v>
      </c>
      <c r="J54" s="25">
        <f t="shared" si="6"/>
        <v>5.666666666666667</v>
      </c>
      <c r="K54" s="5">
        <v>7</v>
      </c>
      <c r="L54" s="5">
        <v>6</v>
      </c>
      <c r="M54" s="5">
        <v>6</v>
      </c>
      <c r="N54" s="29">
        <f t="shared" si="7"/>
        <v>6.333333333333333</v>
      </c>
      <c r="O54" s="5">
        <v>8</v>
      </c>
      <c r="P54" s="5">
        <v>8</v>
      </c>
      <c r="Q54" s="53">
        <v>6</v>
      </c>
      <c r="R54" s="53">
        <v>7</v>
      </c>
      <c r="S54" s="5">
        <v>6</v>
      </c>
      <c r="T54" s="27">
        <f t="shared" si="8"/>
        <v>7</v>
      </c>
      <c r="U54" s="5">
        <v>6</v>
      </c>
      <c r="V54" s="5">
        <v>5</v>
      </c>
      <c r="W54" s="5">
        <v>4</v>
      </c>
      <c r="X54" s="5">
        <v>4</v>
      </c>
      <c r="Y54" s="25">
        <f t="shared" si="9"/>
        <v>4.75</v>
      </c>
    </row>
    <row r="55" spans="1:25">
      <c r="A55" s="1" t="s">
        <v>578</v>
      </c>
      <c r="B55" s="7">
        <v>5</v>
      </c>
      <c r="C55" s="7">
        <v>4</v>
      </c>
      <c r="D55" s="7">
        <v>5</v>
      </c>
      <c r="E55" s="7">
        <v>6</v>
      </c>
      <c r="F55" s="25">
        <f t="shared" si="5"/>
        <v>5</v>
      </c>
      <c r="G55" s="7">
        <v>6</v>
      </c>
      <c r="H55" s="7">
        <v>6</v>
      </c>
      <c r="I55" s="7">
        <v>4</v>
      </c>
      <c r="J55" s="25">
        <f t="shared" si="6"/>
        <v>5.333333333333333</v>
      </c>
      <c r="K55" s="5">
        <v>5</v>
      </c>
      <c r="L55" s="5">
        <v>4</v>
      </c>
      <c r="M55" s="5">
        <v>6</v>
      </c>
      <c r="N55" s="25">
        <f t="shared" si="7"/>
        <v>5</v>
      </c>
      <c r="O55" s="5"/>
      <c r="P55" s="5">
        <v>6</v>
      </c>
      <c r="Q55" s="53">
        <v>5</v>
      </c>
      <c r="R55" s="53">
        <v>4</v>
      </c>
      <c r="S55" s="5">
        <v>7</v>
      </c>
      <c r="T55" s="25">
        <f t="shared" si="8"/>
        <v>5.5</v>
      </c>
      <c r="U55" s="5">
        <v>5</v>
      </c>
      <c r="V55" s="5">
        <v>4</v>
      </c>
      <c r="W55" s="5">
        <v>4</v>
      </c>
      <c r="X55" s="5">
        <v>4</v>
      </c>
      <c r="Y55" s="25">
        <f t="shared" si="9"/>
        <v>4.25</v>
      </c>
    </row>
    <row r="56" spans="1:25">
      <c r="A56" s="1" t="s">
        <v>579</v>
      </c>
      <c r="B56" s="7">
        <v>6</v>
      </c>
      <c r="C56" s="7">
        <v>5</v>
      </c>
      <c r="D56" s="7">
        <v>4</v>
      </c>
      <c r="E56" s="7">
        <v>6</v>
      </c>
      <c r="F56" s="25">
        <f t="shared" si="5"/>
        <v>5.25</v>
      </c>
      <c r="G56" s="7">
        <v>6</v>
      </c>
      <c r="H56" s="7">
        <v>5</v>
      </c>
      <c r="I56" s="7"/>
      <c r="J56" s="25">
        <f t="shared" si="6"/>
        <v>5.5</v>
      </c>
      <c r="K56" s="5">
        <v>6</v>
      </c>
      <c r="L56" s="5">
        <v>5</v>
      </c>
      <c r="M56" s="5">
        <v>4</v>
      </c>
      <c r="N56" s="25">
        <f t="shared" si="7"/>
        <v>5</v>
      </c>
      <c r="O56" s="5">
        <v>5</v>
      </c>
      <c r="P56" s="5">
        <v>7</v>
      </c>
      <c r="Q56" s="53">
        <v>4</v>
      </c>
      <c r="R56" s="53">
        <v>6</v>
      </c>
      <c r="S56" s="5">
        <v>6</v>
      </c>
      <c r="T56" s="25">
        <f t="shared" si="8"/>
        <v>5.6</v>
      </c>
      <c r="U56" s="5">
        <v>4</v>
      </c>
      <c r="V56" s="5">
        <v>5</v>
      </c>
      <c r="W56" s="5">
        <v>4</v>
      </c>
      <c r="X56" s="5">
        <v>4</v>
      </c>
      <c r="Y56" s="25">
        <f t="shared" si="9"/>
        <v>4.25</v>
      </c>
    </row>
    <row r="57" spans="1:25">
      <c r="A57" s="1" t="s">
        <v>580</v>
      </c>
      <c r="B57" s="7">
        <v>7</v>
      </c>
      <c r="C57" s="7">
        <v>7</v>
      </c>
      <c r="D57" s="7">
        <v>7</v>
      </c>
      <c r="E57" s="7">
        <v>7</v>
      </c>
      <c r="F57" s="27">
        <f t="shared" si="5"/>
        <v>7</v>
      </c>
      <c r="G57" s="7">
        <v>7</v>
      </c>
      <c r="H57" s="7">
        <v>5</v>
      </c>
      <c r="I57" s="7"/>
      <c r="J57" s="25">
        <f t="shared" si="6"/>
        <v>6</v>
      </c>
      <c r="K57" s="5">
        <v>7</v>
      </c>
      <c r="L57" s="5">
        <v>6</v>
      </c>
      <c r="M57" s="5">
        <v>6</v>
      </c>
      <c r="N57" s="29">
        <f t="shared" si="7"/>
        <v>6.333333333333333</v>
      </c>
      <c r="O57" s="5">
        <v>8</v>
      </c>
      <c r="P57" s="5">
        <v>7</v>
      </c>
      <c r="Q57" s="53">
        <v>8</v>
      </c>
      <c r="R57" s="53">
        <v>8</v>
      </c>
      <c r="S57" s="5">
        <v>8</v>
      </c>
      <c r="T57" s="26">
        <f t="shared" si="8"/>
        <v>7.8</v>
      </c>
      <c r="U57" s="5">
        <v>5</v>
      </c>
      <c r="V57" s="5">
        <v>7</v>
      </c>
      <c r="W57" s="5">
        <v>6</v>
      </c>
      <c r="X57" s="5">
        <v>6</v>
      </c>
      <c r="Y57" s="29">
        <f t="shared" si="9"/>
        <v>6</v>
      </c>
    </row>
    <row r="58" spans="1:25">
      <c r="A58" s="1" t="s">
        <v>581</v>
      </c>
      <c r="B58" s="7">
        <v>4</v>
      </c>
      <c r="C58" s="7">
        <v>5</v>
      </c>
      <c r="D58" s="7">
        <v>5</v>
      </c>
      <c r="E58" s="7">
        <v>4</v>
      </c>
      <c r="F58" s="25">
        <f t="shared" si="5"/>
        <v>4.5</v>
      </c>
      <c r="G58" s="7">
        <v>6</v>
      </c>
      <c r="H58" s="7">
        <v>5</v>
      </c>
      <c r="I58" s="7">
        <v>5</v>
      </c>
      <c r="J58" s="25">
        <f t="shared" si="6"/>
        <v>5.333333333333333</v>
      </c>
      <c r="K58" s="5">
        <v>6</v>
      </c>
      <c r="L58" s="5">
        <v>6</v>
      </c>
      <c r="M58" s="5">
        <v>7</v>
      </c>
      <c r="N58" s="29">
        <f t="shared" si="7"/>
        <v>6.333333333333333</v>
      </c>
      <c r="O58" s="5">
        <v>5</v>
      </c>
      <c r="P58" s="5">
        <v>5</v>
      </c>
      <c r="Q58" s="53">
        <v>4</v>
      </c>
      <c r="R58" s="53">
        <v>7</v>
      </c>
      <c r="S58" s="5">
        <v>6</v>
      </c>
      <c r="T58" s="25">
        <f t="shared" si="8"/>
        <v>5.4</v>
      </c>
      <c r="U58" s="5">
        <v>4</v>
      </c>
      <c r="V58" s="5">
        <v>7</v>
      </c>
      <c r="W58" s="5">
        <v>4</v>
      </c>
      <c r="X58" s="5">
        <v>6</v>
      </c>
      <c r="Y58" s="25">
        <f t="shared" si="9"/>
        <v>5.25</v>
      </c>
    </row>
    <row r="59" spans="1:25">
      <c r="A59" s="1" t="s">
        <v>582</v>
      </c>
      <c r="B59" s="7">
        <v>8</v>
      </c>
      <c r="C59" s="7">
        <v>7</v>
      </c>
      <c r="D59" s="7">
        <v>7</v>
      </c>
      <c r="E59" s="7">
        <v>6</v>
      </c>
      <c r="F59" s="27">
        <f t="shared" si="5"/>
        <v>7</v>
      </c>
      <c r="G59" s="7">
        <v>6</v>
      </c>
      <c r="H59" s="7">
        <v>8</v>
      </c>
      <c r="I59" s="7">
        <v>6</v>
      </c>
      <c r="J59" s="29">
        <f t="shared" si="6"/>
        <v>6.666666666666667</v>
      </c>
      <c r="K59" s="5">
        <v>7</v>
      </c>
      <c r="L59" s="5">
        <v>8</v>
      </c>
      <c r="M59" s="5">
        <v>6</v>
      </c>
      <c r="N59" s="27">
        <f t="shared" si="7"/>
        <v>7</v>
      </c>
      <c r="O59" s="5">
        <v>3</v>
      </c>
      <c r="P59" s="5">
        <v>4</v>
      </c>
      <c r="Q59" s="53">
        <v>4</v>
      </c>
      <c r="R59" s="53">
        <v>7</v>
      </c>
      <c r="S59" s="5">
        <v>6</v>
      </c>
      <c r="T59" s="25">
        <f t="shared" si="8"/>
        <v>4.8</v>
      </c>
      <c r="U59" s="5">
        <v>3</v>
      </c>
      <c r="V59" s="5">
        <v>3</v>
      </c>
      <c r="W59" s="5">
        <v>7</v>
      </c>
      <c r="X59" s="5">
        <v>7</v>
      </c>
      <c r="Y59" s="25">
        <f t="shared" si="9"/>
        <v>5</v>
      </c>
    </row>
    <row r="60" spans="1:25">
      <c r="A60" s="1" t="s">
        <v>583</v>
      </c>
      <c r="B60" s="7">
        <v>6</v>
      </c>
      <c r="C60" s="7">
        <v>6</v>
      </c>
      <c r="D60" s="7">
        <v>4</v>
      </c>
      <c r="E60" s="7">
        <v>5</v>
      </c>
      <c r="F60" s="25">
        <f t="shared" si="5"/>
        <v>5.25</v>
      </c>
      <c r="G60" s="7">
        <v>6</v>
      </c>
      <c r="H60" s="7">
        <v>5</v>
      </c>
      <c r="I60" s="7">
        <v>4</v>
      </c>
      <c r="J60" s="25">
        <f t="shared" si="6"/>
        <v>5</v>
      </c>
      <c r="K60" s="5">
        <v>7</v>
      </c>
      <c r="L60" s="5">
        <v>7</v>
      </c>
      <c r="M60" s="5">
        <v>5</v>
      </c>
      <c r="N60" s="29">
        <f t="shared" si="7"/>
        <v>6.333333333333333</v>
      </c>
      <c r="O60" s="5">
        <v>4</v>
      </c>
      <c r="P60" s="5">
        <v>6</v>
      </c>
      <c r="Q60" s="53">
        <v>6</v>
      </c>
      <c r="R60" s="53">
        <v>4</v>
      </c>
      <c r="S60" s="5">
        <v>4</v>
      </c>
      <c r="T60" s="25">
        <f t="shared" si="8"/>
        <v>4.8</v>
      </c>
      <c r="U60" s="5">
        <v>4</v>
      </c>
      <c r="V60" s="5">
        <v>5</v>
      </c>
      <c r="W60" s="5">
        <v>4</v>
      </c>
      <c r="X60" s="5">
        <v>5</v>
      </c>
      <c r="Y60" s="25">
        <f t="shared" si="9"/>
        <v>4.5</v>
      </c>
    </row>
    <row r="61" spans="1:25">
      <c r="A61" s="1" t="s">
        <v>584</v>
      </c>
      <c r="B61" s="7">
        <v>6</v>
      </c>
      <c r="C61" s="7">
        <v>6</v>
      </c>
      <c r="D61" s="7">
        <v>5</v>
      </c>
      <c r="E61" s="7">
        <v>6</v>
      </c>
      <c r="F61" s="25">
        <f t="shared" si="5"/>
        <v>5.75</v>
      </c>
      <c r="G61" s="7">
        <v>6</v>
      </c>
      <c r="H61" s="7">
        <v>4</v>
      </c>
      <c r="I61" s="7">
        <v>5</v>
      </c>
      <c r="J61" s="25">
        <f t="shared" si="6"/>
        <v>5</v>
      </c>
      <c r="K61" s="5">
        <v>7</v>
      </c>
      <c r="L61" s="5">
        <v>7</v>
      </c>
      <c r="M61" s="5">
        <v>5</v>
      </c>
      <c r="N61" s="29">
        <f t="shared" si="7"/>
        <v>6.333333333333333</v>
      </c>
      <c r="O61" s="5">
        <v>4</v>
      </c>
      <c r="P61" s="5">
        <v>7</v>
      </c>
      <c r="Q61" s="53">
        <v>7</v>
      </c>
      <c r="R61" s="53">
        <v>6</v>
      </c>
      <c r="S61" s="5">
        <v>7</v>
      </c>
      <c r="T61" s="29">
        <f t="shared" si="8"/>
        <v>6.2</v>
      </c>
      <c r="U61" s="5">
        <v>3</v>
      </c>
      <c r="V61" s="5">
        <v>4</v>
      </c>
      <c r="W61" s="5">
        <v>6</v>
      </c>
      <c r="X61" s="5">
        <v>4</v>
      </c>
      <c r="Y61" s="25">
        <f t="shared" si="9"/>
        <v>4.25</v>
      </c>
    </row>
    <row r="62" spans="1:25">
      <c r="A62" s="1" t="s">
        <v>585</v>
      </c>
      <c r="B62" s="7">
        <v>7</v>
      </c>
      <c r="C62" s="7">
        <v>7</v>
      </c>
      <c r="D62" s="7">
        <v>5</v>
      </c>
      <c r="E62" s="7">
        <v>5</v>
      </c>
      <c r="F62" s="25">
        <f t="shared" si="5"/>
        <v>6</v>
      </c>
      <c r="G62" s="7">
        <v>6</v>
      </c>
      <c r="H62" s="7">
        <v>5</v>
      </c>
      <c r="I62" s="7">
        <v>5</v>
      </c>
      <c r="J62" s="25">
        <f t="shared" si="6"/>
        <v>5.333333333333333</v>
      </c>
      <c r="K62" s="5">
        <v>6</v>
      </c>
      <c r="L62" s="5">
        <v>6</v>
      </c>
      <c r="M62" s="5">
        <v>8</v>
      </c>
      <c r="N62" s="28">
        <f t="shared" si="7"/>
        <v>6.666666666666667</v>
      </c>
      <c r="O62" s="5">
        <v>6</v>
      </c>
      <c r="P62" s="5">
        <v>7</v>
      </c>
      <c r="Q62" s="53">
        <v>6</v>
      </c>
      <c r="R62" s="53">
        <v>4</v>
      </c>
      <c r="S62" s="5">
        <v>5</v>
      </c>
      <c r="T62" s="25">
        <f t="shared" si="8"/>
        <v>5.6</v>
      </c>
      <c r="U62" s="5">
        <v>4</v>
      </c>
      <c r="V62" s="5">
        <v>6</v>
      </c>
      <c r="W62" s="5">
        <v>6</v>
      </c>
      <c r="X62" s="5">
        <v>7</v>
      </c>
      <c r="Y62" s="25">
        <f t="shared" si="9"/>
        <v>5.75</v>
      </c>
    </row>
    <row r="63" spans="1:25">
      <c r="A63" s="1" t="s">
        <v>586</v>
      </c>
      <c r="B63" s="7">
        <v>5</v>
      </c>
      <c r="C63" s="7">
        <v>6</v>
      </c>
      <c r="D63" s="7">
        <v>4</v>
      </c>
      <c r="E63" s="7">
        <v>4</v>
      </c>
      <c r="F63" s="25">
        <f t="shared" si="5"/>
        <v>4.75</v>
      </c>
      <c r="G63" s="7">
        <v>4</v>
      </c>
      <c r="H63" s="7">
        <v>5</v>
      </c>
      <c r="I63" s="7">
        <v>6</v>
      </c>
      <c r="J63" s="25">
        <f t="shared" si="6"/>
        <v>5</v>
      </c>
      <c r="K63" s="5">
        <v>6</v>
      </c>
      <c r="L63" s="5">
        <v>5</v>
      </c>
      <c r="M63" s="5">
        <v>4</v>
      </c>
      <c r="N63" s="25">
        <f t="shared" si="7"/>
        <v>5</v>
      </c>
      <c r="O63" s="5">
        <v>4</v>
      </c>
      <c r="P63" s="5">
        <v>5</v>
      </c>
      <c r="Q63" s="53">
        <v>6</v>
      </c>
      <c r="R63" s="53">
        <v>6</v>
      </c>
      <c r="S63" s="5">
        <v>6</v>
      </c>
      <c r="T63" s="25">
        <f t="shared" si="8"/>
        <v>5.4</v>
      </c>
      <c r="U63" s="5">
        <v>5</v>
      </c>
      <c r="V63" s="5">
        <v>7</v>
      </c>
      <c r="W63" s="5">
        <v>7</v>
      </c>
      <c r="X63" s="5">
        <v>6</v>
      </c>
      <c r="Y63" s="28">
        <f t="shared" si="9"/>
        <v>6.25</v>
      </c>
    </row>
    <row r="64" spans="1:25">
      <c r="A64" s="1" t="s">
        <v>587</v>
      </c>
      <c r="B64" s="7">
        <v>9</v>
      </c>
      <c r="C64" s="7">
        <v>7</v>
      </c>
      <c r="D64" s="7">
        <v>7</v>
      </c>
      <c r="E64" s="7">
        <v>7</v>
      </c>
      <c r="F64" s="26">
        <f t="shared" si="5"/>
        <v>7.5</v>
      </c>
      <c r="G64" s="7">
        <v>8</v>
      </c>
      <c r="H64" s="7">
        <v>8</v>
      </c>
      <c r="I64" s="7">
        <v>8</v>
      </c>
      <c r="J64" s="26">
        <f t="shared" si="6"/>
        <v>8</v>
      </c>
      <c r="K64" s="5">
        <v>7</v>
      </c>
      <c r="L64" s="5">
        <v>8</v>
      </c>
      <c r="M64" s="5">
        <v>8</v>
      </c>
      <c r="N64" s="26">
        <f t="shared" si="7"/>
        <v>7.666666666666667</v>
      </c>
      <c r="O64" s="5">
        <v>7</v>
      </c>
      <c r="P64" s="5">
        <v>8</v>
      </c>
      <c r="Q64" s="53">
        <v>7</v>
      </c>
      <c r="R64" s="53">
        <v>7</v>
      </c>
      <c r="S64" s="5">
        <v>6</v>
      </c>
      <c r="T64" s="27">
        <f t="shared" si="8"/>
        <v>7</v>
      </c>
      <c r="U64" s="5">
        <v>7</v>
      </c>
      <c r="V64" s="5">
        <v>8</v>
      </c>
      <c r="W64" s="5">
        <v>7</v>
      </c>
      <c r="X64" s="5">
        <v>6</v>
      </c>
      <c r="Y64" s="27">
        <f t="shared" si="9"/>
        <v>7</v>
      </c>
    </row>
    <row r="65" spans="1:25">
      <c r="A65" s="1" t="s">
        <v>588</v>
      </c>
      <c r="B65" s="7">
        <v>6</v>
      </c>
      <c r="C65" s="7">
        <v>6</v>
      </c>
      <c r="D65" s="7">
        <v>4</v>
      </c>
      <c r="E65" s="7">
        <v>5</v>
      </c>
      <c r="F65" s="25">
        <f t="shared" si="5"/>
        <v>5.25</v>
      </c>
      <c r="G65" s="7">
        <v>4</v>
      </c>
      <c r="H65" s="7">
        <v>6</v>
      </c>
      <c r="I65" s="7">
        <v>6</v>
      </c>
      <c r="J65" s="25">
        <f t="shared" si="6"/>
        <v>5.333333333333333</v>
      </c>
      <c r="K65" s="5">
        <v>5</v>
      </c>
      <c r="L65" s="5">
        <v>4</v>
      </c>
      <c r="M65" s="5">
        <v>6</v>
      </c>
      <c r="N65" s="25">
        <f t="shared" si="7"/>
        <v>5</v>
      </c>
      <c r="O65" s="5">
        <v>4</v>
      </c>
      <c r="P65" s="5">
        <v>6</v>
      </c>
      <c r="Q65" s="53">
        <v>5</v>
      </c>
      <c r="R65" s="53">
        <v>5</v>
      </c>
      <c r="S65" s="5">
        <v>7</v>
      </c>
      <c r="T65" s="25">
        <f t="shared" si="8"/>
        <v>5.4</v>
      </c>
      <c r="U65" s="5">
        <v>4</v>
      </c>
      <c r="V65" s="5">
        <v>7</v>
      </c>
      <c r="W65" s="5">
        <v>4</v>
      </c>
      <c r="X65" s="5">
        <v>5</v>
      </c>
      <c r="Y65" s="25">
        <f t="shared" si="9"/>
        <v>5</v>
      </c>
    </row>
    <row r="66" spans="1:25">
      <c r="A66" s="1" t="s">
        <v>589</v>
      </c>
      <c r="B66" s="7">
        <v>7</v>
      </c>
      <c r="C66" s="7">
        <v>6</v>
      </c>
      <c r="D66" s="7">
        <v>5</v>
      </c>
      <c r="E66" s="7">
        <v>5</v>
      </c>
      <c r="F66" s="25">
        <f t="shared" ref="F66:F95" si="10">AVERAGE(B66:E66)</f>
        <v>5.75</v>
      </c>
      <c r="G66" s="7">
        <v>5</v>
      </c>
      <c r="H66" s="7">
        <v>4</v>
      </c>
      <c r="I66" s="7">
        <v>7</v>
      </c>
      <c r="J66" s="25">
        <f t="shared" ref="J66:J95" si="11">AVERAGE(G66:I66)</f>
        <v>5.333333333333333</v>
      </c>
      <c r="K66" s="5">
        <v>6</v>
      </c>
      <c r="L66" s="5">
        <v>6</v>
      </c>
      <c r="M66" s="5">
        <v>6</v>
      </c>
      <c r="N66" s="25">
        <f t="shared" ref="N66:N95" si="12">AVERAGE(K66:M66)</f>
        <v>6</v>
      </c>
      <c r="O66" s="5">
        <v>6</v>
      </c>
      <c r="P66" s="5">
        <v>5</v>
      </c>
      <c r="Q66" s="53">
        <v>4</v>
      </c>
      <c r="R66" s="53">
        <v>5</v>
      </c>
      <c r="S66" s="5">
        <v>7</v>
      </c>
      <c r="T66" s="25">
        <f t="shared" ref="T66:T95" si="13">AVERAGE(O66:S66)</f>
        <v>5.4</v>
      </c>
      <c r="U66" s="5">
        <v>3</v>
      </c>
      <c r="V66" s="5">
        <v>5</v>
      </c>
      <c r="W66" s="5">
        <v>4</v>
      </c>
      <c r="X66" s="5">
        <v>5</v>
      </c>
      <c r="Y66" s="25">
        <f t="shared" ref="Y66:Y95" si="14">AVERAGE(U66:X66)</f>
        <v>4.25</v>
      </c>
    </row>
    <row r="67" spans="1:25">
      <c r="A67" s="1" t="s">
        <v>590</v>
      </c>
      <c r="B67" s="7">
        <v>6</v>
      </c>
      <c r="C67" s="7">
        <v>5</v>
      </c>
      <c r="D67" s="7">
        <v>6</v>
      </c>
      <c r="E67" s="7">
        <v>6</v>
      </c>
      <c r="F67" s="25">
        <f t="shared" si="10"/>
        <v>5.75</v>
      </c>
      <c r="G67" s="7">
        <v>6</v>
      </c>
      <c r="H67" s="7">
        <v>6</v>
      </c>
      <c r="I67" s="7">
        <v>7</v>
      </c>
      <c r="J67" s="25">
        <f t="shared" si="11"/>
        <v>6.333333333333333</v>
      </c>
      <c r="K67" s="5">
        <v>7</v>
      </c>
      <c r="L67" s="5">
        <v>7</v>
      </c>
      <c r="M67" s="5">
        <v>5</v>
      </c>
      <c r="N67" s="29">
        <f t="shared" si="12"/>
        <v>6.333333333333333</v>
      </c>
      <c r="O67" s="5">
        <v>6</v>
      </c>
      <c r="P67" s="5">
        <v>6</v>
      </c>
      <c r="Q67" s="53">
        <v>5</v>
      </c>
      <c r="R67" s="53">
        <v>4</v>
      </c>
      <c r="S67" s="5">
        <v>6</v>
      </c>
      <c r="T67" s="25">
        <f t="shared" si="13"/>
        <v>5.4</v>
      </c>
      <c r="U67" s="5">
        <v>7</v>
      </c>
      <c r="V67" s="5">
        <v>6</v>
      </c>
      <c r="W67" s="5">
        <v>7</v>
      </c>
      <c r="X67" s="5">
        <v>4</v>
      </c>
      <c r="Y67" s="29">
        <f t="shared" si="14"/>
        <v>6</v>
      </c>
    </row>
    <row r="68" spans="1:25">
      <c r="A68" s="1" t="s">
        <v>591</v>
      </c>
      <c r="B68" s="7">
        <v>6</v>
      </c>
      <c r="C68" s="7">
        <v>6</v>
      </c>
      <c r="D68" s="7">
        <v>7</v>
      </c>
      <c r="E68" s="7">
        <v>5</v>
      </c>
      <c r="F68" s="25">
        <f t="shared" si="10"/>
        <v>6</v>
      </c>
      <c r="G68" s="7">
        <v>7</v>
      </c>
      <c r="H68" s="7">
        <v>5</v>
      </c>
      <c r="I68" s="7">
        <v>7</v>
      </c>
      <c r="J68" s="25">
        <f t="shared" si="11"/>
        <v>6.333333333333333</v>
      </c>
      <c r="K68" s="5">
        <v>6</v>
      </c>
      <c r="L68" s="5">
        <v>6</v>
      </c>
      <c r="M68" s="5">
        <v>3</v>
      </c>
      <c r="N68" s="25">
        <f t="shared" si="12"/>
        <v>5</v>
      </c>
      <c r="O68" s="5">
        <v>6</v>
      </c>
      <c r="P68" s="5">
        <v>4</v>
      </c>
      <c r="Q68" s="53">
        <v>6</v>
      </c>
      <c r="R68" s="53">
        <v>5</v>
      </c>
      <c r="S68" s="5">
        <v>6</v>
      </c>
      <c r="T68" s="25">
        <f t="shared" si="13"/>
        <v>5.4</v>
      </c>
      <c r="U68" s="5">
        <v>5</v>
      </c>
      <c r="V68" s="5">
        <v>5</v>
      </c>
      <c r="W68" s="5">
        <v>5</v>
      </c>
      <c r="X68" s="5">
        <v>4</v>
      </c>
      <c r="Y68" s="25">
        <f t="shared" si="14"/>
        <v>4.75</v>
      </c>
    </row>
    <row r="69" spans="1:25">
      <c r="A69" s="1" t="s">
        <v>592</v>
      </c>
      <c r="B69" s="7">
        <v>6</v>
      </c>
      <c r="C69" s="7">
        <v>8</v>
      </c>
      <c r="D69" s="7">
        <v>6</v>
      </c>
      <c r="E69" s="7">
        <v>6</v>
      </c>
      <c r="F69" s="29">
        <f t="shared" si="10"/>
        <v>6.5</v>
      </c>
      <c r="G69" s="7">
        <v>6</v>
      </c>
      <c r="H69" s="7">
        <v>6</v>
      </c>
      <c r="I69" s="7">
        <v>6</v>
      </c>
      <c r="J69" s="25">
        <f t="shared" si="11"/>
        <v>6</v>
      </c>
      <c r="K69" s="5">
        <v>4</v>
      </c>
      <c r="L69" s="5">
        <v>6</v>
      </c>
      <c r="M69" s="5">
        <v>6</v>
      </c>
      <c r="N69" s="25">
        <f t="shared" si="12"/>
        <v>5.333333333333333</v>
      </c>
      <c r="O69" s="5">
        <v>7</v>
      </c>
      <c r="P69" s="5">
        <v>8</v>
      </c>
      <c r="Q69" s="53">
        <v>6</v>
      </c>
      <c r="R69" s="53">
        <v>7</v>
      </c>
      <c r="S69" s="5">
        <v>7</v>
      </c>
      <c r="T69" s="27">
        <f t="shared" si="13"/>
        <v>7</v>
      </c>
      <c r="U69" s="5">
        <v>6</v>
      </c>
      <c r="V69" s="5">
        <v>7</v>
      </c>
      <c r="W69" s="5">
        <v>6</v>
      </c>
      <c r="X69" s="5">
        <v>8</v>
      </c>
      <c r="Y69" s="27">
        <f t="shared" si="14"/>
        <v>6.75</v>
      </c>
    </row>
    <row r="70" spans="1:25">
      <c r="A70" s="1" t="s">
        <v>593</v>
      </c>
      <c r="B70" s="7">
        <v>5</v>
      </c>
      <c r="C70" s="7">
        <v>7</v>
      </c>
      <c r="D70" s="7">
        <v>6</v>
      </c>
      <c r="E70" s="7">
        <v>5</v>
      </c>
      <c r="F70" s="25">
        <f t="shared" si="10"/>
        <v>5.75</v>
      </c>
      <c r="G70" s="7">
        <v>4</v>
      </c>
      <c r="H70" s="7">
        <v>5</v>
      </c>
      <c r="I70" s="7">
        <v>5</v>
      </c>
      <c r="J70" s="25">
        <f t="shared" si="11"/>
        <v>4.666666666666667</v>
      </c>
      <c r="K70" s="5">
        <v>6</v>
      </c>
      <c r="L70" s="5">
        <v>5</v>
      </c>
      <c r="M70" s="5">
        <v>6</v>
      </c>
      <c r="N70" s="25">
        <f t="shared" si="12"/>
        <v>5.666666666666667</v>
      </c>
      <c r="O70" s="5">
        <v>5</v>
      </c>
      <c r="P70" s="5">
        <v>5</v>
      </c>
      <c r="Q70" s="53">
        <v>5</v>
      </c>
      <c r="R70" s="53">
        <v>4</v>
      </c>
      <c r="S70" s="5">
        <v>7</v>
      </c>
      <c r="T70" s="25">
        <f t="shared" si="13"/>
        <v>5.2</v>
      </c>
      <c r="U70" s="5">
        <v>3</v>
      </c>
      <c r="V70" s="5">
        <v>5</v>
      </c>
      <c r="W70" s="5"/>
      <c r="X70" s="5">
        <v>5</v>
      </c>
      <c r="Y70" s="25">
        <f t="shared" si="14"/>
        <v>4.333333333333333</v>
      </c>
    </row>
    <row r="71" spans="1:25">
      <c r="A71" s="1" t="s">
        <v>594</v>
      </c>
      <c r="B71" s="7">
        <v>4</v>
      </c>
      <c r="C71" s="7">
        <v>6</v>
      </c>
      <c r="D71" s="7">
        <v>6</v>
      </c>
      <c r="E71" s="7">
        <v>7</v>
      </c>
      <c r="F71" s="25">
        <f t="shared" si="10"/>
        <v>5.75</v>
      </c>
      <c r="G71" s="7">
        <v>4</v>
      </c>
      <c r="H71" s="7">
        <v>7</v>
      </c>
      <c r="I71" s="7">
        <v>5</v>
      </c>
      <c r="J71" s="25">
        <f t="shared" si="11"/>
        <v>5.333333333333333</v>
      </c>
      <c r="K71" s="5">
        <v>6</v>
      </c>
      <c r="L71" s="5">
        <v>4</v>
      </c>
      <c r="M71" s="5">
        <v>5</v>
      </c>
      <c r="N71" s="25">
        <f t="shared" si="12"/>
        <v>5</v>
      </c>
      <c r="O71" s="5">
        <v>5</v>
      </c>
      <c r="P71" s="5">
        <v>6</v>
      </c>
      <c r="Q71" s="53">
        <v>6</v>
      </c>
      <c r="R71" s="53">
        <v>6</v>
      </c>
      <c r="S71" s="5">
        <v>4</v>
      </c>
      <c r="T71" s="25">
        <f t="shared" si="13"/>
        <v>5.4</v>
      </c>
      <c r="U71" s="5">
        <v>7</v>
      </c>
      <c r="V71" s="5">
        <v>6</v>
      </c>
      <c r="W71" s="5">
        <v>4</v>
      </c>
      <c r="X71" s="5">
        <v>4</v>
      </c>
      <c r="Y71" s="25">
        <f t="shared" si="14"/>
        <v>5.25</v>
      </c>
    </row>
    <row r="72" spans="1:25">
      <c r="A72" s="1" t="s">
        <v>595</v>
      </c>
      <c r="B72" s="7">
        <v>6</v>
      </c>
      <c r="C72" s="7">
        <v>8</v>
      </c>
      <c r="D72" s="7">
        <v>6</v>
      </c>
      <c r="E72" s="7">
        <v>4</v>
      </c>
      <c r="F72" s="25">
        <f t="shared" si="10"/>
        <v>6</v>
      </c>
      <c r="G72" s="7">
        <v>6</v>
      </c>
      <c r="H72" s="7">
        <v>7</v>
      </c>
      <c r="I72" s="7">
        <v>5</v>
      </c>
      <c r="J72" s="25">
        <f t="shared" si="11"/>
        <v>6</v>
      </c>
      <c r="K72" s="5">
        <v>6</v>
      </c>
      <c r="L72" s="5">
        <v>7</v>
      </c>
      <c r="M72" s="5">
        <v>7</v>
      </c>
      <c r="N72" s="28">
        <f t="shared" si="12"/>
        <v>6.666666666666667</v>
      </c>
      <c r="O72" s="5">
        <v>6</v>
      </c>
      <c r="P72" s="5">
        <v>5</v>
      </c>
      <c r="Q72" s="53">
        <v>5</v>
      </c>
      <c r="R72" s="53">
        <v>4</v>
      </c>
      <c r="S72" s="5">
        <v>8</v>
      </c>
      <c r="T72" s="25">
        <f t="shared" si="13"/>
        <v>5.6</v>
      </c>
      <c r="U72" s="5">
        <v>4</v>
      </c>
      <c r="V72" s="5">
        <v>4</v>
      </c>
      <c r="W72" s="5">
        <v>6</v>
      </c>
      <c r="X72" s="5">
        <v>6</v>
      </c>
      <c r="Y72" s="25">
        <f t="shared" si="14"/>
        <v>5</v>
      </c>
    </row>
    <row r="73" spans="1:25">
      <c r="A73" s="1" t="s">
        <v>596</v>
      </c>
      <c r="B73" s="7">
        <v>4</v>
      </c>
      <c r="C73" s="7">
        <v>4</v>
      </c>
      <c r="D73" s="7">
        <v>7</v>
      </c>
      <c r="E73" s="7">
        <v>6</v>
      </c>
      <c r="F73" s="25">
        <f t="shared" si="10"/>
        <v>5.25</v>
      </c>
      <c r="G73" s="7">
        <v>5</v>
      </c>
      <c r="H73" s="7">
        <v>7</v>
      </c>
      <c r="I73" s="7">
        <v>5</v>
      </c>
      <c r="J73" s="25">
        <f t="shared" si="11"/>
        <v>5.666666666666667</v>
      </c>
      <c r="K73" s="5">
        <v>4</v>
      </c>
      <c r="L73" s="5">
        <v>4</v>
      </c>
      <c r="M73" s="5">
        <v>4</v>
      </c>
      <c r="N73" s="25">
        <f t="shared" si="12"/>
        <v>4</v>
      </c>
      <c r="O73" s="5">
        <v>5</v>
      </c>
      <c r="P73" s="5">
        <v>5</v>
      </c>
      <c r="Q73" s="53">
        <v>4</v>
      </c>
      <c r="R73" s="53">
        <v>7</v>
      </c>
      <c r="S73" s="5">
        <v>6</v>
      </c>
      <c r="T73" s="25">
        <f t="shared" si="13"/>
        <v>5.4</v>
      </c>
      <c r="U73" s="5">
        <v>3</v>
      </c>
      <c r="V73" s="5">
        <v>6</v>
      </c>
      <c r="W73" s="5">
        <v>5</v>
      </c>
      <c r="X73" s="5">
        <v>7</v>
      </c>
      <c r="Y73" s="25">
        <f t="shared" si="14"/>
        <v>5.25</v>
      </c>
    </row>
    <row r="74" spans="1:25">
      <c r="A74" s="1" t="s">
        <v>597</v>
      </c>
      <c r="B74" s="7">
        <v>6</v>
      </c>
      <c r="C74" s="7">
        <v>6</v>
      </c>
      <c r="D74" s="7">
        <v>6</v>
      </c>
      <c r="E74" s="7">
        <v>5</v>
      </c>
      <c r="F74" s="25">
        <f t="shared" si="10"/>
        <v>5.75</v>
      </c>
      <c r="G74" s="7">
        <v>5</v>
      </c>
      <c r="H74" s="7">
        <v>5</v>
      </c>
      <c r="I74" s="7">
        <v>5</v>
      </c>
      <c r="J74" s="25">
        <f t="shared" si="11"/>
        <v>5</v>
      </c>
      <c r="K74" s="5">
        <v>5</v>
      </c>
      <c r="L74" s="5">
        <v>6</v>
      </c>
      <c r="M74" s="5">
        <v>5</v>
      </c>
      <c r="N74" s="25">
        <f t="shared" si="12"/>
        <v>5.333333333333333</v>
      </c>
      <c r="O74" s="5">
        <v>5</v>
      </c>
      <c r="P74" s="5">
        <v>5</v>
      </c>
      <c r="Q74" s="53">
        <v>5</v>
      </c>
      <c r="R74" s="53">
        <v>6</v>
      </c>
      <c r="S74" s="5">
        <v>6</v>
      </c>
      <c r="T74" s="25">
        <f t="shared" si="13"/>
        <v>5.4</v>
      </c>
      <c r="U74" s="5">
        <v>4</v>
      </c>
      <c r="V74" s="5">
        <v>5</v>
      </c>
      <c r="W74" s="5">
        <v>5</v>
      </c>
      <c r="X74" s="5">
        <v>5</v>
      </c>
      <c r="Y74" s="25">
        <f t="shared" si="14"/>
        <v>4.75</v>
      </c>
    </row>
    <row r="75" spans="1:25">
      <c r="A75" s="1" t="s">
        <v>598</v>
      </c>
      <c r="B75" s="7">
        <v>6</v>
      </c>
      <c r="C75" s="7">
        <v>7</v>
      </c>
      <c r="D75" s="7">
        <v>7</v>
      </c>
      <c r="E75" s="7">
        <v>6</v>
      </c>
      <c r="F75" s="29">
        <f t="shared" si="10"/>
        <v>6.5</v>
      </c>
      <c r="G75" s="7">
        <v>7</v>
      </c>
      <c r="H75" s="7">
        <v>6</v>
      </c>
      <c r="I75" s="7">
        <v>4</v>
      </c>
      <c r="J75" s="25">
        <f t="shared" si="11"/>
        <v>5.666666666666667</v>
      </c>
      <c r="K75" s="5">
        <v>7</v>
      </c>
      <c r="L75" s="5">
        <v>4</v>
      </c>
      <c r="M75" s="5">
        <v>4</v>
      </c>
      <c r="N75" s="25">
        <f t="shared" si="12"/>
        <v>5</v>
      </c>
      <c r="O75" s="5">
        <v>7</v>
      </c>
      <c r="P75" s="5">
        <v>7</v>
      </c>
      <c r="Q75" s="53">
        <v>6</v>
      </c>
      <c r="R75" s="53">
        <v>7</v>
      </c>
      <c r="S75" s="5">
        <v>5</v>
      </c>
      <c r="T75" s="29">
        <f t="shared" si="13"/>
        <v>6.4</v>
      </c>
      <c r="U75" s="5">
        <v>7</v>
      </c>
      <c r="V75" s="5">
        <v>6</v>
      </c>
      <c r="W75" s="5">
        <v>7</v>
      </c>
      <c r="X75" s="5">
        <v>4</v>
      </c>
      <c r="Y75" s="29">
        <f t="shared" si="14"/>
        <v>6</v>
      </c>
    </row>
    <row r="76" spans="1:25">
      <c r="A76" s="1" t="s">
        <v>599</v>
      </c>
      <c r="B76" s="7">
        <v>4</v>
      </c>
      <c r="C76" s="7">
        <v>6</v>
      </c>
      <c r="D76" s="7">
        <v>6</v>
      </c>
      <c r="E76" s="7">
        <v>6</v>
      </c>
      <c r="F76" s="25">
        <f t="shared" si="10"/>
        <v>5.5</v>
      </c>
      <c r="G76" s="7">
        <v>4</v>
      </c>
      <c r="H76" s="7">
        <v>5</v>
      </c>
      <c r="I76" s="7">
        <v>4</v>
      </c>
      <c r="J76" s="25">
        <f t="shared" si="11"/>
        <v>4.333333333333333</v>
      </c>
      <c r="K76" s="5">
        <v>4</v>
      </c>
      <c r="L76" s="5">
        <v>6</v>
      </c>
      <c r="M76" s="5">
        <v>5</v>
      </c>
      <c r="N76" s="25">
        <f t="shared" si="12"/>
        <v>5</v>
      </c>
      <c r="O76" s="5">
        <v>7</v>
      </c>
      <c r="P76" s="5">
        <v>4</v>
      </c>
      <c r="Q76" s="53">
        <v>5</v>
      </c>
      <c r="R76" s="53">
        <v>4</v>
      </c>
      <c r="S76" s="5">
        <v>4</v>
      </c>
      <c r="T76" s="25">
        <f t="shared" si="13"/>
        <v>4.8</v>
      </c>
      <c r="U76" s="5">
        <v>4</v>
      </c>
      <c r="V76" s="5">
        <v>5</v>
      </c>
      <c r="W76" s="5">
        <v>4</v>
      </c>
      <c r="X76" s="5">
        <v>4</v>
      </c>
      <c r="Y76" s="25">
        <f t="shared" si="14"/>
        <v>4.25</v>
      </c>
    </row>
    <row r="77" spans="1:25">
      <c r="A77" s="1" t="s">
        <v>600</v>
      </c>
      <c r="B77" s="7">
        <v>7</v>
      </c>
      <c r="C77" s="7">
        <v>6</v>
      </c>
      <c r="D77" s="7">
        <v>7</v>
      </c>
      <c r="E77" s="7">
        <v>7</v>
      </c>
      <c r="F77" s="28">
        <f t="shared" si="10"/>
        <v>6.75</v>
      </c>
      <c r="G77" s="7">
        <v>7</v>
      </c>
      <c r="H77" s="7">
        <v>6</v>
      </c>
      <c r="I77" s="7">
        <v>7</v>
      </c>
      <c r="J77" s="29">
        <f t="shared" si="11"/>
        <v>6.666666666666667</v>
      </c>
      <c r="K77" s="5">
        <v>7</v>
      </c>
      <c r="L77" s="5">
        <v>7</v>
      </c>
      <c r="M77" s="5">
        <v>5</v>
      </c>
      <c r="N77" s="29">
        <f t="shared" si="12"/>
        <v>6.333333333333333</v>
      </c>
      <c r="O77" s="5">
        <v>7</v>
      </c>
      <c r="P77" s="5">
        <v>6</v>
      </c>
      <c r="Q77" s="53">
        <v>8</v>
      </c>
      <c r="R77" s="53">
        <v>7</v>
      </c>
      <c r="S77" s="5">
        <v>4</v>
      </c>
      <c r="T77" s="29">
        <f t="shared" si="13"/>
        <v>6.4</v>
      </c>
      <c r="U77" s="5">
        <v>6</v>
      </c>
      <c r="V77" s="5">
        <v>7</v>
      </c>
      <c r="W77" s="5">
        <v>6</v>
      </c>
      <c r="X77" s="5">
        <v>5</v>
      </c>
      <c r="Y77" s="29">
        <f t="shared" si="14"/>
        <v>6</v>
      </c>
    </row>
    <row r="78" spans="1:25">
      <c r="A78" s="1" t="s">
        <v>601</v>
      </c>
      <c r="B78" s="7">
        <v>6</v>
      </c>
      <c r="C78" s="7">
        <v>5</v>
      </c>
      <c r="D78" s="7">
        <v>5</v>
      </c>
      <c r="E78" s="7">
        <v>7</v>
      </c>
      <c r="F78" s="25">
        <f t="shared" si="10"/>
        <v>5.75</v>
      </c>
      <c r="G78" s="7">
        <v>6</v>
      </c>
      <c r="H78" s="7">
        <v>7</v>
      </c>
      <c r="I78" s="7">
        <v>6</v>
      </c>
      <c r="J78" s="25">
        <f t="shared" si="11"/>
        <v>6.333333333333333</v>
      </c>
      <c r="K78" s="5">
        <v>4</v>
      </c>
      <c r="L78" s="5">
        <v>6</v>
      </c>
      <c r="M78" s="5"/>
      <c r="N78" s="25">
        <f t="shared" si="12"/>
        <v>5</v>
      </c>
      <c r="O78" s="5"/>
      <c r="P78" s="5"/>
      <c r="Q78" s="53">
        <v>4</v>
      </c>
      <c r="R78" s="53">
        <v>6</v>
      </c>
      <c r="S78" s="5">
        <v>5</v>
      </c>
      <c r="T78" s="25">
        <f t="shared" si="13"/>
        <v>5</v>
      </c>
      <c r="U78" s="5">
        <v>4</v>
      </c>
      <c r="V78" s="5">
        <v>5</v>
      </c>
      <c r="W78" s="5">
        <v>4</v>
      </c>
      <c r="X78" s="5">
        <v>5</v>
      </c>
      <c r="Y78" s="25">
        <f t="shared" si="14"/>
        <v>4.5</v>
      </c>
    </row>
    <row r="79" spans="1:25">
      <c r="A79" s="1" t="s">
        <v>602</v>
      </c>
      <c r="B79" s="7">
        <v>7</v>
      </c>
      <c r="C79" s="7">
        <v>6</v>
      </c>
      <c r="D79" s="7">
        <v>4</v>
      </c>
      <c r="E79" s="7">
        <v>4</v>
      </c>
      <c r="F79" s="25">
        <f t="shared" si="10"/>
        <v>5.25</v>
      </c>
      <c r="G79" s="7">
        <v>4</v>
      </c>
      <c r="H79" s="7">
        <v>4</v>
      </c>
      <c r="I79" s="7">
        <v>4</v>
      </c>
      <c r="J79" s="25">
        <f t="shared" si="11"/>
        <v>4</v>
      </c>
      <c r="K79" s="5">
        <v>4</v>
      </c>
      <c r="L79" s="5">
        <v>4</v>
      </c>
      <c r="M79" s="5">
        <v>4</v>
      </c>
      <c r="N79" s="25">
        <f t="shared" si="12"/>
        <v>4</v>
      </c>
      <c r="O79" s="5">
        <v>4</v>
      </c>
      <c r="P79" s="5">
        <v>5</v>
      </c>
      <c r="Q79" s="53">
        <v>4</v>
      </c>
      <c r="R79" s="53">
        <v>3</v>
      </c>
      <c r="S79" s="5">
        <v>4</v>
      </c>
      <c r="T79" s="25">
        <f t="shared" si="13"/>
        <v>4</v>
      </c>
      <c r="U79" s="5">
        <v>3</v>
      </c>
      <c r="V79" s="5">
        <v>3</v>
      </c>
      <c r="W79" s="5">
        <v>3</v>
      </c>
      <c r="X79" s="5">
        <v>3</v>
      </c>
      <c r="Y79" s="25">
        <f t="shared" si="14"/>
        <v>3</v>
      </c>
    </row>
    <row r="80" spans="1:25">
      <c r="A80" s="1" t="s">
        <v>603</v>
      </c>
      <c r="B80" s="7">
        <v>7</v>
      </c>
      <c r="C80" s="7">
        <v>6</v>
      </c>
      <c r="D80" s="7">
        <v>6</v>
      </c>
      <c r="E80" s="7">
        <v>6</v>
      </c>
      <c r="F80" s="29">
        <f t="shared" si="10"/>
        <v>6.25</v>
      </c>
      <c r="G80" s="7">
        <v>7</v>
      </c>
      <c r="H80" s="7">
        <v>7</v>
      </c>
      <c r="I80" s="7">
        <v>6</v>
      </c>
      <c r="J80" s="29">
        <f t="shared" si="11"/>
        <v>6.666666666666667</v>
      </c>
      <c r="K80" s="5">
        <v>7</v>
      </c>
      <c r="L80" s="5">
        <v>6</v>
      </c>
      <c r="M80" s="5">
        <v>6</v>
      </c>
      <c r="N80" s="29">
        <f t="shared" si="12"/>
        <v>6.333333333333333</v>
      </c>
      <c r="O80" s="5">
        <v>6</v>
      </c>
      <c r="P80" s="5">
        <v>6</v>
      </c>
      <c r="Q80" s="53">
        <v>5</v>
      </c>
      <c r="R80" s="53">
        <v>8</v>
      </c>
      <c r="S80" s="5">
        <v>6</v>
      </c>
      <c r="T80" s="29">
        <f t="shared" si="13"/>
        <v>6.2</v>
      </c>
      <c r="U80" s="5">
        <v>3</v>
      </c>
      <c r="V80" s="5">
        <v>5</v>
      </c>
      <c r="W80" s="5">
        <v>7</v>
      </c>
      <c r="X80" s="5">
        <v>5</v>
      </c>
      <c r="Y80" s="25">
        <f t="shared" si="14"/>
        <v>5</v>
      </c>
    </row>
    <row r="81" spans="1:25">
      <c r="A81" s="1" t="s">
        <v>604</v>
      </c>
      <c r="B81" s="7">
        <v>5</v>
      </c>
      <c r="C81" s="7">
        <v>7</v>
      </c>
      <c r="D81" s="7">
        <v>7</v>
      </c>
      <c r="E81" s="7">
        <v>4</v>
      </c>
      <c r="F81" s="25">
        <f t="shared" si="10"/>
        <v>5.75</v>
      </c>
      <c r="G81" s="7">
        <v>7</v>
      </c>
      <c r="H81" s="7">
        <v>7</v>
      </c>
      <c r="I81" s="7">
        <v>4</v>
      </c>
      <c r="J81" s="25">
        <f t="shared" si="11"/>
        <v>6</v>
      </c>
      <c r="K81" s="5">
        <v>4</v>
      </c>
      <c r="L81" s="5">
        <v>4</v>
      </c>
      <c r="M81" s="5">
        <v>4</v>
      </c>
      <c r="N81" s="25">
        <f t="shared" si="12"/>
        <v>4</v>
      </c>
      <c r="O81" s="5">
        <v>4</v>
      </c>
      <c r="P81" s="5">
        <v>6</v>
      </c>
      <c r="Q81" s="53">
        <v>7</v>
      </c>
      <c r="R81" s="53">
        <v>6</v>
      </c>
      <c r="S81" s="5">
        <v>5</v>
      </c>
      <c r="T81" s="25">
        <f t="shared" si="13"/>
        <v>5.6</v>
      </c>
      <c r="U81" s="5">
        <v>5</v>
      </c>
      <c r="V81" s="5">
        <v>6</v>
      </c>
      <c r="W81" s="5">
        <v>4</v>
      </c>
      <c r="X81" s="5">
        <v>6</v>
      </c>
      <c r="Y81" s="25">
        <f t="shared" si="14"/>
        <v>5.25</v>
      </c>
    </row>
    <row r="82" spans="1:25">
      <c r="A82" s="1" t="s">
        <v>605</v>
      </c>
      <c r="B82" s="7">
        <v>4</v>
      </c>
      <c r="C82" s="7">
        <v>7</v>
      </c>
      <c r="D82" s="7">
        <v>7</v>
      </c>
      <c r="E82" s="7">
        <v>5</v>
      </c>
      <c r="F82" s="25">
        <f t="shared" si="10"/>
        <v>5.75</v>
      </c>
      <c r="G82" s="7">
        <v>7</v>
      </c>
      <c r="H82" s="7">
        <v>7</v>
      </c>
      <c r="I82" s="7">
        <v>6</v>
      </c>
      <c r="J82" s="29">
        <f t="shared" si="11"/>
        <v>6.666666666666667</v>
      </c>
      <c r="K82" s="5">
        <v>4</v>
      </c>
      <c r="L82" s="5">
        <v>7</v>
      </c>
      <c r="M82" s="5">
        <v>7</v>
      </c>
      <c r="N82" s="25">
        <f t="shared" si="12"/>
        <v>6</v>
      </c>
      <c r="O82" s="5">
        <v>8</v>
      </c>
      <c r="P82" s="5">
        <v>8</v>
      </c>
      <c r="Q82" s="53">
        <v>4</v>
      </c>
      <c r="R82" s="53">
        <v>7</v>
      </c>
      <c r="S82" s="5">
        <v>6</v>
      </c>
      <c r="T82" s="28">
        <f t="shared" si="13"/>
        <v>6.6</v>
      </c>
      <c r="U82" s="5">
        <v>4</v>
      </c>
      <c r="V82" s="5">
        <v>3</v>
      </c>
      <c r="W82" s="5">
        <v>6</v>
      </c>
      <c r="X82" s="5">
        <v>7</v>
      </c>
      <c r="Y82" s="25">
        <f t="shared" si="14"/>
        <v>5</v>
      </c>
    </row>
    <row r="83" spans="1:25">
      <c r="A83" s="1" t="s">
        <v>606</v>
      </c>
      <c r="B83" s="7">
        <v>5</v>
      </c>
      <c r="C83" s="7">
        <v>8</v>
      </c>
      <c r="D83" s="7">
        <v>6</v>
      </c>
      <c r="E83" s="7">
        <v>6</v>
      </c>
      <c r="F83" s="29">
        <f t="shared" si="10"/>
        <v>6.25</v>
      </c>
      <c r="G83" s="7">
        <v>4</v>
      </c>
      <c r="H83" s="7">
        <v>5</v>
      </c>
      <c r="I83" s="7">
        <v>3</v>
      </c>
      <c r="J83" s="25">
        <f t="shared" si="11"/>
        <v>4</v>
      </c>
      <c r="K83" s="5">
        <v>4</v>
      </c>
      <c r="L83" s="5">
        <v>4</v>
      </c>
      <c r="M83" s="5">
        <v>4</v>
      </c>
      <c r="N83" s="25">
        <f t="shared" si="12"/>
        <v>4</v>
      </c>
      <c r="O83" s="5">
        <v>4</v>
      </c>
      <c r="P83" s="5">
        <v>7</v>
      </c>
      <c r="Q83" s="53">
        <v>7</v>
      </c>
      <c r="R83" s="53">
        <v>7</v>
      </c>
      <c r="S83" s="5">
        <v>6</v>
      </c>
      <c r="T83" s="29">
        <f t="shared" si="13"/>
        <v>6.2</v>
      </c>
      <c r="U83" s="5">
        <v>3</v>
      </c>
      <c r="V83" s="5">
        <v>3</v>
      </c>
      <c r="W83" s="5">
        <v>4</v>
      </c>
      <c r="X83" s="5">
        <v>5</v>
      </c>
      <c r="Y83" s="25">
        <f t="shared" si="14"/>
        <v>3.75</v>
      </c>
    </row>
    <row r="84" spans="1:25">
      <c r="A84" s="1" t="s">
        <v>607</v>
      </c>
      <c r="B84" s="7">
        <v>5</v>
      </c>
      <c r="C84" s="7">
        <v>4</v>
      </c>
      <c r="D84" s="7">
        <v>5</v>
      </c>
      <c r="E84" s="7">
        <v>4</v>
      </c>
      <c r="F84" s="25">
        <f t="shared" si="10"/>
        <v>4.5</v>
      </c>
      <c r="G84" s="7">
        <v>5</v>
      </c>
      <c r="H84" s="7">
        <v>6</v>
      </c>
      <c r="I84" s="7">
        <v>4</v>
      </c>
      <c r="J84" s="25">
        <f t="shared" si="11"/>
        <v>5</v>
      </c>
      <c r="K84" s="5">
        <v>4</v>
      </c>
      <c r="L84" s="5">
        <v>5</v>
      </c>
      <c r="M84" s="5">
        <v>6</v>
      </c>
      <c r="N84" s="25">
        <f t="shared" si="12"/>
        <v>5</v>
      </c>
      <c r="O84" s="5">
        <v>5</v>
      </c>
      <c r="P84" s="5">
        <v>7</v>
      </c>
      <c r="Q84" s="53">
        <v>4</v>
      </c>
      <c r="R84" s="53">
        <v>5</v>
      </c>
      <c r="S84" s="5">
        <v>4</v>
      </c>
      <c r="T84" s="25">
        <f t="shared" si="13"/>
        <v>5</v>
      </c>
      <c r="U84" s="5">
        <v>4</v>
      </c>
      <c r="V84" s="5">
        <v>3</v>
      </c>
      <c r="W84" s="5">
        <v>5</v>
      </c>
      <c r="X84" s="5">
        <v>4</v>
      </c>
      <c r="Y84" s="25">
        <f t="shared" si="14"/>
        <v>4</v>
      </c>
    </row>
    <row r="85" spans="1:25">
      <c r="A85" s="1" t="s">
        <v>608</v>
      </c>
      <c r="B85" s="7">
        <v>6</v>
      </c>
      <c r="C85" s="7">
        <v>4</v>
      </c>
      <c r="D85" s="7">
        <v>5</v>
      </c>
      <c r="E85" s="7">
        <v>4</v>
      </c>
      <c r="F85" s="25">
        <f t="shared" si="10"/>
        <v>4.75</v>
      </c>
      <c r="G85" s="7">
        <v>4</v>
      </c>
      <c r="H85" s="7">
        <v>4</v>
      </c>
      <c r="I85" s="7">
        <v>4</v>
      </c>
      <c r="J85" s="25">
        <f t="shared" si="11"/>
        <v>4</v>
      </c>
      <c r="K85" s="5">
        <v>5</v>
      </c>
      <c r="L85" s="5">
        <v>4</v>
      </c>
      <c r="M85" s="5">
        <v>5</v>
      </c>
      <c r="N85" s="25">
        <f t="shared" si="12"/>
        <v>4.666666666666667</v>
      </c>
      <c r="O85" s="5">
        <v>3</v>
      </c>
      <c r="P85" s="5">
        <v>6</v>
      </c>
      <c r="Q85" s="53">
        <v>6</v>
      </c>
      <c r="R85" s="53">
        <v>6</v>
      </c>
      <c r="S85" s="5">
        <v>3</v>
      </c>
      <c r="T85" s="25">
        <f t="shared" si="13"/>
        <v>4.8</v>
      </c>
      <c r="U85" s="5">
        <v>4</v>
      </c>
      <c r="V85" s="5">
        <v>6</v>
      </c>
      <c r="W85" s="5">
        <v>6</v>
      </c>
      <c r="X85" s="5">
        <v>6</v>
      </c>
      <c r="Y85" s="25">
        <f t="shared" si="14"/>
        <v>5.5</v>
      </c>
    </row>
    <row r="86" spans="1:25">
      <c r="A86" s="1" t="s">
        <v>609</v>
      </c>
      <c r="B86" s="7">
        <v>5</v>
      </c>
      <c r="C86" s="7">
        <v>5</v>
      </c>
      <c r="D86" s="7">
        <v>4</v>
      </c>
      <c r="E86" s="7">
        <v>4</v>
      </c>
      <c r="F86" s="25">
        <f t="shared" si="10"/>
        <v>4.5</v>
      </c>
      <c r="G86" s="7">
        <v>5</v>
      </c>
      <c r="H86" s="7">
        <v>4</v>
      </c>
      <c r="I86" s="7">
        <v>3</v>
      </c>
      <c r="J86" s="25">
        <f t="shared" si="11"/>
        <v>4</v>
      </c>
      <c r="K86" s="5">
        <v>4</v>
      </c>
      <c r="L86" s="5">
        <v>3</v>
      </c>
      <c r="M86" s="5">
        <v>5</v>
      </c>
      <c r="N86" s="25">
        <f t="shared" si="12"/>
        <v>4</v>
      </c>
      <c r="O86" s="5">
        <v>5</v>
      </c>
      <c r="P86" s="5">
        <v>6</v>
      </c>
      <c r="Q86" s="53">
        <v>5</v>
      </c>
      <c r="R86" s="53">
        <v>4</v>
      </c>
      <c r="S86" s="5">
        <v>4</v>
      </c>
      <c r="T86" s="25">
        <f t="shared" si="13"/>
        <v>4.8</v>
      </c>
      <c r="U86" s="5">
        <v>3</v>
      </c>
      <c r="V86" s="5">
        <v>3</v>
      </c>
      <c r="W86" s="5">
        <v>4</v>
      </c>
      <c r="X86" s="5">
        <v>5</v>
      </c>
      <c r="Y86" s="25">
        <f t="shared" si="14"/>
        <v>3.75</v>
      </c>
    </row>
    <row r="87" spans="1:25">
      <c r="A87" s="1" t="s">
        <v>610</v>
      </c>
      <c r="B87" s="7">
        <v>4</v>
      </c>
      <c r="C87" s="7">
        <v>4</v>
      </c>
      <c r="D87" s="7">
        <v>6</v>
      </c>
      <c r="E87" s="7">
        <v>5</v>
      </c>
      <c r="F87" s="25">
        <f t="shared" si="10"/>
        <v>4.75</v>
      </c>
      <c r="G87" s="7">
        <v>4</v>
      </c>
      <c r="H87" s="7">
        <v>4</v>
      </c>
      <c r="I87" s="7">
        <v>6</v>
      </c>
      <c r="J87" s="25">
        <f t="shared" si="11"/>
        <v>4.666666666666667</v>
      </c>
      <c r="K87" s="5">
        <v>5</v>
      </c>
      <c r="L87" s="5">
        <v>4</v>
      </c>
      <c r="M87" s="5">
        <v>6</v>
      </c>
      <c r="N87" s="25">
        <f t="shared" si="12"/>
        <v>5</v>
      </c>
      <c r="O87" s="5">
        <v>7</v>
      </c>
      <c r="P87" s="5">
        <v>4</v>
      </c>
      <c r="Q87" s="53">
        <v>5</v>
      </c>
      <c r="R87" s="53">
        <v>4</v>
      </c>
      <c r="S87" s="5">
        <v>4</v>
      </c>
      <c r="T87" s="25">
        <f t="shared" si="13"/>
        <v>4.8</v>
      </c>
      <c r="U87" s="5">
        <v>4</v>
      </c>
      <c r="V87" s="5">
        <v>4</v>
      </c>
      <c r="W87" s="5">
        <v>4</v>
      </c>
      <c r="X87" s="5">
        <v>4</v>
      </c>
      <c r="Y87" s="25">
        <f t="shared" si="14"/>
        <v>4</v>
      </c>
    </row>
    <row r="88" spans="1:25">
      <c r="A88" s="1" t="s">
        <v>611</v>
      </c>
      <c r="B88" s="7">
        <v>7</v>
      </c>
      <c r="C88" s="7">
        <v>8</v>
      </c>
      <c r="D88" s="7">
        <v>6</v>
      </c>
      <c r="E88" s="7">
        <v>4</v>
      </c>
      <c r="F88" s="29">
        <f t="shared" si="10"/>
        <v>6.25</v>
      </c>
      <c r="G88" s="7">
        <v>7</v>
      </c>
      <c r="H88" s="7">
        <v>6</v>
      </c>
      <c r="I88" s="7">
        <v>7</v>
      </c>
      <c r="J88" s="29">
        <f t="shared" si="11"/>
        <v>6.666666666666667</v>
      </c>
      <c r="K88" s="5">
        <v>5</v>
      </c>
      <c r="L88" s="5">
        <v>6</v>
      </c>
      <c r="M88" s="5">
        <v>5</v>
      </c>
      <c r="N88" s="25">
        <f t="shared" si="12"/>
        <v>5.333333333333333</v>
      </c>
      <c r="O88" s="5">
        <v>6</v>
      </c>
      <c r="P88" s="5">
        <v>8</v>
      </c>
      <c r="Q88" s="53">
        <v>6</v>
      </c>
      <c r="R88" s="53">
        <v>7</v>
      </c>
      <c r="S88" s="5">
        <v>6</v>
      </c>
      <c r="T88" s="28">
        <f t="shared" si="13"/>
        <v>6.6</v>
      </c>
      <c r="U88" s="5">
        <v>5</v>
      </c>
      <c r="V88" s="5">
        <v>4</v>
      </c>
      <c r="W88" s="5">
        <v>4</v>
      </c>
      <c r="X88" s="5">
        <v>5</v>
      </c>
      <c r="Y88" s="25">
        <f t="shared" si="14"/>
        <v>4.5</v>
      </c>
    </row>
    <row r="89" spans="1:25">
      <c r="A89" s="1" t="s">
        <v>612</v>
      </c>
      <c r="B89" s="7">
        <v>7</v>
      </c>
      <c r="C89" s="7">
        <v>7</v>
      </c>
      <c r="D89" s="7">
        <v>6</v>
      </c>
      <c r="E89" s="7">
        <v>5</v>
      </c>
      <c r="F89" s="29">
        <f t="shared" si="10"/>
        <v>6.25</v>
      </c>
      <c r="G89" s="7">
        <v>5</v>
      </c>
      <c r="H89" s="7">
        <v>6</v>
      </c>
      <c r="I89" s="7">
        <v>4</v>
      </c>
      <c r="J89" s="25">
        <f t="shared" si="11"/>
        <v>5</v>
      </c>
      <c r="K89" s="5">
        <v>6</v>
      </c>
      <c r="L89" s="5">
        <v>4</v>
      </c>
      <c r="M89" s="5">
        <v>7</v>
      </c>
      <c r="N89" s="25">
        <f t="shared" si="12"/>
        <v>5.666666666666667</v>
      </c>
      <c r="O89" s="5">
        <v>7</v>
      </c>
      <c r="P89" s="5">
        <v>8</v>
      </c>
      <c r="Q89" s="53">
        <v>7</v>
      </c>
      <c r="R89" s="53">
        <v>7</v>
      </c>
      <c r="S89" s="5">
        <v>7</v>
      </c>
      <c r="T89" s="27">
        <f t="shared" si="13"/>
        <v>7.2</v>
      </c>
      <c r="U89" s="5">
        <v>6</v>
      </c>
      <c r="V89" s="5">
        <v>3</v>
      </c>
      <c r="W89" s="5">
        <v>5</v>
      </c>
      <c r="X89" s="5">
        <v>5</v>
      </c>
      <c r="Y89" s="25">
        <f t="shared" si="14"/>
        <v>4.75</v>
      </c>
    </row>
    <row r="90" spans="1:25">
      <c r="A90" s="1" t="s">
        <v>613</v>
      </c>
      <c r="B90" s="7">
        <v>4</v>
      </c>
      <c r="C90" s="7">
        <v>5</v>
      </c>
      <c r="D90" s="7">
        <v>4</v>
      </c>
      <c r="E90" s="7">
        <v>4</v>
      </c>
      <c r="F90" s="25">
        <f t="shared" si="10"/>
        <v>4.25</v>
      </c>
      <c r="G90" s="7">
        <v>4</v>
      </c>
      <c r="H90" s="7">
        <v>4</v>
      </c>
      <c r="I90" s="7">
        <v>4</v>
      </c>
      <c r="J90" s="25">
        <f t="shared" si="11"/>
        <v>4</v>
      </c>
      <c r="K90" s="5">
        <v>4</v>
      </c>
      <c r="L90" s="5">
        <v>3</v>
      </c>
      <c r="M90" s="5">
        <v>5</v>
      </c>
      <c r="N90" s="25">
        <f t="shared" si="12"/>
        <v>4</v>
      </c>
      <c r="O90" s="5">
        <v>4</v>
      </c>
      <c r="P90" s="5">
        <v>5</v>
      </c>
      <c r="Q90" s="53">
        <v>6</v>
      </c>
      <c r="R90" s="53">
        <v>3</v>
      </c>
      <c r="S90" s="5">
        <v>4</v>
      </c>
      <c r="T90" s="25">
        <f t="shared" si="13"/>
        <v>4.4000000000000004</v>
      </c>
      <c r="U90" s="5">
        <v>3</v>
      </c>
      <c r="V90" s="5">
        <v>3</v>
      </c>
      <c r="W90" s="5">
        <v>4</v>
      </c>
      <c r="X90" s="5">
        <v>3</v>
      </c>
      <c r="Y90" s="25">
        <f t="shared" si="14"/>
        <v>3.25</v>
      </c>
    </row>
    <row r="91" spans="1:25">
      <c r="A91" s="1" t="s">
        <v>614</v>
      </c>
      <c r="B91" s="7">
        <v>7</v>
      </c>
      <c r="C91" s="7">
        <v>6</v>
      </c>
      <c r="D91" s="7">
        <v>6</v>
      </c>
      <c r="E91" s="7">
        <v>6</v>
      </c>
      <c r="F91" s="29">
        <f t="shared" si="10"/>
        <v>6.25</v>
      </c>
      <c r="G91" s="7">
        <v>7</v>
      </c>
      <c r="H91" s="7">
        <v>4</v>
      </c>
      <c r="I91" s="7">
        <v>7</v>
      </c>
      <c r="J91" s="25">
        <f t="shared" si="11"/>
        <v>6</v>
      </c>
      <c r="K91" s="5">
        <v>4</v>
      </c>
      <c r="L91" s="5">
        <v>5</v>
      </c>
      <c r="M91" s="5">
        <v>4</v>
      </c>
      <c r="N91" s="25">
        <f t="shared" si="12"/>
        <v>4.333333333333333</v>
      </c>
      <c r="O91" s="5">
        <v>8</v>
      </c>
      <c r="P91" s="5">
        <v>7</v>
      </c>
      <c r="Q91" s="53">
        <v>5</v>
      </c>
      <c r="R91" s="53">
        <v>5</v>
      </c>
      <c r="S91" s="5">
        <v>5</v>
      </c>
      <c r="T91" s="25">
        <f t="shared" si="13"/>
        <v>6</v>
      </c>
      <c r="U91" s="5">
        <v>3</v>
      </c>
      <c r="V91" s="5">
        <v>5</v>
      </c>
      <c r="W91" s="5">
        <v>4</v>
      </c>
      <c r="X91" s="5">
        <v>6</v>
      </c>
      <c r="Y91" s="25">
        <f t="shared" si="14"/>
        <v>4.5</v>
      </c>
    </row>
    <row r="92" spans="1:25">
      <c r="A92" s="1" t="s">
        <v>615</v>
      </c>
      <c r="B92" s="7">
        <v>4</v>
      </c>
      <c r="C92" s="7">
        <v>5</v>
      </c>
      <c r="D92" s="7">
        <v>5</v>
      </c>
      <c r="E92" s="7">
        <v>5</v>
      </c>
      <c r="F92" s="25">
        <f t="shared" si="10"/>
        <v>4.75</v>
      </c>
      <c r="G92" s="7">
        <v>6</v>
      </c>
      <c r="H92" s="7">
        <v>6</v>
      </c>
      <c r="I92" s="7">
        <v>5</v>
      </c>
      <c r="J92" s="25">
        <f t="shared" si="11"/>
        <v>5.666666666666667</v>
      </c>
      <c r="K92" s="5">
        <v>6</v>
      </c>
      <c r="L92" s="5">
        <v>4</v>
      </c>
      <c r="M92" s="5">
        <v>5</v>
      </c>
      <c r="N92" s="25">
        <f t="shared" si="12"/>
        <v>5</v>
      </c>
      <c r="O92" s="5">
        <v>5</v>
      </c>
      <c r="P92" s="5">
        <v>7</v>
      </c>
      <c r="Q92" s="53">
        <v>6</v>
      </c>
      <c r="R92" s="53">
        <v>4</v>
      </c>
      <c r="S92" s="5">
        <v>7</v>
      </c>
      <c r="T92" s="25">
        <f t="shared" si="13"/>
        <v>5.8</v>
      </c>
      <c r="U92" s="5">
        <v>4</v>
      </c>
      <c r="V92" s="5">
        <v>3</v>
      </c>
      <c r="W92" s="5">
        <v>4</v>
      </c>
      <c r="X92" s="5">
        <v>5</v>
      </c>
      <c r="Y92" s="25">
        <f t="shared" si="14"/>
        <v>4</v>
      </c>
    </row>
    <row r="93" spans="1:25">
      <c r="A93" s="1" t="s">
        <v>616</v>
      </c>
      <c r="B93" s="7">
        <v>6</v>
      </c>
      <c r="C93" s="7">
        <v>7</v>
      </c>
      <c r="D93" s="7">
        <v>5</v>
      </c>
      <c r="E93" s="7">
        <v>6</v>
      </c>
      <c r="F93" s="25">
        <f t="shared" si="10"/>
        <v>6</v>
      </c>
      <c r="G93" s="7">
        <v>4</v>
      </c>
      <c r="H93" s="7">
        <v>5</v>
      </c>
      <c r="I93" s="7">
        <v>5</v>
      </c>
      <c r="J93" s="25">
        <f t="shared" si="11"/>
        <v>4.666666666666667</v>
      </c>
      <c r="K93" s="5">
        <v>4</v>
      </c>
      <c r="L93" s="5">
        <v>6</v>
      </c>
      <c r="M93" s="5">
        <v>5</v>
      </c>
      <c r="N93" s="25">
        <f t="shared" si="12"/>
        <v>5</v>
      </c>
      <c r="O93" s="5">
        <v>4</v>
      </c>
      <c r="P93" s="5">
        <v>6</v>
      </c>
      <c r="Q93" s="53">
        <v>5</v>
      </c>
      <c r="R93" s="53">
        <v>4</v>
      </c>
      <c r="S93" s="5">
        <v>4</v>
      </c>
      <c r="T93" s="25">
        <f t="shared" si="13"/>
        <v>4.5999999999999996</v>
      </c>
      <c r="U93" s="5">
        <v>3</v>
      </c>
      <c r="V93" s="5">
        <v>6</v>
      </c>
      <c r="W93" s="5">
        <v>5</v>
      </c>
      <c r="X93" s="5">
        <v>5</v>
      </c>
      <c r="Y93" s="25">
        <f t="shared" si="14"/>
        <v>4.75</v>
      </c>
    </row>
    <row r="94" spans="1:25">
      <c r="A94" s="1" t="s">
        <v>2235</v>
      </c>
      <c r="B94" s="7">
        <v>7</v>
      </c>
      <c r="C94" s="7">
        <v>6</v>
      </c>
      <c r="D94" s="7">
        <v>4</v>
      </c>
      <c r="E94" s="7">
        <v>6</v>
      </c>
      <c r="F94" s="25">
        <f t="shared" si="10"/>
        <v>5.75</v>
      </c>
      <c r="G94" s="7">
        <v>7</v>
      </c>
      <c r="H94" s="7">
        <v>5</v>
      </c>
      <c r="I94" s="7">
        <v>7</v>
      </c>
      <c r="J94" s="25">
        <f t="shared" si="11"/>
        <v>6.333333333333333</v>
      </c>
      <c r="K94" s="5">
        <v>5</v>
      </c>
      <c r="L94" s="5">
        <v>4</v>
      </c>
      <c r="M94" s="5">
        <v>4</v>
      </c>
      <c r="N94" s="25">
        <f t="shared" si="12"/>
        <v>4.333333333333333</v>
      </c>
      <c r="O94" s="5">
        <v>6</v>
      </c>
      <c r="P94" s="5">
        <v>7</v>
      </c>
      <c r="Q94" s="53">
        <v>5</v>
      </c>
      <c r="R94" s="53">
        <v>6</v>
      </c>
      <c r="S94" s="5">
        <v>6</v>
      </c>
      <c r="T94" s="25">
        <f t="shared" si="13"/>
        <v>6</v>
      </c>
      <c r="U94" s="5">
        <v>8</v>
      </c>
      <c r="V94" s="5">
        <v>6</v>
      </c>
      <c r="W94" s="5">
        <v>5</v>
      </c>
      <c r="X94" s="5">
        <v>3</v>
      </c>
      <c r="Y94" s="25">
        <f t="shared" si="14"/>
        <v>5.5</v>
      </c>
    </row>
    <row r="95" spans="1:25">
      <c r="A95" s="1" t="s">
        <v>2236</v>
      </c>
      <c r="B95" s="7">
        <v>7</v>
      </c>
      <c r="C95" s="7">
        <v>7</v>
      </c>
      <c r="D95" s="7">
        <v>6</v>
      </c>
      <c r="E95" s="7">
        <v>6</v>
      </c>
      <c r="F95" s="29">
        <f t="shared" si="10"/>
        <v>6.5</v>
      </c>
      <c r="G95" s="7">
        <v>7</v>
      </c>
      <c r="H95" s="7">
        <v>6</v>
      </c>
      <c r="I95" s="7">
        <v>6</v>
      </c>
      <c r="J95" s="25">
        <f t="shared" si="11"/>
        <v>6.333333333333333</v>
      </c>
      <c r="K95" s="5">
        <v>4</v>
      </c>
      <c r="L95" s="5">
        <v>6</v>
      </c>
      <c r="M95" s="5">
        <v>6</v>
      </c>
      <c r="N95" s="25">
        <f t="shared" si="12"/>
        <v>5.333333333333333</v>
      </c>
      <c r="O95" s="5">
        <v>7</v>
      </c>
      <c r="P95" s="5">
        <v>7</v>
      </c>
      <c r="Q95" s="53">
        <v>7</v>
      </c>
      <c r="R95" s="53">
        <v>7</v>
      </c>
      <c r="S95" s="5">
        <v>7</v>
      </c>
      <c r="T95" s="27">
        <f t="shared" si="13"/>
        <v>7</v>
      </c>
      <c r="U95" s="5">
        <v>6</v>
      </c>
      <c r="V95" s="5">
        <v>6</v>
      </c>
      <c r="W95" s="5">
        <v>6</v>
      </c>
      <c r="X95" s="5">
        <v>7</v>
      </c>
      <c r="Y95" s="28">
        <f t="shared" si="14"/>
        <v>6.25</v>
      </c>
    </row>
    <row r="96" spans="1:25">
      <c r="B96" s="7"/>
      <c r="C96" s="7"/>
      <c r="D96" s="7"/>
      <c r="E96" s="7"/>
      <c r="F96" s="7"/>
      <c r="G96" s="7"/>
      <c r="H96" s="7"/>
      <c r="I96" s="7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>
      <c r="B97" s="7"/>
      <c r="C97" s="7"/>
      <c r="D97" s="7"/>
      <c r="E97" s="7"/>
      <c r="F97" s="7"/>
      <c r="G97" s="7"/>
      <c r="H97" s="7"/>
      <c r="I97" s="7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>
      <c r="B98" s="7"/>
      <c r="C98" s="7"/>
      <c r="D98" s="7"/>
      <c r="E98" s="7"/>
      <c r="F98" s="7"/>
      <c r="G98" s="7"/>
      <c r="H98" s="7"/>
      <c r="I98" s="7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>
      <c r="B99" s="7"/>
      <c r="C99" s="7"/>
      <c r="D99" s="7"/>
      <c r="E99" s="7"/>
      <c r="F99" s="7"/>
      <c r="G99" s="7"/>
      <c r="H99" s="7"/>
      <c r="I99" s="7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>
      <c r="B100" s="7"/>
      <c r="C100" s="7"/>
      <c r="D100" s="7"/>
      <c r="E100" s="7"/>
      <c r="F100" s="7"/>
      <c r="G100" s="7"/>
      <c r="H100" s="7"/>
      <c r="I100" s="7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>
      <c r="B101" s="7"/>
      <c r="C101" s="7"/>
      <c r="D101" s="7"/>
      <c r="E101" s="7"/>
      <c r="F101" s="7"/>
      <c r="G101" s="7"/>
      <c r="H101" s="7"/>
      <c r="I101" s="7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>
      <c r="B102" s="7"/>
      <c r="C102" s="7"/>
      <c r="D102" s="7"/>
      <c r="E102" s="7"/>
      <c r="F102" s="7"/>
      <c r="G102" s="7"/>
      <c r="H102" s="7"/>
      <c r="I102" s="7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>
      <c r="B103" s="7"/>
      <c r="C103" s="7"/>
      <c r="D103" s="7"/>
      <c r="E103" s="7"/>
      <c r="F103" s="7"/>
      <c r="G103" s="7"/>
      <c r="H103" s="7"/>
      <c r="I103" s="7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>
      <c r="B104" s="7"/>
      <c r="C104" s="7"/>
      <c r="D104" s="7"/>
      <c r="E104" s="7"/>
      <c r="F104" s="7"/>
      <c r="G104" s="7"/>
      <c r="H104" s="7"/>
      <c r="I104" s="7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>
      <c r="B105" s="7"/>
      <c r="C105" s="7"/>
      <c r="D105" s="7"/>
      <c r="E105" s="7"/>
      <c r="F105" s="7"/>
      <c r="G105" s="7"/>
      <c r="H105" s="7"/>
      <c r="I105" s="7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2:25">
      <c r="B106" s="7"/>
      <c r="C106" s="7"/>
      <c r="D106" s="7"/>
      <c r="E106" s="7"/>
      <c r="F106" s="7"/>
      <c r="G106" s="7"/>
      <c r="H106" s="7"/>
      <c r="I106" s="7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</sheetData>
  <sortState ref="A2:Y95">
    <sortCondition ref="A1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125"/>
  <sheetViews>
    <sheetView workbookViewId="0">
      <pane xSplit="1" ySplit="1" topLeftCell="F103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5"/>
  <cols>
    <col min="1" max="1" width="6.375" style="1" bestFit="1" customWidth="1"/>
    <col min="2" max="4" width="8.75" style="1" bestFit="1" customWidth="1"/>
    <col min="5" max="5" width="8.75" style="1" customWidth="1"/>
    <col min="6" max="6" width="7" style="1" bestFit="1" customWidth="1"/>
    <col min="7" max="7" width="7" style="4" bestFit="1" customWidth="1"/>
    <col min="8" max="9" width="7.875" style="4" bestFit="1" customWidth="1"/>
    <col min="10" max="10" width="7.875" style="4" customWidth="1"/>
    <col min="11" max="11" width="6.125" style="4" bestFit="1" customWidth="1"/>
    <col min="12" max="12" width="7" style="4" hidden="1" customWidth="1"/>
    <col min="13" max="14" width="7.875" style="4" hidden="1" customWidth="1"/>
    <col min="15" max="15" width="7.875" style="1" hidden="1" customWidth="1"/>
    <col min="16" max="16" width="6.125" style="4" hidden="1" customWidth="1"/>
    <col min="17" max="20" width="7.875" style="4" hidden="1" customWidth="1"/>
    <col min="21" max="21" width="6.125" style="4" hidden="1" customWidth="1"/>
    <col min="22" max="22" width="7" style="4" hidden="1" customWidth="1"/>
    <col min="23" max="25" width="7.875" style="4" hidden="1" customWidth="1"/>
    <col min="26" max="26" width="6.125" style="4" hidden="1" customWidth="1"/>
    <col min="27" max="27" width="9" style="4"/>
    <col min="28" max="28" width="5" style="1" bestFit="1" customWidth="1"/>
    <col min="29" max="16384" width="9" style="1"/>
  </cols>
  <sheetData>
    <row r="1" spans="1:28">
      <c r="A1" s="1" t="s">
        <v>0</v>
      </c>
      <c r="B1" s="2">
        <v>43079</v>
      </c>
      <c r="C1" s="2">
        <v>43085</v>
      </c>
      <c r="D1" s="2">
        <v>43091</v>
      </c>
      <c r="E1" s="2">
        <v>43097</v>
      </c>
      <c r="F1" s="2" t="s">
        <v>3</v>
      </c>
      <c r="G1" s="2">
        <v>42744</v>
      </c>
      <c r="H1" s="2">
        <v>42750</v>
      </c>
      <c r="I1" s="2">
        <v>42756</v>
      </c>
      <c r="J1" s="2">
        <v>42762</v>
      </c>
      <c r="K1" s="4" t="s">
        <v>6</v>
      </c>
      <c r="L1" s="2">
        <v>42774</v>
      </c>
      <c r="M1" s="2">
        <v>42780</v>
      </c>
      <c r="N1" s="2">
        <v>42786</v>
      </c>
      <c r="O1" s="2">
        <v>42794</v>
      </c>
      <c r="P1" s="4" t="s">
        <v>11</v>
      </c>
      <c r="Q1" s="2">
        <v>42804</v>
      </c>
      <c r="R1" s="2">
        <v>42812</v>
      </c>
      <c r="S1" s="2">
        <v>42818</v>
      </c>
      <c r="T1" s="2">
        <v>42822</v>
      </c>
      <c r="U1" s="4" t="s">
        <v>14</v>
      </c>
      <c r="V1" s="2">
        <v>42830</v>
      </c>
      <c r="W1" s="2">
        <v>42836</v>
      </c>
      <c r="X1" s="2">
        <v>42842</v>
      </c>
      <c r="Y1" s="2">
        <v>42848</v>
      </c>
      <c r="Z1" s="4" t="s">
        <v>16</v>
      </c>
    </row>
    <row r="2" spans="1:28" s="4" customFormat="1">
      <c r="A2" s="4">
        <v>6674</v>
      </c>
      <c r="B2" s="4">
        <v>7</v>
      </c>
      <c r="C2" s="4">
        <v>7</v>
      </c>
      <c r="D2" s="4">
        <v>6</v>
      </c>
      <c r="E2" s="4">
        <v>8</v>
      </c>
      <c r="F2" s="31">
        <f t="shared" ref="F2:F33" si="0">AVERAGE(B2:E2)</f>
        <v>7</v>
      </c>
      <c r="G2" s="4">
        <v>7</v>
      </c>
      <c r="H2" s="4">
        <v>8</v>
      </c>
    </row>
    <row r="3" spans="1:28">
      <c r="A3" s="1" t="s">
        <v>2233</v>
      </c>
      <c r="B3" s="7">
        <v>6</v>
      </c>
      <c r="C3" s="7">
        <v>7</v>
      </c>
      <c r="D3" s="7">
        <v>7</v>
      </c>
      <c r="E3" s="7">
        <v>7</v>
      </c>
      <c r="F3" s="31">
        <f t="shared" si="0"/>
        <v>6.75</v>
      </c>
      <c r="G3" s="5">
        <v>8</v>
      </c>
      <c r="H3" s="5">
        <v>6</v>
      </c>
      <c r="I3" s="5"/>
      <c r="J3" s="5"/>
      <c r="K3" s="8"/>
      <c r="L3" s="5"/>
      <c r="M3" s="5"/>
      <c r="N3" s="5"/>
      <c r="O3" s="7"/>
      <c r="P3" s="8"/>
      <c r="Q3" s="5"/>
      <c r="R3" s="5"/>
      <c r="S3" s="5"/>
      <c r="T3" s="5"/>
      <c r="U3" s="17"/>
      <c r="V3" s="5"/>
      <c r="W3" s="5"/>
      <c r="X3" s="5"/>
      <c r="Y3" s="5"/>
      <c r="Z3" s="8"/>
      <c r="AA3" s="5"/>
    </row>
    <row r="4" spans="1:28">
      <c r="A4" s="1" t="s">
        <v>408</v>
      </c>
      <c r="B4" s="7">
        <v>7</v>
      </c>
      <c r="C4" s="7">
        <v>7</v>
      </c>
      <c r="D4" s="7">
        <v>7</v>
      </c>
      <c r="E4" s="7">
        <v>7</v>
      </c>
      <c r="F4" s="31">
        <f t="shared" si="0"/>
        <v>7</v>
      </c>
      <c r="G4" s="5">
        <v>6</v>
      </c>
      <c r="H4" s="5">
        <v>6</v>
      </c>
      <c r="I4" s="5"/>
      <c r="J4" s="5"/>
      <c r="K4" s="8"/>
      <c r="L4" s="5"/>
      <c r="M4" s="5"/>
      <c r="N4" s="5"/>
      <c r="O4" s="7"/>
      <c r="P4" s="8"/>
      <c r="Q4" s="5"/>
      <c r="R4" s="5"/>
      <c r="S4" s="5"/>
      <c r="T4" s="5"/>
      <c r="U4" s="17"/>
      <c r="V4" s="5"/>
      <c r="W4" s="5"/>
      <c r="X4" s="5"/>
      <c r="Y4" s="5"/>
      <c r="Z4" s="8"/>
      <c r="AA4" s="5"/>
      <c r="AB4" s="1">
        <f>7.5*0.95</f>
        <v>7.125</v>
      </c>
    </row>
    <row r="5" spans="1:28">
      <c r="A5" s="1" t="s">
        <v>409</v>
      </c>
      <c r="B5" s="7">
        <v>4</v>
      </c>
      <c r="C5" s="7">
        <v>6</v>
      </c>
      <c r="D5" s="7">
        <v>6</v>
      </c>
      <c r="E5" s="7">
        <v>7</v>
      </c>
      <c r="F5" s="8">
        <f t="shared" si="0"/>
        <v>5.75</v>
      </c>
      <c r="G5" s="5">
        <v>4</v>
      </c>
      <c r="H5" s="5">
        <v>6</v>
      </c>
      <c r="I5" s="5"/>
      <c r="J5" s="5"/>
      <c r="K5" s="8"/>
      <c r="L5" s="5"/>
      <c r="M5" s="5"/>
      <c r="N5" s="5"/>
      <c r="O5" s="7"/>
      <c r="P5" s="8"/>
      <c r="Q5" s="5"/>
      <c r="R5" s="5"/>
      <c r="S5" s="5"/>
      <c r="T5" s="5"/>
      <c r="U5" s="17"/>
      <c r="V5" s="5"/>
      <c r="W5" s="5"/>
      <c r="X5" s="5"/>
      <c r="Y5" s="5"/>
      <c r="Z5" s="8"/>
      <c r="AA5" s="5"/>
      <c r="AB5" s="1">
        <f>7.5*0.9</f>
        <v>6.75</v>
      </c>
    </row>
    <row r="6" spans="1:28">
      <c r="A6" s="1" t="s">
        <v>410</v>
      </c>
      <c r="B6" s="7">
        <v>8</v>
      </c>
      <c r="C6" s="7">
        <v>7</v>
      </c>
      <c r="D6" s="7">
        <v>7</v>
      </c>
      <c r="E6" s="7">
        <v>8</v>
      </c>
      <c r="F6" s="30">
        <f t="shared" si="0"/>
        <v>7.5</v>
      </c>
      <c r="G6" s="5">
        <v>7</v>
      </c>
      <c r="H6" s="5">
        <v>6</v>
      </c>
      <c r="I6" s="5"/>
      <c r="J6" s="5"/>
      <c r="K6" s="8"/>
      <c r="L6" s="5"/>
      <c r="M6" s="5"/>
      <c r="N6" s="5"/>
      <c r="O6" s="7"/>
      <c r="P6" s="8"/>
      <c r="Q6" s="5"/>
      <c r="R6" s="5"/>
      <c r="S6" s="5"/>
      <c r="T6" s="5"/>
      <c r="U6" s="17"/>
      <c r="V6" s="5"/>
      <c r="W6" s="5"/>
      <c r="X6" s="5"/>
      <c r="Y6" s="5"/>
      <c r="Z6" s="8"/>
      <c r="AA6" s="5"/>
      <c r="AB6" s="1">
        <f>7.5*0.85</f>
        <v>6.375</v>
      </c>
    </row>
    <row r="7" spans="1:28">
      <c r="A7" s="1" t="s">
        <v>411</v>
      </c>
      <c r="B7" s="7">
        <v>7</v>
      </c>
      <c r="C7" s="7">
        <v>7</v>
      </c>
      <c r="D7" s="7">
        <v>7</v>
      </c>
      <c r="E7" s="7">
        <v>7</v>
      </c>
      <c r="F7" s="31">
        <f t="shared" si="0"/>
        <v>7</v>
      </c>
      <c r="G7" s="5">
        <v>7</v>
      </c>
      <c r="H7" s="5">
        <v>5</v>
      </c>
      <c r="I7" s="5"/>
      <c r="J7" s="5"/>
      <c r="K7" s="8"/>
      <c r="L7" s="5"/>
      <c r="M7" s="5"/>
      <c r="N7" s="5"/>
      <c r="O7" s="7"/>
      <c r="P7" s="8"/>
      <c r="Q7" s="5"/>
      <c r="R7" s="5"/>
      <c r="S7" s="5"/>
      <c r="T7" s="5"/>
      <c r="U7" s="17"/>
      <c r="V7" s="5"/>
      <c r="W7" s="5"/>
      <c r="X7" s="5"/>
      <c r="Y7" s="5"/>
      <c r="Z7" s="8"/>
      <c r="AA7" s="5"/>
      <c r="AB7" s="1">
        <f>7.5*0.8</f>
        <v>6</v>
      </c>
    </row>
    <row r="8" spans="1:28">
      <c r="A8" s="1" t="s">
        <v>412</v>
      </c>
      <c r="B8" s="7">
        <v>6</v>
      </c>
      <c r="C8" s="7">
        <v>8</v>
      </c>
      <c r="D8" s="7">
        <v>7</v>
      </c>
      <c r="E8" s="7">
        <v>8</v>
      </c>
      <c r="F8" s="30">
        <f t="shared" si="0"/>
        <v>7.25</v>
      </c>
      <c r="G8" s="5">
        <v>7</v>
      </c>
      <c r="H8" s="5">
        <v>6</v>
      </c>
      <c r="I8" s="5"/>
      <c r="J8" s="5"/>
      <c r="K8" s="8"/>
      <c r="L8" s="5"/>
      <c r="M8" s="5"/>
      <c r="N8" s="5"/>
      <c r="O8" s="7"/>
      <c r="P8" s="8"/>
      <c r="Q8" s="5"/>
      <c r="R8" s="5"/>
      <c r="S8" s="5"/>
      <c r="T8" s="5"/>
      <c r="U8" s="17"/>
      <c r="V8" s="5"/>
      <c r="W8" s="5"/>
      <c r="X8" s="5"/>
      <c r="Y8" s="5"/>
      <c r="Z8" s="8"/>
      <c r="AA8" s="5"/>
    </row>
    <row r="9" spans="1:28">
      <c r="A9" s="1" t="s">
        <v>413</v>
      </c>
      <c r="B9" s="7"/>
      <c r="C9" s="7">
        <v>6</v>
      </c>
      <c r="D9" s="7">
        <v>4</v>
      </c>
      <c r="E9" s="7">
        <v>6</v>
      </c>
      <c r="F9" s="8">
        <f t="shared" si="0"/>
        <v>5.333333333333333</v>
      </c>
      <c r="G9" s="5">
        <v>6</v>
      </c>
      <c r="H9" s="5">
        <v>7</v>
      </c>
      <c r="I9" s="5"/>
      <c r="J9" s="5"/>
      <c r="K9" s="8"/>
      <c r="L9" s="5"/>
      <c r="M9" s="5"/>
      <c r="N9" s="5"/>
      <c r="O9" s="7"/>
      <c r="P9" s="8"/>
      <c r="Q9" s="5"/>
      <c r="R9" s="5"/>
      <c r="S9" s="5"/>
      <c r="T9" s="5"/>
      <c r="U9" s="17"/>
      <c r="V9" s="5"/>
      <c r="W9" s="5"/>
      <c r="X9" s="5"/>
      <c r="Y9" s="5"/>
      <c r="Z9" s="8"/>
      <c r="AA9" s="5"/>
    </row>
    <row r="10" spans="1:28">
      <c r="A10" s="1" t="s">
        <v>414</v>
      </c>
      <c r="B10" s="7">
        <v>6</v>
      </c>
      <c r="C10" s="7">
        <v>4</v>
      </c>
      <c r="D10" s="7">
        <v>4</v>
      </c>
      <c r="E10" s="7">
        <v>6</v>
      </c>
      <c r="F10" s="8">
        <f t="shared" si="0"/>
        <v>5</v>
      </c>
      <c r="G10" s="5">
        <v>5</v>
      </c>
      <c r="H10" s="5">
        <v>5</v>
      </c>
      <c r="I10" s="5"/>
      <c r="J10" s="5"/>
      <c r="K10" s="8"/>
      <c r="L10" s="5"/>
      <c r="M10" s="5"/>
      <c r="N10" s="5"/>
      <c r="O10" s="7"/>
      <c r="P10" s="8"/>
      <c r="Q10" s="5"/>
      <c r="R10" s="5"/>
      <c r="S10" s="5"/>
      <c r="T10" s="5"/>
      <c r="U10" s="17"/>
      <c r="V10" s="5"/>
      <c r="W10" s="5"/>
      <c r="X10" s="5"/>
      <c r="Y10" s="5"/>
      <c r="Z10" s="8"/>
      <c r="AA10" s="5"/>
    </row>
    <row r="11" spans="1:28">
      <c r="A11" s="1" t="s">
        <v>415</v>
      </c>
      <c r="B11" s="7">
        <v>5</v>
      </c>
      <c r="C11" s="7">
        <v>6</v>
      </c>
      <c r="D11" s="7">
        <v>6</v>
      </c>
      <c r="E11" s="7">
        <v>6</v>
      </c>
      <c r="F11" s="8">
        <f t="shared" si="0"/>
        <v>5.75</v>
      </c>
      <c r="G11" s="5">
        <v>7</v>
      </c>
      <c r="H11" s="5">
        <v>7</v>
      </c>
      <c r="I11" s="5"/>
      <c r="J11" s="5"/>
      <c r="K11" s="8"/>
      <c r="L11" s="5"/>
      <c r="M11" s="5"/>
      <c r="N11" s="5"/>
      <c r="O11" s="7"/>
      <c r="P11" s="8"/>
      <c r="Q11" s="5"/>
      <c r="R11" s="5"/>
      <c r="S11" s="5"/>
      <c r="T11" s="5"/>
      <c r="U11" s="17"/>
      <c r="V11" s="5"/>
      <c r="W11" s="5"/>
      <c r="X11" s="5"/>
      <c r="Y11" s="5"/>
      <c r="Z11" s="8"/>
      <c r="AA11" s="5"/>
    </row>
    <row r="12" spans="1:28">
      <c r="A12" s="1" t="s">
        <v>416</v>
      </c>
      <c r="B12" s="7">
        <v>6</v>
      </c>
      <c r="C12" s="7">
        <v>7</v>
      </c>
      <c r="D12" s="7">
        <v>6</v>
      </c>
      <c r="E12" s="7">
        <v>5</v>
      </c>
      <c r="F12" s="33">
        <f t="shared" si="0"/>
        <v>6</v>
      </c>
      <c r="G12" s="5">
        <v>7</v>
      </c>
      <c r="H12" s="5">
        <v>5</v>
      </c>
      <c r="I12" s="5"/>
      <c r="J12" s="5"/>
      <c r="K12" s="8"/>
      <c r="L12" s="5"/>
      <c r="M12" s="5"/>
      <c r="N12" s="5"/>
      <c r="O12" s="7"/>
      <c r="P12" s="8"/>
      <c r="Q12" s="5"/>
      <c r="R12" s="5"/>
      <c r="S12" s="5"/>
      <c r="T12" s="5"/>
      <c r="U12" s="17"/>
      <c r="V12" s="5"/>
      <c r="W12" s="5"/>
      <c r="X12" s="5"/>
      <c r="Y12" s="5"/>
      <c r="Z12" s="8"/>
      <c r="AA12" s="5"/>
    </row>
    <row r="13" spans="1:28">
      <c r="A13" s="1" t="s">
        <v>417</v>
      </c>
      <c r="B13" s="7">
        <v>5</v>
      </c>
      <c r="C13" s="7">
        <v>7</v>
      </c>
      <c r="D13" s="7">
        <v>7</v>
      </c>
      <c r="E13" s="7">
        <v>7</v>
      </c>
      <c r="F13" s="32">
        <f t="shared" si="0"/>
        <v>6.5</v>
      </c>
      <c r="G13" s="5">
        <v>6</v>
      </c>
      <c r="H13" s="5">
        <v>7</v>
      </c>
      <c r="I13" s="5"/>
      <c r="J13" s="5"/>
      <c r="K13" s="8"/>
      <c r="L13" s="5"/>
      <c r="M13" s="5"/>
      <c r="N13" s="5"/>
      <c r="O13" s="7"/>
      <c r="P13" s="8"/>
      <c r="Q13" s="5"/>
      <c r="R13" s="5"/>
      <c r="S13" s="5"/>
      <c r="T13" s="5"/>
      <c r="U13" s="17"/>
      <c r="V13" s="5"/>
      <c r="W13" s="5"/>
      <c r="X13" s="5"/>
      <c r="Y13" s="5"/>
      <c r="Z13" s="8"/>
      <c r="AA13" s="5"/>
    </row>
    <row r="14" spans="1:28">
      <c r="A14" s="1" t="s">
        <v>418</v>
      </c>
      <c r="B14" s="7">
        <v>8</v>
      </c>
      <c r="C14" s="7">
        <v>7</v>
      </c>
      <c r="D14" s="7">
        <v>7</v>
      </c>
      <c r="E14" s="7">
        <v>7</v>
      </c>
      <c r="F14" s="30">
        <f t="shared" si="0"/>
        <v>7.25</v>
      </c>
      <c r="G14" s="5">
        <v>7</v>
      </c>
      <c r="H14" s="5">
        <v>6</v>
      </c>
      <c r="I14" s="5"/>
      <c r="J14" s="5"/>
      <c r="K14" s="8"/>
      <c r="L14" s="5"/>
      <c r="M14" s="5"/>
      <c r="N14" s="5"/>
      <c r="O14" s="7"/>
      <c r="P14" s="8"/>
      <c r="Q14" s="5"/>
      <c r="R14" s="5"/>
      <c r="S14" s="5"/>
      <c r="T14" s="5"/>
      <c r="U14" s="17"/>
      <c r="V14" s="5"/>
      <c r="W14" s="5"/>
      <c r="X14" s="5"/>
      <c r="Y14" s="5"/>
      <c r="Z14" s="8"/>
      <c r="AA14" s="5"/>
    </row>
    <row r="15" spans="1:28">
      <c r="A15" s="1" t="s">
        <v>419</v>
      </c>
      <c r="B15" s="7">
        <v>5</v>
      </c>
      <c r="C15" s="7">
        <v>5</v>
      </c>
      <c r="D15" s="7">
        <v>7</v>
      </c>
      <c r="E15" s="7">
        <v>7</v>
      </c>
      <c r="F15" s="33">
        <f t="shared" si="0"/>
        <v>6</v>
      </c>
      <c r="G15" s="5">
        <v>6</v>
      </c>
      <c r="H15" s="5">
        <v>7</v>
      </c>
      <c r="I15" s="5"/>
      <c r="J15" s="5"/>
      <c r="K15" s="8"/>
      <c r="L15" s="5"/>
      <c r="M15" s="5"/>
      <c r="N15" s="5"/>
      <c r="O15" s="7"/>
      <c r="P15" s="8"/>
      <c r="Q15" s="5"/>
      <c r="R15" s="5"/>
      <c r="S15" s="5"/>
      <c r="T15" s="5"/>
      <c r="U15" s="17"/>
      <c r="V15" s="5"/>
      <c r="W15" s="5"/>
      <c r="X15" s="5"/>
      <c r="Y15" s="5"/>
      <c r="Z15" s="8"/>
      <c r="AA15" s="5"/>
    </row>
    <row r="16" spans="1:28">
      <c r="A16" s="1" t="s">
        <v>420</v>
      </c>
      <c r="B16" s="7">
        <v>6</v>
      </c>
      <c r="C16" s="7">
        <v>7</v>
      </c>
      <c r="D16" s="7">
        <v>7</v>
      </c>
      <c r="E16" s="7">
        <v>8</v>
      </c>
      <c r="F16" s="31">
        <f t="shared" si="0"/>
        <v>7</v>
      </c>
      <c r="G16" s="5">
        <v>7</v>
      </c>
      <c r="H16" s="5">
        <v>6</v>
      </c>
      <c r="I16" s="5"/>
      <c r="J16" s="5"/>
      <c r="K16" s="8"/>
      <c r="L16" s="5"/>
      <c r="M16" s="5"/>
      <c r="N16" s="5"/>
      <c r="O16" s="7"/>
      <c r="P16" s="8"/>
      <c r="Q16" s="5"/>
      <c r="R16" s="5"/>
      <c r="S16" s="5"/>
      <c r="T16" s="5"/>
      <c r="U16" s="17"/>
      <c r="V16" s="5"/>
      <c r="W16" s="5"/>
      <c r="X16" s="5"/>
      <c r="Y16" s="5"/>
      <c r="Z16" s="8"/>
      <c r="AA16" s="5"/>
    </row>
    <row r="17" spans="1:27">
      <c r="A17" s="1" t="s">
        <v>421</v>
      </c>
      <c r="B17" s="7"/>
      <c r="C17" s="7">
        <v>6</v>
      </c>
      <c r="D17" s="7">
        <v>7</v>
      </c>
      <c r="E17" s="7">
        <v>7</v>
      </c>
      <c r="F17" s="32">
        <f t="shared" si="0"/>
        <v>6.666666666666667</v>
      </c>
      <c r="G17" s="5">
        <v>6</v>
      </c>
      <c r="H17" s="5">
        <v>5</v>
      </c>
      <c r="I17" s="5"/>
      <c r="J17" s="5"/>
      <c r="K17" s="8"/>
      <c r="L17" s="5"/>
      <c r="M17" s="5"/>
      <c r="N17" s="5"/>
      <c r="O17" s="7"/>
      <c r="P17" s="8"/>
      <c r="Q17" s="5"/>
      <c r="R17" s="5"/>
      <c r="S17" s="5"/>
      <c r="T17" s="5"/>
      <c r="U17" s="17"/>
      <c r="V17" s="5"/>
      <c r="W17" s="5"/>
      <c r="X17" s="5"/>
      <c r="Y17" s="5"/>
      <c r="Z17" s="8"/>
      <c r="AA17" s="5"/>
    </row>
    <row r="18" spans="1:27">
      <c r="A18" s="1" t="s">
        <v>422</v>
      </c>
      <c r="B18" s="7">
        <v>7</v>
      </c>
      <c r="C18" s="7">
        <v>6</v>
      </c>
      <c r="D18" s="7">
        <v>6</v>
      </c>
      <c r="E18" s="7">
        <v>6</v>
      </c>
      <c r="F18" s="32">
        <f t="shared" si="0"/>
        <v>6.25</v>
      </c>
      <c r="G18" s="5">
        <v>6</v>
      </c>
      <c r="H18" s="5">
        <v>7</v>
      </c>
      <c r="I18" s="5"/>
      <c r="J18" s="5"/>
      <c r="K18" s="8"/>
      <c r="L18" s="5"/>
      <c r="M18" s="5"/>
      <c r="N18" s="5"/>
      <c r="O18" s="7"/>
      <c r="P18" s="8"/>
      <c r="Q18" s="5"/>
      <c r="R18" s="5"/>
      <c r="S18" s="5"/>
      <c r="T18" s="5"/>
      <c r="U18" s="17"/>
      <c r="V18" s="5"/>
      <c r="W18" s="5"/>
      <c r="X18" s="5"/>
      <c r="Y18" s="5"/>
      <c r="Z18" s="8"/>
      <c r="AA18" s="5"/>
    </row>
    <row r="19" spans="1:27">
      <c r="A19" s="1" t="s">
        <v>423</v>
      </c>
      <c r="B19" s="7">
        <v>4</v>
      </c>
      <c r="C19" s="7">
        <v>6</v>
      </c>
      <c r="D19" s="7">
        <v>7</v>
      </c>
      <c r="E19" s="7">
        <v>5</v>
      </c>
      <c r="F19" s="8">
        <f t="shared" si="0"/>
        <v>5.5</v>
      </c>
      <c r="G19" s="5">
        <v>7</v>
      </c>
      <c r="H19" s="5">
        <v>6</v>
      </c>
      <c r="I19" s="5"/>
      <c r="J19" s="5"/>
      <c r="K19" s="8"/>
      <c r="L19" s="5"/>
      <c r="M19" s="5"/>
      <c r="N19" s="5"/>
      <c r="O19" s="7"/>
      <c r="P19" s="8"/>
      <c r="Q19" s="5"/>
      <c r="R19" s="5"/>
      <c r="S19" s="5"/>
      <c r="T19" s="5"/>
      <c r="U19" s="17"/>
      <c r="V19" s="5"/>
      <c r="W19" s="5"/>
      <c r="X19" s="5"/>
      <c r="Y19" s="5"/>
      <c r="Z19" s="8"/>
      <c r="AA19" s="5"/>
    </row>
    <row r="20" spans="1:27">
      <c r="A20" s="1" t="s">
        <v>424</v>
      </c>
      <c r="B20" s="7">
        <v>5</v>
      </c>
      <c r="C20" s="7">
        <v>4</v>
      </c>
      <c r="D20" s="7">
        <v>8</v>
      </c>
      <c r="E20" s="7">
        <v>5</v>
      </c>
      <c r="F20" s="8">
        <f t="shared" si="0"/>
        <v>5.5</v>
      </c>
      <c r="G20" s="5">
        <v>6</v>
      </c>
      <c r="H20" s="5">
        <v>5</v>
      </c>
      <c r="I20" s="5"/>
      <c r="J20" s="5"/>
      <c r="K20" s="8"/>
      <c r="L20" s="5"/>
      <c r="M20" s="5"/>
      <c r="N20" s="5"/>
      <c r="O20" s="7"/>
      <c r="P20" s="8"/>
      <c r="Q20" s="5"/>
      <c r="R20" s="5"/>
      <c r="S20" s="5"/>
      <c r="T20" s="5"/>
      <c r="U20" s="17"/>
      <c r="V20" s="5"/>
      <c r="W20" s="5"/>
      <c r="X20" s="5"/>
      <c r="Y20" s="5"/>
      <c r="Z20" s="8"/>
      <c r="AA20" s="5"/>
    </row>
    <row r="21" spans="1:27">
      <c r="A21" s="1" t="s">
        <v>425</v>
      </c>
      <c r="B21" s="7">
        <v>6</v>
      </c>
      <c r="C21" s="7">
        <v>6</v>
      </c>
      <c r="D21" s="7">
        <v>8</v>
      </c>
      <c r="E21" s="7">
        <v>7</v>
      </c>
      <c r="F21" s="31">
        <f t="shared" si="0"/>
        <v>6.75</v>
      </c>
      <c r="G21" s="5">
        <v>7</v>
      </c>
      <c r="H21" s="5">
        <v>6</v>
      </c>
      <c r="I21" s="5"/>
      <c r="J21" s="5"/>
      <c r="K21" s="8"/>
      <c r="L21" s="5"/>
      <c r="M21" s="5"/>
      <c r="N21" s="5"/>
      <c r="O21" s="7"/>
      <c r="P21" s="8"/>
      <c r="Q21" s="5"/>
      <c r="R21" s="5"/>
      <c r="S21" s="5"/>
      <c r="T21" s="5"/>
      <c r="U21" s="17"/>
      <c r="V21" s="5"/>
      <c r="W21" s="5"/>
      <c r="X21" s="5"/>
      <c r="Y21" s="5"/>
      <c r="Z21" s="8"/>
      <c r="AA21" s="5"/>
    </row>
    <row r="22" spans="1:27">
      <c r="A22" s="1" t="s">
        <v>426</v>
      </c>
      <c r="B22" s="7">
        <v>6</v>
      </c>
      <c r="C22" s="7">
        <v>6</v>
      </c>
      <c r="D22" s="7">
        <v>6</v>
      </c>
      <c r="E22" s="7">
        <v>7</v>
      </c>
      <c r="F22" s="32">
        <f t="shared" si="0"/>
        <v>6.25</v>
      </c>
      <c r="G22" s="5">
        <v>8</v>
      </c>
      <c r="H22" s="5">
        <v>4</v>
      </c>
      <c r="I22" s="5"/>
      <c r="J22" s="5"/>
      <c r="K22" s="8"/>
      <c r="L22" s="5"/>
      <c r="M22" s="5"/>
      <c r="N22" s="5"/>
      <c r="O22" s="7"/>
      <c r="P22" s="8"/>
      <c r="Q22" s="5"/>
      <c r="R22" s="5"/>
      <c r="S22" s="5"/>
      <c r="T22" s="5"/>
      <c r="U22" s="17"/>
      <c r="V22" s="5"/>
      <c r="W22" s="5"/>
      <c r="X22" s="5"/>
      <c r="Y22" s="5"/>
      <c r="Z22" s="8"/>
      <c r="AA22" s="5"/>
    </row>
    <row r="23" spans="1:27">
      <c r="A23" s="1" t="s">
        <v>427</v>
      </c>
      <c r="B23" s="7">
        <v>6</v>
      </c>
      <c r="C23" s="7">
        <v>7</v>
      </c>
      <c r="D23" s="7">
        <v>6</v>
      </c>
      <c r="E23" s="7">
        <v>6</v>
      </c>
      <c r="F23" s="32">
        <f t="shared" si="0"/>
        <v>6.25</v>
      </c>
      <c r="G23" s="5">
        <v>4</v>
      </c>
      <c r="H23" s="5">
        <v>4</v>
      </c>
      <c r="I23" s="5"/>
      <c r="J23" s="5"/>
      <c r="K23" s="8"/>
      <c r="L23" s="5"/>
      <c r="M23" s="5"/>
      <c r="N23" s="5"/>
      <c r="O23" s="7"/>
      <c r="P23" s="8"/>
      <c r="Q23" s="5"/>
      <c r="R23" s="5"/>
      <c r="S23" s="5"/>
      <c r="T23" s="5"/>
      <c r="U23" s="17"/>
      <c r="V23" s="5"/>
      <c r="W23" s="5"/>
      <c r="X23" s="5"/>
      <c r="Y23" s="5"/>
      <c r="Z23" s="8"/>
      <c r="AA23" s="5"/>
    </row>
    <row r="24" spans="1:27">
      <c r="A24" s="1" t="s">
        <v>428</v>
      </c>
      <c r="B24" s="7"/>
      <c r="C24" s="7">
        <v>6</v>
      </c>
      <c r="D24" s="7">
        <v>8</v>
      </c>
      <c r="E24" s="7">
        <v>8</v>
      </c>
      <c r="F24" s="30">
        <f t="shared" si="0"/>
        <v>7.333333333333333</v>
      </c>
      <c r="G24" s="5">
        <v>7</v>
      </c>
      <c r="H24" s="5">
        <v>7</v>
      </c>
      <c r="I24" s="5"/>
      <c r="J24" s="5"/>
      <c r="K24" s="8"/>
      <c r="L24" s="5"/>
      <c r="M24" s="5"/>
      <c r="N24" s="5"/>
      <c r="O24" s="7"/>
      <c r="P24" s="8"/>
      <c r="Q24" s="5"/>
      <c r="R24" s="5"/>
      <c r="S24" s="5"/>
      <c r="T24" s="5"/>
      <c r="U24" s="17"/>
      <c r="V24" s="5"/>
      <c r="W24" s="5"/>
      <c r="X24" s="5"/>
      <c r="Y24" s="5"/>
      <c r="Z24" s="8"/>
      <c r="AA24" s="5"/>
    </row>
    <row r="25" spans="1:27">
      <c r="A25" s="1" t="s">
        <v>429</v>
      </c>
      <c r="B25" s="7"/>
      <c r="C25" s="7">
        <v>5</v>
      </c>
      <c r="D25" s="7">
        <v>6</v>
      </c>
      <c r="E25" s="7">
        <v>8</v>
      </c>
      <c r="F25" s="32">
        <f t="shared" si="0"/>
        <v>6.333333333333333</v>
      </c>
      <c r="G25" s="5">
        <v>5</v>
      </c>
      <c r="H25" s="5">
        <v>6</v>
      </c>
      <c r="I25" s="5"/>
      <c r="J25" s="5"/>
      <c r="K25" s="8"/>
      <c r="L25" s="5"/>
      <c r="M25" s="5"/>
      <c r="N25" s="5"/>
      <c r="O25" s="7"/>
      <c r="P25" s="8"/>
      <c r="Q25" s="5"/>
      <c r="R25" s="5"/>
      <c r="S25" s="5"/>
      <c r="T25" s="5"/>
      <c r="U25" s="17"/>
      <c r="V25" s="5"/>
      <c r="W25" s="5"/>
      <c r="X25" s="5"/>
      <c r="Y25" s="5"/>
      <c r="Z25" s="8"/>
      <c r="AA25" s="5"/>
    </row>
    <row r="26" spans="1:27">
      <c r="A26" s="1" t="s">
        <v>430</v>
      </c>
      <c r="B26" s="7"/>
      <c r="C26" s="7">
        <v>4</v>
      </c>
      <c r="D26" s="7">
        <v>6</v>
      </c>
      <c r="E26" s="7">
        <v>5</v>
      </c>
      <c r="F26" s="8">
        <f t="shared" si="0"/>
        <v>5</v>
      </c>
      <c r="G26" s="5">
        <v>4</v>
      </c>
      <c r="H26" s="5">
        <v>5</v>
      </c>
      <c r="I26" s="5"/>
      <c r="J26" s="5"/>
      <c r="K26" s="8"/>
      <c r="L26" s="5"/>
      <c r="M26" s="5"/>
      <c r="N26" s="5"/>
      <c r="O26" s="7"/>
      <c r="P26" s="8"/>
      <c r="Q26" s="5"/>
      <c r="R26" s="5"/>
      <c r="S26" s="5"/>
      <c r="T26" s="5"/>
      <c r="U26" s="17"/>
      <c r="V26" s="5"/>
      <c r="W26" s="5"/>
      <c r="X26" s="5"/>
      <c r="Y26" s="5"/>
      <c r="Z26" s="8"/>
      <c r="AA26" s="5"/>
    </row>
    <row r="27" spans="1:27">
      <c r="A27" s="1" t="s">
        <v>431</v>
      </c>
      <c r="B27" s="7">
        <v>4</v>
      </c>
      <c r="C27" s="7">
        <v>6</v>
      </c>
      <c r="D27" s="7">
        <v>7</v>
      </c>
      <c r="E27" s="7">
        <v>4</v>
      </c>
      <c r="F27" s="8">
        <f t="shared" si="0"/>
        <v>5.25</v>
      </c>
      <c r="G27" s="5">
        <v>5</v>
      </c>
      <c r="H27" s="5">
        <v>5</v>
      </c>
      <c r="I27" s="5"/>
      <c r="J27" s="5"/>
      <c r="K27" s="8"/>
      <c r="L27" s="5"/>
      <c r="M27" s="5"/>
      <c r="N27" s="5"/>
      <c r="O27" s="7"/>
      <c r="P27" s="8"/>
      <c r="Q27" s="5"/>
      <c r="R27" s="5"/>
      <c r="S27" s="5"/>
      <c r="T27" s="5"/>
      <c r="U27" s="17"/>
      <c r="V27" s="5"/>
      <c r="W27" s="5"/>
      <c r="X27" s="5"/>
      <c r="Y27" s="5"/>
      <c r="Z27" s="8"/>
      <c r="AA27" s="5"/>
    </row>
    <row r="28" spans="1:27">
      <c r="A28" s="1" t="s">
        <v>432</v>
      </c>
      <c r="B28" s="7">
        <v>8</v>
      </c>
      <c r="C28" s="7">
        <v>5</v>
      </c>
      <c r="D28" s="7">
        <v>6</v>
      </c>
      <c r="E28" s="7">
        <v>5</v>
      </c>
      <c r="F28" s="33">
        <f t="shared" si="0"/>
        <v>6</v>
      </c>
      <c r="G28" s="5">
        <v>8</v>
      </c>
      <c r="H28" s="5">
        <v>8</v>
      </c>
      <c r="I28" s="5"/>
      <c r="J28" s="5"/>
      <c r="K28" s="8"/>
      <c r="L28" s="5"/>
      <c r="M28" s="5"/>
      <c r="N28" s="5"/>
      <c r="O28" s="7"/>
      <c r="P28" s="8"/>
      <c r="Q28" s="5"/>
      <c r="R28" s="5"/>
      <c r="S28" s="5"/>
      <c r="T28" s="5"/>
      <c r="U28" s="17"/>
      <c r="V28" s="5"/>
      <c r="W28" s="5"/>
      <c r="X28" s="5"/>
      <c r="Y28" s="5"/>
      <c r="Z28" s="8"/>
      <c r="AA28" s="5"/>
    </row>
    <row r="29" spans="1:27">
      <c r="A29" s="1" t="s">
        <v>433</v>
      </c>
      <c r="B29" s="7"/>
      <c r="C29" s="7">
        <v>6</v>
      </c>
      <c r="D29" s="7">
        <v>6</v>
      </c>
      <c r="E29" s="7">
        <v>6</v>
      </c>
      <c r="F29" s="33">
        <f t="shared" si="0"/>
        <v>6</v>
      </c>
      <c r="G29" s="5">
        <v>6</v>
      </c>
      <c r="H29" s="5">
        <v>7</v>
      </c>
      <c r="I29" s="5"/>
      <c r="J29" s="5"/>
      <c r="K29" s="8"/>
      <c r="L29" s="5"/>
      <c r="M29" s="5"/>
      <c r="N29" s="5"/>
      <c r="O29" s="7"/>
      <c r="P29" s="8"/>
      <c r="Q29" s="5"/>
      <c r="R29" s="5"/>
      <c r="S29" s="5"/>
      <c r="T29" s="5"/>
      <c r="U29" s="17"/>
      <c r="V29" s="5"/>
      <c r="W29" s="5"/>
      <c r="X29" s="5"/>
      <c r="Y29" s="5"/>
      <c r="Z29" s="8"/>
      <c r="AA29" s="5"/>
    </row>
    <row r="30" spans="1:27">
      <c r="A30" s="1" t="s">
        <v>434</v>
      </c>
      <c r="B30" s="7">
        <v>5</v>
      </c>
      <c r="C30" s="7">
        <v>4</v>
      </c>
      <c r="D30" s="7">
        <v>5</v>
      </c>
      <c r="E30" s="7">
        <v>5</v>
      </c>
      <c r="F30" s="8">
        <f t="shared" si="0"/>
        <v>4.75</v>
      </c>
      <c r="G30" s="5">
        <v>5</v>
      </c>
      <c r="H30" s="5">
        <v>7</v>
      </c>
      <c r="I30" s="5"/>
      <c r="J30" s="5"/>
      <c r="K30" s="8"/>
      <c r="L30" s="5"/>
      <c r="M30" s="5"/>
      <c r="N30" s="5"/>
      <c r="O30" s="7"/>
      <c r="P30" s="8"/>
      <c r="Q30" s="5"/>
      <c r="R30" s="5"/>
      <c r="S30" s="5"/>
      <c r="T30" s="5"/>
      <c r="U30" s="17"/>
      <c r="V30" s="5"/>
      <c r="W30" s="5"/>
      <c r="X30" s="5"/>
      <c r="Y30" s="5"/>
      <c r="Z30" s="8"/>
      <c r="AA30" s="5"/>
    </row>
    <row r="31" spans="1:27">
      <c r="A31" s="1" t="s">
        <v>435</v>
      </c>
      <c r="B31" s="7">
        <v>5</v>
      </c>
      <c r="C31" s="7">
        <v>5</v>
      </c>
      <c r="D31" s="7">
        <v>7</v>
      </c>
      <c r="E31" s="7">
        <v>5</v>
      </c>
      <c r="F31" s="8">
        <f t="shared" si="0"/>
        <v>5.5</v>
      </c>
      <c r="G31" s="5">
        <v>4</v>
      </c>
      <c r="H31" s="5">
        <v>6</v>
      </c>
      <c r="I31" s="5"/>
      <c r="J31" s="5"/>
      <c r="K31" s="8"/>
      <c r="L31" s="5"/>
      <c r="M31" s="5"/>
      <c r="N31" s="5"/>
      <c r="O31" s="7"/>
      <c r="P31" s="8"/>
      <c r="Q31" s="5"/>
      <c r="R31" s="5"/>
      <c r="S31" s="5"/>
      <c r="T31" s="5"/>
      <c r="U31" s="17"/>
      <c r="V31" s="5"/>
      <c r="W31" s="5"/>
      <c r="X31" s="5"/>
      <c r="Y31" s="5"/>
      <c r="Z31" s="8"/>
      <c r="AA31" s="5"/>
    </row>
    <row r="32" spans="1:27">
      <c r="A32" s="1" t="s">
        <v>436</v>
      </c>
      <c r="B32" s="7"/>
      <c r="C32" s="7">
        <v>6</v>
      </c>
      <c r="D32" s="7">
        <v>7</v>
      </c>
      <c r="E32" s="7">
        <v>7</v>
      </c>
      <c r="F32" s="32">
        <f t="shared" si="0"/>
        <v>6.666666666666667</v>
      </c>
      <c r="G32" s="5">
        <v>6</v>
      </c>
      <c r="H32" s="5">
        <v>6</v>
      </c>
      <c r="I32" s="5"/>
      <c r="J32" s="5"/>
      <c r="K32" s="8"/>
      <c r="L32" s="5"/>
      <c r="M32" s="5"/>
      <c r="N32" s="5"/>
      <c r="O32" s="7"/>
      <c r="P32" s="8"/>
      <c r="Q32" s="5"/>
      <c r="R32" s="5"/>
      <c r="S32" s="5"/>
      <c r="T32" s="5"/>
      <c r="U32" s="17"/>
      <c r="V32" s="5"/>
      <c r="W32" s="5"/>
      <c r="X32" s="5"/>
      <c r="Y32" s="5"/>
      <c r="Z32" s="8"/>
      <c r="AA32" s="5"/>
    </row>
    <row r="33" spans="1:27">
      <c r="A33" s="1" t="s">
        <v>437</v>
      </c>
      <c r="B33" s="7">
        <v>7</v>
      </c>
      <c r="C33" s="7">
        <v>7</v>
      </c>
      <c r="D33" s="7">
        <v>5</v>
      </c>
      <c r="E33" s="7">
        <v>6</v>
      </c>
      <c r="F33" s="32">
        <f t="shared" si="0"/>
        <v>6.25</v>
      </c>
      <c r="G33" s="5">
        <v>7</v>
      </c>
      <c r="H33" s="5">
        <v>7</v>
      </c>
      <c r="I33" s="5"/>
      <c r="J33" s="5"/>
      <c r="K33" s="8"/>
      <c r="L33" s="5"/>
      <c r="M33" s="5"/>
      <c r="N33" s="5"/>
      <c r="O33" s="7"/>
      <c r="P33" s="8"/>
      <c r="Q33" s="5"/>
      <c r="R33" s="5"/>
      <c r="S33" s="5"/>
      <c r="T33" s="5"/>
      <c r="U33" s="17"/>
      <c r="V33" s="5"/>
      <c r="W33" s="5"/>
      <c r="X33" s="5"/>
      <c r="Y33" s="5"/>
      <c r="Z33" s="8"/>
      <c r="AA33" s="5"/>
    </row>
    <row r="34" spans="1:27">
      <c r="A34" s="1" t="s">
        <v>438</v>
      </c>
      <c r="B34" s="7">
        <v>6</v>
      </c>
      <c r="C34" s="7">
        <v>6</v>
      </c>
      <c r="D34" s="7">
        <v>8</v>
      </c>
      <c r="E34" s="7">
        <v>6</v>
      </c>
      <c r="F34" s="32">
        <f t="shared" ref="F34:F65" si="1">AVERAGE(B34:E34)</f>
        <v>6.5</v>
      </c>
      <c r="G34" s="5">
        <v>6</v>
      </c>
      <c r="H34" s="5">
        <v>7</v>
      </c>
      <c r="I34" s="5"/>
      <c r="J34" s="5"/>
      <c r="K34" s="8"/>
      <c r="L34" s="5"/>
      <c r="M34" s="5"/>
      <c r="N34" s="5"/>
      <c r="O34" s="7"/>
      <c r="P34" s="8"/>
      <c r="Q34" s="5"/>
      <c r="R34" s="5"/>
      <c r="S34" s="5"/>
      <c r="T34" s="5"/>
      <c r="U34" s="17"/>
      <c r="V34" s="5"/>
      <c r="W34" s="5"/>
      <c r="X34" s="5"/>
      <c r="Y34" s="5"/>
      <c r="Z34" s="8"/>
      <c r="AA34" s="5"/>
    </row>
    <row r="35" spans="1:27">
      <c r="A35" s="1" t="s">
        <v>439</v>
      </c>
      <c r="B35" s="7">
        <v>7</v>
      </c>
      <c r="C35" s="7">
        <v>5</v>
      </c>
      <c r="D35" s="7">
        <v>7</v>
      </c>
      <c r="E35" s="7">
        <v>5</v>
      </c>
      <c r="F35" s="33">
        <f t="shared" si="1"/>
        <v>6</v>
      </c>
      <c r="G35" s="5">
        <v>4</v>
      </c>
      <c r="H35" s="5">
        <v>6</v>
      </c>
      <c r="I35" s="5"/>
      <c r="J35" s="5"/>
      <c r="K35" s="8"/>
      <c r="L35" s="5"/>
      <c r="M35" s="5"/>
      <c r="N35" s="5"/>
      <c r="O35" s="7"/>
      <c r="P35" s="8"/>
      <c r="Q35" s="5"/>
      <c r="R35" s="5"/>
      <c r="S35" s="5"/>
      <c r="T35" s="5"/>
      <c r="U35" s="17"/>
      <c r="V35" s="5"/>
      <c r="W35" s="5"/>
      <c r="X35" s="5"/>
      <c r="Y35" s="5"/>
      <c r="Z35" s="8"/>
      <c r="AA35" s="5"/>
    </row>
    <row r="36" spans="1:27">
      <c r="A36" s="1" t="s">
        <v>440</v>
      </c>
      <c r="B36" s="7">
        <v>6</v>
      </c>
      <c r="C36" s="7">
        <v>4</v>
      </c>
      <c r="D36" s="7">
        <v>6</v>
      </c>
      <c r="E36" s="7">
        <v>7</v>
      </c>
      <c r="F36" s="8">
        <f t="shared" si="1"/>
        <v>5.75</v>
      </c>
      <c r="G36" s="5">
        <v>7</v>
      </c>
      <c r="H36" s="5">
        <v>5</v>
      </c>
      <c r="I36" s="5"/>
      <c r="J36" s="5"/>
      <c r="K36" s="8"/>
      <c r="L36" s="5"/>
      <c r="M36" s="5"/>
      <c r="N36" s="5"/>
      <c r="O36" s="7"/>
      <c r="P36" s="8"/>
      <c r="Q36" s="5"/>
      <c r="R36" s="5"/>
      <c r="S36" s="5"/>
      <c r="T36" s="5"/>
      <c r="U36" s="17"/>
      <c r="V36" s="5"/>
      <c r="W36" s="5"/>
      <c r="X36" s="5"/>
      <c r="Y36" s="5"/>
      <c r="Z36" s="8"/>
      <c r="AA36" s="5"/>
    </row>
    <row r="37" spans="1:27">
      <c r="A37" s="1" t="s">
        <v>441</v>
      </c>
      <c r="B37" s="7"/>
      <c r="C37" s="7">
        <v>5</v>
      </c>
      <c r="D37" s="7">
        <v>6</v>
      </c>
      <c r="E37" s="7">
        <v>7</v>
      </c>
      <c r="F37" s="33">
        <f t="shared" si="1"/>
        <v>6</v>
      </c>
      <c r="G37" s="5">
        <v>7</v>
      </c>
      <c r="H37" s="5">
        <v>7</v>
      </c>
      <c r="I37" s="5"/>
      <c r="J37" s="5"/>
      <c r="K37" s="8"/>
      <c r="L37" s="5"/>
      <c r="M37" s="5"/>
      <c r="N37" s="5"/>
      <c r="O37" s="7"/>
      <c r="P37" s="8"/>
      <c r="Q37" s="5"/>
      <c r="R37" s="5"/>
      <c r="S37" s="5"/>
      <c r="T37" s="5"/>
      <c r="U37" s="17"/>
      <c r="V37" s="5"/>
      <c r="W37" s="5"/>
      <c r="X37" s="5"/>
      <c r="Y37" s="5"/>
      <c r="Z37" s="8"/>
      <c r="AA37" s="5"/>
    </row>
    <row r="38" spans="1:27">
      <c r="A38" s="1" t="s">
        <v>442</v>
      </c>
      <c r="B38" s="7">
        <v>7</v>
      </c>
      <c r="C38" s="7">
        <v>5</v>
      </c>
      <c r="D38" s="7">
        <v>5</v>
      </c>
      <c r="E38" s="7">
        <v>7</v>
      </c>
      <c r="F38" s="33">
        <f t="shared" si="1"/>
        <v>6</v>
      </c>
      <c r="G38" s="5">
        <v>4</v>
      </c>
      <c r="H38" s="5">
        <v>6</v>
      </c>
      <c r="I38" s="5"/>
      <c r="J38" s="5"/>
      <c r="K38" s="8"/>
      <c r="L38" s="5"/>
      <c r="M38" s="5"/>
      <c r="N38" s="5"/>
      <c r="O38" s="7"/>
      <c r="P38" s="8"/>
      <c r="Q38" s="5"/>
      <c r="R38" s="5"/>
      <c r="S38" s="5"/>
      <c r="T38" s="5"/>
      <c r="U38" s="17"/>
      <c r="V38" s="5"/>
      <c r="W38" s="5"/>
      <c r="X38" s="5"/>
      <c r="Y38" s="5"/>
      <c r="Z38" s="8"/>
      <c r="AA38" s="5"/>
    </row>
    <row r="39" spans="1:27">
      <c r="A39" s="1" t="s">
        <v>443</v>
      </c>
      <c r="B39" s="7"/>
      <c r="C39" s="7">
        <v>6</v>
      </c>
      <c r="D39" s="7">
        <v>6</v>
      </c>
      <c r="E39" s="7">
        <v>7</v>
      </c>
      <c r="F39" s="32">
        <f t="shared" si="1"/>
        <v>6.333333333333333</v>
      </c>
      <c r="G39" s="5">
        <v>6</v>
      </c>
      <c r="H39" s="5">
        <v>8</v>
      </c>
      <c r="I39" s="5"/>
      <c r="J39" s="5"/>
      <c r="K39" s="8"/>
      <c r="L39" s="5"/>
      <c r="M39" s="5"/>
      <c r="N39" s="5"/>
      <c r="O39" s="7"/>
      <c r="P39" s="8"/>
      <c r="Q39" s="5"/>
      <c r="R39" s="5"/>
      <c r="S39" s="5"/>
      <c r="T39" s="5"/>
      <c r="U39" s="17"/>
      <c r="V39" s="5"/>
      <c r="W39" s="5"/>
      <c r="X39" s="5"/>
      <c r="Y39" s="5"/>
      <c r="Z39" s="8"/>
      <c r="AA39" s="5"/>
    </row>
    <row r="40" spans="1:27">
      <c r="A40" s="1" t="s">
        <v>444</v>
      </c>
      <c r="B40" s="7">
        <v>5</v>
      </c>
      <c r="C40" s="7">
        <v>6</v>
      </c>
      <c r="D40" s="7">
        <v>7</v>
      </c>
      <c r="E40" s="7">
        <v>6</v>
      </c>
      <c r="F40" s="33">
        <f t="shared" si="1"/>
        <v>6</v>
      </c>
      <c r="G40" s="5">
        <v>5</v>
      </c>
      <c r="H40" s="5">
        <v>7</v>
      </c>
      <c r="I40" s="5"/>
      <c r="J40" s="5"/>
      <c r="K40" s="8"/>
      <c r="L40" s="5"/>
      <c r="M40" s="5"/>
      <c r="N40" s="5"/>
      <c r="O40" s="7"/>
      <c r="P40" s="8"/>
      <c r="Q40" s="5"/>
      <c r="R40" s="5"/>
      <c r="S40" s="5"/>
      <c r="T40" s="5"/>
      <c r="U40" s="17"/>
      <c r="V40" s="5"/>
      <c r="W40" s="5"/>
      <c r="X40" s="5"/>
      <c r="Y40" s="5"/>
      <c r="Z40" s="8"/>
      <c r="AA40" s="5"/>
    </row>
    <row r="41" spans="1:27">
      <c r="A41" s="1" t="s">
        <v>445</v>
      </c>
      <c r="B41" s="7">
        <v>4</v>
      </c>
      <c r="C41" s="7">
        <v>5</v>
      </c>
      <c r="D41" s="7">
        <v>6</v>
      </c>
      <c r="E41" s="7">
        <v>7</v>
      </c>
      <c r="F41" s="8">
        <f t="shared" si="1"/>
        <v>5.5</v>
      </c>
      <c r="G41" s="5">
        <v>5</v>
      </c>
      <c r="H41" s="5">
        <v>6</v>
      </c>
      <c r="I41" s="5"/>
      <c r="J41" s="5"/>
      <c r="K41" s="8"/>
      <c r="L41" s="5"/>
      <c r="M41" s="5"/>
      <c r="N41" s="5"/>
      <c r="O41" s="7"/>
      <c r="P41" s="8"/>
      <c r="Q41" s="5"/>
      <c r="R41" s="5"/>
      <c r="S41" s="5"/>
      <c r="T41" s="5"/>
      <c r="U41" s="17"/>
      <c r="V41" s="5"/>
      <c r="W41" s="5"/>
      <c r="X41" s="5"/>
      <c r="Y41" s="5"/>
      <c r="Z41" s="8"/>
      <c r="AA41" s="5"/>
    </row>
    <row r="42" spans="1:27">
      <c r="A42" s="1" t="s">
        <v>446</v>
      </c>
      <c r="B42" s="7"/>
      <c r="C42" s="7">
        <v>5</v>
      </c>
      <c r="D42" s="7">
        <v>4</v>
      </c>
      <c r="E42" s="7">
        <v>7</v>
      </c>
      <c r="F42" s="8">
        <f t="shared" si="1"/>
        <v>5.333333333333333</v>
      </c>
      <c r="G42" s="5">
        <v>6</v>
      </c>
      <c r="H42" s="5">
        <v>6</v>
      </c>
      <c r="I42" s="5"/>
      <c r="J42" s="5"/>
      <c r="K42" s="8"/>
      <c r="L42" s="5"/>
      <c r="M42" s="5"/>
      <c r="N42" s="5"/>
      <c r="O42" s="7"/>
      <c r="P42" s="8"/>
      <c r="Q42" s="5"/>
      <c r="R42" s="5"/>
      <c r="S42" s="5"/>
      <c r="T42" s="5"/>
      <c r="U42" s="17"/>
      <c r="V42" s="5"/>
      <c r="W42" s="5"/>
      <c r="X42" s="5"/>
      <c r="Y42" s="5"/>
      <c r="Z42" s="8"/>
      <c r="AA42" s="5"/>
    </row>
    <row r="43" spans="1:27">
      <c r="A43" s="1" t="s">
        <v>447</v>
      </c>
      <c r="B43" s="7"/>
      <c r="C43" s="7">
        <v>5</v>
      </c>
      <c r="D43" s="7">
        <v>4</v>
      </c>
      <c r="E43" s="7">
        <v>7</v>
      </c>
      <c r="F43" s="8">
        <f t="shared" si="1"/>
        <v>5.333333333333333</v>
      </c>
      <c r="G43" s="5">
        <v>5</v>
      </c>
      <c r="H43" s="5">
        <v>7</v>
      </c>
      <c r="I43" s="5"/>
      <c r="J43" s="5"/>
      <c r="K43" s="8"/>
      <c r="L43" s="5"/>
      <c r="M43" s="5"/>
      <c r="N43" s="5"/>
      <c r="O43" s="7"/>
      <c r="P43" s="8"/>
      <c r="Q43" s="5"/>
      <c r="R43" s="5"/>
      <c r="S43" s="5"/>
      <c r="T43" s="5"/>
      <c r="U43" s="17"/>
      <c r="V43" s="5"/>
      <c r="W43" s="5"/>
      <c r="X43" s="5"/>
      <c r="Y43" s="5"/>
      <c r="Z43" s="8"/>
      <c r="AA43" s="5"/>
    </row>
    <row r="44" spans="1:27">
      <c r="A44" s="1" t="s">
        <v>448</v>
      </c>
      <c r="B44" s="7"/>
      <c r="C44" s="7">
        <v>5</v>
      </c>
      <c r="D44" s="7">
        <v>8</v>
      </c>
      <c r="E44" s="7">
        <v>6</v>
      </c>
      <c r="F44" s="32">
        <f t="shared" si="1"/>
        <v>6.333333333333333</v>
      </c>
      <c r="G44" s="5">
        <v>7</v>
      </c>
      <c r="H44" s="5">
        <v>5</v>
      </c>
      <c r="I44" s="5"/>
      <c r="J44" s="5"/>
      <c r="K44" s="8"/>
      <c r="L44" s="5"/>
      <c r="M44" s="5"/>
      <c r="N44" s="5"/>
      <c r="O44" s="7"/>
      <c r="P44" s="8"/>
      <c r="Q44" s="5"/>
      <c r="R44" s="5"/>
      <c r="S44" s="5"/>
      <c r="T44" s="5"/>
      <c r="U44" s="17"/>
      <c r="V44" s="5"/>
      <c r="W44" s="5"/>
      <c r="X44" s="5"/>
      <c r="Y44" s="5"/>
      <c r="Z44" s="8"/>
      <c r="AA44" s="5"/>
    </row>
    <row r="45" spans="1:27">
      <c r="A45" s="1" t="s">
        <v>449</v>
      </c>
      <c r="B45" s="7">
        <v>4</v>
      </c>
      <c r="C45" s="7">
        <v>6</v>
      </c>
      <c r="D45" s="7">
        <v>7</v>
      </c>
      <c r="E45" s="7">
        <v>7</v>
      </c>
      <c r="F45" s="33">
        <f t="shared" si="1"/>
        <v>6</v>
      </c>
      <c r="G45" s="5">
        <v>6</v>
      </c>
      <c r="H45" s="5">
        <v>6</v>
      </c>
      <c r="I45" s="5"/>
      <c r="J45" s="5"/>
      <c r="K45" s="8"/>
      <c r="L45" s="5"/>
      <c r="M45" s="5"/>
      <c r="N45" s="5"/>
      <c r="O45" s="7"/>
      <c r="P45" s="8"/>
      <c r="Q45" s="5"/>
      <c r="R45" s="5"/>
      <c r="S45" s="5"/>
      <c r="T45" s="5"/>
      <c r="U45" s="17"/>
      <c r="V45" s="5"/>
      <c r="W45" s="5"/>
      <c r="X45" s="5"/>
      <c r="Y45" s="5"/>
      <c r="Z45" s="8"/>
      <c r="AA45" s="5"/>
    </row>
    <row r="46" spans="1:27">
      <c r="A46" s="1" t="s">
        <v>450</v>
      </c>
      <c r="B46" s="7">
        <v>7</v>
      </c>
      <c r="C46" s="7">
        <v>8</v>
      </c>
      <c r="D46" s="7">
        <v>6</v>
      </c>
      <c r="E46" s="7">
        <v>6</v>
      </c>
      <c r="F46" s="31">
        <f t="shared" si="1"/>
        <v>6.75</v>
      </c>
      <c r="G46" s="5">
        <v>6</v>
      </c>
      <c r="H46" s="5">
        <v>5</v>
      </c>
      <c r="I46" s="5"/>
      <c r="J46" s="5"/>
      <c r="K46" s="8"/>
      <c r="L46" s="5"/>
      <c r="M46" s="5"/>
      <c r="N46" s="5"/>
      <c r="O46" s="7"/>
      <c r="P46" s="8"/>
      <c r="Q46" s="5"/>
      <c r="R46" s="5"/>
      <c r="S46" s="5"/>
      <c r="T46" s="5"/>
      <c r="U46" s="17"/>
      <c r="V46" s="5"/>
      <c r="W46" s="5"/>
      <c r="X46" s="5"/>
      <c r="Y46" s="5"/>
      <c r="Z46" s="8"/>
      <c r="AA46" s="5"/>
    </row>
    <row r="47" spans="1:27">
      <c r="A47" s="1" t="s">
        <v>451</v>
      </c>
      <c r="B47" s="7">
        <v>6</v>
      </c>
      <c r="C47" s="7">
        <v>6</v>
      </c>
      <c r="D47" s="7">
        <v>6</v>
      </c>
      <c r="E47" s="7">
        <v>6</v>
      </c>
      <c r="F47" s="33">
        <f t="shared" si="1"/>
        <v>6</v>
      </c>
      <c r="G47" s="5">
        <v>5</v>
      </c>
      <c r="H47" s="5">
        <v>5</v>
      </c>
      <c r="I47" s="5"/>
      <c r="J47" s="5"/>
      <c r="K47" s="8"/>
      <c r="L47" s="5"/>
      <c r="M47" s="5"/>
      <c r="N47" s="5"/>
      <c r="O47" s="7"/>
      <c r="P47" s="8"/>
      <c r="Q47" s="5"/>
      <c r="R47" s="5"/>
      <c r="S47" s="5"/>
      <c r="T47" s="5"/>
      <c r="U47" s="17"/>
      <c r="V47" s="5"/>
      <c r="W47" s="5"/>
      <c r="X47" s="5"/>
      <c r="Y47" s="5"/>
      <c r="Z47" s="8"/>
      <c r="AA47" s="5"/>
    </row>
    <row r="48" spans="1:27">
      <c r="A48" s="1" t="s">
        <v>452</v>
      </c>
      <c r="B48" s="7">
        <v>6</v>
      </c>
      <c r="C48" s="7">
        <v>6</v>
      </c>
      <c r="D48" s="7">
        <v>7</v>
      </c>
      <c r="E48" s="7">
        <v>5</v>
      </c>
      <c r="F48" s="33">
        <f t="shared" si="1"/>
        <v>6</v>
      </c>
      <c r="G48" s="5">
        <v>5</v>
      </c>
      <c r="H48" s="5">
        <v>4</v>
      </c>
      <c r="I48" s="5"/>
      <c r="J48" s="5"/>
      <c r="K48" s="8"/>
      <c r="L48" s="5"/>
      <c r="M48" s="5"/>
      <c r="N48" s="5"/>
      <c r="O48" s="7"/>
      <c r="P48" s="8"/>
      <c r="Q48" s="5"/>
      <c r="R48" s="5"/>
      <c r="S48" s="5"/>
      <c r="T48" s="5"/>
      <c r="U48" s="17"/>
      <c r="V48" s="5"/>
      <c r="W48" s="5"/>
      <c r="X48" s="5"/>
      <c r="Y48" s="5"/>
      <c r="Z48" s="8"/>
      <c r="AA48" s="5"/>
    </row>
    <row r="49" spans="1:27">
      <c r="A49" s="1" t="s">
        <v>453</v>
      </c>
      <c r="B49" s="7">
        <v>6</v>
      </c>
      <c r="C49" s="7">
        <v>5</v>
      </c>
      <c r="D49" s="7">
        <v>6</v>
      </c>
      <c r="E49" s="7">
        <v>5</v>
      </c>
      <c r="F49" s="8">
        <f t="shared" si="1"/>
        <v>5.5</v>
      </c>
      <c r="G49" s="5">
        <v>7</v>
      </c>
      <c r="H49" s="5">
        <v>8</v>
      </c>
      <c r="I49" s="5"/>
      <c r="J49" s="5"/>
      <c r="K49" s="8"/>
      <c r="L49" s="5"/>
      <c r="M49" s="5"/>
      <c r="N49" s="5"/>
      <c r="O49" s="7"/>
      <c r="P49" s="8"/>
      <c r="Q49" s="5"/>
      <c r="R49" s="5"/>
      <c r="S49" s="5"/>
      <c r="T49" s="5"/>
      <c r="U49" s="17"/>
      <c r="V49" s="5"/>
      <c r="W49" s="5"/>
      <c r="X49" s="5"/>
      <c r="Y49" s="5"/>
      <c r="Z49" s="8"/>
      <c r="AA49" s="5"/>
    </row>
    <row r="50" spans="1:27">
      <c r="A50" s="1" t="s">
        <v>454</v>
      </c>
      <c r="B50" s="7">
        <v>5</v>
      </c>
      <c r="C50" s="7">
        <v>6</v>
      </c>
      <c r="D50" s="7">
        <v>7</v>
      </c>
      <c r="E50" s="7">
        <v>6</v>
      </c>
      <c r="F50" s="33">
        <f t="shared" si="1"/>
        <v>6</v>
      </c>
      <c r="G50" s="5">
        <v>6</v>
      </c>
      <c r="H50" s="5">
        <v>6</v>
      </c>
      <c r="I50" s="5"/>
      <c r="J50" s="5"/>
      <c r="K50" s="8"/>
      <c r="L50" s="5"/>
      <c r="M50" s="5"/>
      <c r="N50" s="5"/>
      <c r="O50" s="7"/>
      <c r="P50" s="8"/>
      <c r="Q50" s="5"/>
      <c r="R50" s="5"/>
      <c r="S50" s="5"/>
      <c r="T50" s="5"/>
      <c r="U50" s="17"/>
      <c r="V50" s="5"/>
      <c r="W50" s="5"/>
      <c r="X50" s="5"/>
      <c r="Y50" s="5"/>
      <c r="Z50" s="8"/>
      <c r="AA50" s="5"/>
    </row>
    <row r="51" spans="1:27">
      <c r="A51" s="1" t="s">
        <v>455</v>
      </c>
      <c r="B51" s="7">
        <v>7</v>
      </c>
      <c r="C51" s="7">
        <v>4</v>
      </c>
      <c r="D51" s="7">
        <v>7</v>
      </c>
      <c r="E51" s="7">
        <v>7</v>
      </c>
      <c r="F51" s="32">
        <f t="shared" si="1"/>
        <v>6.25</v>
      </c>
      <c r="G51" s="5">
        <v>7</v>
      </c>
      <c r="H51" s="5">
        <v>5</v>
      </c>
      <c r="I51" s="5"/>
      <c r="J51" s="5"/>
      <c r="K51" s="8"/>
      <c r="L51" s="5"/>
      <c r="M51" s="5"/>
      <c r="N51" s="5"/>
      <c r="O51" s="7"/>
      <c r="P51" s="8"/>
      <c r="Q51" s="5"/>
      <c r="R51" s="5"/>
      <c r="S51" s="5"/>
      <c r="T51" s="5"/>
      <c r="U51" s="17"/>
      <c r="V51" s="5"/>
      <c r="W51" s="5"/>
      <c r="X51" s="5"/>
      <c r="Y51" s="5"/>
      <c r="Z51" s="8"/>
      <c r="AA51" s="5"/>
    </row>
    <row r="52" spans="1:27">
      <c r="A52" s="1" t="s">
        <v>456</v>
      </c>
      <c r="B52" s="7">
        <v>7</v>
      </c>
      <c r="C52" s="7">
        <v>6</v>
      </c>
      <c r="D52" s="7">
        <v>7</v>
      </c>
      <c r="E52" s="7">
        <v>6</v>
      </c>
      <c r="F52" s="32">
        <f t="shared" si="1"/>
        <v>6.5</v>
      </c>
      <c r="G52" s="5">
        <v>6</v>
      </c>
      <c r="H52" s="5">
        <v>5</v>
      </c>
      <c r="I52" s="5"/>
      <c r="J52" s="5"/>
      <c r="K52" s="8"/>
      <c r="L52" s="5"/>
      <c r="M52" s="5"/>
      <c r="N52" s="5"/>
      <c r="O52" s="7"/>
      <c r="P52" s="8"/>
      <c r="Q52" s="5"/>
      <c r="R52" s="5"/>
      <c r="S52" s="5"/>
      <c r="T52" s="5"/>
      <c r="U52" s="17"/>
      <c r="V52" s="5"/>
      <c r="W52" s="5"/>
      <c r="X52" s="5"/>
      <c r="Y52" s="5"/>
      <c r="Z52" s="8"/>
      <c r="AA52" s="5"/>
    </row>
    <row r="53" spans="1:27">
      <c r="A53" s="1" t="s">
        <v>457</v>
      </c>
      <c r="B53" s="7">
        <v>6</v>
      </c>
      <c r="C53" s="7">
        <v>5</v>
      </c>
      <c r="D53" s="7">
        <v>5</v>
      </c>
      <c r="E53" s="7">
        <v>6</v>
      </c>
      <c r="F53" s="8">
        <f t="shared" si="1"/>
        <v>5.5</v>
      </c>
      <c r="G53" s="5">
        <v>7</v>
      </c>
      <c r="H53" s="5">
        <v>5</v>
      </c>
      <c r="I53" s="5"/>
      <c r="J53" s="5"/>
      <c r="K53" s="8"/>
      <c r="L53" s="5"/>
      <c r="M53" s="5"/>
      <c r="N53" s="5"/>
      <c r="O53" s="7"/>
      <c r="P53" s="8"/>
      <c r="Q53" s="5"/>
      <c r="R53" s="5"/>
      <c r="S53" s="5"/>
      <c r="T53" s="5"/>
      <c r="U53" s="17"/>
      <c r="V53" s="5"/>
      <c r="W53" s="5"/>
      <c r="X53" s="5"/>
      <c r="Y53" s="5"/>
      <c r="Z53" s="8"/>
      <c r="AA53" s="5"/>
    </row>
    <row r="54" spans="1:27">
      <c r="A54" s="1" t="s">
        <v>458</v>
      </c>
      <c r="B54" s="7">
        <v>7</v>
      </c>
      <c r="C54" s="7">
        <v>7</v>
      </c>
      <c r="D54" s="7">
        <v>7</v>
      </c>
      <c r="E54" s="7">
        <v>4</v>
      </c>
      <c r="F54" s="32">
        <f t="shared" si="1"/>
        <v>6.25</v>
      </c>
      <c r="G54" s="5">
        <v>6</v>
      </c>
      <c r="H54" s="5">
        <v>4</v>
      </c>
      <c r="I54" s="5"/>
      <c r="J54" s="5"/>
      <c r="K54" s="8"/>
      <c r="L54" s="5"/>
      <c r="M54" s="5"/>
      <c r="N54" s="5"/>
      <c r="O54" s="7"/>
      <c r="P54" s="8"/>
      <c r="Q54" s="5"/>
      <c r="R54" s="5"/>
      <c r="S54" s="5"/>
      <c r="T54" s="5"/>
      <c r="U54" s="17"/>
      <c r="V54" s="5"/>
      <c r="W54" s="5"/>
      <c r="X54" s="5"/>
      <c r="Y54" s="5"/>
      <c r="Z54" s="8"/>
      <c r="AA54" s="5"/>
    </row>
    <row r="55" spans="1:27">
      <c r="A55" s="1" t="s">
        <v>459</v>
      </c>
      <c r="B55" s="7">
        <v>6</v>
      </c>
      <c r="C55" s="7">
        <v>7</v>
      </c>
      <c r="D55" s="7">
        <v>7</v>
      </c>
      <c r="E55" s="7">
        <v>7</v>
      </c>
      <c r="F55" s="31">
        <f t="shared" si="1"/>
        <v>6.75</v>
      </c>
      <c r="G55" s="5">
        <v>7</v>
      </c>
      <c r="H55" s="5">
        <v>6</v>
      </c>
      <c r="I55" s="5"/>
      <c r="J55" s="5"/>
      <c r="K55" s="8"/>
      <c r="L55" s="5"/>
      <c r="M55" s="5"/>
      <c r="N55" s="5"/>
      <c r="O55" s="7"/>
      <c r="P55" s="8"/>
      <c r="Q55" s="5"/>
      <c r="R55" s="5"/>
      <c r="S55" s="5"/>
      <c r="T55" s="5"/>
      <c r="U55" s="17"/>
      <c r="V55" s="5"/>
      <c r="W55" s="5"/>
      <c r="X55" s="5"/>
      <c r="Y55" s="5"/>
      <c r="Z55" s="8"/>
      <c r="AA55" s="5"/>
    </row>
    <row r="56" spans="1:27">
      <c r="A56" s="1" t="s">
        <v>460</v>
      </c>
      <c r="B56" s="7"/>
      <c r="C56" s="7">
        <v>7</v>
      </c>
      <c r="D56" s="7">
        <v>7</v>
      </c>
      <c r="E56" s="7">
        <v>7</v>
      </c>
      <c r="F56" s="31">
        <f t="shared" si="1"/>
        <v>7</v>
      </c>
      <c r="G56" s="5">
        <v>5</v>
      </c>
      <c r="H56" s="5">
        <v>8</v>
      </c>
      <c r="I56" s="5"/>
      <c r="J56" s="5"/>
      <c r="K56" s="8"/>
      <c r="L56" s="5"/>
      <c r="M56" s="5"/>
      <c r="N56" s="5"/>
      <c r="O56" s="7"/>
      <c r="P56" s="8"/>
      <c r="Q56" s="5"/>
      <c r="R56" s="5"/>
      <c r="S56" s="5"/>
      <c r="T56" s="5"/>
      <c r="U56" s="17"/>
      <c r="V56" s="5"/>
      <c r="W56" s="5"/>
      <c r="X56" s="5"/>
      <c r="Y56" s="5"/>
      <c r="Z56" s="8"/>
      <c r="AA56" s="5"/>
    </row>
    <row r="57" spans="1:27">
      <c r="A57" s="1" t="s">
        <v>461</v>
      </c>
      <c r="B57" s="7">
        <v>6</v>
      </c>
      <c r="C57" s="7">
        <v>5</v>
      </c>
      <c r="D57" s="7">
        <v>6</v>
      </c>
      <c r="E57" s="7">
        <v>4</v>
      </c>
      <c r="F57" s="8">
        <f t="shared" si="1"/>
        <v>5.25</v>
      </c>
      <c r="G57" s="5">
        <v>4</v>
      </c>
      <c r="H57" s="5">
        <v>6</v>
      </c>
      <c r="I57" s="5"/>
      <c r="J57" s="5"/>
      <c r="K57" s="8"/>
      <c r="L57" s="5"/>
      <c r="M57" s="5"/>
      <c r="N57" s="5"/>
      <c r="O57" s="7"/>
      <c r="P57" s="8"/>
      <c r="Q57" s="5"/>
      <c r="R57" s="5"/>
      <c r="S57" s="5"/>
      <c r="T57" s="5"/>
      <c r="U57" s="17"/>
      <c r="V57" s="5"/>
      <c r="W57" s="5"/>
      <c r="X57" s="5"/>
      <c r="Y57" s="5"/>
      <c r="Z57" s="8"/>
      <c r="AA57" s="5"/>
    </row>
    <row r="58" spans="1:27">
      <c r="A58" s="1" t="s">
        <v>462</v>
      </c>
      <c r="B58" s="7">
        <v>6</v>
      </c>
      <c r="C58" s="7">
        <v>6</v>
      </c>
      <c r="D58" s="7">
        <v>6</v>
      </c>
      <c r="E58" s="7">
        <v>7</v>
      </c>
      <c r="F58" s="32">
        <f t="shared" si="1"/>
        <v>6.25</v>
      </c>
      <c r="G58" s="5">
        <v>7</v>
      </c>
      <c r="H58" s="5">
        <v>6</v>
      </c>
      <c r="I58" s="5"/>
      <c r="J58" s="5"/>
      <c r="K58" s="8"/>
      <c r="L58" s="5"/>
      <c r="M58" s="5"/>
      <c r="N58" s="5"/>
      <c r="O58" s="7"/>
      <c r="P58" s="8"/>
      <c r="Q58" s="5"/>
      <c r="R58" s="5"/>
      <c r="S58" s="5"/>
      <c r="T58" s="5"/>
      <c r="U58" s="17"/>
      <c r="V58" s="5"/>
      <c r="W58" s="5"/>
      <c r="X58" s="5"/>
      <c r="Y58" s="5"/>
      <c r="Z58" s="8"/>
      <c r="AA58" s="5"/>
    </row>
    <row r="59" spans="1:27">
      <c r="A59" s="1" t="s">
        <v>463</v>
      </c>
      <c r="B59" s="7">
        <v>6</v>
      </c>
      <c r="C59" s="7">
        <v>6</v>
      </c>
      <c r="D59" s="7">
        <v>7</v>
      </c>
      <c r="E59" s="7">
        <v>7</v>
      </c>
      <c r="F59" s="32">
        <f t="shared" si="1"/>
        <v>6.5</v>
      </c>
      <c r="G59" s="5">
        <v>6</v>
      </c>
      <c r="H59" s="5">
        <v>7</v>
      </c>
      <c r="I59" s="5"/>
      <c r="J59" s="5"/>
      <c r="K59" s="8"/>
      <c r="L59" s="5"/>
      <c r="M59" s="5"/>
      <c r="N59" s="5"/>
      <c r="O59" s="7"/>
      <c r="P59" s="8"/>
      <c r="Q59" s="5"/>
      <c r="R59" s="5"/>
      <c r="S59" s="5"/>
      <c r="T59" s="5"/>
      <c r="U59" s="17"/>
      <c r="V59" s="5"/>
      <c r="W59" s="5"/>
      <c r="X59" s="5"/>
      <c r="Y59" s="5"/>
      <c r="Z59" s="8"/>
      <c r="AA59" s="5"/>
    </row>
    <row r="60" spans="1:27">
      <c r="A60" s="1" t="s">
        <v>464</v>
      </c>
      <c r="B60" s="7">
        <v>4</v>
      </c>
      <c r="C60" s="7">
        <v>4</v>
      </c>
      <c r="D60" s="7">
        <v>8</v>
      </c>
      <c r="E60" s="7">
        <v>7</v>
      </c>
      <c r="F60" s="8">
        <f t="shared" si="1"/>
        <v>5.75</v>
      </c>
      <c r="G60" s="5">
        <v>7</v>
      </c>
      <c r="H60" s="5">
        <v>6</v>
      </c>
      <c r="I60" s="5"/>
      <c r="J60" s="5"/>
      <c r="K60" s="8"/>
      <c r="L60" s="5"/>
      <c r="M60" s="5"/>
      <c r="N60" s="5"/>
      <c r="O60" s="7"/>
      <c r="P60" s="8"/>
      <c r="Q60" s="5"/>
      <c r="R60" s="5"/>
      <c r="S60" s="5"/>
      <c r="T60" s="5"/>
      <c r="U60" s="17"/>
      <c r="V60" s="5"/>
      <c r="W60" s="5"/>
      <c r="X60" s="5"/>
      <c r="Y60" s="5"/>
      <c r="Z60" s="8"/>
      <c r="AA60" s="5"/>
    </row>
    <row r="61" spans="1:27">
      <c r="A61" s="1" t="s">
        <v>465</v>
      </c>
      <c r="B61" s="7">
        <v>6</v>
      </c>
      <c r="C61" s="7">
        <v>6</v>
      </c>
      <c r="D61" s="7">
        <v>6</v>
      </c>
      <c r="E61" s="7">
        <v>5</v>
      </c>
      <c r="F61" s="8">
        <f t="shared" si="1"/>
        <v>5.75</v>
      </c>
      <c r="G61" s="5">
        <v>8</v>
      </c>
      <c r="H61" s="5">
        <v>5</v>
      </c>
      <c r="I61" s="5"/>
      <c r="J61" s="5"/>
      <c r="K61" s="8"/>
      <c r="L61" s="5"/>
      <c r="M61" s="5"/>
      <c r="N61" s="5"/>
      <c r="O61" s="7"/>
      <c r="P61" s="8"/>
      <c r="Q61" s="5"/>
      <c r="R61" s="5"/>
      <c r="S61" s="5"/>
      <c r="T61" s="5"/>
      <c r="U61" s="17"/>
      <c r="V61" s="5"/>
      <c r="W61" s="5"/>
      <c r="X61" s="5"/>
      <c r="Y61" s="5"/>
      <c r="Z61" s="8"/>
      <c r="AA61" s="5"/>
    </row>
    <row r="62" spans="1:27">
      <c r="A62" s="1" t="s">
        <v>466</v>
      </c>
      <c r="B62" s="7">
        <v>5</v>
      </c>
      <c r="C62" s="7">
        <v>6</v>
      </c>
      <c r="D62" s="7">
        <v>6</v>
      </c>
      <c r="E62" s="7">
        <v>4</v>
      </c>
      <c r="F62" s="8">
        <f t="shared" si="1"/>
        <v>5.25</v>
      </c>
      <c r="G62" s="5">
        <v>5</v>
      </c>
      <c r="H62" s="5">
        <v>5</v>
      </c>
      <c r="I62" s="5"/>
      <c r="J62" s="5"/>
      <c r="K62" s="8"/>
      <c r="L62" s="5"/>
      <c r="M62" s="5"/>
      <c r="N62" s="5"/>
      <c r="O62" s="7"/>
      <c r="P62" s="8"/>
      <c r="Q62" s="5"/>
      <c r="R62" s="5"/>
      <c r="S62" s="5"/>
      <c r="T62" s="5"/>
      <c r="U62" s="17"/>
      <c r="V62" s="5"/>
      <c r="W62" s="5"/>
      <c r="X62" s="5"/>
      <c r="Y62" s="5"/>
      <c r="Z62" s="8"/>
      <c r="AA62" s="5"/>
    </row>
    <row r="63" spans="1:27">
      <c r="A63" s="1" t="s">
        <v>467</v>
      </c>
      <c r="B63" s="7">
        <v>5</v>
      </c>
      <c r="C63" s="7">
        <v>5</v>
      </c>
      <c r="D63" s="7">
        <v>6</v>
      </c>
      <c r="E63" s="7">
        <v>5</v>
      </c>
      <c r="F63" s="8">
        <f t="shared" si="1"/>
        <v>5.25</v>
      </c>
      <c r="G63" s="5">
        <v>6</v>
      </c>
      <c r="H63" s="5">
        <v>6</v>
      </c>
      <c r="I63" s="5"/>
      <c r="J63" s="5"/>
      <c r="K63" s="8"/>
      <c r="L63" s="5"/>
      <c r="M63" s="5"/>
      <c r="N63" s="5"/>
      <c r="O63" s="7"/>
      <c r="P63" s="8"/>
      <c r="Q63" s="5"/>
      <c r="R63" s="5"/>
      <c r="S63" s="5"/>
      <c r="T63" s="5"/>
      <c r="U63" s="17"/>
      <c r="V63" s="5"/>
      <c r="W63" s="5"/>
      <c r="X63" s="5"/>
      <c r="Y63" s="5"/>
      <c r="Z63" s="8"/>
      <c r="AA63" s="5"/>
    </row>
    <row r="64" spans="1:27">
      <c r="A64" s="1" t="s">
        <v>468</v>
      </c>
      <c r="B64" s="7">
        <v>6</v>
      </c>
      <c r="C64" s="7">
        <v>7</v>
      </c>
      <c r="D64" s="7">
        <v>6</v>
      </c>
      <c r="E64" s="7">
        <v>8</v>
      </c>
      <c r="F64" s="31">
        <f t="shared" si="1"/>
        <v>6.75</v>
      </c>
      <c r="G64" s="5">
        <v>5</v>
      </c>
      <c r="H64" s="5">
        <v>5</v>
      </c>
      <c r="I64" s="5"/>
      <c r="J64" s="5"/>
      <c r="K64" s="8"/>
      <c r="L64" s="5"/>
      <c r="M64" s="5"/>
      <c r="N64" s="5"/>
      <c r="O64" s="7"/>
      <c r="P64" s="8"/>
      <c r="Q64" s="5"/>
      <c r="R64" s="5"/>
      <c r="S64" s="5"/>
      <c r="T64" s="5"/>
      <c r="U64" s="17"/>
      <c r="V64" s="5"/>
      <c r="W64" s="5"/>
      <c r="X64" s="5"/>
      <c r="Y64" s="5"/>
      <c r="Z64" s="8"/>
      <c r="AA64" s="5"/>
    </row>
    <row r="65" spans="1:27">
      <c r="A65" s="1" t="s">
        <v>469</v>
      </c>
      <c r="B65" s="7">
        <v>4</v>
      </c>
      <c r="C65" s="7">
        <v>4</v>
      </c>
      <c r="D65" s="7">
        <v>4</v>
      </c>
      <c r="E65" s="7">
        <v>5</v>
      </c>
      <c r="F65" s="8">
        <f t="shared" si="1"/>
        <v>4.25</v>
      </c>
      <c r="G65" s="5">
        <v>4</v>
      </c>
      <c r="H65" s="5">
        <v>4</v>
      </c>
      <c r="I65" s="5"/>
      <c r="J65" s="5"/>
      <c r="K65" s="8"/>
      <c r="L65" s="5"/>
      <c r="M65" s="5"/>
      <c r="N65" s="5"/>
      <c r="O65" s="7"/>
      <c r="P65" s="8"/>
      <c r="Q65" s="5"/>
      <c r="R65" s="5"/>
      <c r="S65" s="5"/>
      <c r="T65" s="5"/>
      <c r="U65" s="17"/>
      <c r="V65" s="5"/>
      <c r="W65" s="5"/>
      <c r="X65" s="5"/>
      <c r="Y65" s="5"/>
      <c r="Z65" s="8"/>
      <c r="AA65" s="5"/>
    </row>
    <row r="66" spans="1:27">
      <c r="A66" s="1" t="s">
        <v>470</v>
      </c>
      <c r="B66" s="7">
        <v>4</v>
      </c>
      <c r="C66" s="7">
        <v>6</v>
      </c>
      <c r="D66" s="7">
        <v>6</v>
      </c>
      <c r="E66" s="7">
        <v>5</v>
      </c>
      <c r="F66" s="8">
        <f t="shared" ref="F66:F97" si="2">AVERAGE(B66:E66)</f>
        <v>5.25</v>
      </c>
      <c r="G66" s="5">
        <v>4</v>
      </c>
      <c r="H66" s="5">
        <v>6</v>
      </c>
      <c r="I66" s="5"/>
      <c r="J66" s="5"/>
      <c r="K66" s="8"/>
      <c r="L66" s="5"/>
      <c r="M66" s="5"/>
      <c r="N66" s="5"/>
      <c r="O66" s="7"/>
      <c r="P66" s="8"/>
      <c r="Q66" s="5"/>
      <c r="R66" s="5"/>
      <c r="S66" s="5"/>
      <c r="T66" s="5"/>
      <c r="U66" s="17"/>
      <c r="V66" s="5"/>
      <c r="W66" s="5"/>
      <c r="X66" s="5"/>
      <c r="Y66" s="5"/>
      <c r="Z66" s="8"/>
      <c r="AA66" s="5"/>
    </row>
    <row r="67" spans="1:27">
      <c r="A67" s="1" t="s">
        <v>471</v>
      </c>
      <c r="B67" s="7">
        <v>7</v>
      </c>
      <c r="C67" s="7">
        <v>5</v>
      </c>
      <c r="D67" s="7">
        <v>4</v>
      </c>
      <c r="E67" s="7">
        <v>6</v>
      </c>
      <c r="F67" s="8">
        <f t="shared" si="2"/>
        <v>5.5</v>
      </c>
      <c r="G67" s="5">
        <v>4</v>
      </c>
      <c r="H67" s="5">
        <v>6</v>
      </c>
      <c r="I67" s="5"/>
      <c r="J67" s="5"/>
      <c r="K67" s="8"/>
      <c r="L67" s="5"/>
      <c r="M67" s="5"/>
      <c r="N67" s="5"/>
      <c r="O67" s="7"/>
      <c r="P67" s="8"/>
      <c r="Q67" s="5"/>
      <c r="R67" s="5"/>
      <c r="S67" s="5"/>
      <c r="T67" s="5"/>
      <c r="U67" s="17"/>
      <c r="V67" s="5"/>
      <c r="W67" s="5"/>
      <c r="X67" s="5"/>
      <c r="Y67" s="5"/>
      <c r="Z67" s="8"/>
      <c r="AA67" s="5"/>
    </row>
    <row r="68" spans="1:27">
      <c r="A68" s="1" t="s">
        <v>472</v>
      </c>
      <c r="B68" s="7">
        <v>4</v>
      </c>
      <c r="C68" s="7">
        <v>6</v>
      </c>
      <c r="D68" s="7">
        <v>4</v>
      </c>
      <c r="E68" s="7">
        <v>6</v>
      </c>
      <c r="F68" s="8">
        <f t="shared" si="2"/>
        <v>5</v>
      </c>
      <c r="G68" s="5">
        <v>7</v>
      </c>
      <c r="H68" s="5">
        <v>6</v>
      </c>
      <c r="I68" s="5"/>
      <c r="J68" s="5"/>
      <c r="K68" s="8"/>
      <c r="L68" s="5"/>
      <c r="M68" s="5"/>
      <c r="N68" s="5"/>
      <c r="O68" s="7"/>
      <c r="P68" s="8"/>
      <c r="Q68" s="5"/>
      <c r="R68" s="5"/>
      <c r="S68" s="5"/>
      <c r="T68" s="5"/>
      <c r="U68" s="17"/>
      <c r="V68" s="5"/>
      <c r="W68" s="5"/>
      <c r="X68" s="5"/>
      <c r="Y68" s="5"/>
      <c r="Z68" s="8"/>
      <c r="AA68" s="5"/>
    </row>
    <row r="69" spans="1:27">
      <c r="A69" s="1" t="s">
        <v>473</v>
      </c>
      <c r="B69" s="7"/>
      <c r="C69" s="7">
        <v>4</v>
      </c>
      <c r="D69" s="7">
        <v>6</v>
      </c>
      <c r="E69" s="7">
        <v>6</v>
      </c>
      <c r="F69" s="8">
        <f t="shared" si="2"/>
        <v>5.333333333333333</v>
      </c>
      <c r="G69" s="5">
        <v>5</v>
      </c>
      <c r="H69" s="5">
        <v>7</v>
      </c>
      <c r="I69" s="5"/>
      <c r="J69" s="5"/>
      <c r="K69" s="8"/>
      <c r="L69" s="5"/>
      <c r="M69" s="5"/>
      <c r="N69" s="5"/>
      <c r="O69" s="7"/>
      <c r="P69" s="8"/>
      <c r="Q69" s="5"/>
      <c r="R69" s="5"/>
      <c r="S69" s="5"/>
      <c r="T69" s="5"/>
      <c r="U69" s="17"/>
      <c r="V69" s="5"/>
      <c r="W69" s="5"/>
      <c r="X69" s="5"/>
      <c r="Y69" s="5"/>
      <c r="Z69" s="8"/>
      <c r="AA69" s="5"/>
    </row>
    <row r="70" spans="1:27">
      <c r="A70" s="1" t="s">
        <v>474</v>
      </c>
      <c r="B70" s="7"/>
      <c r="C70" s="7">
        <v>4</v>
      </c>
      <c r="D70" s="7">
        <v>7</v>
      </c>
      <c r="E70" s="7">
        <v>6</v>
      </c>
      <c r="F70" s="8">
        <f t="shared" si="2"/>
        <v>5.666666666666667</v>
      </c>
      <c r="G70" s="5">
        <v>6</v>
      </c>
      <c r="H70" s="5">
        <v>6</v>
      </c>
      <c r="I70" s="5"/>
      <c r="J70" s="5"/>
      <c r="K70" s="8"/>
      <c r="L70" s="5"/>
      <c r="M70" s="5"/>
      <c r="N70" s="5"/>
      <c r="O70" s="7"/>
      <c r="P70" s="8"/>
      <c r="Q70" s="5"/>
      <c r="R70" s="5"/>
      <c r="S70" s="5"/>
      <c r="T70" s="5"/>
      <c r="U70" s="17"/>
      <c r="V70" s="5"/>
      <c r="W70" s="5"/>
      <c r="X70" s="5"/>
      <c r="Y70" s="5"/>
      <c r="Z70" s="8"/>
      <c r="AA70" s="5"/>
    </row>
    <row r="71" spans="1:27">
      <c r="A71" s="1" t="s">
        <v>475</v>
      </c>
      <c r="B71" s="7">
        <v>6</v>
      </c>
      <c r="C71" s="7">
        <v>5</v>
      </c>
      <c r="D71" s="7">
        <v>7</v>
      </c>
      <c r="E71" s="7">
        <v>7</v>
      </c>
      <c r="F71" s="32">
        <f t="shared" si="2"/>
        <v>6.25</v>
      </c>
      <c r="G71" s="5">
        <v>7</v>
      </c>
      <c r="H71" s="5">
        <v>7</v>
      </c>
      <c r="I71" s="5"/>
      <c r="J71" s="5"/>
      <c r="K71" s="8"/>
      <c r="L71" s="5"/>
      <c r="M71" s="5"/>
      <c r="N71" s="5"/>
      <c r="O71" s="7"/>
      <c r="P71" s="8"/>
      <c r="Q71" s="5"/>
      <c r="R71" s="5"/>
      <c r="S71" s="5"/>
      <c r="T71" s="5"/>
      <c r="U71" s="17"/>
      <c r="V71" s="5"/>
      <c r="W71" s="5"/>
      <c r="X71" s="5"/>
      <c r="Y71" s="5"/>
      <c r="Z71" s="8"/>
      <c r="AA71" s="5"/>
    </row>
    <row r="72" spans="1:27">
      <c r="A72" s="1" t="s">
        <v>476</v>
      </c>
      <c r="B72" s="7">
        <v>7</v>
      </c>
      <c r="C72" s="7">
        <v>7</v>
      </c>
      <c r="D72" s="7">
        <v>6</v>
      </c>
      <c r="E72" s="7">
        <v>8</v>
      </c>
      <c r="F72" s="31">
        <f t="shared" si="2"/>
        <v>7</v>
      </c>
      <c r="G72" s="5">
        <v>7</v>
      </c>
      <c r="H72" s="5">
        <v>5</v>
      </c>
      <c r="I72" s="5"/>
      <c r="J72" s="5"/>
      <c r="K72" s="8"/>
      <c r="L72" s="5"/>
      <c r="M72" s="5"/>
      <c r="N72" s="5"/>
      <c r="O72" s="7"/>
      <c r="P72" s="8"/>
      <c r="Q72" s="5"/>
      <c r="R72" s="5"/>
      <c r="S72" s="5"/>
      <c r="T72" s="5"/>
      <c r="U72" s="17"/>
      <c r="V72" s="5"/>
      <c r="W72" s="5"/>
      <c r="X72" s="5"/>
      <c r="Y72" s="5"/>
      <c r="Z72" s="8"/>
      <c r="AA72" s="5"/>
    </row>
    <row r="73" spans="1:27">
      <c r="A73" s="1" t="s">
        <v>477</v>
      </c>
      <c r="B73" s="7">
        <v>9</v>
      </c>
      <c r="C73" s="7">
        <v>7</v>
      </c>
      <c r="D73" s="7">
        <v>9</v>
      </c>
      <c r="E73" s="7">
        <v>7</v>
      </c>
      <c r="F73" s="39">
        <f t="shared" si="2"/>
        <v>8</v>
      </c>
      <c r="G73" s="5">
        <v>7</v>
      </c>
      <c r="H73" s="5">
        <v>6</v>
      </c>
      <c r="I73" s="5"/>
      <c r="J73" s="5"/>
      <c r="K73" s="8"/>
      <c r="L73" s="5"/>
      <c r="M73" s="5"/>
      <c r="N73" s="5"/>
      <c r="O73" s="7"/>
      <c r="P73" s="8"/>
      <c r="Q73" s="5"/>
      <c r="R73" s="5"/>
      <c r="S73" s="5"/>
      <c r="T73" s="5"/>
      <c r="U73" s="17"/>
      <c r="V73" s="5"/>
      <c r="W73" s="5"/>
      <c r="X73" s="5"/>
      <c r="Y73" s="5"/>
      <c r="Z73" s="8"/>
      <c r="AA73" s="5"/>
    </row>
    <row r="74" spans="1:27">
      <c r="A74" s="1" t="s">
        <v>478</v>
      </c>
      <c r="B74" s="7">
        <v>6</v>
      </c>
      <c r="C74" s="7">
        <v>6</v>
      </c>
      <c r="D74" s="7">
        <v>5</v>
      </c>
      <c r="E74" s="7">
        <v>6</v>
      </c>
      <c r="F74" s="8">
        <f t="shared" si="2"/>
        <v>5.75</v>
      </c>
      <c r="G74" s="5">
        <v>5</v>
      </c>
      <c r="H74" s="5">
        <v>6</v>
      </c>
      <c r="I74" s="5"/>
      <c r="J74" s="5"/>
      <c r="K74" s="8"/>
      <c r="L74" s="5"/>
      <c r="M74" s="5"/>
      <c r="N74" s="5"/>
      <c r="O74" s="7"/>
      <c r="P74" s="8"/>
      <c r="Q74" s="5"/>
      <c r="R74" s="5"/>
      <c r="S74" s="5"/>
      <c r="T74" s="5"/>
      <c r="U74" s="17"/>
      <c r="V74" s="5"/>
      <c r="W74" s="5"/>
      <c r="X74" s="5"/>
      <c r="Y74" s="5"/>
      <c r="Z74" s="8"/>
      <c r="AA74" s="5"/>
    </row>
    <row r="75" spans="1:27">
      <c r="A75" s="1" t="s">
        <v>479</v>
      </c>
      <c r="B75" s="7">
        <v>6</v>
      </c>
      <c r="C75" s="7">
        <v>6</v>
      </c>
      <c r="D75" s="7">
        <v>7</v>
      </c>
      <c r="E75" s="7">
        <v>6</v>
      </c>
      <c r="F75" s="32">
        <f t="shared" si="2"/>
        <v>6.25</v>
      </c>
      <c r="G75" s="5">
        <v>5</v>
      </c>
      <c r="H75" s="5">
        <v>5</v>
      </c>
      <c r="I75" s="5"/>
      <c r="J75" s="5"/>
      <c r="K75" s="8"/>
      <c r="L75" s="5"/>
      <c r="M75" s="5"/>
      <c r="N75" s="5"/>
      <c r="O75" s="7"/>
      <c r="P75" s="8"/>
      <c r="Q75" s="5"/>
      <c r="R75" s="5"/>
      <c r="S75" s="5"/>
      <c r="T75" s="5"/>
      <c r="U75" s="17"/>
      <c r="V75" s="5"/>
      <c r="W75" s="5"/>
      <c r="X75" s="5"/>
      <c r="Y75" s="5"/>
      <c r="Z75" s="8"/>
      <c r="AA75" s="5"/>
    </row>
    <row r="76" spans="1:27">
      <c r="A76" s="1" t="s">
        <v>480</v>
      </c>
      <c r="B76" s="7">
        <v>6</v>
      </c>
      <c r="C76" s="7">
        <v>6</v>
      </c>
      <c r="D76" s="7">
        <v>5</v>
      </c>
      <c r="E76" s="7">
        <v>6</v>
      </c>
      <c r="F76" s="8">
        <f t="shared" si="2"/>
        <v>5.75</v>
      </c>
      <c r="G76" s="5">
        <v>4</v>
      </c>
      <c r="H76" s="5">
        <v>6</v>
      </c>
      <c r="I76" s="5"/>
      <c r="J76" s="5"/>
      <c r="K76" s="8"/>
      <c r="L76" s="5"/>
      <c r="M76" s="5"/>
      <c r="N76" s="5"/>
      <c r="O76" s="7"/>
      <c r="P76" s="8"/>
      <c r="Q76" s="5"/>
      <c r="R76" s="5"/>
      <c r="S76" s="5"/>
      <c r="T76" s="5"/>
      <c r="U76" s="17"/>
      <c r="V76" s="5"/>
      <c r="W76" s="5"/>
      <c r="X76" s="5"/>
      <c r="Y76" s="5"/>
      <c r="Z76" s="8"/>
      <c r="AA76" s="5"/>
    </row>
    <row r="77" spans="1:27">
      <c r="A77" s="1" t="s">
        <v>481</v>
      </c>
      <c r="B77" s="7"/>
      <c r="C77" s="7">
        <v>6</v>
      </c>
      <c r="D77" s="7">
        <v>6</v>
      </c>
      <c r="E77" s="7">
        <v>7</v>
      </c>
      <c r="F77" s="32">
        <f t="shared" si="2"/>
        <v>6.333333333333333</v>
      </c>
      <c r="G77" s="5">
        <v>4</v>
      </c>
      <c r="H77" s="5">
        <v>6</v>
      </c>
      <c r="I77" s="5"/>
      <c r="J77" s="5"/>
      <c r="K77" s="8"/>
      <c r="L77" s="5"/>
      <c r="M77" s="5"/>
      <c r="N77" s="5"/>
      <c r="O77" s="7"/>
      <c r="P77" s="8"/>
      <c r="Q77" s="5"/>
      <c r="R77" s="5"/>
      <c r="S77" s="5"/>
      <c r="T77" s="5"/>
      <c r="U77" s="17"/>
      <c r="V77" s="5"/>
      <c r="W77" s="5"/>
      <c r="X77" s="5"/>
      <c r="Y77" s="5"/>
      <c r="Z77" s="8"/>
      <c r="AA77" s="5"/>
    </row>
    <row r="78" spans="1:27">
      <c r="A78" s="1" t="s">
        <v>482</v>
      </c>
      <c r="B78" s="7">
        <v>6</v>
      </c>
      <c r="C78" s="7">
        <v>6</v>
      </c>
      <c r="D78" s="7">
        <v>6</v>
      </c>
      <c r="E78" s="7">
        <v>6</v>
      </c>
      <c r="F78" s="33">
        <f t="shared" si="2"/>
        <v>6</v>
      </c>
      <c r="G78" s="5">
        <v>4</v>
      </c>
      <c r="H78" s="5">
        <v>7</v>
      </c>
      <c r="I78" s="5"/>
      <c r="J78" s="5"/>
      <c r="K78" s="8"/>
      <c r="L78" s="5"/>
      <c r="M78" s="5"/>
      <c r="N78" s="5"/>
      <c r="O78" s="7"/>
      <c r="P78" s="8"/>
      <c r="Q78" s="5"/>
      <c r="R78" s="5"/>
      <c r="S78" s="5"/>
      <c r="T78" s="5"/>
      <c r="U78" s="17"/>
      <c r="V78" s="5"/>
      <c r="W78" s="5"/>
      <c r="X78" s="5"/>
      <c r="Y78" s="5"/>
      <c r="Z78" s="8"/>
      <c r="AA78" s="5"/>
    </row>
    <row r="79" spans="1:27">
      <c r="A79" s="1" t="s">
        <v>483</v>
      </c>
      <c r="B79" s="7">
        <v>6</v>
      </c>
      <c r="C79" s="7">
        <v>4</v>
      </c>
      <c r="D79" s="7">
        <v>4</v>
      </c>
      <c r="E79" s="7">
        <v>6</v>
      </c>
      <c r="F79" s="8">
        <f t="shared" si="2"/>
        <v>5</v>
      </c>
      <c r="G79" s="5">
        <v>4</v>
      </c>
      <c r="H79" s="5">
        <v>5</v>
      </c>
      <c r="I79" s="5"/>
      <c r="J79" s="5"/>
      <c r="K79" s="8"/>
      <c r="L79" s="5"/>
      <c r="M79" s="5"/>
      <c r="N79" s="5"/>
      <c r="O79" s="7"/>
      <c r="P79" s="8"/>
      <c r="Q79" s="5"/>
      <c r="R79" s="5"/>
      <c r="S79" s="5"/>
      <c r="T79" s="5"/>
      <c r="U79" s="17"/>
      <c r="V79" s="5"/>
      <c r="W79" s="5"/>
      <c r="X79" s="5"/>
      <c r="Y79" s="5"/>
      <c r="Z79" s="8"/>
      <c r="AA79" s="5"/>
    </row>
    <row r="80" spans="1:27">
      <c r="A80" s="1" t="s">
        <v>484</v>
      </c>
      <c r="B80" s="7">
        <v>7</v>
      </c>
      <c r="C80" s="7">
        <v>4</v>
      </c>
      <c r="D80" s="7">
        <v>6</v>
      </c>
      <c r="E80" s="7">
        <v>5</v>
      </c>
      <c r="F80" s="8">
        <f t="shared" si="2"/>
        <v>5.5</v>
      </c>
      <c r="G80" s="5">
        <v>5</v>
      </c>
      <c r="H80" s="5">
        <v>7</v>
      </c>
      <c r="I80" s="5"/>
      <c r="J80" s="5"/>
      <c r="K80" s="8"/>
      <c r="L80" s="5"/>
      <c r="M80" s="5"/>
      <c r="N80" s="5"/>
      <c r="O80" s="7"/>
      <c r="P80" s="8"/>
      <c r="Q80" s="5"/>
      <c r="R80" s="5"/>
      <c r="S80" s="5"/>
      <c r="T80" s="5"/>
      <c r="U80" s="17"/>
      <c r="V80" s="5"/>
      <c r="W80" s="5"/>
      <c r="X80" s="5"/>
      <c r="Y80" s="5"/>
      <c r="Z80" s="8"/>
      <c r="AA80" s="5"/>
    </row>
    <row r="81" spans="1:27">
      <c r="A81" s="1" t="s">
        <v>485</v>
      </c>
      <c r="B81" s="7">
        <v>7</v>
      </c>
      <c r="C81" s="7">
        <v>6</v>
      </c>
      <c r="D81" s="7">
        <v>6</v>
      </c>
      <c r="E81" s="7">
        <v>8</v>
      </c>
      <c r="F81" s="31">
        <f t="shared" si="2"/>
        <v>6.75</v>
      </c>
      <c r="G81" s="5">
        <v>6</v>
      </c>
      <c r="H81" s="5">
        <v>7</v>
      </c>
      <c r="I81" s="5"/>
      <c r="J81" s="5"/>
      <c r="K81" s="8"/>
      <c r="L81" s="5"/>
      <c r="M81" s="5"/>
      <c r="N81" s="5"/>
      <c r="O81" s="7"/>
      <c r="P81" s="8"/>
      <c r="Q81" s="5"/>
      <c r="R81" s="5"/>
      <c r="S81" s="5"/>
      <c r="T81" s="5"/>
      <c r="U81" s="17"/>
      <c r="V81" s="5"/>
      <c r="W81" s="5"/>
      <c r="X81" s="5"/>
      <c r="Y81" s="5"/>
      <c r="Z81" s="8"/>
      <c r="AA81" s="5"/>
    </row>
    <row r="82" spans="1:27">
      <c r="A82" s="1" t="s">
        <v>486</v>
      </c>
      <c r="B82" s="7">
        <v>6</v>
      </c>
      <c r="C82" s="7">
        <v>5</v>
      </c>
      <c r="D82" s="7">
        <v>6</v>
      </c>
      <c r="E82" s="7">
        <v>5</v>
      </c>
      <c r="F82" s="8">
        <f t="shared" si="2"/>
        <v>5.5</v>
      </c>
      <c r="G82" s="5">
        <v>6</v>
      </c>
      <c r="H82" s="5">
        <v>5</v>
      </c>
      <c r="I82" s="5"/>
      <c r="J82" s="5"/>
      <c r="K82" s="8"/>
      <c r="L82" s="5"/>
      <c r="M82" s="5"/>
      <c r="N82" s="5"/>
      <c r="O82" s="7"/>
      <c r="P82" s="8"/>
      <c r="Q82" s="5"/>
      <c r="R82" s="5"/>
      <c r="S82" s="5"/>
      <c r="T82" s="5"/>
      <c r="U82" s="17"/>
      <c r="V82" s="5"/>
      <c r="W82" s="5"/>
      <c r="X82" s="5"/>
      <c r="Y82" s="5"/>
      <c r="Z82" s="8"/>
      <c r="AA82" s="5"/>
    </row>
    <row r="83" spans="1:27">
      <c r="A83" s="1" t="s">
        <v>487</v>
      </c>
      <c r="B83" s="7">
        <v>5</v>
      </c>
      <c r="C83" s="7">
        <v>7</v>
      </c>
      <c r="D83" s="7">
        <v>6</v>
      </c>
      <c r="E83" s="7">
        <v>5</v>
      </c>
      <c r="F83" s="8">
        <f t="shared" si="2"/>
        <v>5.75</v>
      </c>
      <c r="G83" s="5">
        <v>7</v>
      </c>
      <c r="H83" s="5">
        <v>6</v>
      </c>
      <c r="I83" s="5"/>
      <c r="J83" s="5"/>
      <c r="K83" s="8"/>
      <c r="L83" s="5"/>
      <c r="M83" s="5"/>
      <c r="N83" s="5"/>
      <c r="O83" s="7"/>
      <c r="P83" s="8"/>
      <c r="Q83" s="5"/>
      <c r="R83" s="5"/>
      <c r="S83" s="5"/>
      <c r="T83" s="5"/>
      <c r="U83" s="17"/>
      <c r="V83" s="5"/>
      <c r="W83" s="5"/>
      <c r="X83" s="5"/>
      <c r="Y83" s="5"/>
      <c r="Z83" s="8"/>
      <c r="AA83" s="5"/>
    </row>
    <row r="84" spans="1:27">
      <c r="A84" s="1" t="s">
        <v>488</v>
      </c>
      <c r="B84" s="7"/>
      <c r="C84" s="7">
        <v>6</v>
      </c>
      <c r="D84" s="7">
        <v>6</v>
      </c>
      <c r="E84" s="7">
        <v>5</v>
      </c>
      <c r="F84" s="8">
        <f t="shared" si="2"/>
        <v>5.666666666666667</v>
      </c>
      <c r="G84" s="5">
        <v>4</v>
      </c>
      <c r="H84" s="5">
        <v>5</v>
      </c>
      <c r="I84" s="5"/>
      <c r="J84" s="5"/>
      <c r="K84" s="8"/>
      <c r="L84" s="5"/>
      <c r="M84" s="5"/>
      <c r="N84" s="5"/>
      <c r="O84" s="7"/>
      <c r="P84" s="8"/>
      <c r="Q84" s="5"/>
      <c r="R84" s="5"/>
      <c r="S84" s="5"/>
      <c r="T84" s="5"/>
      <c r="U84" s="17"/>
      <c r="V84" s="5"/>
      <c r="W84" s="5"/>
      <c r="X84" s="5"/>
      <c r="Y84" s="5"/>
      <c r="Z84" s="8"/>
      <c r="AA84" s="5"/>
    </row>
    <row r="85" spans="1:27">
      <c r="A85" s="1" t="s">
        <v>489</v>
      </c>
      <c r="B85" s="7">
        <v>6</v>
      </c>
      <c r="C85" s="7">
        <v>6</v>
      </c>
      <c r="D85" s="7">
        <v>7</v>
      </c>
      <c r="E85" s="7">
        <v>8</v>
      </c>
      <c r="F85" s="31">
        <f t="shared" si="2"/>
        <v>6.75</v>
      </c>
      <c r="G85" s="5">
        <v>7</v>
      </c>
      <c r="H85" s="5">
        <v>7</v>
      </c>
      <c r="I85" s="5"/>
      <c r="J85" s="5"/>
      <c r="K85" s="8"/>
      <c r="L85" s="5"/>
      <c r="M85" s="5"/>
      <c r="N85" s="5"/>
      <c r="O85" s="7"/>
      <c r="P85" s="8"/>
      <c r="Q85" s="5"/>
      <c r="R85" s="5"/>
      <c r="S85" s="5"/>
      <c r="T85" s="5"/>
      <c r="U85" s="17"/>
      <c r="V85" s="5"/>
      <c r="W85" s="5"/>
      <c r="X85" s="5"/>
      <c r="Y85" s="5"/>
      <c r="Z85" s="8"/>
      <c r="AA85" s="5"/>
    </row>
    <row r="86" spans="1:27">
      <c r="A86" s="1" t="s">
        <v>490</v>
      </c>
      <c r="B86" s="7">
        <v>6</v>
      </c>
      <c r="C86" s="7">
        <v>6</v>
      </c>
      <c r="D86" s="7">
        <v>8</v>
      </c>
      <c r="E86" s="7">
        <v>6</v>
      </c>
      <c r="F86" s="32">
        <f t="shared" si="2"/>
        <v>6.5</v>
      </c>
      <c r="G86" s="5">
        <v>5</v>
      </c>
      <c r="H86" s="5">
        <v>7</v>
      </c>
      <c r="I86" s="5"/>
      <c r="J86" s="5"/>
      <c r="K86" s="8"/>
      <c r="L86" s="5"/>
      <c r="M86" s="5"/>
      <c r="N86" s="5"/>
      <c r="O86" s="7"/>
      <c r="P86" s="8"/>
      <c r="Q86" s="5"/>
      <c r="R86" s="5"/>
      <c r="S86" s="5"/>
      <c r="T86" s="5"/>
      <c r="U86" s="17"/>
      <c r="V86" s="5"/>
      <c r="W86" s="5"/>
      <c r="X86" s="5"/>
      <c r="Y86" s="5"/>
      <c r="Z86" s="8"/>
      <c r="AA86" s="5"/>
    </row>
    <row r="87" spans="1:27">
      <c r="A87" s="1" t="s">
        <v>491</v>
      </c>
      <c r="B87" s="7">
        <v>4</v>
      </c>
      <c r="C87" s="7">
        <v>6</v>
      </c>
      <c r="D87" s="7">
        <v>7</v>
      </c>
      <c r="E87" s="7">
        <v>6</v>
      </c>
      <c r="F87" s="8">
        <f t="shared" si="2"/>
        <v>5.75</v>
      </c>
      <c r="G87" s="5">
        <v>6</v>
      </c>
      <c r="H87" s="5">
        <v>5</v>
      </c>
      <c r="I87" s="5"/>
      <c r="J87" s="5"/>
      <c r="K87" s="8"/>
      <c r="L87" s="5"/>
      <c r="M87" s="5"/>
      <c r="N87" s="5"/>
      <c r="O87" s="7"/>
      <c r="P87" s="8"/>
      <c r="Q87" s="5"/>
      <c r="R87" s="5"/>
      <c r="S87" s="5"/>
      <c r="T87" s="5"/>
      <c r="U87" s="17"/>
      <c r="V87" s="5"/>
      <c r="W87" s="5"/>
      <c r="X87" s="5"/>
      <c r="Y87" s="5"/>
      <c r="Z87" s="8"/>
      <c r="AA87" s="5"/>
    </row>
    <row r="88" spans="1:27">
      <c r="A88" s="1" t="s">
        <v>492</v>
      </c>
      <c r="B88" s="7">
        <v>6</v>
      </c>
      <c r="C88" s="7">
        <v>4</v>
      </c>
      <c r="D88" s="7">
        <v>5</v>
      </c>
      <c r="E88" s="7">
        <v>7</v>
      </c>
      <c r="F88" s="8">
        <f t="shared" si="2"/>
        <v>5.5</v>
      </c>
      <c r="G88" s="5">
        <v>7</v>
      </c>
      <c r="H88" s="5">
        <v>6</v>
      </c>
      <c r="I88" s="5"/>
      <c r="J88" s="5"/>
      <c r="K88" s="8"/>
      <c r="L88" s="5"/>
      <c r="M88" s="5"/>
      <c r="N88" s="5"/>
      <c r="O88" s="7"/>
      <c r="P88" s="8"/>
      <c r="Q88" s="5"/>
      <c r="R88" s="5"/>
      <c r="S88" s="5"/>
      <c r="T88" s="5"/>
      <c r="U88" s="17"/>
      <c r="V88" s="5"/>
      <c r="W88" s="5"/>
      <c r="X88" s="5"/>
      <c r="Y88" s="5"/>
      <c r="Z88" s="8"/>
      <c r="AA88" s="5"/>
    </row>
    <row r="89" spans="1:27">
      <c r="A89" s="1" t="s">
        <v>493</v>
      </c>
      <c r="B89" s="7">
        <v>5</v>
      </c>
      <c r="C89" s="7">
        <v>6</v>
      </c>
      <c r="D89" s="7">
        <v>5</v>
      </c>
      <c r="E89" s="7">
        <v>6</v>
      </c>
      <c r="F89" s="8">
        <f t="shared" si="2"/>
        <v>5.5</v>
      </c>
      <c r="G89" s="5">
        <v>5</v>
      </c>
      <c r="H89" s="5">
        <v>7</v>
      </c>
      <c r="I89" s="5"/>
      <c r="J89" s="5"/>
      <c r="K89" s="8"/>
      <c r="L89" s="5"/>
      <c r="M89" s="5"/>
      <c r="N89" s="5"/>
      <c r="O89" s="7"/>
      <c r="P89" s="8"/>
      <c r="Q89" s="5"/>
      <c r="R89" s="5"/>
      <c r="S89" s="5"/>
      <c r="T89" s="5"/>
      <c r="U89" s="17"/>
      <c r="V89" s="5"/>
      <c r="W89" s="5"/>
      <c r="X89" s="5"/>
      <c r="Y89" s="5"/>
      <c r="Z89" s="8"/>
      <c r="AA89" s="5"/>
    </row>
    <row r="90" spans="1:27">
      <c r="A90" s="1" t="s">
        <v>494</v>
      </c>
      <c r="B90" s="7">
        <v>4</v>
      </c>
      <c r="C90" s="7">
        <v>4</v>
      </c>
      <c r="D90" s="7">
        <v>4</v>
      </c>
      <c r="E90" s="7">
        <v>4</v>
      </c>
      <c r="F90" s="8">
        <f t="shared" si="2"/>
        <v>4</v>
      </c>
      <c r="G90" s="5">
        <v>5</v>
      </c>
      <c r="H90" s="5">
        <v>4</v>
      </c>
      <c r="I90" s="5"/>
      <c r="J90" s="5"/>
      <c r="K90" s="8"/>
      <c r="L90" s="5"/>
      <c r="M90" s="5"/>
      <c r="N90" s="5"/>
      <c r="O90" s="7"/>
      <c r="P90" s="8"/>
      <c r="Q90" s="5"/>
      <c r="R90" s="5"/>
      <c r="S90" s="5"/>
      <c r="T90" s="5"/>
      <c r="U90" s="17"/>
      <c r="V90" s="5"/>
      <c r="W90" s="5"/>
      <c r="X90" s="5"/>
      <c r="Y90" s="5"/>
      <c r="Z90" s="8"/>
      <c r="AA90" s="5"/>
    </row>
    <row r="91" spans="1:27">
      <c r="A91" s="1" t="s">
        <v>495</v>
      </c>
      <c r="B91" s="7"/>
      <c r="C91" s="7">
        <v>7</v>
      </c>
      <c r="D91" s="7">
        <v>6</v>
      </c>
      <c r="E91" s="7">
        <v>5</v>
      </c>
      <c r="F91" s="33">
        <f t="shared" si="2"/>
        <v>6</v>
      </c>
      <c r="G91" s="5">
        <v>7</v>
      </c>
      <c r="H91" s="5">
        <v>6</v>
      </c>
      <c r="I91" s="5"/>
      <c r="J91" s="5"/>
      <c r="K91" s="8"/>
      <c r="L91" s="5"/>
      <c r="M91" s="5"/>
      <c r="N91" s="5"/>
      <c r="O91" s="7"/>
      <c r="P91" s="8"/>
      <c r="Q91" s="5"/>
      <c r="R91" s="5"/>
      <c r="S91" s="5"/>
      <c r="T91" s="5"/>
      <c r="U91" s="17"/>
      <c r="V91" s="5"/>
      <c r="W91" s="5"/>
      <c r="X91" s="5"/>
      <c r="Y91" s="5"/>
      <c r="Z91" s="8"/>
      <c r="AA91" s="5"/>
    </row>
    <row r="92" spans="1:27">
      <c r="A92" s="1" t="s">
        <v>496</v>
      </c>
      <c r="B92" s="7">
        <v>6</v>
      </c>
      <c r="C92" s="7">
        <v>6</v>
      </c>
      <c r="D92" s="7">
        <v>7</v>
      </c>
      <c r="E92" s="7">
        <v>7</v>
      </c>
      <c r="F92" s="32">
        <f t="shared" si="2"/>
        <v>6.5</v>
      </c>
      <c r="G92" s="5">
        <v>5</v>
      </c>
      <c r="H92" s="5">
        <v>6</v>
      </c>
      <c r="I92" s="5"/>
      <c r="J92" s="5"/>
      <c r="K92" s="8"/>
      <c r="L92" s="5"/>
      <c r="M92" s="5"/>
      <c r="N92" s="5"/>
      <c r="O92" s="7"/>
      <c r="P92" s="8"/>
      <c r="Q92" s="5"/>
      <c r="R92" s="5"/>
      <c r="S92" s="5"/>
      <c r="T92" s="5"/>
      <c r="U92" s="17"/>
      <c r="V92" s="5"/>
      <c r="W92" s="5"/>
      <c r="X92" s="5"/>
      <c r="Y92" s="5"/>
      <c r="Z92" s="8"/>
      <c r="AA92" s="5"/>
    </row>
    <row r="93" spans="1:27">
      <c r="A93" s="1" t="s">
        <v>497</v>
      </c>
      <c r="B93" s="7">
        <v>5</v>
      </c>
      <c r="C93" s="7">
        <v>4</v>
      </c>
      <c r="D93" s="7">
        <v>6</v>
      </c>
      <c r="E93" s="7">
        <v>5</v>
      </c>
      <c r="F93" s="8">
        <f t="shared" si="2"/>
        <v>5</v>
      </c>
      <c r="G93" s="5">
        <v>5</v>
      </c>
      <c r="H93" s="5">
        <v>5</v>
      </c>
      <c r="I93" s="5"/>
      <c r="J93" s="5"/>
      <c r="K93" s="8"/>
      <c r="L93" s="5"/>
      <c r="M93" s="5"/>
      <c r="N93" s="5"/>
      <c r="O93" s="7"/>
      <c r="P93" s="8"/>
      <c r="Q93" s="5"/>
      <c r="R93" s="5"/>
      <c r="S93" s="5"/>
      <c r="T93" s="5"/>
      <c r="U93" s="17"/>
      <c r="V93" s="5"/>
      <c r="W93" s="5"/>
      <c r="X93" s="5"/>
      <c r="Y93" s="5"/>
      <c r="Z93" s="8"/>
      <c r="AA93" s="5"/>
    </row>
    <row r="94" spans="1:27">
      <c r="A94" s="1" t="s">
        <v>498</v>
      </c>
      <c r="B94" s="7">
        <v>6</v>
      </c>
      <c r="C94" s="7">
        <v>6</v>
      </c>
      <c r="D94" s="7">
        <v>7</v>
      </c>
      <c r="E94" s="7">
        <v>5</v>
      </c>
      <c r="F94" s="33">
        <f t="shared" si="2"/>
        <v>6</v>
      </c>
      <c r="G94" s="5">
        <v>6</v>
      </c>
      <c r="H94" s="5">
        <v>7</v>
      </c>
      <c r="I94" s="5"/>
      <c r="J94" s="5"/>
      <c r="K94" s="8"/>
      <c r="L94" s="5"/>
      <c r="M94" s="5"/>
      <c r="N94" s="5"/>
      <c r="O94" s="7"/>
      <c r="P94" s="8"/>
      <c r="Q94" s="5"/>
      <c r="R94" s="5"/>
      <c r="S94" s="5"/>
      <c r="T94" s="5"/>
      <c r="U94" s="17"/>
      <c r="V94" s="5"/>
      <c r="W94" s="5"/>
      <c r="X94" s="5"/>
      <c r="Y94" s="5"/>
      <c r="Z94" s="8"/>
      <c r="AA94" s="5"/>
    </row>
    <row r="95" spans="1:27">
      <c r="A95" s="1" t="s">
        <v>499</v>
      </c>
      <c r="B95" s="7">
        <v>6</v>
      </c>
      <c r="C95" s="7">
        <v>6</v>
      </c>
      <c r="D95" s="7">
        <v>5</v>
      </c>
      <c r="E95" s="7">
        <v>4</v>
      </c>
      <c r="F95" s="8">
        <f t="shared" si="2"/>
        <v>5.25</v>
      </c>
      <c r="G95" s="5">
        <v>5</v>
      </c>
      <c r="H95" s="5">
        <v>5</v>
      </c>
      <c r="I95" s="5"/>
      <c r="J95" s="5"/>
      <c r="K95" s="8"/>
      <c r="L95" s="5"/>
      <c r="M95" s="5"/>
      <c r="N95" s="5"/>
      <c r="O95" s="7"/>
      <c r="P95" s="8"/>
      <c r="Q95" s="5"/>
      <c r="R95" s="5"/>
      <c r="S95" s="5"/>
      <c r="T95" s="5"/>
      <c r="U95" s="17"/>
      <c r="V95" s="5"/>
      <c r="W95" s="5"/>
      <c r="X95" s="5"/>
      <c r="Y95" s="5"/>
      <c r="Z95" s="8"/>
      <c r="AA95" s="5"/>
    </row>
    <row r="96" spans="1:27">
      <c r="A96" s="1" t="s">
        <v>500</v>
      </c>
      <c r="B96" s="7">
        <v>6</v>
      </c>
      <c r="C96" s="7">
        <v>6</v>
      </c>
      <c r="D96" s="7">
        <v>6</v>
      </c>
      <c r="E96" s="7">
        <v>6</v>
      </c>
      <c r="F96" s="33">
        <f t="shared" si="2"/>
        <v>6</v>
      </c>
      <c r="G96" s="5">
        <v>7</v>
      </c>
      <c r="H96" s="5">
        <v>7</v>
      </c>
      <c r="I96" s="5"/>
      <c r="J96" s="5"/>
      <c r="K96" s="8"/>
      <c r="L96" s="5"/>
      <c r="M96" s="5"/>
      <c r="N96" s="5"/>
      <c r="O96" s="7"/>
      <c r="P96" s="8"/>
      <c r="Q96" s="5"/>
      <c r="R96" s="5"/>
      <c r="S96" s="5"/>
      <c r="T96" s="5"/>
      <c r="U96" s="17"/>
      <c r="V96" s="5"/>
      <c r="W96" s="5"/>
      <c r="X96" s="5"/>
      <c r="Y96" s="5"/>
      <c r="Z96" s="8"/>
      <c r="AA96" s="5"/>
    </row>
    <row r="97" spans="1:27">
      <c r="A97" s="1" t="s">
        <v>501</v>
      </c>
      <c r="B97" s="7">
        <v>5</v>
      </c>
      <c r="C97" s="7">
        <v>4</v>
      </c>
      <c r="D97" s="7">
        <v>6</v>
      </c>
      <c r="E97" s="7">
        <v>5</v>
      </c>
      <c r="F97" s="8">
        <f t="shared" si="2"/>
        <v>5</v>
      </c>
      <c r="G97" s="5">
        <v>6</v>
      </c>
      <c r="H97" s="5">
        <v>5</v>
      </c>
      <c r="I97" s="5"/>
      <c r="J97" s="5"/>
      <c r="K97" s="8"/>
      <c r="L97" s="5"/>
      <c r="M97" s="5"/>
      <c r="N97" s="5"/>
      <c r="O97" s="7"/>
      <c r="P97" s="8"/>
      <c r="Q97" s="5"/>
      <c r="R97" s="5"/>
      <c r="S97" s="5"/>
      <c r="T97" s="5"/>
      <c r="U97" s="17"/>
      <c r="V97" s="5"/>
      <c r="W97" s="5"/>
      <c r="X97" s="5"/>
      <c r="Y97" s="5"/>
      <c r="Z97" s="8"/>
      <c r="AA97" s="5"/>
    </row>
    <row r="98" spans="1:27">
      <c r="A98" s="1" t="s">
        <v>502</v>
      </c>
      <c r="B98" s="7">
        <v>5</v>
      </c>
      <c r="C98" s="7">
        <v>5</v>
      </c>
      <c r="D98" s="7">
        <v>5</v>
      </c>
      <c r="E98" s="7">
        <v>7</v>
      </c>
      <c r="F98" s="8">
        <f t="shared" ref="F98:F123" si="3">AVERAGE(B98:E98)</f>
        <v>5.5</v>
      </c>
      <c r="G98" s="5">
        <v>8</v>
      </c>
      <c r="H98" s="5">
        <v>8</v>
      </c>
      <c r="I98" s="5"/>
      <c r="J98" s="5"/>
      <c r="K98" s="8"/>
      <c r="L98" s="5"/>
      <c r="M98" s="5"/>
      <c r="N98" s="5"/>
      <c r="O98" s="7"/>
      <c r="P98" s="8"/>
      <c r="Q98" s="5"/>
      <c r="R98" s="5"/>
      <c r="S98" s="5"/>
      <c r="T98" s="5"/>
      <c r="U98" s="17"/>
      <c r="V98" s="5"/>
      <c r="W98" s="5"/>
      <c r="X98" s="5"/>
      <c r="Y98" s="5"/>
      <c r="Z98" s="8"/>
      <c r="AA98" s="5"/>
    </row>
    <row r="99" spans="1:27">
      <c r="A99" s="1" t="s">
        <v>503</v>
      </c>
      <c r="B99" s="7">
        <v>5</v>
      </c>
      <c r="C99" s="7">
        <v>6</v>
      </c>
      <c r="D99" s="7">
        <v>7</v>
      </c>
      <c r="E99" s="7">
        <v>7</v>
      </c>
      <c r="F99" s="32">
        <f t="shared" si="3"/>
        <v>6.25</v>
      </c>
      <c r="G99" s="5">
        <v>7</v>
      </c>
      <c r="H99" s="5">
        <v>5</v>
      </c>
      <c r="I99" s="5"/>
      <c r="J99" s="5"/>
      <c r="K99" s="8"/>
      <c r="L99" s="5"/>
      <c r="M99" s="5"/>
      <c r="N99" s="5"/>
      <c r="O99" s="7"/>
      <c r="P99" s="8"/>
      <c r="Q99" s="5"/>
      <c r="R99" s="5"/>
      <c r="S99" s="5"/>
      <c r="T99" s="5"/>
      <c r="U99" s="17"/>
      <c r="V99" s="5"/>
      <c r="W99" s="5"/>
      <c r="X99" s="5"/>
      <c r="Y99" s="5"/>
      <c r="Z99" s="8"/>
      <c r="AA99" s="5"/>
    </row>
    <row r="100" spans="1:27">
      <c r="A100" s="1" t="s">
        <v>504</v>
      </c>
      <c r="B100" s="7"/>
      <c r="C100" s="7">
        <v>6</v>
      </c>
      <c r="D100" s="7">
        <v>6</v>
      </c>
      <c r="E100" s="7">
        <v>5</v>
      </c>
      <c r="F100" s="8">
        <f t="shared" si="3"/>
        <v>5.666666666666667</v>
      </c>
      <c r="G100" s="5">
        <v>6</v>
      </c>
      <c r="H100" s="5">
        <v>6</v>
      </c>
      <c r="I100" s="5"/>
      <c r="J100" s="5"/>
      <c r="K100" s="8"/>
      <c r="L100" s="5"/>
      <c r="M100" s="5"/>
      <c r="N100" s="5"/>
      <c r="O100" s="7"/>
      <c r="P100" s="8"/>
      <c r="Q100" s="5"/>
      <c r="R100" s="5"/>
      <c r="S100" s="5"/>
      <c r="T100" s="5"/>
      <c r="U100" s="17"/>
      <c r="V100" s="5"/>
      <c r="W100" s="5"/>
      <c r="X100" s="5"/>
      <c r="Y100" s="5"/>
      <c r="Z100" s="8"/>
      <c r="AA100" s="5"/>
    </row>
    <row r="101" spans="1:27">
      <c r="A101" s="1" t="s">
        <v>505</v>
      </c>
      <c r="B101" s="7"/>
      <c r="C101" s="7">
        <v>6</v>
      </c>
      <c r="D101" s="7">
        <v>5</v>
      </c>
      <c r="E101" s="7">
        <v>5</v>
      </c>
      <c r="F101" s="8">
        <f t="shared" si="3"/>
        <v>5.333333333333333</v>
      </c>
      <c r="G101" s="5">
        <v>6</v>
      </c>
      <c r="H101" s="5">
        <v>6</v>
      </c>
      <c r="I101" s="5"/>
      <c r="J101" s="5"/>
      <c r="K101" s="8"/>
      <c r="L101" s="5"/>
      <c r="M101" s="5"/>
      <c r="N101" s="5"/>
      <c r="O101" s="7"/>
      <c r="P101" s="8"/>
      <c r="Q101" s="5"/>
      <c r="R101" s="5"/>
      <c r="S101" s="5"/>
      <c r="T101" s="5"/>
      <c r="U101" s="17"/>
      <c r="V101" s="5"/>
      <c r="W101" s="5"/>
      <c r="X101" s="5"/>
      <c r="Y101" s="5"/>
      <c r="Z101" s="8"/>
      <c r="AA101" s="5"/>
    </row>
    <row r="102" spans="1:27">
      <c r="A102" s="1" t="s">
        <v>506</v>
      </c>
      <c r="B102" s="7">
        <v>5</v>
      </c>
      <c r="C102" s="7">
        <v>7</v>
      </c>
      <c r="D102" s="7">
        <v>7</v>
      </c>
      <c r="E102" s="7">
        <v>4</v>
      </c>
      <c r="F102" s="8">
        <f t="shared" si="3"/>
        <v>5.75</v>
      </c>
      <c r="G102" s="5">
        <v>6</v>
      </c>
      <c r="H102" s="5">
        <v>6</v>
      </c>
      <c r="I102" s="5"/>
      <c r="J102" s="5"/>
      <c r="K102" s="8"/>
      <c r="L102" s="5"/>
      <c r="M102" s="5"/>
      <c r="N102" s="5"/>
      <c r="O102" s="7"/>
      <c r="P102" s="8"/>
      <c r="Q102" s="5"/>
      <c r="R102" s="5"/>
      <c r="S102" s="5"/>
      <c r="T102" s="5"/>
      <c r="U102" s="17"/>
      <c r="V102" s="5"/>
      <c r="W102" s="5"/>
      <c r="X102" s="5"/>
      <c r="Y102" s="5"/>
      <c r="Z102" s="8"/>
      <c r="AA102" s="5"/>
    </row>
    <row r="103" spans="1:27">
      <c r="A103" s="1" t="s">
        <v>507</v>
      </c>
      <c r="B103" s="7">
        <v>5</v>
      </c>
      <c r="C103" s="7">
        <v>6</v>
      </c>
      <c r="D103" s="7">
        <v>5</v>
      </c>
      <c r="E103" s="7">
        <v>5</v>
      </c>
      <c r="F103" s="8">
        <f t="shared" si="3"/>
        <v>5.25</v>
      </c>
      <c r="G103" s="5">
        <v>6</v>
      </c>
      <c r="H103" s="5">
        <v>5</v>
      </c>
      <c r="I103" s="5"/>
      <c r="J103" s="5"/>
      <c r="K103" s="8"/>
      <c r="L103" s="5"/>
      <c r="M103" s="5"/>
      <c r="N103" s="5"/>
      <c r="O103" s="7"/>
      <c r="P103" s="8"/>
      <c r="Q103" s="5"/>
      <c r="R103" s="5"/>
      <c r="S103" s="5"/>
      <c r="T103" s="5"/>
      <c r="U103" s="17"/>
      <c r="V103" s="5"/>
      <c r="W103" s="5"/>
      <c r="X103" s="5"/>
      <c r="Y103" s="5"/>
      <c r="Z103" s="8"/>
      <c r="AA103" s="5"/>
    </row>
    <row r="104" spans="1:27">
      <c r="A104" s="1" t="s">
        <v>508</v>
      </c>
      <c r="B104" s="7">
        <v>5</v>
      </c>
      <c r="C104" s="7">
        <v>7</v>
      </c>
      <c r="D104" s="7">
        <v>5</v>
      </c>
      <c r="E104" s="7">
        <v>7</v>
      </c>
      <c r="F104" s="33">
        <f t="shared" si="3"/>
        <v>6</v>
      </c>
      <c r="G104" s="5">
        <v>6</v>
      </c>
      <c r="H104" s="5">
        <v>7</v>
      </c>
      <c r="I104" s="5"/>
      <c r="J104" s="5"/>
      <c r="K104" s="8"/>
      <c r="L104" s="5"/>
      <c r="M104" s="5"/>
      <c r="N104" s="5"/>
      <c r="O104" s="7"/>
      <c r="P104" s="8"/>
      <c r="Q104" s="5"/>
      <c r="R104" s="5"/>
      <c r="S104" s="5"/>
      <c r="T104" s="5"/>
      <c r="U104" s="17"/>
      <c r="V104" s="5"/>
      <c r="W104" s="5"/>
      <c r="X104" s="5"/>
      <c r="Y104" s="5"/>
      <c r="Z104" s="8"/>
      <c r="AA104" s="5"/>
    </row>
    <row r="105" spans="1:27">
      <c r="A105" s="1" t="s">
        <v>509</v>
      </c>
      <c r="B105" s="7">
        <v>5</v>
      </c>
      <c r="C105" s="7">
        <v>8</v>
      </c>
      <c r="D105" s="7">
        <v>7</v>
      </c>
      <c r="E105" s="7">
        <v>6</v>
      </c>
      <c r="F105" s="32">
        <f t="shared" si="3"/>
        <v>6.5</v>
      </c>
      <c r="G105" s="5">
        <v>6</v>
      </c>
      <c r="H105" s="5">
        <v>6</v>
      </c>
      <c r="I105" s="5"/>
      <c r="J105" s="5"/>
      <c r="K105" s="8"/>
      <c r="L105" s="5"/>
      <c r="M105" s="5"/>
      <c r="N105" s="5"/>
      <c r="O105" s="7"/>
      <c r="P105" s="8"/>
      <c r="Q105" s="5"/>
      <c r="R105" s="5"/>
      <c r="S105" s="5"/>
      <c r="T105" s="5"/>
      <c r="U105" s="17"/>
      <c r="V105" s="5"/>
      <c r="W105" s="5"/>
      <c r="X105" s="5"/>
      <c r="Y105" s="5"/>
      <c r="Z105" s="8"/>
      <c r="AA105" s="5"/>
    </row>
    <row r="106" spans="1:27">
      <c r="A106" s="1" t="s">
        <v>510</v>
      </c>
      <c r="B106" s="7">
        <v>4</v>
      </c>
      <c r="C106" s="7">
        <v>4</v>
      </c>
      <c r="D106" s="7">
        <v>6</v>
      </c>
      <c r="E106" s="7">
        <v>5</v>
      </c>
      <c r="F106" s="8">
        <f t="shared" si="3"/>
        <v>4.75</v>
      </c>
      <c r="G106" s="5">
        <v>4</v>
      </c>
      <c r="H106" s="5">
        <v>4</v>
      </c>
      <c r="I106" s="5"/>
      <c r="J106" s="5"/>
      <c r="K106" s="8"/>
      <c r="L106" s="5"/>
      <c r="M106" s="5"/>
      <c r="N106" s="5"/>
      <c r="O106" s="7"/>
      <c r="P106" s="8"/>
      <c r="Q106" s="5"/>
      <c r="R106" s="5"/>
      <c r="S106" s="5"/>
      <c r="T106" s="5"/>
      <c r="U106" s="17"/>
      <c r="V106" s="5"/>
      <c r="W106" s="5"/>
      <c r="X106" s="5"/>
      <c r="Y106" s="5"/>
      <c r="Z106" s="8"/>
      <c r="AA106" s="5"/>
    </row>
    <row r="107" spans="1:27">
      <c r="A107" s="1" t="s">
        <v>511</v>
      </c>
      <c r="B107" s="7">
        <v>4</v>
      </c>
      <c r="C107" s="7">
        <v>6</v>
      </c>
      <c r="D107" s="7">
        <v>5</v>
      </c>
      <c r="E107" s="7">
        <v>6</v>
      </c>
      <c r="F107" s="8">
        <f t="shared" si="3"/>
        <v>5.25</v>
      </c>
      <c r="G107" s="5">
        <v>4</v>
      </c>
      <c r="H107" s="5">
        <v>4</v>
      </c>
      <c r="I107" s="5"/>
      <c r="J107" s="5"/>
      <c r="K107" s="8"/>
      <c r="L107" s="5"/>
      <c r="M107" s="5"/>
      <c r="N107" s="5"/>
      <c r="O107" s="7"/>
      <c r="P107" s="8"/>
      <c r="Q107" s="5"/>
      <c r="R107" s="5"/>
      <c r="S107" s="5"/>
      <c r="T107" s="5"/>
      <c r="U107" s="17"/>
      <c r="V107" s="5"/>
      <c r="W107" s="5"/>
      <c r="X107" s="5"/>
      <c r="Y107" s="5"/>
      <c r="Z107" s="8"/>
      <c r="AA107" s="5"/>
    </row>
    <row r="108" spans="1:27">
      <c r="A108" s="1" t="s">
        <v>512</v>
      </c>
      <c r="B108" s="7"/>
      <c r="C108" s="7">
        <v>5</v>
      </c>
      <c r="D108" s="7">
        <v>6</v>
      </c>
      <c r="E108" s="7">
        <v>6</v>
      </c>
      <c r="F108" s="8">
        <f t="shared" si="3"/>
        <v>5.666666666666667</v>
      </c>
      <c r="G108" s="5">
        <v>7</v>
      </c>
      <c r="H108" s="5">
        <v>6</v>
      </c>
      <c r="I108" s="5"/>
      <c r="J108" s="5"/>
      <c r="K108" s="8"/>
      <c r="L108" s="5"/>
      <c r="M108" s="5"/>
      <c r="N108" s="5"/>
      <c r="O108" s="7"/>
      <c r="P108" s="8"/>
      <c r="Q108" s="5"/>
      <c r="R108" s="5"/>
      <c r="S108" s="5"/>
      <c r="T108" s="5"/>
      <c r="U108" s="17"/>
      <c r="V108" s="5"/>
      <c r="W108" s="5"/>
      <c r="X108" s="5"/>
      <c r="Y108" s="5"/>
      <c r="Z108" s="8"/>
      <c r="AA108" s="5"/>
    </row>
    <row r="109" spans="1:27">
      <c r="A109" s="1" t="s">
        <v>513</v>
      </c>
      <c r="B109" s="7">
        <v>4</v>
      </c>
      <c r="C109" s="7">
        <v>7</v>
      </c>
      <c r="D109" s="7">
        <v>7</v>
      </c>
      <c r="E109" s="7">
        <v>8</v>
      </c>
      <c r="F109" s="32">
        <f t="shared" si="3"/>
        <v>6.5</v>
      </c>
      <c r="G109" s="5">
        <v>7</v>
      </c>
      <c r="H109" s="5">
        <v>4</v>
      </c>
      <c r="I109" s="5"/>
      <c r="J109" s="5"/>
      <c r="K109" s="8"/>
      <c r="L109" s="5"/>
      <c r="M109" s="5"/>
      <c r="N109" s="5"/>
      <c r="O109" s="7"/>
      <c r="P109" s="8"/>
      <c r="Q109" s="5"/>
      <c r="R109" s="5"/>
      <c r="S109" s="5"/>
      <c r="T109" s="5"/>
      <c r="U109" s="17"/>
      <c r="V109" s="5"/>
      <c r="W109" s="5"/>
      <c r="X109" s="5"/>
      <c r="Y109" s="5"/>
      <c r="Z109" s="8"/>
      <c r="AA109" s="5"/>
    </row>
    <row r="110" spans="1:27">
      <c r="A110" s="1" t="s">
        <v>514</v>
      </c>
      <c r="B110" s="7">
        <v>5</v>
      </c>
      <c r="C110" s="7">
        <v>6</v>
      </c>
      <c r="D110" s="7">
        <v>6</v>
      </c>
      <c r="E110" s="7">
        <v>7</v>
      </c>
      <c r="F110" s="33">
        <f t="shared" si="3"/>
        <v>6</v>
      </c>
      <c r="G110" s="5">
        <v>6</v>
      </c>
      <c r="H110" s="5">
        <v>6</v>
      </c>
      <c r="I110" s="5"/>
      <c r="J110" s="5"/>
      <c r="K110" s="8"/>
      <c r="L110" s="5"/>
      <c r="M110" s="5"/>
      <c r="N110" s="5"/>
      <c r="O110" s="7"/>
      <c r="P110" s="8"/>
      <c r="Q110" s="5"/>
      <c r="R110" s="5"/>
      <c r="S110" s="5"/>
      <c r="T110" s="5"/>
      <c r="U110" s="17"/>
      <c r="V110" s="5"/>
      <c r="W110" s="5"/>
      <c r="X110" s="5"/>
      <c r="Y110" s="5"/>
      <c r="Z110" s="8"/>
      <c r="AA110" s="5"/>
    </row>
    <row r="111" spans="1:27">
      <c r="A111" s="1" t="s">
        <v>515</v>
      </c>
      <c r="B111" s="7">
        <v>5</v>
      </c>
      <c r="C111" s="7">
        <v>7</v>
      </c>
      <c r="D111" s="7">
        <v>4</v>
      </c>
      <c r="E111" s="7">
        <v>5</v>
      </c>
      <c r="F111" s="8">
        <f t="shared" si="3"/>
        <v>5.25</v>
      </c>
      <c r="G111" s="5">
        <v>5</v>
      </c>
      <c r="H111" s="5">
        <v>4</v>
      </c>
      <c r="I111" s="5"/>
      <c r="J111" s="5"/>
      <c r="K111" s="8"/>
      <c r="L111" s="5"/>
      <c r="M111" s="5"/>
      <c r="N111" s="5"/>
      <c r="O111" s="7"/>
      <c r="P111" s="8"/>
      <c r="Q111" s="5"/>
      <c r="R111" s="5"/>
      <c r="S111" s="5"/>
      <c r="T111" s="5"/>
      <c r="U111" s="17"/>
      <c r="V111" s="5"/>
      <c r="W111" s="5"/>
      <c r="X111" s="5"/>
      <c r="Y111" s="5"/>
      <c r="Z111" s="8"/>
      <c r="AA111" s="5"/>
    </row>
    <row r="112" spans="1:27">
      <c r="A112" s="1" t="s">
        <v>516</v>
      </c>
      <c r="B112" s="7">
        <v>7</v>
      </c>
      <c r="C112" s="7">
        <v>7</v>
      </c>
      <c r="D112" s="7">
        <v>7</v>
      </c>
      <c r="E112" s="7">
        <v>6</v>
      </c>
      <c r="F112" s="31">
        <f t="shared" si="3"/>
        <v>6.75</v>
      </c>
      <c r="G112" s="5">
        <v>6</v>
      </c>
      <c r="H112" s="5">
        <v>5</v>
      </c>
      <c r="I112" s="5"/>
      <c r="J112" s="5"/>
      <c r="K112" s="8"/>
      <c r="L112" s="5"/>
      <c r="M112" s="5"/>
      <c r="N112" s="5"/>
      <c r="O112" s="7"/>
      <c r="P112" s="8"/>
      <c r="Q112" s="5"/>
      <c r="R112" s="5"/>
      <c r="S112" s="5"/>
      <c r="T112" s="5"/>
      <c r="U112" s="17"/>
      <c r="V112" s="5"/>
      <c r="W112" s="5"/>
      <c r="X112" s="5"/>
      <c r="Y112" s="5"/>
      <c r="Z112" s="8"/>
      <c r="AA112" s="5"/>
    </row>
    <row r="113" spans="1:27">
      <c r="A113" s="1" t="s">
        <v>517</v>
      </c>
      <c r="B113" s="7">
        <v>7</v>
      </c>
      <c r="C113" s="7">
        <v>6</v>
      </c>
      <c r="D113" s="7">
        <v>7</v>
      </c>
      <c r="E113" s="7">
        <v>6</v>
      </c>
      <c r="F113" s="32">
        <f t="shared" si="3"/>
        <v>6.5</v>
      </c>
      <c r="G113" s="5">
        <v>6</v>
      </c>
      <c r="H113" s="5">
        <v>6</v>
      </c>
      <c r="I113" s="5"/>
      <c r="J113" s="5"/>
      <c r="K113" s="8"/>
      <c r="L113" s="5"/>
      <c r="M113" s="5"/>
      <c r="N113" s="5"/>
      <c r="O113" s="7"/>
      <c r="P113" s="8"/>
      <c r="Q113" s="5"/>
      <c r="R113" s="5"/>
      <c r="S113" s="5"/>
      <c r="T113" s="5"/>
      <c r="U113" s="17"/>
      <c r="V113" s="5"/>
      <c r="W113" s="5"/>
      <c r="X113" s="5"/>
      <c r="Y113" s="5"/>
      <c r="Z113" s="8"/>
      <c r="AA113" s="5"/>
    </row>
    <row r="114" spans="1:27">
      <c r="A114" s="1" t="s">
        <v>518</v>
      </c>
      <c r="B114" s="7"/>
      <c r="C114" s="7">
        <v>7</v>
      </c>
      <c r="D114" s="7">
        <v>6</v>
      </c>
      <c r="E114" s="7">
        <v>6</v>
      </c>
      <c r="F114" s="32">
        <f t="shared" si="3"/>
        <v>6.333333333333333</v>
      </c>
      <c r="G114" s="5">
        <v>6</v>
      </c>
      <c r="H114" s="5">
        <v>6</v>
      </c>
      <c r="I114" s="5"/>
      <c r="J114" s="5"/>
      <c r="K114" s="8"/>
      <c r="L114" s="5"/>
      <c r="M114" s="5"/>
      <c r="N114" s="5"/>
      <c r="O114" s="7"/>
      <c r="P114" s="8"/>
      <c r="Q114" s="5"/>
      <c r="R114" s="5"/>
      <c r="S114" s="5"/>
      <c r="T114" s="5"/>
      <c r="U114" s="17"/>
      <c r="V114" s="5"/>
      <c r="W114" s="5"/>
      <c r="X114" s="5"/>
      <c r="Y114" s="5"/>
      <c r="Z114" s="8"/>
      <c r="AA114" s="5"/>
    </row>
    <row r="115" spans="1:27">
      <c r="A115" s="1" t="s">
        <v>519</v>
      </c>
      <c r="B115" s="7">
        <v>7</v>
      </c>
      <c r="C115" s="7">
        <v>5</v>
      </c>
      <c r="D115" s="7">
        <v>7</v>
      </c>
      <c r="E115" s="7">
        <v>6</v>
      </c>
      <c r="F115" s="32">
        <f t="shared" si="3"/>
        <v>6.25</v>
      </c>
      <c r="G115" s="5">
        <v>5</v>
      </c>
      <c r="H115" s="5">
        <v>6</v>
      </c>
      <c r="I115" s="5"/>
      <c r="J115" s="5"/>
      <c r="K115" s="8"/>
      <c r="L115" s="5"/>
      <c r="M115" s="5"/>
      <c r="N115" s="5"/>
      <c r="O115" s="7"/>
      <c r="P115" s="8"/>
      <c r="Q115" s="5"/>
      <c r="R115" s="5"/>
      <c r="S115" s="5"/>
      <c r="T115" s="5"/>
      <c r="U115" s="17"/>
      <c r="V115" s="5"/>
      <c r="W115" s="5"/>
      <c r="X115" s="5"/>
      <c r="Y115" s="5"/>
      <c r="Z115" s="8"/>
      <c r="AA115" s="5"/>
    </row>
    <row r="116" spans="1:27">
      <c r="A116" s="1" t="s">
        <v>520</v>
      </c>
      <c r="B116" s="7">
        <v>4</v>
      </c>
      <c r="C116" s="7">
        <v>6</v>
      </c>
      <c r="D116" s="7">
        <v>7</v>
      </c>
      <c r="E116" s="7">
        <v>5</v>
      </c>
      <c r="F116" s="8">
        <f t="shared" si="3"/>
        <v>5.5</v>
      </c>
      <c r="G116" s="5">
        <v>7</v>
      </c>
      <c r="H116" s="5">
        <v>7</v>
      </c>
      <c r="I116" s="5"/>
      <c r="J116" s="5"/>
      <c r="K116" s="8"/>
      <c r="L116" s="5"/>
      <c r="M116" s="5"/>
      <c r="N116" s="5"/>
      <c r="O116" s="7"/>
      <c r="P116" s="8"/>
      <c r="Q116" s="5"/>
      <c r="R116" s="5"/>
      <c r="S116" s="5"/>
      <c r="T116" s="5"/>
      <c r="U116" s="17"/>
      <c r="V116" s="5"/>
      <c r="W116" s="5"/>
      <c r="X116" s="5"/>
      <c r="Y116" s="5"/>
      <c r="Z116" s="8"/>
      <c r="AA116" s="5"/>
    </row>
    <row r="117" spans="1:27">
      <c r="A117" s="1" t="s">
        <v>521</v>
      </c>
      <c r="B117" s="7">
        <v>7</v>
      </c>
      <c r="C117" s="7">
        <v>7</v>
      </c>
      <c r="D117" s="7">
        <v>5</v>
      </c>
      <c r="E117" s="7">
        <v>5</v>
      </c>
      <c r="F117" s="33">
        <f t="shared" si="3"/>
        <v>6</v>
      </c>
      <c r="G117" s="5">
        <v>7</v>
      </c>
      <c r="H117" s="5">
        <v>6</v>
      </c>
      <c r="I117" s="5"/>
      <c r="J117" s="5"/>
      <c r="K117" s="8"/>
      <c r="L117" s="5"/>
      <c r="M117" s="5"/>
      <c r="N117" s="5"/>
      <c r="O117" s="7"/>
      <c r="P117" s="8"/>
      <c r="Q117" s="5"/>
      <c r="R117" s="5"/>
      <c r="S117" s="5"/>
      <c r="T117" s="5"/>
      <c r="U117" s="17"/>
      <c r="V117" s="5"/>
      <c r="W117" s="5"/>
      <c r="X117" s="5"/>
      <c r="Y117" s="5"/>
      <c r="Z117" s="8"/>
      <c r="AA117" s="5"/>
    </row>
    <row r="118" spans="1:27">
      <c r="A118" s="1" t="s">
        <v>522</v>
      </c>
      <c r="B118" s="7">
        <v>7</v>
      </c>
      <c r="C118" s="7">
        <v>6</v>
      </c>
      <c r="D118" s="7">
        <v>7</v>
      </c>
      <c r="E118" s="7">
        <v>5</v>
      </c>
      <c r="F118" s="32">
        <f t="shared" si="3"/>
        <v>6.25</v>
      </c>
      <c r="G118" s="5">
        <v>6</v>
      </c>
      <c r="H118" s="5">
        <v>7</v>
      </c>
      <c r="I118" s="5"/>
      <c r="J118" s="5"/>
      <c r="K118" s="8"/>
      <c r="L118" s="5"/>
      <c r="M118" s="5"/>
      <c r="N118" s="5"/>
      <c r="O118" s="7"/>
      <c r="P118" s="8"/>
      <c r="Q118" s="5"/>
      <c r="R118" s="5"/>
      <c r="S118" s="5"/>
      <c r="T118" s="5"/>
      <c r="U118" s="17"/>
      <c r="V118" s="5"/>
      <c r="W118" s="5"/>
      <c r="X118" s="5"/>
      <c r="Y118" s="5"/>
      <c r="Z118" s="8"/>
      <c r="AA118" s="5"/>
    </row>
    <row r="119" spans="1:27">
      <c r="A119" s="1" t="s">
        <v>523</v>
      </c>
      <c r="B119" s="7">
        <v>5</v>
      </c>
      <c r="C119" s="7"/>
      <c r="D119" s="7">
        <v>8</v>
      </c>
      <c r="E119" s="7">
        <v>6</v>
      </c>
      <c r="F119" s="32">
        <f t="shared" si="3"/>
        <v>6.333333333333333</v>
      </c>
      <c r="G119" s="5">
        <v>7</v>
      </c>
      <c r="H119" s="5">
        <v>6</v>
      </c>
      <c r="I119" s="5"/>
      <c r="J119" s="5"/>
      <c r="K119" s="8"/>
      <c r="L119" s="5"/>
      <c r="M119" s="5"/>
      <c r="N119" s="5"/>
      <c r="O119" s="7"/>
      <c r="P119" s="8"/>
      <c r="Q119" s="5"/>
      <c r="R119" s="5"/>
      <c r="S119" s="5"/>
      <c r="T119" s="5"/>
      <c r="U119" s="17"/>
      <c r="V119" s="5"/>
      <c r="W119" s="5"/>
      <c r="X119" s="5"/>
      <c r="Y119" s="5"/>
      <c r="Z119" s="8"/>
      <c r="AA119" s="5"/>
    </row>
    <row r="120" spans="1:27">
      <c r="A120" s="1" t="s">
        <v>524</v>
      </c>
      <c r="B120" s="7">
        <v>6</v>
      </c>
      <c r="C120" s="7">
        <v>6</v>
      </c>
      <c r="D120" s="7">
        <v>7</v>
      </c>
      <c r="E120" s="7">
        <v>6</v>
      </c>
      <c r="F120" s="32">
        <f t="shared" si="3"/>
        <v>6.25</v>
      </c>
      <c r="G120" s="5">
        <v>6</v>
      </c>
      <c r="H120" s="5">
        <v>5</v>
      </c>
      <c r="I120" s="5"/>
      <c r="J120" s="5"/>
      <c r="K120" s="8"/>
      <c r="L120" s="5"/>
      <c r="M120" s="5"/>
      <c r="N120" s="5"/>
      <c r="O120" s="7"/>
      <c r="P120" s="8"/>
      <c r="Q120" s="5"/>
      <c r="R120" s="5"/>
      <c r="S120" s="5"/>
      <c r="T120" s="5"/>
      <c r="U120" s="17"/>
      <c r="V120" s="5"/>
      <c r="W120" s="5"/>
      <c r="X120" s="5"/>
      <c r="Y120" s="5"/>
      <c r="Z120" s="8"/>
      <c r="AA120" s="5"/>
    </row>
    <row r="121" spans="1:27">
      <c r="A121" s="1" t="s">
        <v>525</v>
      </c>
      <c r="B121" s="7">
        <v>4</v>
      </c>
      <c r="C121" s="7">
        <v>5</v>
      </c>
      <c r="D121" s="7">
        <v>5</v>
      </c>
      <c r="E121" s="7">
        <v>4</v>
      </c>
      <c r="F121" s="8">
        <f t="shared" si="3"/>
        <v>4.5</v>
      </c>
      <c r="G121" s="5">
        <v>7</v>
      </c>
      <c r="H121" s="5">
        <v>4</v>
      </c>
      <c r="I121" s="5"/>
      <c r="J121" s="5"/>
      <c r="K121" s="8"/>
      <c r="L121" s="5"/>
      <c r="M121" s="5"/>
      <c r="N121" s="5"/>
      <c r="O121" s="7"/>
      <c r="P121" s="8"/>
      <c r="Q121" s="5"/>
      <c r="R121" s="5"/>
      <c r="S121" s="5"/>
      <c r="T121" s="5"/>
      <c r="U121" s="17"/>
      <c r="V121" s="5"/>
      <c r="W121" s="5"/>
      <c r="X121" s="5"/>
      <c r="Y121" s="5"/>
      <c r="Z121" s="8"/>
      <c r="AA121" s="5"/>
    </row>
    <row r="122" spans="1:27">
      <c r="A122" s="1" t="s">
        <v>526</v>
      </c>
      <c r="B122" s="7">
        <v>7</v>
      </c>
      <c r="C122" s="7">
        <v>7</v>
      </c>
      <c r="D122" s="7">
        <v>8</v>
      </c>
      <c r="E122" s="7">
        <v>8</v>
      </c>
      <c r="F122" s="30">
        <f t="shared" si="3"/>
        <v>7.5</v>
      </c>
      <c r="G122" s="5">
        <v>8</v>
      </c>
      <c r="H122" s="5">
        <v>6</v>
      </c>
      <c r="I122" s="5"/>
      <c r="J122" s="5"/>
      <c r="K122" s="8"/>
      <c r="L122" s="5"/>
      <c r="M122" s="5"/>
      <c r="N122" s="5"/>
      <c r="O122" s="7"/>
      <c r="P122" s="8"/>
      <c r="Q122" s="5"/>
      <c r="R122" s="5"/>
      <c r="S122" s="5"/>
      <c r="T122" s="5"/>
      <c r="U122" s="17"/>
      <c r="V122" s="5"/>
      <c r="W122" s="5"/>
      <c r="X122" s="5"/>
      <c r="Y122" s="5"/>
      <c r="Z122" s="8"/>
      <c r="AA122" s="5"/>
    </row>
    <row r="123" spans="1:27">
      <c r="A123" s="1" t="s">
        <v>527</v>
      </c>
      <c r="B123" s="7">
        <v>6</v>
      </c>
      <c r="C123" s="7">
        <v>7</v>
      </c>
      <c r="D123" s="7">
        <v>7</v>
      </c>
      <c r="E123" s="7">
        <v>7</v>
      </c>
      <c r="F123" s="31">
        <f t="shared" si="3"/>
        <v>6.75</v>
      </c>
      <c r="G123" s="5">
        <v>6</v>
      </c>
      <c r="H123" s="5">
        <v>7</v>
      </c>
      <c r="I123" s="5"/>
      <c r="J123" s="5"/>
      <c r="K123" s="8"/>
      <c r="L123" s="5"/>
      <c r="M123" s="5"/>
      <c r="N123" s="5"/>
      <c r="O123" s="7"/>
      <c r="P123" s="8"/>
      <c r="Q123" s="5"/>
      <c r="R123" s="5"/>
      <c r="S123" s="5"/>
      <c r="T123" s="5"/>
      <c r="U123" s="17"/>
      <c r="V123" s="5"/>
      <c r="W123" s="5"/>
      <c r="X123" s="5"/>
      <c r="Y123" s="5"/>
      <c r="Z123" s="8"/>
      <c r="AA123" s="5"/>
    </row>
    <row r="124" spans="1:27">
      <c r="B124" s="7"/>
      <c r="C124" s="7"/>
      <c r="D124" s="7"/>
      <c r="E124" s="7"/>
      <c r="F124" s="7"/>
      <c r="G124" s="5"/>
      <c r="H124" s="5"/>
      <c r="I124" s="5"/>
      <c r="J124" s="5"/>
      <c r="K124" s="5"/>
      <c r="L124" s="5"/>
      <c r="M124" s="5"/>
      <c r="N124" s="5"/>
      <c r="O124" s="7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B125" s="7"/>
      <c r="C125" s="7"/>
      <c r="D125" s="7"/>
      <c r="E125" s="7"/>
      <c r="F125" s="7"/>
      <c r="G125" s="5"/>
      <c r="H125" s="5"/>
      <c r="I125" s="5"/>
      <c r="J125" s="5"/>
      <c r="K125" s="5"/>
      <c r="L125" s="5"/>
      <c r="M125" s="5"/>
      <c r="N125" s="5"/>
      <c r="O125" s="7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</sheetData>
  <sortState ref="A2:Z12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A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11" sqref="AD11"/>
    </sheetView>
  </sheetViews>
  <sheetFormatPr defaultRowHeight="15"/>
  <cols>
    <col min="1" max="1" width="5.5" style="1" bestFit="1" customWidth="1"/>
    <col min="2" max="2" width="7.875" style="4" hidden="1" customWidth="1"/>
    <col min="3" max="3" width="8.75" style="4" hidden="1" customWidth="1"/>
    <col min="4" max="6" width="8.75" style="1" hidden="1" customWidth="1"/>
    <col min="7" max="7" width="7" style="1" bestFit="1" customWidth="1"/>
    <col min="8" max="9" width="7" style="5" hidden="1" customWidth="1"/>
    <col min="10" max="10" width="7.875" style="4" hidden="1" customWidth="1"/>
    <col min="11" max="11" width="6.125" style="4" bestFit="1" customWidth="1"/>
    <col min="12" max="12" width="7" style="4" hidden="1" customWidth="1"/>
    <col min="13" max="14" width="7.875" style="4" hidden="1" customWidth="1"/>
    <col min="15" max="15" width="6.125" style="4" customWidth="1"/>
    <col min="16" max="20" width="7.875" style="4" hidden="1" customWidth="1"/>
    <col min="21" max="21" width="6.125" style="4" customWidth="1"/>
    <col min="22" max="22" width="7" style="4" hidden="1" customWidth="1"/>
    <col min="23" max="24" width="7.875" style="4" hidden="1" customWidth="1"/>
    <col min="25" max="25" width="6.125" style="4" customWidth="1"/>
    <col min="26" max="26" width="9" style="4"/>
    <col min="27" max="27" width="5.875" style="1" bestFit="1" customWidth="1"/>
    <col min="28" max="16384" width="9" style="1"/>
  </cols>
  <sheetData>
    <row r="1" spans="1:27">
      <c r="A1" s="1" t="s">
        <v>0</v>
      </c>
      <c r="B1" s="2">
        <v>43073</v>
      </c>
      <c r="C1" s="2">
        <v>43079</v>
      </c>
      <c r="D1" s="2">
        <v>43085</v>
      </c>
      <c r="E1" s="2">
        <v>43091</v>
      </c>
      <c r="F1" s="2">
        <v>42732</v>
      </c>
      <c r="G1" s="2" t="s">
        <v>3</v>
      </c>
      <c r="H1" s="9">
        <v>43109</v>
      </c>
      <c r="I1" s="9">
        <v>43115</v>
      </c>
      <c r="J1" s="9">
        <v>43127</v>
      </c>
      <c r="K1" s="2" t="s">
        <v>6</v>
      </c>
      <c r="L1" s="2">
        <v>43133</v>
      </c>
      <c r="M1" s="2">
        <v>43139</v>
      </c>
      <c r="N1" s="2">
        <v>43156</v>
      </c>
      <c r="O1" s="4" t="s">
        <v>11</v>
      </c>
      <c r="P1" s="2">
        <v>43164</v>
      </c>
      <c r="Q1" s="2">
        <v>43170</v>
      </c>
      <c r="R1" s="2">
        <v>43176</v>
      </c>
      <c r="S1" s="2">
        <v>43182</v>
      </c>
      <c r="T1" s="2">
        <v>43188</v>
      </c>
      <c r="U1" s="4" t="s">
        <v>14</v>
      </c>
      <c r="V1" s="2">
        <v>43200</v>
      </c>
      <c r="W1" s="2">
        <v>43206</v>
      </c>
      <c r="X1" s="2">
        <v>43210</v>
      </c>
      <c r="Y1" s="4" t="s">
        <v>16</v>
      </c>
    </row>
    <row r="2" spans="1:27" s="4" customFormat="1">
      <c r="A2" s="4">
        <v>6674</v>
      </c>
      <c r="B2" s="4">
        <v>8</v>
      </c>
      <c r="C2" s="4">
        <v>8</v>
      </c>
      <c r="D2" s="4">
        <v>7</v>
      </c>
      <c r="E2" s="4">
        <v>7</v>
      </c>
      <c r="F2" s="4">
        <v>8</v>
      </c>
      <c r="G2" s="26">
        <f t="shared" ref="G2:G33" si="0">AVERAGE(C2:F2)</f>
        <v>7.5</v>
      </c>
      <c r="H2" s="5">
        <v>7</v>
      </c>
      <c r="I2" s="5">
        <v>7</v>
      </c>
      <c r="J2" s="4">
        <v>7</v>
      </c>
      <c r="K2" s="28">
        <f t="shared" ref="K2:K33" si="1">AVERAGE(H2:J2)</f>
        <v>7</v>
      </c>
      <c r="L2" s="4">
        <v>7</v>
      </c>
      <c r="M2" s="4">
        <v>6</v>
      </c>
      <c r="N2" s="4">
        <v>6</v>
      </c>
      <c r="O2" s="27">
        <f t="shared" ref="O2:O33" si="2">AVERAGE(L2:N2)</f>
        <v>6.333333333333333</v>
      </c>
      <c r="P2" s="4">
        <v>5</v>
      </c>
      <c r="Q2" s="4">
        <v>6</v>
      </c>
      <c r="R2" s="53">
        <v>6</v>
      </c>
      <c r="S2" s="53">
        <v>6</v>
      </c>
      <c r="T2" s="4">
        <v>7</v>
      </c>
      <c r="U2" s="26">
        <f t="shared" ref="U2:U33" si="3">AVERAGE(P2:T2)</f>
        <v>6</v>
      </c>
      <c r="V2" s="4">
        <v>4</v>
      </c>
      <c r="W2" s="4">
        <v>6</v>
      </c>
      <c r="X2" s="4">
        <v>5</v>
      </c>
      <c r="Y2" s="29">
        <f t="shared" ref="Y2:Y33" si="4">AVERAGE(V2:X2)</f>
        <v>5</v>
      </c>
    </row>
    <row r="3" spans="1:27">
      <c r="A3" s="1" t="s">
        <v>2233</v>
      </c>
      <c r="B3" s="5">
        <v>7</v>
      </c>
      <c r="C3" s="5">
        <v>7</v>
      </c>
      <c r="D3" s="7">
        <v>7</v>
      </c>
      <c r="E3" s="7">
        <v>7</v>
      </c>
      <c r="F3" s="7">
        <v>7</v>
      </c>
      <c r="G3" s="27">
        <f t="shared" si="0"/>
        <v>7</v>
      </c>
      <c r="H3" s="5">
        <v>8</v>
      </c>
      <c r="I3" s="5">
        <v>8</v>
      </c>
      <c r="J3" s="5">
        <v>6</v>
      </c>
      <c r="K3" s="27">
        <f t="shared" si="1"/>
        <v>7.333333333333333</v>
      </c>
      <c r="L3" s="5">
        <v>6</v>
      </c>
      <c r="M3" s="5">
        <v>5</v>
      </c>
      <c r="N3" s="5">
        <v>5</v>
      </c>
      <c r="O3" s="25">
        <f t="shared" si="2"/>
        <v>5.333333333333333</v>
      </c>
      <c r="P3" s="5">
        <v>4</v>
      </c>
      <c r="Q3" s="5">
        <v>4</v>
      </c>
      <c r="R3" s="53">
        <v>6</v>
      </c>
      <c r="S3" s="53">
        <v>8</v>
      </c>
      <c r="T3" s="5">
        <v>6</v>
      </c>
      <c r="U3" s="28">
        <f t="shared" si="3"/>
        <v>5.6</v>
      </c>
      <c r="V3" s="5">
        <v>5</v>
      </c>
      <c r="W3" s="5">
        <v>7</v>
      </c>
      <c r="X3" s="5">
        <v>7</v>
      </c>
      <c r="Y3" s="26">
        <f t="shared" si="4"/>
        <v>6.333333333333333</v>
      </c>
    </row>
    <row r="4" spans="1:27">
      <c r="A4" s="1" t="s">
        <v>2248</v>
      </c>
      <c r="B4" s="5">
        <v>5</v>
      </c>
      <c r="C4" s="5">
        <v>6</v>
      </c>
      <c r="D4" s="7">
        <v>6</v>
      </c>
      <c r="E4" s="7">
        <v>5</v>
      </c>
      <c r="F4" s="7">
        <v>4</v>
      </c>
      <c r="G4" s="25">
        <f t="shared" si="0"/>
        <v>5.25</v>
      </c>
      <c r="H4" s="5">
        <v>5</v>
      </c>
      <c r="I4" s="5">
        <v>4</v>
      </c>
      <c r="J4" s="5">
        <v>5</v>
      </c>
      <c r="K4" s="25">
        <f t="shared" si="1"/>
        <v>4.666666666666667</v>
      </c>
      <c r="L4" s="5">
        <v>4</v>
      </c>
      <c r="M4" s="5"/>
      <c r="N4" s="5">
        <v>4</v>
      </c>
      <c r="O4" s="25">
        <f t="shared" si="2"/>
        <v>4</v>
      </c>
      <c r="P4" s="5">
        <v>3</v>
      </c>
      <c r="Q4" s="5">
        <v>3</v>
      </c>
      <c r="R4" s="53">
        <v>3</v>
      </c>
      <c r="S4" s="53">
        <v>3</v>
      </c>
      <c r="T4" s="5">
        <v>3</v>
      </c>
      <c r="U4" s="25">
        <f t="shared" si="3"/>
        <v>3</v>
      </c>
      <c r="V4" s="5">
        <v>3</v>
      </c>
      <c r="W4" s="5">
        <v>4</v>
      </c>
      <c r="X4" s="5">
        <v>3</v>
      </c>
      <c r="Y4" s="25">
        <f t="shared" si="4"/>
        <v>3.3333333333333335</v>
      </c>
      <c r="AA4" s="6">
        <f>6.3*0.95</f>
        <v>5.9849999999999994</v>
      </c>
    </row>
    <row r="5" spans="1:27">
      <c r="A5" s="1" t="s">
        <v>2249</v>
      </c>
      <c r="B5" s="5">
        <v>6</v>
      </c>
      <c r="C5" s="5">
        <v>8</v>
      </c>
      <c r="D5" s="7">
        <v>7</v>
      </c>
      <c r="E5" s="7">
        <v>6</v>
      </c>
      <c r="F5" s="7">
        <v>4</v>
      </c>
      <c r="G5" s="29">
        <f t="shared" si="0"/>
        <v>6.25</v>
      </c>
      <c r="H5" s="5">
        <v>7</v>
      </c>
      <c r="I5" s="5">
        <v>6</v>
      </c>
      <c r="J5" s="5">
        <v>6</v>
      </c>
      <c r="K5" s="25">
        <f t="shared" si="1"/>
        <v>6.333333333333333</v>
      </c>
      <c r="L5" s="5">
        <v>4</v>
      </c>
      <c r="M5" s="5">
        <v>4</v>
      </c>
      <c r="N5" s="5">
        <v>5</v>
      </c>
      <c r="O5" s="25">
        <f t="shared" si="2"/>
        <v>4.333333333333333</v>
      </c>
      <c r="P5" s="5">
        <v>3</v>
      </c>
      <c r="Q5" s="5">
        <v>5</v>
      </c>
      <c r="R5" s="53">
        <v>3</v>
      </c>
      <c r="S5" s="53">
        <v>3</v>
      </c>
      <c r="T5" s="5">
        <v>3</v>
      </c>
      <c r="U5" s="25">
        <f t="shared" si="3"/>
        <v>3.4</v>
      </c>
      <c r="V5" s="5">
        <v>5</v>
      </c>
      <c r="W5" s="5">
        <v>5</v>
      </c>
      <c r="X5" s="5">
        <v>3</v>
      </c>
      <c r="Y5" s="25">
        <f t="shared" si="4"/>
        <v>4.333333333333333</v>
      </c>
      <c r="AA5" s="6">
        <f>6.3*0.9</f>
        <v>5.67</v>
      </c>
    </row>
    <row r="6" spans="1:27">
      <c r="A6" s="1" t="s">
        <v>2250</v>
      </c>
      <c r="B6" s="5">
        <v>4</v>
      </c>
      <c r="C6" s="5">
        <v>7</v>
      </c>
      <c r="D6" s="7">
        <v>7</v>
      </c>
      <c r="E6" s="7">
        <v>7</v>
      </c>
      <c r="F6" s="7">
        <v>7</v>
      </c>
      <c r="G6" s="27">
        <f t="shared" si="0"/>
        <v>7</v>
      </c>
      <c r="H6" s="5">
        <v>7</v>
      </c>
      <c r="I6" s="5">
        <v>7</v>
      </c>
      <c r="J6" s="5">
        <v>7</v>
      </c>
      <c r="K6" s="28">
        <f t="shared" si="1"/>
        <v>7</v>
      </c>
      <c r="L6" s="5">
        <v>7</v>
      </c>
      <c r="M6" s="5">
        <v>7</v>
      </c>
      <c r="N6" s="5">
        <v>4</v>
      </c>
      <c r="O6" s="28">
        <f t="shared" si="2"/>
        <v>6</v>
      </c>
      <c r="P6" s="5">
        <v>4</v>
      </c>
      <c r="Q6" s="5">
        <v>7</v>
      </c>
      <c r="R6" s="53">
        <v>4</v>
      </c>
      <c r="S6" s="53">
        <v>3</v>
      </c>
      <c r="T6" s="5">
        <v>3</v>
      </c>
      <c r="U6" s="25">
        <f t="shared" si="3"/>
        <v>4.2</v>
      </c>
      <c r="V6" s="5"/>
      <c r="W6" s="5">
        <v>4</v>
      </c>
      <c r="X6" s="5">
        <v>4</v>
      </c>
      <c r="Y6" s="25">
        <f t="shared" si="4"/>
        <v>4</v>
      </c>
      <c r="AA6" s="6">
        <f>6.3*0.85</f>
        <v>5.3549999999999995</v>
      </c>
    </row>
    <row r="7" spans="1:27">
      <c r="A7" s="1" t="s">
        <v>2251</v>
      </c>
      <c r="B7" s="5">
        <v>8</v>
      </c>
      <c r="C7" s="5">
        <v>9</v>
      </c>
      <c r="D7" s="7">
        <v>6</v>
      </c>
      <c r="E7" s="7">
        <v>8</v>
      </c>
      <c r="F7" s="7">
        <v>8</v>
      </c>
      <c r="G7" s="26">
        <f t="shared" si="0"/>
        <v>7.75</v>
      </c>
      <c r="H7" s="5">
        <v>7</v>
      </c>
      <c r="I7" s="5">
        <v>7</v>
      </c>
      <c r="J7" s="5">
        <v>6</v>
      </c>
      <c r="K7" s="29">
        <f t="shared" si="1"/>
        <v>6.666666666666667</v>
      </c>
      <c r="L7" s="5">
        <v>7</v>
      </c>
      <c r="M7" s="5">
        <v>6</v>
      </c>
      <c r="N7" s="5">
        <v>5</v>
      </c>
      <c r="O7" s="28">
        <f t="shared" si="2"/>
        <v>6</v>
      </c>
      <c r="P7" s="5">
        <v>3</v>
      </c>
      <c r="Q7" s="5">
        <v>4</v>
      </c>
      <c r="R7" s="53">
        <v>5</v>
      </c>
      <c r="S7" s="53">
        <v>4</v>
      </c>
      <c r="T7" s="5">
        <v>3</v>
      </c>
      <c r="U7" s="25">
        <f t="shared" si="3"/>
        <v>3.8</v>
      </c>
      <c r="V7" s="5">
        <v>6</v>
      </c>
      <c r="W7" s="5">
        <v>6</v>
      </c>
      <c r="X7" s="5">
        <v>6</v>
      </c>
      <c r="Y7" s="26">
        <f t="shared" si="4"/>
        <v>6</v>
      </c>
      <c r="AA7" s="6">
        <f>6.3*0.8</f>
        <v>5.04</v>
      </c>
    </row>
    <row r="8" spans="1:27">
      <c r="A8" s="1" t="s">
        <v>2252</v>
      </c>
      <c r="B8" s="5">
        <v>7</v>
      </c>
      <c r="C8" s="5">
        <v>7</v>
      </c>
      <c r="D8" s="7">
        <v>5</v>
      </c>
      <c r="E8" s="7">
        <v>7</v>
      </c>
      <c r="F8" s="7">
        <v>7</v>
      </c>
      <c r="G8" s="29">
        <f t="shared" si="0"/>
        <v>6.5</v>
      </c>
      <c r="H8" s="5">
        <v>7</v>
      </c>
      <c r="I8" s="5">
        <v>8</v>
      </c>
      <c r="J8" s="5">
        <v>7</v>
      </c>
      <c r="K8" s="27">
        <f t="shared" si="1"/>
        <v>7.333333333333333</v>
      </c>
      <c r="L8" s="5">
        <v>6</v>
      </c>
      <c r="M8" s="5">
        <v>7</v>
      </c>
      <c r="N8" s="5">
        <v>3</v>
      </c>
      <c r="O8" s="25">
        <f t="shared" si="2"/>
        <v>5.333333333333333</v>
      </c>
      <c r="P8" s="5">
        <v>3</v>
      </c>
      <c r="Q8" s="5">
        <v>6</v>
      </c>
      <c r="R8" s="53"/>
      <c r="S8" s="53">
        <v>6</v>
      </c>
      <c r="T8" s="5">
        <v>3</v>
      </c>
      <c r="U8" s="25">
        <f t="shared" si="3"/>
        <v>4.5</v>
      </c>
      <c r="V8" s="5">
        <v>3</v>
      </c>
      <c r="W8" s="5">
        <v>5</v>
      </c>
      <c r="X8" s="5">
        <v>3</v>
      </c>
      <c r="Y8" s="25">
        <f t="shared" si="4"/>
        <v>3.6666666666666665</v>
      </c>
    </row>
    <row r="9" spans="1:27">
      <c r="A9" s="1" t="s">
        <v>2253</v>
      </c>
      <c r="B9" s="5">
        <v>6</v>
      </c>
      <c r="C9" s="5">
        <v>5</v>
      </c>
      <c r="D9" s="7">
        <v>8</v>
      </c>
      <c r="E9" s="7">
        <v>8</v>
      </c>
      <c r="F9" s="7">
        <v>6</v>
      </c>
      <c r="G9" s="28">
        <f t="shared" si="0"/>
        <v>6.75</v>
      </c>
      <c r="H9" s="5">
        <v>6</v>
      </c>
      <c r="I9" s="5">
        <v>4</v>
      </c>
      <c r="J9" s="5">
        <v>6</v>
      </c>
      <c r="K9" s="25">
        <f t="shared" si="1"/>
        <v>5.333333333333333</v>
      </c>
      <c r="L9" s="5">
        <v>4</v>
      </c>
      <c r="M9" s="5">
        <v>6</v>
      </c>
      <c r="N9" s="5">
        <v>6</v>
      </c>
      <c r="O9" s="25">
        <f t="shared" si="2"/>
        <v>5.333333333333333</v>
      </c>
      <c r="P9" s="5">
        <v>4</v>
      </c>
      <c r="Q9" s="5">
        <v>6</v>
      </c>
      <c r="R9" s="53">
        <v>3</v>
      </c>
      <c r="S9" s="53">
        <v>6</v>
      </c>
      <c r="T9" s="5">
        <v>4</v>
      </c>
      <c r="U9" s="25">
        <f t="shared" si="3"/>
        <v>4.5999999999999996</v>
      </c>
      <c r="V9" s="5">
        <v>6</v>
      </c>
      <c r="W9" s="5">
        <v>5</v>
      </c>
      <c r="X9" s="5">
        <v>6</v>
      </c>
      <c r="Y9" s="27">
        <f t="shared" si="4"/>
        <v>5.666666666666667</v>
      </c>
    </row>
    <row r="10" spans="1:27">
      <c r="A10" s="1" t="s">
        <v>2254</v>
      </c>
      <c r="B10" s="5">
        <v>5</v>
      </c>
      <c r="C10" s="5">
        <v>7</v>
      </c>
      <c r="D10" s="7">
        <v>6</v>
      </c>
      <c r="E10" s="7">
        <v>8</v>
      </c>
      <c r="F10" s="7">
        <v>7</v>
      </c>
      <c r="G10" s="27">
        <f t="shared" si="0"/>
        <v>7</v>
      </c>
      <c r="H10" s="5">
        <v>7</v>
      </c>
      <c r="I10" s="5">
        <v>7</v>
      </c>
      <c r="J10" s="5">
        <v>7</v>
      </c>
      <c r="K10" s="28">
        <f t="shared" si="1"/>
        <v>7</v>
      </c>
      <c r="L10" s="5">
        <v>7</v>
      </c>
      <c r="M10" s="5">
        <v>6</v>
      </c>
      <c r="N10" s="5">
        <v>4</v>
      </c>
      <c r="O10" s="29">
        <f t="shared" si="2"/>
        <v>5.666666666666667</v>
      </c>
      <c r="P10" s="5">
        <v>5</v>
      </c>
      <c r="Q10" s="5">
        <v>6</v>
      </c>
      <c r="R10" s="53">
        <v>5</v>
      </c>
      <c r="S10" s="53">
        <v>7</v>
      </c>
      <c r="T10" s="5">
        <v>3</v>
      </c>
      <c r="U10" s="29">
        <f t="shared" si="3"/>
        <v>5.2</v>
      </c>
      <c r="V10" s="5">
        <v>6</v>
      </c>
      <c r="W10" s="5">
        <v>4</v>
      </c>
      <c r="X10" s="5">
        <v>7</v>
      </c>
      <c r="Y10" s="27">
        <f t="shared" si="4"/>
        <v>5.666666666666667</v>
      </c>
    </row>
    <row r="11" spans="1:27">
      <c r="A11" s="1" t="s">
        <v>2255</v>
      </c>
      <c r="B11" s="5">
        <v>6</v>
      </c>
      <c r="C11" s="5">
        <v>5</v>
      </c>
      <c r="D11" s="7">
        <v>7</v>
      </c>
      <c r="E11" s="7">
        <v>7</v>
      </c>
      <c r="F11" s="7">
        <v>8</v>
      </c>
      <c r="G11" s="28">
        <f t="shared" si="0"/>
        <v>6.75</v>
      </c>
      <c r="H11" s="5">
        <v>8</v>
      </c>
      <c r="I11" s="5">
        <v>8</v>
      </c>
      <c r="J11" s="5">
        <v>7</v>
      </c>
      <c r="K11" s="26">
        <f t="shared" si="1"/>
        <v>7.666666666666667</v>
      </c>
      <c r="L11" s="5">
        <v>7</v>
      </c>
      <c r="M11" s="5">
        <v>5</v>
      </c>
      <c r="N11" s="5">
        <v>4</v>
      </c>
      <c r="O11" s="25">
        <f t="shared" si="2"/>
        <v>5.333333333333333</v>
      </c>
      <c r="P11" s="5">
        <v>3</v>
      </c>
      <c r="Q11" s="5">
        <v>4</v>
      </c>
      <c r="R11" s="53">
        <v>6</v>
      </c>
      <c r="S11" s="53">
        <v>6</v>
      </c>
      <c r="T11" s="5">
        <v>3</v>
      </c>
      <c r="U11" s="25">
        <f t="shared" si="3"/>
        <v>4.4000000000000004</v>
      </c>
      <c r="V11" s="5">
        <v>6</v>
      </c>
      <c r="W11" s="5">
        <v>5</v>
      </c>
      <c r="X11" s="5">
        <v>4</v>
      </c>
      <c r="Y11" s="29">
        <f t="shared" si="4"/>
        <v>5</v>
      </c>
    </row>
    <row r="12" spans="1:27">
      <c r="A12" s="1" t="s">
        <v>2256</v>
      </c>
      <c r="B12" s="5">
        <v>5</v>
      </c>
      <c r="C12" s="5">
        <v>6</v>
      </c>
      <c r="D12" s="7">
        <v>6</v>
      </c>
      <c r="E12" s="7">
        <v>7</v>
      </c>
      <c r="F12" s="7">
        <v>5</v>
      </c>
      <c r="G12" s="25">
        <f t="shared" si="0"/>
        <v>6</v>
      </c>
      <c r="H12" s="5">
        <v>6</v>
      </c>
      <c r="I12" s="5">
        <v>4</v>
      </c>
      <c r="J12" s="5">
        <v>7</v>
      </c>
      <c r="K12" s="25">
        <f t="shared" si="1"/>
        <v>5.666666666666667</v>
      </c>
      <c r="L12" s="5">
        <v>6</v>
      </c>
      <c r="M12" s="5">
        <v>4</v>
      </c>
      <c r="N12" s="5">
        <v>3</v>
      </c>
      <c r="O12" s="25">
        <f t="shared" si="2"/>
        <v>4.333333333333333</v>
      </c>
      <c r="P12" s="5">
        <v>3</v>
      </c>
      <c r="Q12" s="5">
        <v>4</v>
      </c>
      <c r="R12" s="53">
        <v>7</v>
      </c>
      <c r="S12" s="53"/>
      <c r="T12" s="5">
        <v>3</v>
      </c>
      <c r="U12" s="25">
        <f t="shared" si="3"/>
        <v>4.25</v>
      </c>
      <c r="V12" s="5">
        <v>3</v>
      </c>
      <c r="W12" s="5">
        <v>4</v>
      </c>
      <c r="X12" s="5">
        <v>3</v>
      </c>
      <c r="Y12" s="25">
        <f t="shared" si="4"/>
        <v>3.3333333333333335</v>
      </c>
    </row>
    <row r="13" spans="1:27">
      <c r="A13" s="1" t="s">
        <v>2257</v>
      </c>
      <c r="B13" s="5">
        <v>6</v>
      </c>
      <c r="C13" s="5">
        <v>7</v>
      </c>
      <c r="D13" s="7">
        <v>6</v>
      </c>
      <c r="E13" s="7">
        <v>7</v>
      </c>
      <c r="F13" s="7">
        <v>6</v>
      </c>
      <c r="G13" s="29">
        <f t="shared" si="0"/>
        <v>6.5</v>
      </c>
      <c r="H13" s="5">
        <v>7</v>
      </c>
      <c r="I13" s="5">
        <v>6</v>
      </c>
      <c r="J13" s="5">
        <v>5</v>
      </c>
      <c r="K13" s="25">
        <f t="shared" si="1"/>
        <v>6</v>
      </c>
      <c r="L13" s="5">
        <v>4</v>
      </c>
      <c r="M13" s="5">
        <v>5</v>
      </c>
      <c r="N13" s="5">
        <v>3</v>
      </c>
      <c r="O13" s="25">
        <f t="shared" si="2"/>
        <v>4</v>
      </c>
      <c r="P13" s="5">
        <v>4</v>
      </c>
      <c r="Q13" s="5">
        <v>4</v>
      </c>
      <c r="R13" s="53">
        <v>3</v>
      </c>
      <c r="S13" s="53"/>
      <c r="T13" s="5">
        <v>3</v>
      </c>
      <c r="U13" s="25">
        <f t="shared" si="3"/>
        <v>3.5</v>
      </c>
      <c r="V13" s="5">
        <v>4</v>
      </c>
      <c r="W13" s="5">
        <v>3</v>
      </c>
      <c r="X13" s="5">
        <v>6</v>
      </c>
      <c r="Y13" s="25">
        <f t="shared" si="4"/>
        <v>4.333333333333333</v>
      </c>
    </row>
    <row r="14" spans="1:27">
      <c r="A14" s="1" t="s">
        <v>2258</v>
      </c>
      <c r="B14" s="5">
        <v>6</v>
      </c>
      <c r="C14" s="5">
        <v>8</v>
      </c>
      <c r="D14" s="7">
        <v>7</v>
      </c>
      <c r="E14" s="7">
        <v>6</v>
      </c>
      <c r="F14" s="7">
        <v>7</v>
      </c>
      <c r="G14" s="27">
        <f t="shared" si="0"/>
        <v>7</v>
      </c>
      <c r="H14" s="5">
        <v>6</v>
      </c>
      <c r="I14" s="5">
        <v>6</v>
      </c>
      <c r="J14" s="5">
        <v>6</v>
      </c>
      <c r="K14" s="25">
        <f t="shared" si="1"/>
        <v>6</v>
      </c>
      <c r="L14" s="5">
        <v>8</v>
      </c>
      <c r="M14" s="5">
        <v>6</v>
      </c>
      <c r="N14" s="5">
        <v>5</v>
      </c>
      <c r="O14" s="27">
        <f t="shared" si="2"/>
        <v>6.333333333333333</v>
      </c>
      <c r="P14" s="5">
        <v>4</v>
      </c>
      <c r="Q14" s="5">
        <v>4</v>
      </c>
      <c r="R14" s="53">
        <v>5</v>
      </c>
      <c r="S14" s="53">
        <v>4</v>
      </c>
      <c r="T14" s="5">
        <v>3</v>
      </c>
      <c r="U14" s="25">
        <f t="shared" si="3"/>
        <v>4</v>
      </c>
      <c r="V14" s="5">
        <v>5</v>
      </c>
      <c r="W14" s="5">
        <v>6</v>
      </c>
      <c r="X14" s="5">
        <v>6</v>
      </c>
      <c r="Y14" s="27">
        <f t="shared" si="4"/>
        <v>5.666666666666667</v>
      </c>
    </row>
    <row r="15" spans="1:27">
      <c r="A15" s="1" t="s">
        <v>2259</v>
      </c>
      <c r="B15" s="5">
        <v>6</v>
      </c>
      <c r="C15" s="5">
        <v>7</v>
      </c>
      <c r="D15" s="7">
        <v>5</v>
      </c>
      <c r="E15" s="7">
        <v>6</v>
      </c>
      <c r="F15" s="7">
        <v>4</v>
      </c>
      <c r="G15" s="25">
        <f t="shared" si="0"/>
        <v>5.5</v>
      </c>
      <c r="H15" s="5">
        <v>7</v>
      </c>
      <c r="I15" s="5">
        <v>5</v>
      </c>
      <c r="J15" s="5">
        <v>7</v>
      </c>
      <c r="K15" s="25">
        <f t="shared" si="1"/>
        <v>6.333333333333333</v>
      </c>
      <c r="L15" s="5">
        <v>7</v>
      </c>
      <c r="M15" s="5">
        <v>5</v>
      </c>
      <c r="N15" s="5">
        <v>6</v>
      </c>
      <c r="O15" s="28">
        <f t="shared" si="2"/>
        <v>6</v>
      </c>
      <c r="P15" s="5"/>
      <c r="Q15" s="5">
        <v>6</v>
      </c>
      <c r="R15" s="53">
        <v>5</v>
      </c>
      <c r="S15" s="53">
        <v>3</v>
      </c>
      <c r="T15" s="5">
        <v>3</v>
      </c>
      <c r="U15" s="25">
        <f t="shared" si="3"/>
        <v>4.25</v>
      </c>
      <c r="V15" s="5">
        <v>5</v>
      </c>
      <c r="W15" s="5">
        <v>6</v>
      </c>
      <c r="X15" s="5">
        <v>6</v>
      </c>
      <c r="Y15" s="27">
        <f t="shared" si="4"/>
        <v>5.666666666666667</v>
      </c>
    </row>
    <row r="16" spans="1:27">
      <c r="A16" s="1" t="s">
        <v>2260</v>
      </c>
      <c r="B16" s="5">
        <v>8</v>
      </c>
      <c r="C16" s="5">
        <v>5</v>
      </c>
      <c r="D16" s="7">
        <v>7</v>
      </c>
      <c r="E16" s="7">
        <v>8</v>
      </c>
      <c r="F16" s="7">
        <v>8</v>
      </c>
      <c r="G16" s="27">
        <f t="shared" si="0"/>
        <v>7</v>
      </c>
      <c r="H16" s="5">
        <v>8</v>
      </c>
      <c r="I16" s="5">
        <v>7</v>
      </c>
      <c r="J16" s="5">
        <v>7</v>
      </c>
      <c r="K16" s="27">
        <f t="shared" si="1"/>
        <v>7.333333333333333</v>
      </c>
      <c r="L16" s="5">
        <v>6</v>
      </c>
      <c r="M16" s="5">
        <v>8</v>
      </c>
      <c r="N16" s="5">
        <v>7</v>
      </c>
      <c r="O16" s="26">
        <f t="shared" si="2"/>
        <v>7</v>
      </c>
      <c r="P16" s="5"/>
      <c r="Q16" s="5">
        <v>6</v>
      </c>
      <c r="R16" s="53"/>
      <c r="S16" s="53">
        <v>4</v>
      </c>
      <c r="T16" s="5">
        <v>5</v>
      </c>
      <c r="U16" s="25">
        <f t="shared" si="3"/>
        <v>5</v>
      </c>
      <c r="V16" s="5">
        <v>6</v>
      </c>
      <c r="W16" s="5">
        <v>5</v>
      </c>
      <c r="X16" s="5">
        <v>7</v>
      </c>
      <c r="Y16" s="26">
        <f t="shared" si="4"/>
        <v>6</v>
      </c>
    </row>
    <row r="17" spans="1:25">
      <c r="A17" s="1" t="s">
        <v>2261</v>
      </c>
      <c r="B17" s="5">
        <v>7</v>
      </c>
      <c r="C17" s="5">
        <v>5</v>
      </c>
      <c r="D17" s="7">
        <v>4</v>
      </c>
      <c r="E17" s="7">
        <v>7</v>
      </c>
      <c r="F17" s="7">
        <v>6</v>
      </c>
      <c r="G17" s="25">
        <f t="shared" si="0"/>
        <v>5.5</v>
      </c>
      <c r="H17" s="5">
        <v>7</v>
      </c>
      <c r="I17" s="5">
        <v>6</v>
      </c>
      <c r="J17" s="5">
        <v>6</v>
      </c>
      <c r="K17" s="25">
        <f t="shared" si="1"/>
        <v>6.333333333333333</v>
      </c>
      <c r="L17" s="5">
        <v>7</v>
      </c>
      <c r="M17" s="5">
        <v>4</v>
      </c>
      <c r="N17" s="5">
        <v>7</v>
      </c>
      <c r="O17" s="28">
        <f t="shared" si="2"/>
        <v>6</v>
      </c>
      <c r="P17" s="5">
        <v>6</v>
      </c>
      <c r="Q17" s="5">
        <v>5</v>
      </c>
      <c r="R17" s="53">
        <v>6</v>
      </c>
      <c r="S17" s="53">
        <v>6</v>
      </c>
      <c r="T17" s="5">
        <v>6</v>
      </c>
      <c r="U17" s="27">
        <f t="shared" si="3"/>
        <v>5.8</v>
      </c>
      <c r="V17" s="5">
        <v>5</v>
      </c>
      <c r="W17" s="5">
        <v>4</v>
      </c>
      <c r="X17" s="5">
        <v>6</v>
      </c>
      <c r="Y17" s="29">
        <f t="shared" si="4"/>
        <v>5</v>
      </c>
    </row>
    <row r="18" spans="1:25">
      <c r="A18" s="1" t="s">
        <v>2262</v>
      </c>
      <c r="B18" s="5">
        <v>5</v>
      </c>
      <c r="C18" s="5">
        <v>5</v>
      </c>
      <c r="D18" s="7">
        <v>7</v>
      </c>
      <c r="E18" s="7">
        <v>7</v>
      </c>
      <c r="F18" s="7">
        <v>7</v>
      </c>
      <c r="G18" s="29">
        <f t="shared" si="0"/>
        <v>6.5</v>
      </c>
      <c r="H18" s="5">
        <v>7</v>
      </c>
      <c r="I18" s="5">
        <v>8</v>
      </c>
      <c r="J18" s="5">
        <v>6</v>
      </c>
      <c r="K18" s="28">
        <f t="shared" si="1"/>
        <v>7</v>
      </c>
      <c r="L18" s="5">
        <v>6</v>
      </c>
      <c r="M18" s="5">
        <v>7</v>
      </c>
      <c r="N18" s="5">
        <v>5</v>
      </c>
      <c r="O18" s="28">
        <f t="shared" si="2"/>
        <v>6</v>
      </c>
      <c r="P18" s="5">
        <v>5</v>
      </c>
      <c r="Q18" s="5">
        <v>6</v>
      </c>
      <c r="R18" s="53">
        <v>5</v>
      </c>
      <c r="S18" s="53">
        <v>5</v>
      </c>
      <c r="T18" s="5">
        <v>3</v>
      </c>
      <c r="U18" s="25">
        <f t="shared" si="3"/>
        <v>4.8</v>
      </c>
      <c r="V18" s="5">
        <v>5</v>
      </c>
      <c r="W18" s="5">
        <v>3</v>
      </c>
      <c r="X18" s="5">
        <v>5</v>
      </c>
      <c r="Y18" s="25">
        <f t="shared" si="4"/>
        <v>4.333333333333333</v>
      </c>
    </row>
    <row r="19" spans="1:25">
      <c r="A19" s="1" t="s">
        <v>2263</v>
      </c>
      <c r="B19" s="5">
        <v>4</v>
      </c>
      <c r="C19" s="5">
        <v>5</v>
      </c>
      <c r="D19" s="7">
        <v>5</v>
      </c>
      <c r="E19" s="7">
        <v>7</v>
      </c>
      <c r="F19" s="7">
        <v>4</v>
      </c>
      <c r="G19" s="25">
        <f t="shared" si="0"/>
        <v>5.25</v>
      </c>
      <c r="H19" s="5">
        <v>6</v>
      </c>
      <c r="I19" s="5">
        <v>6</v>
      </c>
      <c r="J19" s="5">
        <v>4</v>
      </c>
      <c r="K19" s="25">
        <f t="shared" si="1"/>
        <v>5.333333333333333</v>
      </c>
      <c r="L19" s="5">
        <v>5</v>
      </c>
      <c r="M19" s="5">
        <v>4</v>
      </c>
      <c r="N19" s="5">
        <v>3</v>
      </c>
      <c r="O19" s="25">
        <f t="shared" si="2"/>
        <v>4</v>
      </c>
      <c r="P19" s="5">
        <v>3</v>
      </c>
      <c r="Q19" s="5">
        <v>5</v>
      </c>
      <c r="R19" s="53">
        <v>5</v>
      </c>
      <c r="S19" s="53">
        <v>4</v>
      </c>
      <c r="T19" s="5">
        <v>4</v>
      </c>
      <c r="U19" s="25">
        <f t="shared" si="3"/>
        <v>4.2</v>
      </c>
      <c r="V19" s="5">
        <v>4</v>
      </c>
      <c r="W19" s="5">
        <v>6</v>
      </c>
      <c r="X19" s="5">
        <v>4</v>
      </c>
      <c r="Y19" s="25">
        <f t="shared" si="4"/>
        <v>4.666666666666667</v>
      </c>
    </row>
    <row r="20" spans="1:25">
      <c r="A20" s="1" t="s">
        <v>2264</v>
      </c>
      <c r="B20" s="5">
        <v>5</v>
      </c>
      <c r="C20" s="5">
        <v>6</v>
      </c>
      <c r="D20" s="7">
        <v>6</v>
      </c>
      <c r="E20" s="7">
        <v>6</v>
      </c>
      <c r="F20" s="7">
        <v>7</v>
      </c>
      <c r="G20" s="29">
        <f t="shared" si="0"/>
        <v>6.25</v>
      </c>
      <c r="H20" s="5">
        <v>5</v>
      </c>
      <c r="I20" s="5">
        <v>6</v>
      </c>
      <c r="J20" s="5">
        <v>5</v>
      </c>
      <c r="K20" s="25">
        <f t="shared" si="1"/>
        <v>5.333333333333333</v>
      </c>
      <c r="L20" s="5">
        <v>4</v>
      </c>
      <c r="M20" s="5">
        <v>4</v>
      </c>
      <c r="N20" s="5">
        <v>4</v>
      </c>
      <c r="O20" s="25">
        <f t="shared" si="2"/>
        <v>4</v>
      </c>
      <c r="P20" s="5">
        <v>6</v>
      </c>
      <c r="Q20" s="5">
        <v>7</v>
      </c>
      <c r="R20" s="53">
        <v>4</v>
      </c>
      <c r="S20" s="53">
        <v>4</v>
      </c>
      <c r="T20" s="5">
        <v>3</v>
      </c>
      <c r="U20" s="25">
        <f t="shared" si="3"/>
        <v>4.8</v>
      </c>
      <c r="V20" s="5">
        <v>3</v>
      </c>
      <c r="W20" s="5">
        <v>4</v>
      </c>
      <c r="X20" s="5">
        <v>4</v>
      </c>
      <c r="Y20" s="25">
        <f t="shared" si="4"/>
        <v>3.6666666666666665</v>
      </c>
    </row>
    <row r="21" spans="1:25">
      <c r="A21" s="1" t="s">
        <v>2265</v>
      </c>
      <c r="B21" s="5">
        <v>7</v>
      </c>
      <c r="C21" s="5">
        <v>7</v>
      </c>
      <c r="D21" s="7">
        <v>6</v>
      </c>
      <c r="E21" s="7">
        <v>5</v>
      </c>
      <c r="F21" s="7">
        <v>6</v>
      </c>
      <c r="G21" s="25">
        <f t="shared" si="0"/>
        <v>6</v>
      </c>
      <c r="H21" s="5">
        <v>7</v>
      </c>
      <c r="I21" s="5">
        <v>6</v>
      </c>
      <c r="J21" s="5">
        <v>7</v>
      </c>
      <c r="K21" s="29">
        <f t="shared" si="1"/>
        <v>6.666666666666667</v>
      </c>
      <c r="L21" s="5">
        <v>7</v>
      </c>
      <c r="M21" s="5">
        <v>7</v>
      </c>
      <c r="N21" s="5">
        <v>7</v>
      </c>
      <c r="O21" s="26">
        <f t="shared" si="2"/>
        <v>7</v>
      </c>
      <c r="P21" s="5">
        <v>5</v>
      </c>
      <c r="Q21" s="5">
        <v>7</v>
      </c>
      <c r="R21" s="53">
        <v>6</v>
      </c>
      <c r="S21" s="53">
        <v>6</v>
      </c>
      <c r="T21" s="5">
        <v>3</v>
      </c>
      <c r="U21" s="28">
        <f t="shared" si="3"/>
        <v>5.4</v>
      </c>
      <c r="V21" s="5">
        <v>4</v>
      </c>
      <c r="W21" s="5">
        <v>4</v>
      </c>
      <c r="X21" s="5">
        <v>5</v>
      </c>
      <c r="Y21" s="25">
        <f t="shared" si="4"/>
        <v>4.333333333333333</v>
      </c>
    </row>
    <row r="22" spans="1:25">
      <c r="A22" s="1" t="s">
        <v>2266</v>
      </c>
      <c r="B22" s="5">
        <v>6</v>
      </c>
      <c r="C22" s="5">
        <v>7</v>
      </c>
      <c r="D22" s="7">
        <v>6</v>
      </c>
      <c r="E22" s="7">
        <v>6</v>
      </c>
      <c r="F22" s="7">
        <v>5</v>
      </c>
      <c r="G22" s="25">
        <f t="shared" si="0"/>
        <v>6</v>
      </c>
      <c r="H22" s="5">
        <v>7</v>
      </c>
      <c r="I22" s="5">
        <v>8</v>
      </c>
      <c r="J22" s="5">
        <v>6</v>
      </c>
      <c r="K22" s="28">
        <f t="shared" si="1"/>
        <v>7</v>
      </c>
      <c r="L22" s="5">
        <v>6</v>
      </c>
      <c r="M22" s="5">
        <v>6</v>
      </c>
      <c r="N22" s="5">
        <v>5</v>
      </c>
      <c r="O22" s="29">
        <f t="shared" si="2"/>
        <v>5.666666666666667</v>
      </c>
      <c r="P22" s="5">
        <v>7</v>
      </c>
      <c r="Q22" s="5">
        <v>7</v>
      </c>
      <c r="R22" s="53">
        <v>6</v>
      </c>
      <c r="S22" s="53">
        <v>7</v>
      </c>
      <c r="T22" s="5">
        <v>4</v>
      </c>
      <c r="U22" s="26">
        <f t="shared" si="3"/>
        <v>6.2</v>
      </c>
      <c r="V22" s="5"/>
      <c r="W22" s="5">
        <v>5</v>
      </c>
      <c r="X22" s="5">
        <v>5</v>
      </c>
      <c r="Y22" s="29">
        <f t="shared" si="4"/>
        <v>5</v>
      </c>
    </row>
    <row r="23" spans="1:25">
      <c r="A23" s="1" t="s">
        <v>2267</v>
      </c>
      <c r="B23" s="5">
        <v>6</v>
      </c>
      <c r="C23" s="5">
        <v>7</v>
      </c>
      <c r="D23" s="7">
        <v>5</v>
      </c>
      <c r="E23" s="7">
        <v>7</v>
      </c>
      <c r="F23" s="7">
        <v>5</v>
      </c>
      <c r="G23" s="25">
        <f t="shared" si="0"/>
        <v>6</v>
      </c>
      <c r="H23" s="5">
        <v>5</v>
      </c>
      <c r="I23" s="5">
        <v>4</v>
      </c>
      <c r="J23" s="5">
        <v>6</v>
      </c>
      <c r="K23" s="25">
        <f t="shared" si="1"/>
        <v>5</v>
      </c>
      <c r="L23" s="5">
        <v>5</v>
      </c>
      <c r="M23" s="5">
        <v>4</v>
      </c>
      <c r="N23" s="5">
        <v>4</v>
      </c>
      <c r="O23" s="25">
        <f t="shared" si="2"/>
        <v>4.333333333333333</v>
      </c>
      <c r="P23" s="5">
        <v>4</v>
      </c>
      <c r="Q23" s="5">
        <v>4</v>
      </c>
      <c r="R23" s="53">
        <v>5</v>
      </c>
      <c r="S23" s="53">
        <v>3</v>
      </c>
      <c r="T23" s="5">
        <v>7</v>
      </c>
      <c r="U23" s="25">
        <f t="shared" si="3"/>
        <v>4.5999999999999996</v>
      </c>
      <c r="V23" s="5">
        <v>4</v>
      </c>
      <c r="W23" s="5"/>
      <c r="X23" s="5">
        <v>5</v>
      </c>
      <c r="Y23" s="25">
        <f t="shared" si="4"/>
        <v>4.5</v>
      </c>
    </row>
    <row r="24" spans="1:25">
      <c r="A24" s="1" t="s">
        <v>2268</v>
      </c>
      <c r="B24" s="5">
        <v>5</v>
      </c>
      <c r="C24" s="5">
        <v>7</v>
      </c>
      <c r="D24" s="7">
        <v>7</v>
      </c>
      <c r="E24" s="7">
        <v>7</v>
      </c>
      <c r="F24" s="7">
        <v>6</v>
      </c>
      <c r="G24" s="28">
        <f t="shared" si="0"/>
        <v>6.75</v>
      </c>
      <c r="H24" s="5">
        <v>6</v>
      </c>
      <c r="I24" s="5">
        <v>6</v>
      </c>
      <c r="J24" s="5">
        <v>6</v>
      </c>
      <c r="K24" s="25">
        <f t="shared" si="1"/>
        <v>6</v>
      </c>
      <c r="L24" s="5">
        <v>4</v>
      </c>
      <c r="M24" s="5">
        <v>3</v>
      </c>
      <c r="N24" s="5">
        <v>4</v>
      </c>
      <c r="O24" s="25">
        <f t="shared" si="2"/>
        <v>3.6666666666666665</v>
      </c>
      <c r="P24" s="5">
        <v>6</v>
      </c>
      <c r="Q24" s="5">
        <v>7</v>
      </c>
      <c r="R24" s="53"/>
      <c r="S24" s="53">
        <v>8</v>
      </c>
      <c r="T24" s="5">
        <v>3</v>
      </c>
      <c r="U24" s="26">
        <f t="shared" si="3"/>
        <v>6</v>
      </c>
      <c r="V24" s="5">
        <v>5</v>
      </c>
      <c r="W24" s="5">
        <v>4</v>
      </c>
      <c r="X24" s="5">
        <v>3</v>
      </c>
      <c r="Y24" s="25">
        <f t="shared" si="4"/>
        <v>4</v>
      </c>
    </row>
    <row r="25" spans="1:25">
      <c r="A25" s="1" t="s">
        <v>2269</v>
      </c>
      <c r="B25" s="5">
        <v>6</v>
      </c>
      <c r="C25" s="5">
        <v>7</v>
      </c>
      <c r="D25" s="7">
        <v>7</v>
      </c>
      <c r="E25" s="7">
        <v>7</v>
      </c>
      <c r="F25" s="7">
        <v>7</v>
      </c>
      <c r="G25" s="27">
        <f t="shared" si="0"/>
        <v>7</v>
      </c>
      <c r="H25" s="5">
        <v>5</v>
      </c>
      <c r="I25" s="5">
        <v>6</v>
      </c>
      <c r="J25" s="5">
        <v>5</v>
      </c>
      <c r="K25" s="25">
        <f t="shared" si="1"/>
        <v>5.333333333333333</v>
      </c>
      <c r="L25" s="5">
        <v>6</v>
      </c>
      <c r="M25" s="5">
        <v>5</v>
      </c>
      <c r="N25" s="5">
        <v>5</v>
      </c>
      <c r="O25" s="25">
        <f t="shared" si="2"/>
        <v>5.333333333333333</v>
      </c>
      <c r="P25" s="5"/>
      <c r="Q25" s="5">
        <v>5</v>
      </c>
      <c r="R25" s="53">
        <v>6</v>
      </c>
      <c r="S25" s="53">
        <v>7</v>
      </c>
      <c r="T25" s="5">
        <v>3</v>
      </c>
      <c r="U25" s="29">
        <f t="shared" si="3"/>
        <v>5.25</v>
      </c>
      <c r="V25" s="5">
        <v>4</v>
      </c>
      <c r="W25" s="5">
        <v>3</v>
      </c>
      <c r="X25" s="5">
        <v>7</v>
      </c>
      <c r="Y25" s="25">
        <f t="shared" si="4"/>
        <v>4.666666666666667</v>
      </c>
    </row>
    <row r="26" spans="1:25">
      <c r="A26" s="1" t="s">
        <v>2270</v>
      </c>
      <c r="B26" s="5">
        <v>4</v>
      </c>
      <c r="C26" s="5">
        <v>6</v>
      </c>
      <c r="D26" s="7">
        <v>6</v>
      </c>
      <c r="E26" s="7">
        <v>8</v>
      </c>
      <c r="F26" s="7">
        <v>5</v>
      </c>
      <c r="G26" s="29">
        <f t="shared" si="0"/>
        <v>6.25</v>
      </c>
      <c r="H26" s="5">
        <v>7</v>
      </c>
      <c r="I26" s="5">
        <v>7</v>
      </c>
      <c r="J26" s="5">
        <v>6</v>
      </c>
      <c r="K26" s="29">
        <f t="shared" si="1"/>
        <v>6.666666666666667</v>
      </c>
      <c r="L26" s="5">
        <v>5</v>
      </c>
      <c r="M26" s="5">
        <v>8</v>
      </c>
      <c r="N26" s="5">
        <v>7</v>
      </c>
      <c r="O26" s="26">
        <f t="shared" si="2"/>
        <v>6.666666666666667</v>
      </c>
      <c r="P26" s="5">
        <v>4</v>
      </c>
      <c r="Q26" s="5">
        <v>7</v>
      </c>
      <c r="R26" s="53">
        <v>5</v>
      </c>
      <c r="S26" s="53">
        <v>4</v>
      </c>
      <c r="T26" s="5">
        <v>6</v>
      </c>
      <c r="U26" s="29">
        <f t="shared" si="3"/>
        <v>5.2</v>
      </c>
      <c r="V26" s="5">
        <v>4</v>
      </c>
      <c r="W26" s="5">
        <v>6</v>
      </c>
      <c r="X26" s="5">
        <v>5</v>
      </c>
      <c r="Y26" s="29">
        <f t="shared" si="4"/>
        <v>5</v>
      </c>
    </row>
    <row r="27" spans="1:25">
      <c r="A27" s="1" t="s">
        <v>2271</v>
      </c>
      <c r="B27" s="5">
        <v>8</v>
      </c>
      <c r="C27" s="5">
        <v>7</v>
      </c>
      <c r="D27" s="7">
        <v>7</v>
      </c>
      <c r="E27" s="7">
        <v>8</v>
      </c>
      <c r="F27" s="7">
        <v>6</v>
      </c>
      <c r="G27" s="27">
        <f t="shared" si="0"/>
        <v>7</v>
      </c>
      <c r="H27" s="5">
        <v>6</v>
      </c>
      <c r="I27" s="5">
        <v>8</v>
      </c>
      <c r="J27" s="5">
        <v>4</v>
      </c>
      <c r="K27" s="25">
        <f t="shared" si="1"/>
        <v>6</v>
      </c>
      <c r="L27" s="5">
        <v>7</v>
      </c>
      <c r="M27" s="5">
        <v>7</v>
      </c>
      <c r="N27" s="5">
        <v>6</v>
      </c>
      <c r="O27" s="26">
        <f t="shared" si="2"/>
        <v>6.666666666666667</v>
      </c>
      <c r="P27" s="5">
        <v>4</v>
      </c>
      <c r="Q27" s="5">
        <v>6</v>
      </c>
      <c r="R27" s="53">
        <v>6</v>
      </c>
      <c r="S27" s="53">
        <v>5</v>
      </c>
      <c r="T27" s="5">
        <v>5</v>
      </c>
      <c r="U27" s="29">
        <f t="shared" si="3"/>
        <v>5.2</v>
      </c>
      <c r="V27" s="5">
        <v>5</v>
      </c>
      <c r="W27" s="5">
        <v>7</v>
      </c>
      <c r="X27" s="5">
        <v>6</v>
      </c>
      <c r="Y27" s="26">
        <f t="shared" si="4"/>
        <v>6</v>
      </c>
    </row>
    <row r="28" spans="1:25">
      <c r="A28" s="1" t="s">
        <v>2272</v>
      </c>
      <c r="B28" s="5">
        <v>5</v>
      </c>
      <c r="C28" s="5">
        <v>4</v>
      </c>
      <c r="D28" s="7">
        <v>6</v>
      </c>
      <c r="E28" s="7">
        <v>6</v>
      </c>
      <c r="F28" s="7">
        <v>5</v>
      </c>
      <c r="G28" s="25">
        <f t="shared" si="0"/>
        <v>5.25</v>
      </c>
      <c r="H28" s="5">
        <v>5</v>
      </c>
      <c r="I28" s="5">
        <v>4</v>
      </c>
      <c r="J28" s="5"/>
      <c r="K28" s="25">
        <f t="shared" si="1"/>
        <v>4.5</v>
      </c>
      <c r="L28" s="5">
        <v>6</v>
      </c>
      <c r="M28" s="5">
        <v>4</v>
      </c>
      <c r="N28" s="5">
        <v>5</v>
      </c>
      <c r="O28" s="25">
        <f t="shared" si="2"/>
        <v>5</v>
      </c>
      <c r="P28" s="5">
        <v>5</v>
      </c>
      <c r="Q28" s="5"/>
      <c r="R28" s="53">
        <v>4</v>
      </c>
      <c r="S28" s="53">
        <v>3</v>
      </c>
      <c r="T28" s="5">
        <v>3</v>
      </c>
      <c r="U28" s="25">
        <f t="shared" si="3"/>
        <v>3.75</v>
      </c>
      <c r="V28" s="5">
        <v>5</v>
      </c>
      <c r="W28" s="5">
        <v>5</v>
      </c>
      <c r="X28" s="5">
        <v>3</v>
      </c>
      <c r="Y28" s="25">
        <f t="shared" si="4"/>
        <v>4.333333333333333</v>
      </c>
    </row>
    <row r="29" spans="1:25">
      <c r="A29" s="1" t="s">
        <v>2273</v>
      </c>
      <c r="B29" s="5">
        <v>4</v>
      </c>
      <c r="C29" s="5">
        <v>6</v>
      </c>
      <c r="D29" s="7">
        <v>6</v>
      </c>
      <c r="E29" s="7">
        <v>8</v>
      </c>
      <c r="F29" s="7">
        <v>6</v>
      </c>
      <c r="G29" s="29">
        <f t="shared" si="0"/>
        <v>6.5</v>
      </c>
      <c r="H29" s="5">
        <v>5</v>
      </c>
      <c r="I29" s="5">
        <v>5</v>
      </c>
      <c r="J29" s="5">
        <v>6</v>
      </c>
      <c r="K29" s="25">
        <f t="shared" si="1"/>
        <v>5.333333333333333</v>
      </c>
      <c r="L29" s="5">
        <v>5</v>
      </c>
      <c r="M29" s="5">
        <v>6</v>
      </c>
      <c r="N29" s="5">
        <v>6</v>
      </c>
      <c r="O29" s="29">
        <f t="shared" si="2"/>
        <v>5.666666666666667</v>
      </c>
      <c r="P29" s="5">
        <v>5</v>
      </c>
      <c r="Q29" s="5">
        <v>7</v>
      </c>
      <c r="R29" s="53">
        <v>6</v>
      </c>
      <c r="S29" s="53">
        <v>5</v>
      </c>
      <c r="T29" s="5">
        <v>5</v>
      </c>
      <c r="U29" s="28">
        <f t="shared" si="3"/>
        <v>5.6</v>
      </c>
      <c r="V29" s="5">
        <v>4</v>
      </c>
      <c r="W29" s="5">
        <v>6</v>
      </c>
      <c r="X29" s="5">
        <v>6</v>
      </c>
      <c r="Y29" s="28">
        <f t="shared" si="4"/>
        <v>5.333333333333333</v>
      </c>
    </row>
    <row r="30" spans="1:25">
      <c r="A30" s="1" t="s">
        <v>2274</v>
      </c>
      <c r="B30" s="5">
        <v>4</v>
      </c>
      <c r="C30" s="5">
        <v>6</v>
      </c>
      <c r="D30" s="7">
        <v>5</v>
      </c>
      <c r="E30" s="7">
        <v>7</v>
      </c>
      <c r="F30" s="7">
        <v>7</v>
      </c>
      <c r="G30" s="29">
        <f t="shared" si="0"/>
        <v>6.25</v>
      </c>
      <c r="H30" s="5">
        <v>4</v>
      </c>
      <c r="I30" s="5">
        <v>6</v>
      </c>
      <c r="J30" s="5">
        <v>6</v>
      </c>
      <c r="K30" s="25">
        <f t="shared" si="1"/>
        <v>5.333333333333333</v>
      </c>
      <c r="L30" s="5">
        <v>4</v>
      </c>
      <c r="M30" s="5">
        <v>7</v>
      </c>
      <c r="N30" s="5">
        <v>3</v>
      </c>
      <c r="O30" s="25">
        <f t="shared" si="2"/>
        <v>4.666666666666667</v>
      </c>
      <c r="P30" s="5"/>
      <c r="Q30" s="5">
        <v>5</v>
      </c>
      <c r="R30" s="53">
        <v>5</v>
      </c>
      <c r="S30" s="53">
        <v>4</v>
      </c>
      <c r="T30" s="5">
        <v>3</v>
      </c>
      <c r="U30" s="25">
        <f t="shared" si="3"/>
        <v>4.25</v>
      </c>
      <c r="V30" s="5">
        <v>6</v>
      </c>
      <c r="W30" s="5">
        <v>4</v>
      </c>
      <c r="X30" s="5">
        <v>3</v>
      </c>
      <c r="Y30" s="25">
        <f t="shared" si="4"/>
        <v>4.333333333333333</v>
      </c>
    </row>
    <row r="31" spans="1:25">
      <c r="A31" s="1" t="s">
        <v>2275</v>
      </c>
      <c r="B31" s="5">
        <v>7</v>
      </c>
      <c r="C31" s="5">
        <v>7</v>
      </c>
      <c r="D31" s="7">
        <v>7</v>
      </c>
      <c r="E31" s="7">
        <v>8</v>
      </c>
      <c r="F31" s="7">
        <v>8</v>
      </c>
      <c r="G31" s="26">
        <f t="shared" si="0"/>
        <v>7.5</v>
      </c>
      <c r="H31" s="5">
        <v>7</v>
      </c>
      <c r="I31" s="5">
        <v>5</v>
      </c>
      <c r="J31" s="5">
        <v>5</v>
      </c>
      <c r="K31" s="25">
        <f t="shared" si="1"/>
        <v>5.666666666666667</v>
      </c>
      <c r="L31" s="5">
        <v>5</v>
      </c>
      <c r="M31" s="5">
        <v>3</v>
      </c>
      <c r="N31" s="5">
        <v>4</v>
      </c>
      <c r="O31" s="25">
        <f t="shared" si="2"/>
        <v>4</v>
      </c>
      <c r="P31" s="5">
        <v>6</v>
      </c>
      <c r="Q31" s="5">
        <v>5</v>
      </c>
      <c r="R31" s="53">
        <v>7</v>
      </c>
      <c r="S31" s="53">
        <v>3</v>
      </c>
      <c r="T31" s="5">
        <v>5</v>
      </c>
      <c r="U31" s="29">
        <f t="shared" si="3"/>
        <v>5.2</v>
      </c>
      <c r="V31" s="5">
        <v>4</v>
      </c>
      <c r="W31" s="5">
        <v>6</v>
      </c>
      <c r="X31" s="5">
        <v>4</v>
      </c>
      <c r="Y31" s="25">
        <f t="shared" si="4"/>
        <v>4.666666666666667</v>
      </c>
    </row>
    <row r="32" spans="1:25">
      <c r="A32" s="1" t="s">
        <v>2276</v>
      </c>
      <c r="B32" s="5">
        <v>6</v>
      </c>
      <c r="C32" s="5">
        <v>6</v>
      </c>
      <c r="D32" s="7">
        <v>7</v>
      </c>
      <c r="E32" s="7">
        <v>5</v>
      </c>
      <c r="F32" s="7">
        <v>7</v>
      </c>
      <c r="G32" s="29">
        <f t="shared" si="0"/>
        <v>6.25</v>
      </c>
      <c r="H32" s="5">
        <v>7</v>
      </c>
      <c r="I32" s="5">
        <v>4</v>
      </c>
      <c r="J32" s="5">
        <v>4</v>
      </c>
      <c r="K32" s="25">
        <f t="shared" si="1"/>
        <v>5</v>
      </c>
      <c r="L32" s="5">
        <v>4</v>
      </c>
      <c r="M32" s="5">
        <v>3</v>
      </c>
      <c r="N32" s="5">
        <v>6</v>
      </c>
      <c r="O32" s="25">
        <f t="shared" si="2"/>
        <v>4.333333333333333</v>
      </c>
      <c r="P32" s="5">
        <v>4</v>
      </c>
      <c r="Q32" s="5">
        <v>6</v>
      </c>
      <c r="R32" s="53">
        <v>4</v>
      </c>
      <c r="S32" s="53">
        <v>3</v>
      </c>
      <c r="T32" s="5">
        <v>4</v>
      </c>
      <c r="U32" s="25">
        <f t="shared" si="3"/>
        <v>4.2</v>
      </c>
      <c r="V32" s="5">
        <v>3</v>
      </c>
      <c r="W32" s="5">
        <v>3</v>
      </c>
      <c r="X32" s="5"/>
      <c r="Y32" s="25">
        <f t="shared" si="4"/>
        <v>3</v>
      </c>
    </row>
    <row r="33" spans="1:25">
      <c r="A33" s="1" t="s">
        <v>2277</v>
      </c>
      <c r="B33" s="5">
        <v>4</v>
      </c>
      <c r="C33" s="5">
        <v>6</v>
      </c>
      <c r="D33" s="7">
        <v>6</v>
      </c>
      <c r="E33" s="7">
        <v>6</v>
      </c>
      <c r="F33" s="7">
        <v>6</v>
      </c>
      <c r="G33" s="25">
        <f t="shared" si="0"/>
        <v>6</v>
      </c>
      <c r="H33" s="5">
        <v>7</v>
      </c>
      <c r="I33" s="5">
        <v>6</v>
      </c>
      <c r="J33" s="5">
        <v>7</v>
      </c>
      <c r="K33" s="29">
        <f t="shared" si="1"/>
        <v>6.666666666666667</v>
      </c>
      <c r="L33" s="5">
        <v>5</v>
      </c>
      <c r="M33" s="5">
        <v>4</v>
      </c>
      <c r="N33" s="5">
        <v>4</v>
      </c>
      <c r="O33" s="25">
        <f t="shared" si="2"/>
        <v>4.333333333333333</v>
      </c>
      <c r="P33" s="5">
        <v>3</v>
      </c>
      <c r="Q33" s="5">
        <v>5</v>
      </c>
      <c r="R33" s="53">
        <v>3</v>
      </c>
      <c r="S33" s="53">
        <v>4</v>
      </c>
      <c r="T33" s="5">
        <v>4</v>
      </c>
      <c r="U33" s="25">
        <f t="shared" si="3"/>
        <v>3.8</v>
      </c>
      <c r="V33" s="5">
        <v>4</v>
      </c>
      <c r="W33" s="5">
        <v>6</v>
      </c>
      <c r="X33" s="5">
        <v>6</v>
      </c>
      <c r="Y33" s="28">
        <f t="shared" si="4"/>
        <v>5.333333333333333</v>
      </c>
    </row>
    <row r="34" spans="1:25">
      <c r="A34" s="1" t="s">
        <v>2278</v>
      </c>
      <c r="B34" s="5">
        <v>6</v>
      </c>
      <c r="C34" s="5">
        <v>6</v>
      </c>
      <c r="D34" s="7">
        <v>5</v>
      </c>
      <c r="E34" s="7">
        <v>7</v>
      </c>
      <c r="F34" s="7">
        <v>6</v>
      </c>
      <c r="G34" s="25">
        <f t="shared" ref="G34:G65" si="5">AVERAGE(C34:F34)</f>
        <v>6</v>
      </c>
      <c r="H34" s="5">
        <v>8</v>
      </c>
      <c r="I34" s="5">
        <v>6</v>
      </c>
      <c r="J34" s="5">
        <v>6</v>
      </c>
      <c r="K34" s="29">
        <f t="shared" ref="K34:K65" si="6">AVERAGE(H34:J34)</f>
        <v>6.666666666666667</v>
      </c>
      <c r="L34" s="5">
        <v>5</v>
      </c>
      <c r="M34" s="5">
        <v>6</v>
      </c>
      <c r="N34" s="5">
        <v>4</v>
      </c>
      <c r="O34" s="25">
        <f t="shared" ref="O34:O65" si="7">AVERAGE(L34:N34)</f>
        <v>5</v>
      </c>
      <c r="P34" s="5">
        <v>4</v>
      </c>
      <c r="Q34" s="5">
        <v>6</v>
      </c>
      <c r="R34" s="53">
        <v>5</v>
      </c>
      <c r="S34" s="53">
        <v>5</v>
      </c>
      <c r="T34" s="5">
        <v>3</v>
      </c>
      <c r="U34" s="25">
        <f t="shared" ref="U34:U65" si="8">AVERAGE(P34:T34)</f>
        <v>4.5999999999999996</v>
      </c>
      <c r="V34" s="5">
        <v>4</v>
      </c>
      <c r="W34" s="5">
        <v>6</v>
      </c>
      <c r="X34" s="5">
        <v>6</v>
      </c>
      <c r="Y34" s="28">
        <f t="shared" ref="Y34:Y65" si="9">AVERAGE(V34:X34)</f>
        <v>5.333333333333333</v>
      </c>
    </row>
    <row r="35" spans="1:25">
      <c r="A35" s="1" t="s">
        <v>2279</v>
      </c>
      <c r="B35" s="5">
        <v>5</v>
      </c>
      <c r="C35" s="5">
        <v>6</v>
      </c>
      <c r="D35" s="7">
        <v>6</v>
      </c>
      <c r="E35" s="7">
        <v>7</v>
      </c>
      <c r="F35" s="7">
        <v>6</v>
      </c>
      <c r="G35" s="29">
        <f t="shared" si="5"/>
        <v>6.25</v>
      </c>
      <c r="H35" s="5">
        <v>7</v>
      </c>
      <c r="I35" s="5">
        <v>4</v>
      </c>
      <c r="J35" s="5">
        <v>5</v>
      </c>
      <c r="K35" s="25">
        <f t="shared" si="6"/>
        <v>5.333333333333333</v>
      </c>
      <c r="L35" s="5">
        <v>4</v>
      </c>
      <c r="M35" s="5">
        <v>4</v>
      </c>
      <c r="N35" s="5">
        <v>5</v>
      </c>
      <c r="O35" s="25">
        <f t="shared" si="7"/>
        <v>4.333333333333333</v>
      </c>
      <c r="P35" s="5">
        <v>6</v>
      </c>
      <c r="Q35" s="5">
        <v>4</v>
      </c>
      <c r="R35" s="53">
        <v>3</v>
      </c>
      <c r="S35" s="53">
        <v>4</v>
      </c>
      <c r="T35" s="5">
        <v>3</v>
      </c>
      <c r="U35" s="25">
        <f t="shared" si="8"/>
        <v>4</v>
      </c>
      <c r="V35" s="5">
        <v>3</v>
      </c>
      <c r="W35" s="5">
        <v>4</v>
      </c>
      <c r="X35" s="5">
        <v>5</v>
      </c>
      <c r="Y35" s="25">
        <f t="shared" si="9"/>
        <v>4</v>
      </c>
    </row>
    <row r="36" spans="1:25">
      <c r="A36" s="1" t="s">
        <v>2280</v>
      </c>
      <c r="B36" s="5">
        <v>4</v>
      </c>
      <c r="C36" s="5">
        <v>6</v>
      </c>
      <c r="D36" s="7">
        <v>4</v>
      </c>
      <c r="E36" s="7">
        <v>6</v>
      </c>
      <c r="F36" s="7">
        <v>4</v>
      </c>
      <c r="G36" s="25">
        <f t="shared" si="5"/>
        <v>5</v>
      </c>
      <c r="H36" s="5">
        <v>4</v>
      </c>
      <c r="I36" s="5">
        <v>4</v>
      </c>
      <c r="J36" s="5">
        <v>4</v>
      </c>
      <c r="K36" s="25">
        <f t="shared" si="6"/>
        <v>4</v>
      </c>
      <c r="L36" s="5">
        <v>4</v>
      </c>
      <c r="M36" s="5">
        <v>4</v>
      </c>
      <c r="N36" s="5">
        <v>4</v>
      </c>
      <c r="O36" s="25">
        <f t="shared" si="7"/>
        <v>4</v>
      </c>
      <c r="P36" s="5">
        <v>3</v>
      </c>
      <c r="Q36" s="5">
        <v>3</v>
      </c>
      <c r="R36" s="53"/>
      <c r="S36" s="53">
        <v>4</v>
      </c>
      <c r="T36" s="5">
        <v>3</v>
      </c>
      <c r="U36" s="25">
        <f t="shared" si="8"/>
        <v>3.25</v>
      </c>
      <c r="V36" s="5">
        <v>3</v>
      </c>
      <c r="W36" s="5">
        <v>4</v>
      </c>
      <c r="X36" s="5">
        <v>5</v>
      </c>
      <c r="Y36" s="25">
        <f t="shared" si="9"/>
        <v>4</v>
      </c>
    </row>
    <row r="37" spans="1:25">
      <c r="A37" s="1" t="s">
        <v>2281</v>
      </c>
      <c r="B37" s="5">
        <v>7</v>
      </c>
      <c r="C37" s="5">
        <v>8</v>
      </c>
      <c r="D37" s="7">
        <v>7</v>
      </c>
      <c r="E37" s="7">
        <v>6</v>
      </c>
      <c r="F37" s="7">
        <v>6</v>
      </c>
      <c r="G37" s="28">
        <f t="shared" si="5"/>
        <v>6.75</v>
      </c>
      <c r="H37" s="5">
        <v>6</v>
      </c>
      <c r="I37" s="5">
        <v>5</v>
      </c>
      <c r="J37" s="5">
        <v>7</v>
      </c>
      <c r="K37" s="25">
        <f t="shared" si="6"/>
        <v>6</v>
      </c>
      <c r="L37" s="5">
        <v>5</v>
      </c>
      <c r="M37" s="5">
        <v>4</v>
      </c>
      <c r="N37" s="5">
        <v>7</v>
      </c>
      <c r="O37" s="25">
        <f t="shared" si="7"/>
        <v>5.333333333333333</v>
      </c>
      <c r="P37" s="5">
        <v>4</v>
      </c>
      <c r="Q37" s="5">
        <v>3</v>
      </c>
      <c r="R37" s="53">
        <v>4</v>
      </c>
      <c r="S37" s="53">
        <v>5</v>
      </c>
      <c r="T37" s="5">
        <v>3</v>
      </c>
      <c r="U37" s="25">
        <f t="shared" si="8"/>
        <v>3.8</v>
      </c>
      <c r="V37" s="5">
        <v>5</v>
      </c>
      <c r="W37" s="5">
        <v>6</v>
      </c>
      <c r="X37" s="5">
        <v>4</v>
      </c>
      <c r="Y37" s="29">
        <f t="shared" si="9"/>
        <v>5</v>
      </c>
    </row>
    <row r="38" spans="1:25">
      <c r="A38" s="1" t="s">
        <v>2282</v>
      </c>
      <c r="B38" s="5">
        <v>7</v>
      </c>
      <c r="C38" s="5">
        <v>6</v>
      </c>
      <c r="D38" s="7">
        <v>5</v>
      </c>
      <c r="E38" s="7">
        <v>7</v>
      </c>
      <c r="F38" s="7">
        <v>7</v>
      </c>
      <c r="G38" s="29">
        <f t="shared" si="5"/>
        <v>6.25</v>
      </c>
      <c r="H38" s="5">
        <v>4</v>
      </c>
      <c r="I38" s="5">
        <v>6</v>
      </c>
      <c r="J38" s="5">
        <v>7</v>
      </c>
      <c r="K38" s="25">
        <f t="shared" si="6"/>
        <v>5.666666666666667</v>
      </c>
      <c r="L38" s="5">
        <v>4</v>
      </c>
      <c r="M38" s="5">
        <v>7</v>
      </c>
      <c r="N38" s="5">
        <v>5</v>
      </c>
      <c r="O38" s="25">
        <f t="shared" si="7"/>
        <v>5.333333333333333</v>
      </c>
      <c r="P38" s="5">
        <v>6</v>
      </c>
      <c r="Q38" s="5">
        <v>6</v>
      </c>
      <c r="R38" s="53">
        <v>4</v>
      </c>
      <c r="S38" s="53">
        <v>3</v>
      </c>
      <c r="T38" s="5">
        <v>4</v>
      </c>
      <c r="U38" s="25">
        <f t="shared" si="8"/>
        <v>4.5999999999999996</v>
      </c>
      <c r="V38" s="5">
        <v>4</v>
      </c>
      <c r="W38" s="5">
        <v>3</v>
      </c>
      <c r="X38" s="5">
        <v>5</v>
      </c>
      <c r="Y38" s="25">
        <f t="shared" si="9"/>
        <v>4</v>
      </c>
    </row>
    <row r="39" spans="1:25">
      <c r="A39" s="1" t="s">
        <v>2283</v>
      </c>
      <c r="B39" s="5">
        <v>6</v>
      </c>
      <c r="C39" s="5">
        <v>6</v>
      </c>
      <c r="D39" s="7">
        <v>4</v>
      </c>
      <c r="E39" s="7">
        <v>5</v>
      </c>
      <c r="F39" s="7">
        <v>5</v>
      </c>
      <c r="G39" s="25">
        <f t="shared" si="5"/>
        <v>5</v>
      </c>
      <c r="H39" s="5">
        <v>4</v>
      </c>
      <c r="I39" s="5">
        <v>4</v>
      </c>
      <c r="J39" s="5">
        <v>5</v>
      </c>
      <c r="K39" s="25">
        <f t="shared" si="6"/>
        <v>4.333333333333333</v>
      </c>
      <c r="L39" s="5">
        <v>4</v>
      </c>
      <c r="M39" s="5">
        <v>4</v>
      </c>
      <c r="N39" s="5">
        <v>4</v>
      </c>
      <c r="O39" s="25">
        <f t="shared" si="7"/>
        <v>4</v>
      </c>
      <c r="P39" s="5">
        <v>3</v>
      </c>
      <c r="Q39" s="5">
        <v>4</v>
      </c>
      <c r="R39" s="53">
        <v>4</v>
      </c>
      <c r="S39" s="53">
        <v>4</v>
      </c>
      <c r="T39" s="5">
        <v>3</v>
      </c>
      <c r="U39" s="25">
        <f t="shared" si="8"/>
        <v>3.6</v>
      </c>
      <c r="V39" s="5">
        <v>5</v>
      </c>
      <c r="W39" s="5">
        <v>3</v>
      </c>
      <c r="X39" s="5">
        <v>3</v>
      </c>
      <c r="Y39" s="25">
        <f t="shared" si="9"/>
        <v>3.6666666666666665</v>
      </c>
    </row>
    <row r="40" spans="1:25">
      <c r="A40" s="1" t="s">
        <v>2284</v>
      </c>
      <c r="B40" s="5">
        <v>7</v>
      </c>
      <c r="C40" s="5">
        <v>6</v>
      </c>
      <c r="D40" s="7">
        <v>7</v>
      </c>
      <c r="E40" s="7">
        <v>7</v>
      </c>
      <c r="F40" s="7">
        <v>7</v>
      </c>
      <c r="G40" s="28">
        <f t="shared" si="5"/>
        <v>6.75</v>
      </c>
      <c r="H40" s="5">
        <v>7</v>
      </c>
      <c r="I40" s="5">
        <v>5</v>
      </c>
      <c r="J40" s="5">
        <v>6</v>
      </c>
      <c r="K40" s="25">
        <f t="shared" si="6"/>
        <v>6</v>
      </c>
      <c r="L40" s="5">
        <v>6</v>
      </c>
      <c r="M40" s="5">
        <v>4</v>
      </c>
      <c r="N40" s="5">
        <v>5</v>
      </c>
      <c r="O40" s="25">
        <f t="shared" si="7"/>
        <v>5</v>
      </c>
      <c r="P40" s="5">
        <v>3</v>
      </c>
      <c r="Q40" s="5">
        <v>4</v>
      </c>
      <c r="R40" s="53">
        <v>6</v>
      </c>
      <c r="S40" s="53">
        <v>3</v>
      </c>
      <c r="T40" s="5">
        <v>5</v>
      </c>
      <c r="U40" s="25">
        <f t="shared" si="8"/>
        <v>4.2</v>
      </c>
      <c r="V40" s="5">
        <v>5</v>
      </c>
      <c r="W40" s="5">
        <v>5</v>
      </c>
      <c r="X40" s="5">
        <v>3</v>
      </c>
      <c r="Y40" s="25">
        <f t="shared" si="9"/>
        <v>4.333333333333333</v>
      </c>
    </row>
    <row r="41" spans="1:25">
      <c r="A41" s="1" t="s">
        <v>2285</v>
      </c>
      <c r="B41" s="5">
        <v>5</v>
      </c>
      <c r="C41" s="5">
        <v>7</v>
      </c>
      <c r="D41" s="7">
        <v>7</v>
      </c>
      <c r="E41" s="7">
        <v>8</v>
      </c>
      <c r="F41" s="7">
        <v>7</v>
      </c>
      <c r="G41" s="27">
        <f t="shared" si="5"/>
        <v>7.25</v>
      </c>
      <c r="H41" s="5">
        <v>7</v>
      </c>
      <c r="I41" s="5">
        <v>7</v>
      </c>
      <c r="J41" s="5">
        <v>7</v>
      </c>
      <c r="K41" s="28">
        <f t="shared" si="6"/>
        <v>7</v>
      </c>
      <c r="L41" s="5">
        <v>7</v>
      </c>
      <c r="M41" s="5">
        <v>7</v>
      </c>
      <c r="N41" s="5">
        <v>6</v>
      </c>
      <c r="O41" s="26">
        <f t="shared" si="7"/>
        <v>6.666666666666667</v>
      </c>
      <c r="P41" s="5">
        <v>6</v>
      </c>
      <c r="Q41" s="5">
        <v>7</v>
      </c>
      <c r="R41" s="53">
        <v>5</v>
      </c>
      <c r="S41" s="53">
        <v>7</v>
      </c>
      <c r="T41" s="5">
        <v>7</v>
      </c>
      <c r="U41" s="26">
        <f t="shared" si="8"/>
        <v>6.4</v>
      </c>
      <c r="V41" s="5">
        <v>5</v>
      </c>
      <c r="W41" s="5">
        <v>5</v>
      </c>
      <c r="X41" s="5">
        <v>4</v>
      </c>
      <c r="Y41" s="25">
        <f t="shared" si="9"/>
        <v>4.666666666666667</v>
      </c>
    </row>
    <row r="42" spans="1:25">
      <c r="A42" s="1" t="s">
        <v>2286</v>
      </c>
      <c r="B42" s="5">
        <v>5</v>
      </c>
      <c r="C42" s="5">
        <v>6</v>
      </c>
      <c r="D42" s="7">
        <v>6</v>
      </c>
      <c r="E42" s="7">
        <v>6</v>
      </c>
      <c r="F42" s="7">
        <v>7</v>
      </c>
      <c r="G42" s="29">
        <f t="shared" si="5"/>
        <v>6.25</v>
      </c>
      <c r="H42" s="5">
        <v>7</v>
      </c>
      <c r="I42" s="5">
        <v>5</v>
      </c>
      <c r="J42" s="5">
        <v>6</v>
      </c>
      <c r="K42" s="25">
        <f t="shared" si="6"/>
        <v>6</v>
      </c>
      <c r="L42" s="5">
        <v>6</v>
      </c>
      <c r="M42" s="5">
        <v>7</v>
      </c>
      <c r="N42" s="5">
        <v>4</v>
      </c>
      <c r="O42" s="29">
        <f t="shared" si="7"/>
        <v>5.666666666666667</v>
      </c>
      <c r="P42" s="5"/>
      <c r="Q42" s="5">
        <v>3</v>
      </c>
      <c r="R42" s="53">
        <v>5</v>
      </c>
      <c r="S42" s="53">
        <v>6</v>
      </c>
      <c r="T42" s="5">
        <v>3</v>
      </c>
      <c r="U42" s="25">
        <f t="shared" si="8"/>
        <v>4.25</v>
      </c>
      <c r="V42" s="5">
        <v>5</v>
      </c>
      <c r="W42" s="5">
        <v>3</v>
      </c>
      <c r="X42" s="5">
        <v>4</v>
      </c>
      <c r="Y42" s="25">
        <f t="shared" si="9"/>
        <v>4</v>
      </c>
    </row>
    <row r="43" spans="1:25">
      <c r="A43" s="1" t="s">
        <v>2287</v>
      </c>
      <c r="B43" s="5">
        <v>6</v>
      </c>
      <c r="C43" s="5">
        <v>8</v>
      </c>
      <c r="D43" s="7">
        <v>6</v>
      </c>
      <c r="E43" s="7">
        <v>7</v>
      </c>
      <c r="F43" s="7">
        <v>7</v>
      </c>
      <c r="G43" s="27">
        <f t="shared" si="5"/>
        <v>7</v>
      </c>
      <c r="H43" s="5">
        <v>7</v>
      </c>
      <c r="I43" s="5">
        <v>5</v>
      </c>
      <c r="J43" s="5">
        <v>5</v>
      </c>
      <c r="K43" s="25">
        <f t="shared" si="6"/>
        <v>5.666666666666667</v>
      </c>
      <c r="L43" s="5">
        <v>5</v>
      </c>
      <c r="M43" s="5">
        <v>4</v>
      </c>
      <c r="N43" s="5">
        <v>5</v>
      </c>
      <c r="O43" s="25">
        <f t="shared" si="7"/>
        <v>4.666666666666667</v>
      </c>
      <c r="P43" s="5">
        <v>4</v>
      </c>
      <c r="Q43" s="5">
        <v>5</v>
      </c>
      <c r="R43" s="53">
        <v>5</v>
      </c>
      <c r="S43" s="53">
        <v>5</v>
      </c>
      <c r="T43" s="5">
        <v>5</v>
      </c>
      <c r="U43" s="25">
        <f t="shared" si="8"/>
        <v>4.8</v>
      </c>
      <c r="V43" s="5">
        <v>7</v>
      </c>
      <c r="W43" s="5">
        <v>5</v>
      </c>
      <c r="X43" s="5">
        <v>3</v>
      </c>
      <c r="Y43" s="29">
        <f t="shared" si="9"/>
        <v>5</v>
      </c>
    </row>
    <row r="44" spans="1:25">
      <c r="A44" s="1" t="s">
        <v>2288</v>
      </c>
      <c r="B44" s="5">
        <v>5</v>
      </c>
      <c r="C44" s="5">
        <v>6</v>
      </c>
      <c r="D44" s="7">
        <v>6</v>
      </c>
      <c r="E44" s="7">
        <v>6</v>
      </c>
      <c r="F44" s="7">
        <v>7</v>
      </c>
      <c r="G44" s="29">
        <f t="shared" si="5"/>
        <v>6.25</v>
      </c>
      <c r="H44" s="5">
        <v>7</v>
      </c>
      <c r="I44" s="5">
        <v>6</v>
      </c>
      <c r="J44" s="5">
        <v>7</v>
      </c>
      <c r="K44" s="29">
        <f t="shared" si="6"/>
        <v>6.666666666666667</v>
      </c>
      <c r="L44" s="5">
        <v>4</v>
      </c>
      <c r="M44" s="5">
        <v>7</v>
      </c>
      <c r="N44" s="5">
        <v>3</v>
      </c>
      <c r="O44" s="25">
        <f t="shared" si="7"/>
        <v>4.666666666666667</v>
      </c>
      <c r="P44" s="5">
        <v>4</v>
      </c>
      <c r="Q44" s="5">
        <v>4</v>
      </c>
      <c r="R44" s="53">
        <v>4</v>
      </c>
      <c r="S44" s="53">
        <v>3</v>
      </c>
      <c r="T44" s="5">
        <v>4</v>
      </c>
      <c r="U44" s="25">
        <f t="shared" si="8"/>
        <v>3.8</v>
      </c>
      <c r="V44" s="5">
        <v>3</v>
      </c>
      <c r="W44" s="5">
        <v>7</v>
      </c>
      <c r="X44" s="5">
        <v>5</v>
      </c>
      <c r="Y44" s="29">
        <f t="shared" si="9"/>
        <v>5</v>
      </c>
    </row>
    <row r="45" spans="1:25">
      <c r="A45" s="1" t="s">
        <v>2289</v>
      </c>
      <c r="B45" s="5">
        <v>4</v>
      </c>
      <c r="C45" s="5">
        <v>6</v>
      </c>
      <c r="D45" s="7">
        <v>7</v>
      </c>
      <c r="E45" s="7">
        <v>7</v>
      </c>
      <c r="F45" s="7">
        <v>7</v>
      </c>
      <c r="G45" s="28">
        <f t="shared" si="5"/>
        <v>6.75</v>
      </c>
      <c r="H45" s="5">
        <v>8</v>
      </c>
      <c r="I45" s="5">
        <v>6</v>
      </c>
      <c r="J45" s="5">
        <v>6</v>
      </c>
      <c r="K45" s="29">
        <f t="shared" si="6"/>
        <v>6.666666666666667</v>
      </c>
      <c r="L45" s="5">
        <v>7</v>
      </c>
      <c r="M45" s="5">
        <v>4</v>
      </c>
      <c r="N45" s="5">
        <v>4</v>
      </c>
      <c r="O45" s="25">
        <f t="shared" si="7"/>
        <v>5</v>
      </c>
      <c r="P45" s="5">
        <v>6</v>
      </c>
      <c r="Q45" s="5">
        <v>4</v>
      </c>
      <c r="R45" s="53">
        <v>5</v>
      </c>
      <c r="S45" s="53">
        <v>5</v>
      </c>
      <c r="T45" s="5">
        <v>5</v>
      </c>
      <c r="U45" s="25">
        <f t="shared" si="8"/>
        <v>5</v>
      </c>
      <c r="V45" s="5">
        <v>3</v>
      </c>
      <c r="W45" s="5">
        <v>4</v>
      </c>
      <c r="X45" s="5">
        <v>5</v>
      </c>
      <c r="Y45" s="25">
        <f t="shared" si="9"/>
        <v>4</v>
      </c>
    </row>
    <row r="46" spans="1:25">
      <c r="A46" s="1" t="s">
        <v>2290</v>
      </c>
      <c r="B46" s="5">
        <v>3</v>
      </c>
      <c r="C46" s="5">
        <v>6</v>
      </c>
      <c r="D46" s="7">
        <v>6</v>
      </c>
      <c r="E46" s="7">
        <v>7</v>
      </c>
      <c r="F46" s="7">
        <v>6</v>
      </c>
      <c r="G46" s="29">
        <f t="shared" si="5"/>
        <v>6.25</v>
      </c>
      <c r="H46" s="5">
        <v>4</v>
      </c>
      <c r="I46" s="5">
        <v>5</v>
      </c>
      <c r="J46" s="5">
        <v>6</v>
      </c>
      <c r="K46" s="25">
        <f t="shared" si="6"/>
        <v>5</v>
      </c>
      <c r="L46" s="5">
        <v>6</v>
      </c>
      <c r="M46" s="5">
        <v>4</v>
      </c>
      <c r="N46" s="5">
        <v>6</v>
      </c>
      <c r="O46" s="25">
        <f t="shared" si="7"/>
        <v>5.333333333333333</v>
      </c>
      <c r="P46" s="5">
        <v>5</v>
      </c>
      <c r="Q46" s="5">
        <v>4</v>
      </c>
      <c r="R46" s="53">
        <v>3</v>
      </c>
      <c r="S46" s="53">
        <v>3</v>
      </c>
      <c r="T46" s="5">
        <v>4</v>
      </c>
      <c r="U46" s="25">
        <f t="shared" si="8"/>
        <v>3.8</v>
      </c>
      <c r="V46" s="5">
        <v>3</v>
      </c>
      <c r="W46" s="5">
        <v>3</v>
      </c>
      <c r="X46" s="5">
        <v>3</v>
      </c>
      <c r="Y46" s="25">
        <f t="shared" si="9"/>
        <v>3</v>
      </c>
    </row>
    <row r="47" spans="1:25">
      <c r="A47" s="1" t="s">
        <v>2291</v>
      </c>
      <c r="B47" s="5">
        <v>6</v>
      </c>
      <c r="C47" s="5">
        <v>6</v>
      </c>
      <c r="D47" s="7">
        <v>5</v>
      </c>
      <c r="E47" s="7">
        <v>6</v>
      </c>
      <c r="F47" s="7">
        <v>5</v>
      </c>
      <c r="G47" s="25">
        <f t="shared" si="5"/>
        <v>5.5</v>
      </c>
      <c r="H47" s="5">
        <v>7</v>
      </c>
      <c r="I47" s="5">
        <v>5</v>
      </c>
      <c r="J47" s="5">
        <v>5</v>
      </c>
      <c r="K47" s="25">
        <f t="shared" si="6"/>
        <v>5.666666666666667</v>
      </c>
      <c r="L47" s="5">
        <v>6</v>
      </c>
      <c r="M47" s="5">
        <v>5</v>
      </c>
      <c r="N47" s="5">
        <v>6</v>
      </c>
      <c r="O47" s="29">
        <f t="shared" si="7"/>
        <v>5.666666666666667</v>
      </c>
      <c r="P47" s="5">
        <v>4</v>
      </c>
      <c r="Q47" s="5">
        <v>5</v>
      </c>
      <c r="R47" s="53">
        <v>4</v>
      </c>
      <c r="S47" s="53">
        <v>3</v>
      </c>
      <c r="T47" s="5">
        <v>3</v>
      </c>
      <c r="U47" s="25">
        <f t="shared" si="8"/>
        <v>3.8</v>
      </c>
      <c r="V47" s="5">
        <v>3</v>
      </c>
      <c r="W47" s="5">
        <v>3</v>
      </c>
      <c r="X47" s="5">
        <v>3</v>
      </c>
      <c r="Y47" s="25">
        <f t="shared" si="9"/>
        <v>3</v>
      </c>
    </row>
    <row r="48" spans="1:25">
      <c r="A48" s="1" t="s">
        <v>2292</v>
      </c>
      <c r="B48" s="5">
        <v>5</v>
      </c>
      <c r="C48" s="5">
        <v>7</v>
      </c>
      <c r="D48" s="7">
        <v>6</v>
      </c>
      <c r="E48" s="7">
        <v>7</v>
      </c>
      <c r="F48" s="7">
        <v>5</v>
      </c>
      <c r="G48" s="29">
        <f t="shared" si="5"/>
        <v>6.25</v>
      </c>
      <c r="H48" s="5">
        <v>7</v>
      </c>
      <c r="I48" s="5">
        <v>6</v>
      </c>
      <c r="J48" s="5">
        <v>7</v>
      </c>
      <c r="K48" s="29">
        <f t="shared" si="6"/>
        <v>6.666666666666667</v>
      </c>
      <c r="L48" s="5">
        <v>7</v>
      </c>
      <c r="M48" s="5">
        <v>6</v>
      </c>
      <c r="N48" s="5">
        <v>6</v>
      </c>
      <c r="O48" s="27">
        <f t="shared" si="7"/>
        <v>6.333333333333333</v>
      </c>
      <c r="P48" s="5">
        <v>7</v>
      </c>
      <c r="Q48" s="5">
        <v>4</v>
      </c>
      <c r="R48" s="53">
        <v>4</v>
      </c>
      <c r="S48" s="53">
        <v>5</v>
      </c>
      <c r="T48" s="5">
        <v>3</v>
      </c>
      <c r="U48" s="25">
        <f t="shared" si="8"/>
        <v>4.5999999999999996</v>
      </c>
      <c r="V48" s="5">
        <v>6</v>
      </c>
      <c r="W48" s="5">
        <v>6</v>
      </c>
      <c r="X48" s="5">
        <v>6</v>
      </c>
      <c r="Y48" s="26">
        <f t="shared" si="9"/>
        <v>6</v>
      </c>
    </row>
    <row r="49" spans="1:25">
      <c r="A49" s="1" t="s">
        <v>2293</v>
      </c>
      <c r="B49" s="5">
        <v>6</v>
      </c>
      <c r="C49" s="5">
        <v>6</v>
      </c>
      <c r="D49" s="7">
        <v>8</v>
      </c>
      <c r="E49" s="7">
        <v>8</v>
      </c>
      <c r="F49" s="7">
        <v>8</v>
      </c>
      <c r="G49" s="26">
        <f t="shared" si="5"/>
        <v>7.5</v>
      </c>
      <c r="H49" s="5">
        <v>8</v>
      </c>
      <c r="I49" s="5">
        <v>6</v>
      </c>
      <c r="J49" s="5">
        <v>5</v>
      </c>
      <c r="K49" s="25">
        <f t="shared" si="6"/>
        <v>6.333333333333333</v>
      </c>
      <c r="L49" s="5">
        <v>5</v>
      </c>
      <c r="M49" s="5">
        <v>6</v>
      </c>
      <c r="N49" s="5">
        <v>6</v>
      </c>
      <c r="O49" s="29">
        <f t="shared" si="7"/>
        <v>5.666666666666667</v>
      </c>
      <c r="P49" s="5">
        <v>7</v>
      </c>
      <c r="Q49" s="5">
        <v>4</v>
      </c>
      <c r="R49" s="53">
        <v>6</v>
      </c>
      <c r="S49" s="53">
        <v>4</v>
      </c>
      <c r="T49" s="5">
        <v>4</v>
      </c>
      <c r="U49" s="25">
        <f t="shared" si="8"/>
        <v>5</v>
      </c>
      <c r="V49" s="5">
        <v>4</v>
      </c>
      <c r="W49" s="5">
        <v>3</v>
      </c>
      <c r="X49" s="5">
        <v>4</v>
      </c>
      <c r="Y49" s="25">
        <f t="shared" si="9"/>
        <v>3.6666666666666665</v>
      </c>
    </row>
    <row r="50" spans="1:25">
      <c r="A50" s="1" t="s">
        <v>2294</v>
      </c>
      <c r="B50" s="5">
        <v>8</v>
      </c>
      <c r="C50" s="5">
        <v>8</v>
      </c>
      <c r="D50" s="7">
        <v>8</v>
      </c>
      <c r="E50" s="7">
        <v>6</v>
      </c>
      <c r="F50" s="7">
        <v>7</v>
      </c>
      <c r="G50" s="27">
        <f t="shared" si="5"/>
        <v>7.25</v>
      </c>
      <c r="H50" s="5">
        <v>8</v>
      </c>
      <c r="I50" s="5">
        <v>7</v>
      </c>
      <c r="J50" s="5">
        <v>5</v>
      </c>
      <c r="K50" s="29">
        <f t="shared" si="6"/>
        <v>6.666666666666667</v>
      </c>
      <c r="L50" s="5">
        <v>5</v>
      </c>
      <c r="M50" s="5">
        <v>6</v>
      </c>
      <c r="N50" s="5">
        <v>4</v>
      </c>
      <c r="O50" s="25">
        <f t="shared" si="7"/>
        <v>5</v>
      </c>
      <c r="P50" s="5">
        <v>6</v>
      </c>
      <c r="Q50" s="5">
        <v>4</v>
      </c>
      <c r="R50" s="53">
        <v>6</v>
      </c>
      <c r="S50" s="53">
        <v>4</v>
      </c>
      <c r="T50" s="5">
        <v>5</v>
      </c>
      <c r="U50" s="25">
        <f t="shared" si="8"/>
        <v>5</v>
      </c>
      <c r="V50" s="5">
        <v>4</v>
      </c>
      <c r="W50" s="5">
        <v>5</v>
      </c>
      <c r="X50" s="5">
        <v>6</v>
      </c>
      <c r="Y50" s="29">
        <f t="shared" si="9"/>
        <v>5</v>
      </c>
    </row>
    <row r="51" spans="1:25">
      <c r="A51" s="1" t="s">
        <v>2295</v>
      </c>
      <c r="B51" s="5">
        <v>7</v>
      </c>
      <c r="C51" s="5">
        <v>7</v>
      </c>
      <c r="D51" s="7">
        <v>7</v>
      </c>
      <c r="E51" s="7">
        <v>6</v>
      </c>
      <c r="F51" s="7">
        <v>5</v>
      </c>
      <c r="G51" s="29">
        <f t="shared" si="5"/>
        <v>6.25</v>
      </c>
      <c r="H51" s="5">
        <v>5</v>
      </c>
      <c r="I51" s="5">
        <v>7</v>
      </c>
      <c r="J51" s="5">
        <v>6</v>
      </c>
      <c r="K51" s="25">
        <f t="shared" si="6"/>
        <v>6</v>
      </c>
      <c r="L51" s="5">
        <v>7</v>
      </c>
      <c r="M51" s="5">
        <v>7</v>
      </c>
      <c r="N51" s="5">
        <v>6</v>
      </c>
      <c r="O51" s="26">
        <f t="shared" si="7"/>
        <v>6.666666666666667</v>
      </c>
      <c r="P51" s="5">
        <v>5</v>
      </c>
      <c r="Q51" s="5">
        <v>4</v>
      </c>
      <c r="R51" s="53">
        <v>4</v>
      </c>
      <c r="S51" s="53">
        <v>3</v>
      </c>
      <c r="T51" s="5">
        <v>4</v>
      </c>
      <c r="U51" s="25">
        <f t="shared" si="8"/>
        <v>4</v>
      </c>
      <c r="V51" s="5">
        <v>5</v>
      </c>
      <c r="W51" s="5">
        <v>4</v>
      </c>
      <c r="X51" s="5">
        <v>6</v>
      </c>
      <c r="Y51" s="29">
        <f t="shared" si="9"/>
        <v>5</v>
      </c>
    </row>
    <row r="52" spans="1:25">
      <c r="A52" s="1" t="s">
        <v>2296</v>
      </c>
      <c r="B52" s="5">
        <v>5</v>
      </c>
      <c r="C52" s="5">
        <v>6</v>
      </c>
      <c r="D52" s="7">
        <v>5</v>
      </c>
      <c r="E52" s="7">
        <v>7</v>
      </c>
      <c r="F52" s="7">
        <v>6</v>
      </c>
      <c r="G52" s="25">
        <f t="shared" si="5"/>
        <v>6</v>
      </c>
      <c r="H52" s="5">
        <v>8</v>
      </c>
      <c r="I52" s="5">
        <v>8</v>
      </c>
      <c r="J52" s="5">
        <v>7</v>
      </c>
      <c r="K52" s="26">
        <f t="shared" si="6"/>
        <v>7.666666666666667</v>
      </c>
      <c r="L52" s="5">
        <v>6</v>
      </c>
      <c r="M52" s="5">
        <v>7</v>
      </c>
      <c r="N52" s="5">
        <v>6</v>
      </c>
      <c r="O52" s="27">
        <f t="shared" si="7"/>
        <v>6.333333333333333</v>
      </c>
      <c r="P52" s="5">
        <v>5</v>
      </c>
      <c r="Q52" s="5">
        <v>5</v>
      </c>
      <c r="R52" s="53">
        <v>4</v>
      </c>
      <c r="S52" s="53">
        <v>4</v>
      </c>
      <c r="T52" s="5">
        <v>3</v>
      </c>
      <c r="U52" s="25">
        <f t="shared" si="8"/>
        <v>4.2</v>
      </c>
      <c r="V52" s="5">
        <v>3</v>
      </c>
      <c r="W52" s="5">
        <v>6</v>
      </c>
      <c r="X52" s="5">
        <v>3</v>
      </c>
      <c r="Y52" s="25">
        <f t="shared" si="9"/>
        <v>4</v>
      </c>
    </row>
    <row r="53" spans="1:25">
      <c r="A53" s="1" t="s">
        <v>2297</v>
      </c>
      <c r="B53" s="5">
        <v>7</v>
      </c>
      <c r="C53" s="5">
        <v>7</v>
      </c>
      <c r="D53" s="7">
        <v>4</v>
      </c>
      <c r="E53" s="7">
        <v>7</v>
      </c>
      <c r="F53" s="7">
        <v>7</v>
      </c>
      <c r="G53" s="29">
        <f t="shared" si="5"/>
        <v>6.25</v>
      </c>
      <c r="H53" s="5">
        <v>6</v>
      </c>
      <c r="I53" s="5">
        <v>7</v>
      </c>
      <c r="J53" s="5">
        <v>8</v>
      </c>
      <c r="K53" s="28">
        <f t="shared" si="6"/>
        <v>7</v>
      </c>
      <c r="L53" s="5">
        <v>7</v>
      </c>
      <c r="M53" s="5">
        <v>7</v>
      </c>
      <c r="N53" s="5">
        <v>7</v>
      </c>
      <c r="O53" s="26">
        <f t="shared" si="7"/>
        <v>7</v>
      </c>
      <c r="P53" s="5">
        <v>7</v>
      </c>
      <c r="Q53" s="5">
        <v>7</v>
      </c>
      <c r="R53" s="53">
        <v>5</v>
      </c>
      <c r="S53" s="53">
        <v>7</v>
      </c>
      <c r="T53" s="5">
        <v>6</v>
      </c>
      <c r="U53" s="26">
        <f t="shared" si="8"/>
        <v>6.4</v>
      </c>
      <c r="V53" s="5">
        <v>6</v>
      </c>
      <c r="W53" s="5">
        <v>3</v>
      </c>
      <c r="X53" s="5">
        <v>4</v>
      </c>
      <c r="Y53" s="25">
        <f t="shared" si="9"/>
        <v>4.333333333333333</v>
      </c>
    </row>
    <row r="54" spans="1:25">
      <c r="A54" s="1" t="s">
        <v>2298</v>
      </c>
      <c r="B54" s="5">
        <v>6</v>
      </c>
      <c r="C54" s="5">
        <v>8</v>
      </c>
      <c r="D54" s="7">
        <v>4</v>
      </c>
      <c r="E54" s="7">
        <v>7</v>
      </c>
      <c r="F54" s="7">
        <v>6</v>
      </c>
      <c r="G54" s="29">
        <f t="shared" si="5"/>
        <v>6.25</v>
      </c>
      <c r="H54" s="5">
        <v>8</v>
      </c>
      <c r="I54" s="5">
        <v>5</v>
      </c>
      <c r="J54" s="5">
        <v>6</v>
      </c>
      <c r="K54" s="25">
        <f t="shared" si="6"/>
        <v>6.333333333333333</v>
      </c>
      <c r="L54" s="5">
        <v>7</v>
      </c>
      <c r="M54" s="5">
        <v>4</v>
      </c>
      <c r="N54" s="5">
        <v>4</v>
      </c>
      <c r="O54" s="25">
        <f t="shared" si="7"/>
        <v>5</v>
      </c>
      <c r="P54" s="5">
        <v>3</v>
      </c>
      <c r="Q54" s="5">
        <v>5</v>
      </c>
      <c r="R54" s="53">
        <v>7</v>
      </c>
      <c r="S54" s="53">
        <v>4</v>
      </c>
      <c r="T54" s="5">
        <v>4</v>
      </c>
      <c r="U54" s="25">
        <f t="shared" si="8"/>
        <v>4.5999999999999996</v>
      </c>
      <c r="V54" s="5">
        <v>6</v>
      </c>
      <c r="W54" s="5">
        <v>5</v>
      </c>
      <c r="X54" s="5">
        <v>6</v>
      </c>
      <c r="Y54" s="27">
        <f t="shared" si="9"/>
        <v>5.666666666666667</v>
      </c>
    </row>
    <row r="55" spans="1:25">
      <c r="A55" s="1" t="s">
        <v>2299</v>
      </c>
      <c r="B55" s="5">
        <v>6</v>
      </c>
      <c r="C55" s="5">
        <v>7</v>
      </c>
      <c r="D55" s="7">
        <v>5</v>
      </c>
      <c r="E55" s="7">
        <v>7</v>
      </c>
      <c r="F55" s="7">
        <v>7</v>
      </c>
      <c r="G55" s="29">
        <f t="shared" si="5"/>
        <v>6.5</v>
      </c>
      <c r="H55" s="5">
        <v>5</v>
      </c>
      <c r="I55" s="5">
        <v>5</v>
      </c>
      <c r="J55" s="5">
        <v>4</v>
      </c>
      <c r="K55" s="25">
        <f t="shared" si="6"/>
        <v>4.666666666666667</v>
      </c>
      <c r="L55" s="5">
        <v>4</v>
      </c>
      <c r="M55" s="5">
        <v>4</v>
      </c>
      <c r="N55" s="5"/>
      <c r="O55" s="25">
        <f t="shared" si="7"/>
        <v>4</v>
      </c>
      <c r="P55" s="5">
        <v>5</v>
      </c>
      <c r="Q55" s="5">
        <v>7</v>
      </c>
      <c r="R55" s="53">
        <v>5</v>
      </c>
      <c r="S55" s="53">
        <v>8</v>
      </c>
      <c r="T55" s="5">
        <v>5</v>
      </c>
      <c r="U55" s="26">
        <f t="shared" si="8"/>
        <v>6</v>
      </c>
      <c r="V55" s="5">
        <v>4</v>
      </c>
      <c r="W55" s="5">
        <v>6</v>
      </c>
      <c r="X55" s="5">
        <v>7</v>
      </c>
      <c r="Y55" s="27">
        <f t="shared" si="9"/>
        <v>5.666666666666667</v>
      </c>
    </row>
    <row r="56" spans="1:25">
      <c r="A56" s="1" t="s">
        <v>2300</v>
      </c>
      <c r="B56" s="5">
        <v>5</v>
      </c>
      <c r="C56" s="5">
        <v>7</v>
      </c>
      <c r="D56" s="7">
        <v>7</v>
      </c>
      <c r="E56" s="7">
        <v>4</v>
      </c>
      <c r="F56" s="7">
        <v>6</v>
      </c>
      <c r="G56" s="25">
        <f t="shared" si="5"/>
        <v>6</v>
      </c>
      <c r="H56" s="5">
        <v>8</v>
      </c>
      <c r="I56" s="5">
        <v>4</v>
      </c>
      <c r="J56" s="5">
        <v>5</v>
      </c>
      <c r="K56" s="25">
        <f t="shared" si="6"/>
        <v>5.666666666666667</v>
      </c>
      <c r="L56" s="5">
        <v>6</v>
      </c>
      <c r="M56" s="5">
        <v>4</v>
      </c>
      <c r="N56" s="5">
        <v>4</v>
      </c>
      <c r="O56" s="25">
        <f t="shared" si="7"/>
        <v>4.666666666666667</v>
      </c>
      <c r="P56" s="5">
        <v>3</v>
      </c>
      <c r="Q56" s="5">
        <v>5</v>
      </c>
      <c r="R56" s="53">
        <v>5</v>
      </c>
      <c r="S56" s="53">
        <v>4</v>
      </c>
      <c r="T56" s="5">
        <v>3</v>
      </c>
      <c r="U56" s="25">
        <f t="shared" si="8"/>
        <v>4</v>
      </c>
      <c r="V56" s="5">
        <v>4</v>
      </c>
      <c r="W56" s="5">
        <v>3</v>
      </c>
      <c r="X56" s="5">
        <v>6</v>
      </c>
      <c r="Y56" s="25">
        <f t="shared" si="9"/>
        <v>4.333333333333333</v>
      </c>
    </row>
    <row r="57" spans="1:25">
      <c r="A57" s="1" t="s">
        <v>2301</v>
      </c>
      <c r="B57" s="5">
        <v>7</v>
      </c>
      <c r="C57" s="5">
        <v>7</v>
      </c>
      <c r="D57" s="7">
        <v>7</v>
      </c>
      <c r="E57" s="7">
        <v>8</v>
      </c>
      <c r="F57" s="7">
        <v>7</v>
      </c>
      <c r="G57" s="27">
        <f t="shared" si="5"/>
        <v>7.25</v>
      </c>
      <c r="H57" s="5">
        <v>6</v>
      </c>
      <c r="I57" s="5">
        <v>6</v>
      </c>
      <c r="J57" s="5">
        <v>7</v>
      </c>
      <c r="K57" s="25">
        <f t="shared" si="6"/>
        <v>6.333333333333333</v>
      </c>
      <c r="L57" s="5">
        <v>7</v>
      </c>
      <c r="M57" s="5">
        <v>6</v>
      </c>
      <c r="N57" s="5">
        <v>6</v>
      </c>
      <c r="O57" s="27">
        <f t="shared" si="7"/>
        <v>6.333333333333333</v>
      </c>
      <c r="P57" s="5">
        <v>7</v>
      </c>
      <c r="Q57" s="5">
        <v>6</v>
      </c>
      <c r="R57" s="53">
        <v>4</v>
      </c>
      <c r="S57" s="53">
        <v>6</v>
      </c>
      <c r="T57" s="5">
        <v>6</v>
      </c>
      <c r="U57" s="27">
        <f t="shared" si="8"/>
        <v>5.8</v>
      </c>
      <c r="V57" s="5">
        <v>5</v>
      </c>
      <c r="W57" s="5">
        <v>4</v>
      </c>
      <c r="X57" s="5">
        <v>5</v>
      </c>
      <c r="Y57" s="25">
        <f t="shared" si="9"/>
        <v>4.666666666666667</v>
      </c>
    </row>
    <row r="58" spans="1:25">
      <c r="A58" s="1" t="s">
        <v>2302</v>
      </c>
      <c r="B58" s="5"/>
      <c r="C58" s="5">
        <v>4</v>
      </c>
      <c r="D58" s="7">
        <v>4</v>
      </c>
      <c r="E58" s="7">
        <v>8</v>
      </c>
      <c r="F58" s="7">
        <v>8</v>
      </c>
      <c r="G58" s="25">
        <f t="shared" si="5"/>
        <v>6</v>
      </c>
      <c r="H58" s="5">
        <v>6</v>
      </c>
      <c r="I58" s="5">
        <v>8</v>
      </c>
      <c r="J58" s="5">
        <v>7</v>
      </c>
      <c r="K58" s="28">
        <f t="shared" si="6"/>
        <v>7</v>
      </c>
      <c r="L58" s="5">
        <v>6</v>
      </c>
      <c r="M58" s="5">
        <v>5</v>
      </c>
      <c r="N58" s="5">
        <v>4</v>
      </c>
      <c r="O58" s="25">
        <f t="shared" si="7"/>
        <v>5</v>
      </c>
      <c r="P58" s="5">
        <v>8</v>
      </c>
      <c r="Q58" s="5">
        <v>7</v>
      </c>
      <c r="R58" s="53">
        <v>5</v>
      </c>
      <c r="S58" s="53">
        <v>6</v>
      </c>
      <c r="T58" s="5">
        <v>4</v>
      </c>
      <c r="U58" s="26">
        <f t="shared" si="8"/>
        <v>6</v>
      </c>
      <c r="V58" s="5">
        <v>7</v>
      </c>
      <c r="W58" s="5">
        <v>6</v>
      </c>
      <c r="X58" s="5">
        <v>7</v>
      </c>
      <c r="Y58" s="40">
        <f t="shared" si="9"/>
        <v>6.666666666666667</v>
      </c>
    </row>
    <row r="59" spans="1:25">
      <c r="A59" s="1" t="s">
        <v>2303</v>
      </c>
      <c r="B59" s="5"/>
      <c r="C59" s="5">
        <v>7</v>
      </c>
      <c r="D59" s="7">
        <v>7</v>
      </c>
      <c r="E59" s="7">
        <v>7</v>
      </c>
      <c r="F59" s="7">
        <v>7</v>
      </c>
      <c r="G59" s="27">
        <f t="shared" si="5"/>
        <v>7</v>
      </c>
      <c r="H59" s="5">
        <v>8</v>
      </c>
      <c r="I59" s="5">
        <v>7</v>
      </c>
      <c r="J59" s="5">
        <v>9</v>
      </c>
      <c r="K59" s="26">
        <f t="shared" si="6"/>
        <v>8</v>
      </c>
      <c r="L59" s="5">
        <v>5</v>
      </c>
      <c r="M59" s="5">
        <v>7</v>
      </c>
      <c r="N59" s="5">
        <v>6</v>
      </c>
      <c r="O59" s="28">
        <f t="shared" si="7"/>
        <v>6</v>
      </c>
      <c r="P59" s="5">
        <v>6</v>
      </c>
      <c r="Q59" s="5">
        <v>5</v>
      </c>
      <c r="R59" s="53">
        <v>5</v>
      </c>
      <c r="S59" s="53">
        <v>3</v>
      </c>
      <c r="T59" s="5">
        <v>5</v>
      </c>
      <c r="U59" s="25">
        <f t="shared" si="8"/>
        <v>4.8</v>
      </c>
      <c r="V59" s="5">
        <v>7</v>
      </c>
      <c r="W59" s="5">
        <v>4</v>
      </c>
      <c r="X59" s="5">
        <v>4</v>
      </c>
      <c r="Y59" s="29">
        <f t="shared" si="9"/>
        <v>5</v>
      </c>
    </row>
    <row r="60" spans="1:25">
      <c r="A60" s="1" t="s">
        <v>2304</v>
      </c>
      <c r="B60" s="5">
        <v>4</v>
      </c>
      <c r="C60" s="5">
        <v>6</v>
      </c>
      <c r="D60" s="7">
        <v>6</v>
      </c>
      <c r="E60" s="7">
        <v>5</v>
      </c>
      <c r="F60" s="7">
        <v>6</v>
      </c>
      <c r="G60" s="25">
        <f t="shared" si="5"/>
        <v>5.75</v>
      </c>
      <c r="H60" s="5">
        <v>4</v>
      </c>
      <c r="I60" s="5">
        <v>4</v>
      </c>
      <c r="J60" s="5">
        <v>4</v>
      </c>
      <c r="K60" s="25">
        <f t="shared" si="6"/>
        <v>4</v>
      </c>
      <c r="L60" s="5">
        <v>4</v>
      </c>
      <c r="M60" s="5">
        <v>4</v>
      </c>
      <c r="N60" s="5">
        <v>3</v>
      </c>
      <c r="O60" s="25">
        <f t="shared" si="7"/>
        <v>3.6666666666666665</v>
      </c>
      <c r="P60" s="5"/>
      <c r="Q60" s="5">
        <v>4</v>
      </c>
      <c r="R60" s="53">
        <v>3</v>
      </c>
      <c r="S60" s="53">
        <v>5</v>
      </c>
      <c r="T60" s="5">
        <v>3</v>
      </c>
      <c r="U60" s="25">
        <f t="shared" si="8"/>
        <v>3.75</v>
      </c>
      <c r="V60" s="5">
        <v>3</v>
      </c>
      <c r="W60" s="5">
        <v>3</v>
      </c>
      <c r="X60" s="5">
        <v>3</v>
      </c>
      <c r="Y60" s="25">
        <f t="shared" si="9"/>
        <v>3</v>
      </c>
    </row>
    <row r="61" spans="1:25">
      <c r="A61" s="1" t="s">
        <v>2305</v>
      </c>
      <c r="B61" s="5">
        <v>5</v>
      </c>
      <c r="C61" s="5">
        <v>8</v>
      </c>
      <c r="D61" s="7">
        <v>7</v>
      </c>
      <c r="E61" s="7">
        <v>7</v>
      </c>
      <c r="F61" s="7">
        <v>7</v>
      </c>
      <c r="G61" s="27">
        <f t="shared" si="5"/>
        <v>7.25</v>
      </c>
      <c r="H61" s="5">
        <v>5</v>
      </c>
      <c r="I61" s="5">
        <v>6</v>
      </c>
      <c r="J61" s="5">
        <v>6</v>
      </c>
      <c r="K61" s="25">
        <f t="shared" si="6"/>
        <v>5.666666666666667</v>
      </c>
      <c r="L61" s="5">
        <v>7</v>
      </c>
      <c r="M61" s="5">
        <v>4</v>
      </c>
      <c r="N61" s="5">
        <v>5</v>
      </c>
      <c r="O61" s="25">
        <f t="shared" si="7"/>
        <v>5.333333333333333</v>
      </c>
      <c r="P61" s="5">
        <v>4</v>
      </c>
      <c r="Q61" s="5">
        <v>5</v>
      </c>
      <c r="R61" s="53"/>
      <c r="S61" s="53">
        <v>4</v>
      </c>
      <c r="T61" s="5">
        <v>3</v>
      </c>
      <c r="U61" s="25">
        <f t="shared" si="8"/>
        <v>4</v>
      </c>
      <c r="V61" s="5">
        <v>4</v>
      </c>
      <c r="W61" s="5">
        <v>4</v>
      </c>
      <c r="X61" s="5">
        <v>3</v>
      </c>
      <c r="Y61" s="25">
        <f t="shared" si="9"/>
        <v>3.6666666666666665</v>
      </c>
    </row>
    <row r="62" spans="1:25">
      <c r="A62" s="1" t="s">
        <v>2306</v>
      </c>
      <c r="B62" s="5">
        <v>6</v>
      </c>
      <c r="C62" s="5">
        <v>7</v>
      </c>
      <c r="D62" s="7">
        <v>7</v>
      </c>
      <c r="E62" s="7">
        <v>5</v>
      </c>
      <c r="F62" s="7">
        <v>7</v>
      </c>
      <c r="G62" s="29">
        <f t="shared" si="5"/>
        <v>6.5</v>
      </c>
      <c r="H62" s="5">
        <v>6</v>
      </c>
      <c r="I62" s="5">
        <v>5</v>
      </c>
      <c r="J62" s="5">
        <v>5</v>
      </c>
      <c r="K62" s="25">
        <f t="shared" si="6"/>
        <v>5.333333333333333</v>
      </c>
      <c r="L62" s="5">
        <v>7</v>
      </c>
      <c r="M62" s="5">
        <v>4</v>
      </c>
      <c r="N62" s="5">
        <v>6</v>
      </c>
      <c r="O62" s="29">
        <f t="shared" si="7"/>
        <v>5.666666666666667</v>
      </c>
      <c r="P62" s="5">
        <v>3</v>
      </c>
      <c r="Q62" s="5">
        <v>4</v>
      </c>
      <c r="R62" s="53">
        <v>6</v>
      </c>
      <c r="S62" s="53">
        <v>6</v>
      </c>
      <c r="T62" s="5">
        <v>4</v>
      </c>
      <c r="U62" s="25">
        <f t="shared" si="8"/>
        <v>4.5999999999999996</v>
      </c>
      <c r="V62" s="5">
        <v>5</v>
      </c>
      <c r="W62" s="5">
        <v>3</v>
      </c>
      <c r="X62" s="5">
        <v>6</v>
      </c>
      <c r="Y62" s="25">
        <f t="shared" si="9"/>
        <v>4.666666666666667</v>
      </c>
    </row>
    <row r="63" spans="1:25">
      <c r="A63" s="1" t="s">
        <v>2307</v>
      </c>
      <c r="B63" s="5">
        <v>6</v>
      </c>
      <c r="C63" s="5">
        <v>7</v>
      </c>
      <c r="D63" s="7">
        <v>6</v>
      </c>
      <c r="E63" s="7">
        <v>6</v>
      </c>
      <c r="F63" s="7">
        <v>5</v>
      </c>
      <c r="G63" s="25">
        <f t="shared" si="5"/>
        <v>6</v>
      </c>
      <c r="H63" s="5">
        <v>6</v>
      </c>
      <c r="I63" s="5">
        <v>5</v>
      </c>
      <c r="J63" s="5">
        <v>4</v>
      </c>
      <c r="K63" s="25">
        <f t="shared" si="6"/>
        <v>5</v>
      </c>
      <c r="L63" s="5">
        <v>6</v>
      </c>
      <c r="M63" s="5">
        <v>5</v>
      </c>
      <c r="N63" s="5">
        <v>4</v>
      </c>
      <c r="O63" s="25">
        <f t="shared" si="7"/>
        <v>5</v>
      </c>
      <c r="P63" s="5">
        <v>4</v>
      </c>
      <c r="Q63" s="5">
        <v>5</v>
      </c>
      <c r="R63" s="53">
        <v>3</v>
      </c>
      <c r="S63" s="53">
        <v>4</v>
      </c>
      <c r="T63" s="5">
        <v>3</v>
      </c>
      <c r="U63" s="25">
        <f t="shared" si="8"/>
        <v>3.8</v>
      </c>
      <c r="V63" s="5">
        <v>5</v>
      </c>
      <c r="W63" s="5"/>
      <c r="X63" s="5">
        <v>5</v>
      </c>
      <c r="Y63" s="29">
        <f t="shared" si="9"/>
        <v>5</v>
      </c>
    </row>
    <row r="64" spans="1:25">
      <c r="A64" s="1" t="s">
        <v>2308</v>
      </c>
      <c r="B64" s="5">
        <v>6</v>
      </c>
      <c r="C64" s="5">
        <v>8</v>
      </c>
      <c r="D64" s="7">
        <v>6</v>
      </c>
      <c r="E64" s="7">
        <v>6</v>
      </c>
      <c r="F64" s="7">
        <v>5</v>
      </c>
      <c r="G64" s="29">
        <f t="shared" si="5"/>
        <v>6.25</v>
      </c>
      <c r="H64" s="5">
        <v>6</v>
      </c>
      <c r="I64" s="5">
        <v>4</v>
      </c>
      <c r="J64" s="5">
        <v>5</v>
      </c>
      <c r="K64" s="25">
        <f t="shared" si="6"/>
        <v>5</v>
      </c>
      <c r="L64" s="5">
        <v>4</v>
      </c>
      <c r="M64" s="5">
        <v>4</v>
      </c>
      <c r="N64" s="5">
        <v>3</v>
      </c>
      <c r="O64" s="25">
        <f t="shared" si="7"/>
        <v>3.6666666666666665</v>
      </c>
      <c r="P64" s="5">
        <v>7</v>
      </c>
      <c r="Q64" s="5">
        <v>4</v>
      </c>
      <c r="R64" s="53">
        <v>3</v>
      </c>
      <c r="S64" s="53">
        <v>5</v>
      </c>
      <c r="T64" s="5">
        <v>3</v>
      </c>
      <c r="U64" s="25">
        <f t="shared" si="8"/>
        <v>4.4000000000000004</v>
      </c>
      <c r="V64" s="5">
        <v>3</v>
      </c>
      <c r="W64" s="5">
        <v>4</v>
      </c>
      <c r="X64" s="5">
        <v>5</v>
      </c>
      <c r="Y64" s="25">
        <f t="shared" si="9"/>
        <v>4</v>
      </c>
    </row>
    <row r="65" spans="1:25">
      <c r="A65" s="1" t="s">
        <v>2309</v>
      </c>
      <c r="B65" s="5">
        <v>6</v>
      </c>
      <c r="C65" s="5">
        <v>7</v>
      </c>
      <c r="D65" s="7">
        <v>6</v>
      </c>
      <c r="E65" s="7">
        <v>7</v>
      </c>
      <c r="F65" s="7">
        <v>6</v>
      </c>
      <c r="G65" s="29">
        <f t="shared" si="5"/>
        <v>6.5</v>
      </c>
      <c r="H65" s="5">
        <v>7</v>
      </c>
      <c r="I65" s="5">
        <v>6</v>
      </c>
      <c r="J65" s="5">
        <v>7</v>
      </c>
      <c r="K65" s="29">
        <f t="shared" si="6"/>
        <v>6.666666666666667</v>
      </c>
      <c r="L65" s="5">
        <v>4</v>
      </c>
      <c r="M65" s="5">
        <v>5</v>
      </c>
      <c r="N65" s="5">
        <v>6</v>
      </c>
      <c r="O65" s="25">
        <f t="shared" si="7"/>
        <v>5</v>
      </c>
      <c r="P65" s="5">
        <v>4</v>
      </c>
      <c r="Q65" s="5">
        <v>7</v>
      </c>
      <c r="R65" s="53">
        <v>6</v>
      </c>
      <c r="S65" s="53">
        <v>6</v>
      </c>
      <c r="T65" s="5">
        <v>4</v>
      </c>
      <c r="U65" s="28">
        <f t="shared" si="8"/>
        <v>5.4</v>
      </c>
      <c r="V65" s="5">
        <v>4</v>
      </c>
      <c r="W65" s="5">
        <v>5</v>
      </c>
      <c r="X65" s="5">
        <v>6</v>
      </c>
      <c r="Y65" s="29">
        <f t="shared" si="9"/>
        <v>5</v>
      </c>
    </row>
    <row r="66" spans="1:25">
      <c r="A66" s="1" t="s">
        <v>2310</v>
      </c>
      <c r="B66" s="5">
        <v>6</v>
      </c>
      <c r="C66" s="5">
        <v>5</v>
      </c>
      <c r="D66" s="7">
        <v>5</v>
      </c>
      <c r="E66" s="7">
        <v>4</v>
      </c>
      <c r="F66" s="7">
        <v>5</v>
      </c>
      <c r="G66" s="25">
        <f t="shared" ref="G66:G97" si="10">AVERAGE(C66:F66)</f>
        <v>4.75</v>
      </c>
      <c r="H66" s="5">
        <v>4</v>
      </c>
      <c r="I66" s="5">
        <v>4</v>
      </c>
      <c r="J66" s="5">
        <v>6</v>
      </c>
      <c r="K66" s="25">
        <f t="shared" ref="K66:K97" si="11">AVERAGE(H66:J66)</f>
        <v>4.666666666666667</v>
      </c>
      <c r="L66" s="5">
        <v>4</v>
      </c>
      <c r="M66" s="5">
        <v>4</v>
      </c>
      <c r="N66" s="5">
        <v>4</v>
      </c>
      <c r="O66" s="25">
        <f t="shared" ref="O66:O97" si="12">AVERAGE(L66:N66)</f>
        <v>4</v>
      </c>
      <c r="P66" s="5">
        <v>4</v>
      </c>
      <c r="Q66" s="5">
        <v>4</v>
      </c>
      <c r="R66" s="53">
        <v>3</v>
      </c>
      <c r="S66" s="53">
        <v>3</v>
      </c>
      <c r="T66" s="5">
        <v>4</v>
      </c>
      <c r="U66" s="25">
        <f t="shared" ref="U66:U97" si="13">AVERAGE(P66:T66)</f>
        <v>3.6</v>
      </c>
      <c r="V66" s="5">
        <v>3</v>
      </c>
      <c r="W66" s="5">
        <v>3</v>
      </c>
      <c r="X66" s="5">
        <v>5</v>
      </c>
      <c r="Y66" s="25">
        <f t="shared" ref="Y66:Y91" si="14">AVERAGE(V66:X66)</f>
        <v>3.6666666666666665</v>
      </c>
    </row>
    <row r="67" spans="1:25">
      <c r="A67" s="1" t="s">
        <v>2311</v>
      </c>
      <c r="B67" s="5">
        <v>6</v>
      </c>
      <c r="C67" s="5">
        <v>7</v>
      </c>
      <c r="D67" s="7">
        <v>7</v>
      </c>
      <c r="E67" s="7">
        <v>8</v>
      </c>
      <c r="F67" s="7">
        <v>6</v>
      </c>
      <c r="G67" s="27">
        <f t="shared" si="10"/>
        <v>7</v>
      </c>
      <c r="H67" s="5">
        <v>7</v>
      </c>
      <c r="I67" s="5">
        <v>5</v>
      </c>
      <c r="J67" s="5">
        <v>7</v>
      </c>
      <c r="K67" s="25">
        <f t="shared" si="11"/>
        <v>6.333333333333333</v>
      </c>
      <c r="L67" s="5">
        <v>5</v>
      </c>
      <c r="M67" s="5">
        <v>7</v>
      </c>
      <c r="N67" s="5">
        <v>4</v>
      </c>
      <c r="O67" s="25">
        <f t="shared" si="12"/>
        <v>5.333333333333333</v>
      </c>
      <c r="P67" s="5">
        <v>5</v>
      </c>
      <c r="Q67" s="5">
        <v>5</v>
      </c>
      <c r="R67" s="53">
        <v>5</v>
      </c>
      <c r="S67" s="53">
        <v>4</v>
      </c>
      <c r="T67" s="5">
        <v>5</v>
      </c>
      <c r="U67" s="25">
        <f t="shared" si="13"/>
        <v>4.8</v>
      </c>
      <c r="V67" s="5">
        <v>3</v>
      </c>
      <c r="W67" s="5">
        <v>5</v>
      </c>
      <c r="X67" s="5">
        <v>4</v>
      </c>
      <c r="Y67" s="25">
        <f t="shared" si="14"/>
        <v>4</v>
      </c>
    </row>
    <row r="68" spans="1:25">
      <c r="A68" s="1" t="s">
        <v>2312</v>
      </c>
      <c r="B68" s="5">
        <v>5</v>
      </c>
      <c r="C68" s="5">
        <v>5</v>
      </c>
      <c r="D68" s="7">
        <v>4</v>
      </c>
      <c r="E68" s="7">
        <v>5</v>
      </c>
      <c r="F68" s="7">
        <v>5</v>
      </c>
      <c r="G68" s="25">
        <f t="shared" si="10"/>
        <v>4.75</v>
      </c>
      <c r="H68" s="5">
        <v>4</v>
      </c>
      <c r="I68" s="5">
        <v>4</v>
      </c>
      <c r="J68" s="5">
        <v>4</v>
      </c>
      <c r="K68" s="25">
        <f t="shared" si="11"/>
        <v>4</v>
      </c>
      <c r="L68" s="5">
        <v>4</v>
      </c>
      <c r="M68" s="5">
        <v>4</v>
      </c>
      <c r="N68" s="5">
        <v>3</v>
      </c>
      <c r="O68" s="25">
        <f t="shared" si="12"/>
        <v>3.6666666666666665</v>
      </c>
      <c r="P68" s="5">
        <v>4</v>
      </c>
      <c r="Q68" s="5">
        <v>4</v>
      </c>
      <c r="R68" s="53">
        <v>4</v>
      </c>
      <c r="S68" s="53">
        <v>3</v>
      </c>
      <c r="T68" s="5">
        <v>3</v>
      </c>
      <c r="U68" s="25">
        <f t="shared" si="13"/>
        <v>3.6</v>
      </c>
      <c r="V68" s="5">
        <v>3</v>
      </c>
      <c r="W68" s="5"/>
      <c r="X68" s="5">
        <v>4</v>
      </c>
      <c r="Y68" s="25">
        <f t="shared" si="14"/>
        <v>3.5</v>
      </c>
    </row>
    <row r="69" spans="1:25">
      <c r="A69" s="1" t="s">
        <v>2313</v>
      </c>
      <c r="B69" s="5"/>
      <c r="C69" s="5">
        <v>6</v>
      </c>
      <c r="D69" s="7">
        <v>4</v>
      </c>
      <c r="E69" s="7">
        <v>5</v>
      </c>
      <c r="F69" s="7">
        <v>6</v>
      </c>
      <c r="G69" s="25">
        <f t="shared" si="10"/>
        <v>5.25</v>
      </c>
      <c r="H69" s="5">
        <v>7</v>
      </c>
      <c r="I69" s="5">
        <v>7</v>
      </c>
      <c r="J69" s="5">
        <v>6</v>
      </c>
      <c r="K69" s="29">
        <f t="shared" si="11"/>
        <v>6.666666666666667</v>
      </c>
      <c r="L69" s="5">
        <v>4</v>
      </c>
      <c r="M69" s="5">
        <v>6</v>
      </c>
      <c r="N69" s="5">
        <v>7</v>
      </c>
      <c r="O69" s="29">
        <f t="shared" si="12"/>
        <v>5.666666666666667</v>
      </c>
      <c r="P69" s="5">
        <v>7</v>
      </c>
      <c r="Q69" s="5">
        <v>5</v>
      </c>
      <c r="R69" s="53"/>
      <c r="S69" s="53">
        <v>4</v>
      </c>
      <c r="T69" s="5">
        <v>4</v>
      </c>
      <c r="U69" s="25">
        <f t="shared" si="13"/>
        <v>5</v>
      </c>
      <c r="V69" s="5">
        <v>3</v>
      </c>
      <c r="W69" s="5">
        <v>5</v>
      </c>
      <c r="X69" s="5">
        <v>6</v>
      </c>
      <c r="Y69" s="25">
        <f t="shared" si="14"/>
        <v>4.666666666666667</v>
      </c>
    </row>
    <row r="70" spans="1:25">
      <c r="A70" s="1" t="s">
        <v>2314</v>
      </c>
      <c r="B70" s="5">
        <v>4</v>
      </c>
      <c r="C70" s="5">
        <v>5</v>
      </c>
      <c r="D70" s="7">
        <v>6</v>
      </c>
      <c r="E70" s="7">
        <v>7</v>
      </c>
      <c r="F70" s="7">
        <v>5</v>
      </c>
      <c r="G70" s="25">
        <f t="shared" si="10"/>
        <v>5.75</v>
      </c>
      <c r="H70" s="5">
        <v>6</v>
      </c>
      <c r="I70" s="5">
        <v>6</v>
      </c>
      <c r="J70" s="5">
        <v>5</v>
      </c>
      <c r="K70" s="25">
        <f t="shared" si="11"/>
        <v>5.666666666666667</v>
      </c>
      <c r="L70" s="5">
        <v>5</v>
      </c>
      <c r="M70" s="5">
        <v>4</v>
      </c>
      <c r="N70" s="5">
        <v>4</v>
      </c>
      <c r="O70" s="25">
        <f t="shared" si="12"/>
        <v>4.333333333333333</v>
      </c>
      <c r="P70" s="5">
        <v>4</v>
      </c>
      <c r="Q70" s="5">
        <v>3</v>
      </c>
      <c r="R70" s="53">
        <v>3</v>
      </c>
      <c r="S70" s="53">
        <v>6</v>
      </c>
      <c r="T70" s="5">
        <v>4</v>
      </c>
      <c r="U70" s="25">
        <f t="shared" si="13"/>
        <v>4</v>
      </c>
      <c r="V70" s="5">
        <v>4</v>
      </c>
      <c r="W70" s="5">
        <v>5</v>
      </c>
      <c r="X70" s="5">
        <v>4</v>
      </c>
      <c r="Y70" s="25">
        <f t="shared" si="14"/>
        <v>4.333333333333333</v>
      </c>
    </row>
    <row r="71" spans="1:25">
      <c r="A71" s="1" t="s">
        <v>2315</v>
      </c>
      <c r="B71" s="5">
        <v>4</v>
      </c>
      <c r="C71" s="5">
        <v>6</v>
      </c>
      <c r="D71" s="7">
        <v>6</v>
      </c>
      <c r="E71" s="7">
        <v>6</v>
      </c>
      <c r="F71" s="7">
        <v>4</v>
      </c>
      <c r="G71" s="25">
        <f t="shared" si="10"/>
        <v>5.5</v>
      </c>
      <c r="H71" s="5">
        <v>4</v>
      </c>
      <c r="I71" s="5">
        <v>4</v>
      </c>
      <c r="J71" s="5">
        <v>4</v>
      </c>
      <c r="K71" s="25">
        <f t="shared" si="11"/>
        <v>4</v>
      </c>
      <c r="L71" s="5">
        <v>4</v>
      </c>
      <c r="M71" s="5">
        <v>5</v>
      </c>
      <c r="N71" s="5">
        <v>4</v>
      </c>
      <c r="O71" s="25">
        <f t="shared" si="12"/>
        <v>4.333333333333333</v>
      </c>
      <c r="P71" s="5">
        <v>4</v>
      </c>
      <c r="Q71" s="5">
        <v>3</v>
      </c>
      <c r="R71" s="53">
        <v>3</v>
      </c>
      <c r="S71" s="53">
        <v>4</v>
      </c>
      <c r="T71" s="5">
        <v>5</v>
      </c>
      <c r="U71" s="25">
        <f t="shared" si="13"/>
        <v>3.8</v>
      </c>
      <c r="V71" s="5">
        <v>5</v>
      </c>
      <c r="W71" s="5"/>
      <c r="X71" s="5">
        <v>3</v>
      </c>
      <c r="Y71" s="25">
        <f t="shared" si="14"/>
        <v>4</v>
      </c>
    </row>
    <row r="72" spans="1:25">
      <c r="A72" s="1" t="s">
        <v>2316</v>
      </c>
      <c r="B72" s="5">
        <v>7</v>
      </c>
      <c r="C72" s="5">
        <v>9</v>
      </c>
      <c r="D72" s="7">
        <v>6</v>
      </c>
      <c r="E72" s="7">
        <v>7</v>
      </c>
      <c r="F72" s="7">
        <v>6</v>
      </c>
      <c r="G72" s="27">
        <f t="shared" si="10"/>
        <v>7</v>
      </c>
      <c r="H72" s="5">
        <v>6</v>
      </c>
      <c r="I72" s="5">
        <v>6</v>
      </c>
      <c r="J72" s="5">
        <v>6</v>
      </c>
      <c r="K72" s="25">
        <f t="shared" si="11"/>
        <v>6</v>
      </c>
      <c r="L72" s="5">
        <v>4</v>
      </c>
      <c r="M72" s="5">
        <v>3</v>
      </c>
      <c r="N72" s="5">
        <v>4</v>
      </c>
      <c r="O72" s="25">
        <f t="shared" si="12"/>
        <v>3.6666666666666665</v>
      </c>
      <c r="P72" s="5">
        <v>4</v>
      </c>
      <c r="Q72" s="5">
        <v>4</v>
      </c>
      <c r="R72" s="53">
        <v>4</v>
      </c>
      <c r="S72" s="53">
        <v>5</v>
      </c>
      <c r="T72" s="5">
        <v>3</v>
      </c>
      <c r="U72" s="25">
        <f t="shared" si="13"/>
        <v>4</v>
      </c>
      <c r="V72" s="5">
        <v>5</v>
      </c>
      <c r="W72" s="5">
        <v>3</v>
      </c>
      <c r="X72" s="5">
        <v>4</v>
      </c>
      <c r="Y72" s="25">
        <f t="shared" si="14"/>
        <v>4</v>
      </c>
    </row>
    <row r="73" spans="1:25">
      <c r="A73" s="1" t="s">
        <v>2317</v>
      </c>
      <c r="B73" s="5">
        <v>7</v>
      </c>
      <c r="C73" s="5">
        <v>7</v>
      </c>
      <c r="D73" s="7">
        <v>6</v>
      </c>
      <c r="E73" s="7">
        <v>7</v>
      </c>
      <c r="F73" s="7">
        <v>7</v>
      </c>
      <c r="G73" s="28">
        <f t="shared" si="10"/>
        <v>6.75</v>
      </c>
      <c r="H73" s="5">
        <v>6</v>
      </c>
      <c r="I73" s="5">
        <v>6</v>
      </c>
      <c r="J73" s="5">
        <v>6</v>
      </c>
      <c r="K73" s="25">
        <f t="shared" si="11"/>
        <v>6</v>
      </c>
      <c r="L73" s="5">
        <v>6</v>
      </c>
      <c r="M73" s="5">
        <v>5</v>
      </c>
      <c r="N73" s="5">
        <v>6</v>
      </c>
      <c r="O73" s="29">
        <f t="shared" si="12"/>
        <v>5.666666666666667</v>
      </c>
      <c r="P73" s="5">
        <v>4</v>
      </c>
      <c r="Q73" s="5">
        <v>3</v>
      </c>
      <c r="R73" s="53">
        <v>3</v>
      </c>
      <c r="S73" s="53">
        <v>3</v>
      </c>
      <c r="T73" s="5">
        <v>6</v>
      </c>
      <c r="U73" s="25">
        <f t="shared" si="13"/>
        <v>3.8</v>
      </c>
      <c r="V73" s="5">
        <v>7</v>
      </c>
      <c r="W73" s="5">
        <v>3</v>
      </c>
      <c r="X73" s="5">
        <v>4</v>
      </c>
      <c r="Y73" s="25">
        <f t="shared" si="14"/>
        <v>4.666666666666667</v>
      </c>
    </row>
    <row r="74" spans="1:25">
      <c r="A74" s="1" t="s">
        <v>2318</v>
      </c>
      <c r="B74" s="5">
        <v>6</v>
      </c>
      <c r="C74" s="5">
        <v>5</v>
      </c>
      <c r="D74" s="7">
        <v>4</v>
      </c>
      <c r="E74" s="7">
        <v>6</v>
      </c>
      <c r="F74" s="7">
        <v>5</v>
      </c>
      <c r="G74" s="25">
        <f t="shared" si="10"/>
        <v>5</v>
      </c>
      <c r="H74" s="5">
        <v>4</v>
      </c>
      <c r="I74" s="5">
        <v>5</v>
      </c>
      <c r="J74" s="5">
        <v>4</v>
      </c>
      <c r="K74" s="25">
        <f t="shared" si="11"/>
        <v>4.333333333333333</v>
      </c>
      <c r="L74" s="5">
        <v>4</v>
      </c>
      <c r="M74" s="5">
        <v>4</v>
      </c>
      <c r="N74" s="5">
        <v>4</v>
      </c>
      <c r="O74" s="25">
        <f t="shared" si="12"/>
        <v>4</v>
      </c>
      <c r="P74" s="5">
        <v>5</v>
      </c>
      <c r="Q74" s="5">
        <v>4</v>
      </c>
      <c r="R74" s="53">
        <v>3</v>
      </c>
      <c r="S74" s="53">
        <v>4</v>
      </c>
      <c r="T74" s="5">
        <v>3</v>
      </c>
      <c r="U74" s="25">
        <f t="shared" si="13"/>
        <v>3.8</v>
      </c>
      <c r="V74" s="5">
        <v>3</v>
      </c>
      <c r="W74" s="5">
        <v>4</v>
      </c>
      <c r="X74" s="5">
        <v>4</v>
      </c>
      <c r="Y74" s="25">
        <f t="shared" si="14"/>
        <v>3.6666666666666665</v>
      </c>
    </row>
    <row r="75" spans="1:25">
      <c r="A75" s="1" t="s">
        <v>2319</v>
      </c>
      <c r="B75" s="5">
        <v>4</v>
      </c>
      <c r="C75" s="5">
        <v>4</v>
      </c>
      <c r="D75" s="7">
        <v>6</v>
      </c>
      <c r="E75" s="7">
        <v>7</v>
      </c>
      <c r="F75" s="7">
        <v>7</v>
      </c>
      <c r="G75" s="25">
        <f t="shared" si="10"/>
        <v>6</v>
      </c>
      <c r="H75" s="5">
        <v>7</v>
      </c>
      <c r="I75" s="5">
        <v>6</v>
      </c>
      <c r="J75" s="5">
        <v>7</v>
      </c>
      <c r="K75" s="29">
        <f t="shared" si="11"/>
        <v>6.666666666666667</v>
      </c>
      <c r="L75" s="5">
        <v>7</v>
      </c>
      <c r="M75" s="5">
        <v>4</v>
      </c>
      <c r="N75" s="5">
        <v>8</v>
      </c>
      <c r="O75" s="27">
        <f t="shared" si="12"/>
        <v>6.333333333333333</v>
      </c>
      <c r="P75" s="5">
        <v>4</v>
      </c>
      <c r="Q75" s="5">
        <v>4</v>
      </c>
      <c r="R75" s="53">
        <v>6</v>
      </c>
      <c r="S75" s="53">
        <v>5</v>
      </c>
      <c r="T75" s="5">
        <v>5</v>
      </c>
      <c r="U75" s="25">
        <f t="shared" si="13"/>
        <v>4.8</v>
      </c>
      <c r="V75" s="5">
        <v>5</v>
      </c>
      <c r="W75" s="5"/>
      <c r="X75" s="5">
        <v>3</v>
      </c>
      <c r="Y75" s="25">
        <f t="shared" si="14"/>
        <v>4</v>
      </c>
    </row>
    <row r="76" spans="1:25">
      <c r="A76" s="1" t="s">
        <v>2320</v>
      </c>
      <c r="B76" s="5">
        <v>4</v>
      </c>
      <c r="C76" s="5">
        <v>4</v>
      </c>
      <c r="D76" s="7">
        <v>6</v>
      </c>
      <c r="E76" s="7">
        <v>4</v>
      </c>
      <c r="F76" s="7">
        <v>5</v>
      </c>
      <c r="G76" s="25">
        <f t="shared" si="10"/>
        <v>4.75</v>
      </c>
      <c r="H76" s="5">
        <v>5</v>
      </c>
      <c r="I76" s="5">
        <v>6</v>
      </c>
      <c r="J76" s="5">
        <v>7</v>
      </c>
      <c r="K76" s="25">
        <f t="shared" si="11"/>
        <v>6</v>
      </c>
      <c r="L76" s="5">
        <v>5</v>
      </c>
      <c r="M76" s="5">
        <v>6</v>
      </c>
      <c r="N76" s="5">
        <v>7</v>
      </c>
      <c r="O76" s="28">
        <f t="shared" si="12"/>
        <v>6</v>
      </c>
      <c r="P76" s="5">
        <v>4</v>
      </c>
      <c r="Q76" s="5">
        <v>5</v>
      </c>
      <c r="R76" s="53">
        <v>3</v>
      </c>
      <c r="S76" s="53">
        <v>4</v>
      </c>
      <c r="T76" s="5">
        <v>3</v>
      </c>
      <c r="U76" s="25">
        <f t="shared" si="13"/>
        <v>3.8</v>
      </c>
      <c r="V76" s="5">
        <v>3</v>
      </c>
      <c r="W76" s="5">
        <v>3</v>
      </c>
      <c r="X76" s="5">
        <v>4</v>
      </c>
      <c r="Y76" s="25">
        <f t="shared" si="14"/>
        <v>3.3333333333333335</v>
      </c>
    </row>
    <row r="77" spans="1:25">
      <c r="A77" s="1" t="s">
        <v>2321</v>
      </c>
      <c r="B77" s="5">
        <v>4</v>
      </c>
      <c r="C77" s="5">
        <v>6</v>
      </c>
      <c r="D77" s="7">
        <v>5</v>
      </c>
      <c r="E77" s="7">
        <v>4</v>
      </c>
      <c r="F77" s="7">
        <v>5</v>
      </c>
      <c r="G77" s="25">
        <f t="shared" si="10"/>
        <v>5</v>
      </c>
      <c r="H77" s="5">
        <v>4</v>
      </c>
      <c r="I77" s="5">
        <v>6</v>
      </c>
      <c r="J77" s="5">
        <v>6</v>
      </c>
      <c r="K77" s="25">
        <f t="shared" si="11"/>
        <v>5.333333333333333</v>
      </c>
      <c r="L77" s="5">
        <v>4</v>
      </c>
      <c r="M77" s="5">
        <v>6</v>
      </c>
      <c r="N77" s="5">
        <v>6</v>
      </c>
      <c r="O77" s="25">
        <f t="shared" si="12"/>
        <v>5.333333333333333</v>
      </c>
      <c r="P77" s="5">
        <v>3</v>
      </c>
      <c r="Q77" s="5">
        <v>4</v>
      </c>
      <c r="R77" s="53">
        <v>3</v>
      </c>
      <c r="S77" s="53">
        <v>4</v>
      </c>
      <c r="T77" s="5">
        <v>3</v>
      </c>
      <c r="U77" s="25">
        <f t="shared" si="13"/>
        <v>3.4</v>
      </c>
      <c r="V77" s="5">
        <v>4</v>
      </c>
      <c r="W77" s="5">
        <v>3</v>
      </c>
      <c r="X77" s="5">
        <v>3</v>
      </c>
      <c r="Y77" s="25">
        <f t="shared" si="14"/>
        <v>3.3333333333333335</v>
      </c>
    </row>
    <row r="78" spans="1:25">
      <c r="A78" s="1" t="s">
        <v>2322</v>
      </c>
      <c r="B78" s="5">
        <v>6</v>
      </c>
      <c r="C78" s="5">
        <v>6</v>
      </c>
      <c r="D78" s="7">
        <v>8</v>
      </c>
      <c r="E78" s="7">
        <v>8</v>
      </c>
      <c r="F78" s="7">
        <v>7</v>
      </c>
      <c r="G78" s="27">
        <f t="shared" si="10"/>
        <v>7.25</v>
      </c>
      <c r="H78" s="5">
        <v>7</v>
      </c>
      <c r="I78" s="5">
        <v>6</v>
      </c>
      <c r="J78" s="5">
        <v>4</v>
      </c>
      <c r="K78" s="25">
        <f t="shared" si="11"/>
        <v>5.666666666666667</v>
      </c>
      <c r="L78" s="5">
        <v>4</v>
      </c>
      <c r="M78" s="5">
        <v>6</v>
      </c>
      <c r="N78" s="5"/>
      <c r="O78" s="25">
        <f t="shared" si="12"/>
        <v>5</v>
      </c>
      <c r="P78" s="5">
        <v>4</v>
      </c>
      <c r="Q78" s="5">
        <v>5</v>
      </c>
      <c r="R78" s="53">
        <v>6</v>
      </c>
      <c r="S78" s="53">
        <v>6</v>
      </c>
      <c r="T78" s="5">
        <v>4</v>
      </c>
      <c r="U78" s="25">
        <f t="shared" si="13"/>
        <v>5</v>
      </c>
      <c r="V78" s="5">
        <v>3</v>
      </c>
      <c r="W78" s="5"/>
      <c r="X78" s="5"/>
      <c r="Y78" s="25">
        <f t="shared" si="14"/>
        <v>3</v>
      </c>
    </row>
    <row r="79" spans="1:25">
      <c r="A79" s="1" t="s">
        <v>2323</v>
      </c>
      <c r="B79" s="5">
        <v>7</v>
      </c>
      <c r="C79" s="5">
        <v>7</v>
      </c>
      <c r="D79" s="7">
        <v>4</v>
      </c>
      <c r="E79" s="7">
        <v>8</v>
      </c>
      <c r="F79" s="7">
        <v>7</v>
      </c>
      <c r="G79" s="29">
        <f t="shared" si="10"/>
        <v>6.5</v>
      </c>
      <c r="H79" s="5">
        <v>6</v>
      </c>
      <c r="I79" s="5">
        <v>4</v>
      </c>
      <c r="J79" s="5"/>
      <c r="K79" s="25">
        <f t="shared" si="11"/>
        <v>5</v>
      </c>
      <c r="L79" s="5">
        <v>4</v>
      </c>
      <c r="M79" s="5">
        <v>4</v>
      </c>
      <c r="N79" s="5">
        <v>3</v>
      </c>
      <c r="O79" s="25">
        <f t="shared" si="12"/>
        <v>3.6666666666666665</v>
      </c>
      <c r="P79" s="5">
        <v>3</v>
      </c>
      <c r="Q79" s="5">
        <v>4</v>
      </c>
      <c r="R79" s="53">
        <v>4</v>
      </c>
      <c r="S79" s="53">
        <v>4</v>
      </c>
      <c r="T79" s="5">
        <v>4</v>
      </c>
      <c r="U79" s="25">
        <f t="shared" si="13"/>
        <v>3.8</v>
      </c>
      <c r="V79" s="5">
        <v>5</v>
      </c>
      <c r="W79" s="5">
        <v>3</v>
      </c>
      <c r="X79" s="5">
        <v>4</v>
      </c>
      <c r="Y79" s="25">
        <f t="shared" si="14"/>
        <v>4</v>
      </c>
    </row>
    <row r="80" spans="1:25">
      <c r="A80" s="1" t="s">
        <v>2324</v>
      </c>
      <c r="B80" s="5">
        <v>6</v>
      </c>
      <c r="C80" s="5">
        <v>6</v>
      </c>
      <c r="D80" s="7">
        <v>7</v>
      </c>
      <c r="E80" s="7">
        <v>6</v>
      </c>
      <c r="F80" s="7">
        <v>6</v>
      </c>
      <c r="G80" s="29">
        <f t="shared" si="10"/>
        <v>6.25</v>
      </c>
      <c r="H80" s="5">
        <v>6</v>
      </c>
      <c r="I80" s="5">
        <v>6</v>
      </c>
      <c r="J80" s="5">
        <v>6</v>
      </c>
      <c r="K80" s="25">
        <f t="shared" si="11"/>
        <v>6</v>
      </c>
      <c r="L80" s="5">
        <v>4</v>
      </c>
      <c r="M80" s="5">
        <v>4</v>
      </c>
      <c r="N80" s="5">
        <v>6</v>
      </c>
      <c r="O80" s="25">
        <f t="shared" si="12"/>
        <v>4.666666666666667</v>
      </c>
      <c r="P80" s="5">
        <v>7</v>
      </c>
      <c r="Q80" s="5">
        <v>5</v>
      </c>
      <c r="R80" s="53">
        <v>4</v>
      </c>
      <c r="S80" s="53">
        <v>5</v>
      </c>
      <c r="T80" s="5">
        <v>6</v>
      </c>
      <c r="U80" s="28">
        <f t="shared" si="13"/>
        <v>5.4</v>
      </c>
      <c r="V80" s="5">
        <v>5</v>
      </c>
      <c r="W80" s="5">
        <v>4</v>
      </c>
      <c r="X80" s="5">
        <v>4</v>
      </c>
      <c r="Y80" s="25">
        <f t="shared" si="14"/>
        <v>4.333333333333333</v>
      </c>
    </row>
    <row r="81" spans="1:25">
      <c r="A81" s="1" t="s">
        <v>2325</v>
      </c>
      <c r="B81" s="5">
        <v>6</v>
      </c>
      <c r="C81" s="5">
        <v>6</v>
      </c>
      <c r="D81" s="7">
        <v>6</v>
      </c>
      <c r="E81" s="7">
        <v>4</v>
      </c>
      <c r="F81" s="7">
        <v>6</v>
      </c>
      <c r="G81" s="25">
        <f t="shared" si="10"/>
        <v>5.5</v>
      </c>
      <c r="H81" s="5">
        <v>7</v>
      </c>
      <c r="I81" s="5">
        <v>7</v>
      </c>
      <c r="J81" s="5">
        <v>6</v>
      </c>
      <c r="K81" s="29">
        <f t="shared" si="11"/>
        <v>6.666666666666667</v>
      </c>
      <c r="L81" s="5">
        <v>6</v>
      </c>
      <c r="M81" s="5">
        <v>5</v>
      </c>
      <c r="N81" s="5">
        <v>6</v>
      </c>
      <c r="O81" s="29">
        <f t="shared" si="12"/>
        <v>5.666666666666667</v>
      </c>
      <c r="P81" s="5">
        <v>6</v>
      </c>
      <c r="Q81" s="5">
        <v>6</v>
      </c>
      <c r="R81" s="53">
        <v>4</v>
      </c>
      <c r="S81" s="53">
        <v>6</v>
      </c>
      <c r="T81" s="5">
        <v>4</v>
      </c>
      <c r="U81" s="29">
        <f t="shared" si="13"/>
        <v>5.2</v>
      </c>
      <c r="V81" s="5">
        <v>6</v>
      </c>
      <c r="W81" s="5">
        <v>5</v>
      </c>
      <c r="X81" s="5">
        <v>3</v>
      </c>
      <c r="Y81" s="25">
        <f t="shared" si="14"/>
        <v>4.666666666666667</v>
      </c>
    </row>
    <row r="82" spans="1:25">
      <c r="A82" s="1" t="s">
        <v>2326</v>
      </c>
      <c r="B82" s="5">
        <v>6</v>
      </c>
      <c r="C82" s="5">
        <v>6</v>
      </c>
      <c r="D82" s="7">
        <v>6</v>
      </c>
      <c r="E82" s="7">
        <v>6</v>
      </c>
      <c r="F82" s="7">
        <v>6</v>
      </c>
      <c r="G82" s="25">
        <f t="shared" si="10"/>
        <v>6</v>
      </c>
      <c r="H82" s="5">
        <v>6</v>
      </c>
      <c r="I82" s="5">
        <v>6</v>
      </c>
      <c r="J82" s="5">
        <v>5</v>
      </c>
      <c r="K82" s="25">
        <f t="shared" si="11"/>
        <v>5.666666666666667</v>
      </c>
      <c r="L82" s="5">
        <v>6</v>
      </c>
      <c r="M82" s="5">
        <v>4</v>
      </c>
      <c r="N82" s="5">
        <v>3</v>
      </c>
      <c r="O82" s="25">
        <f t="shared" si="12"/>
        <v>4.333333333333333</v>
      </c>
      <c r="P82" s="5">
        <v>3</v>
      </c>
      <c r="Q82" s="5">
        <v>5</v>
      </c>
      <c r="R82" s="53">
        <v>3</v>
      </c>
      <c r="S82" s="53">
        <v>3</v>
      </c>
      <c r="T82" s="5">
        <v>5</v>
      </c>
      <c r="U82" s="25">
        <f t="shared" si="13"/>
        <v>3.8</v>
      </c>
      <c r="V82" s="5">
        <v>5</v>
      </c>
      <c r="W82" s="5">
        <v>5</v>
      </c>
      <c r="X82" s="5">
        <v>5</v>
      </c>
      <c r="Y82" s="29">
        <f t="shared" si="14"/>
        <v>5</v>
      </c>
    </row>
    <row r="83" spans="1:25">
      <c r="A83" s="1" t="s">
        <v>2327</v>
      </c>
      <c r="B83" s="5">
        <v>6</v>
      </c>
      <c r="C83" s="5">
        <v>7</v>
      </c>
      <c r="D83" s="7">
        <v>7</v>
      </c>
      <c r="E83" s="7">
        <v>8</v>
      </c>
      <c r="F83" s="7">
        <v>7</v>
      </c>
      <c r="G83" s="27">
        <f t="shared" si="10"/>
        <v>7.25</v>
      </c>
      <c r="H83" s="5">
        <v>7</v>
      </c>
      <c r="I83" s="5">
        <v>7</v>
      </c>
      <c r="J83" s="5">
        <v>7</v>
      </c>
      <c r="K83" s="28">
        <f t="shared" si="11"/>
        <v>7</v>
      </c>
      <c r="L83" s="5">
        <v>6</v>
      </c>
      <c r="M83" s="5">
        <v>5</v>
      </c>
      <c r="N83" s="5">
        <v>6</v>
      </c>
      <c r="O83" s="29">
        <f t="shared" si="12"/>
        <v>5.666666666666667</v>
      </c>
      <c r="P83" s="5">
        <v>5</v>
      </c>
      <c r="Q83" s="5">
        <v>5</v>
      </c>
      <c r="R83" s="53">
        <v>4</v>
      </c>
      <c r="S83" s="53">
        <v>5</v>
      </c>
      <c r="T83" s="5">
        <v>3</v>
      </c>
      <c r="U83" s="25">
        <f t="shared" si="13"/>
        <v>4.4000000000000004</v>
      </c>
      <c r="V83" s="5">
        <v>4</v>
      </c>
      <c r="W83" s="5">
        <v>4</v>
      </c>
      <c r="X83" s="5">
        <v>6</v>
      </c>
      <c r="Y83" s="25">
        <f t="shared" si="14"/>
        <v>4.666666666666667</v>
      </c>
    </row>
    <row r="84" spans="1:25">
      <c r="A84" s="1" t="s">
        <v>2328</v>
      </c>
      <c r="B84" s="5">
        <v>7</v>
      </c>
      <c r="C84" s="5">
        <v>9</v>
      </c>
      <c r="D84" s="7">
        <v>6</v>
      </c>
      <c r="E84" s="7">
        <v>8</v>
      </c>
      <c r="F84" s="7">
        <v>7</v>
      </c>
      <c r="G84" s="26">
        <f t="shared" si="10"/>
        <v>7.5</v>
      </c>
      <c r="H84" s="5">
        <v>6</v>
      </c>
      <c r="I84" s="5">
        <v>6</v>
      </c>
      <c r="J84" s="5">
        <v>4</v>
      </c>
      <c r="K84" s="25">
        <f t="shared" si="11"/>
        <v>5.333333333333333</v>
      </c>
      <c r="L84" s="5">
        <v>5</v>
      </c>
      <c r="M84" s="5">
        <v>5</v>
      </c>
      <c r="N84" s="5">
        <v>5</v>
      </c>
      <c r="O84" s="25">
        <f t="shared" si="12"/>
        <v>5</v>
      </c>
      <c r="P84" s="5">
        <v>3</v>
      </c>
      <c r="Q84" s="5">
        <v>4</v>
      </c>
      <c r="R84" s="53">
        <v>4</v>
      </c>
      <c r="S84" s="53">
        <v>4</v>
      </c>
      <c r="T84" s="5">
        <v>3</v>
      </c>
      <c r="U84" s="25">
        <f t="shared" si="13"/>
        <v>3.6</v>
      </c>
      <c r="V84" s="5">
        <v>5</v>
      </c>
      <c r="W84" s="5">
        <v>3</v>
      </c>
      <c r="X84" s="5">
        <v>5</v>
      </c>
      <c r="Y84" s="25">
        <f t="shared" si="14"/>
        <v>4.333333333333333</v>
      </c>
    </row>
    <row r="85" spans="1:25">
      <c r="A85" s="1" t="s">
        <v>2329</v>
      </c>
      <c r="B85" s="5">
        <v>7</v>
      </c>
      <c r="C85" s="5">
        <v>7</v>
      </c>
      <c r="D85" s="7">
        <v>6</v>
      </c>
      <c r="E85" s="7">
        <v>4</v>
      </c>
      <c r="F85" s="7">
        <v>6</v>
      </c>
      <c r="G85" s="25">
        <f t="shared" si="10"/>
        <v>5.75</v>
      </c>
      <c r="H85" s="5">
        <v>6</v>
      </c>
      <c r="I85" s="5">
        <v>5</v>
      </c>
      <c r="J85" s="5">
        <v>4</v>
      </c>
      <c r="K85" s="25">
        <f t="shared" si="11"/>
        <v>5</v>
      </c>
      <c r="L85" s="5">
        <v>5</v>
      </c>
      <c r="M85" s="5">
        <v>4</v>
      </c>
      <c r="N85" s="5">
        <v>7</v>
      </c>
      <c r="O85" s="25">
        <f t="shared" si="12"/>
        <v>5.333333333333333</v>
      </c>
      <c r="P85" s="5">
        <v>6</v>
      </c>
      <c r="Q85" s="5">
        <v>5</v>
      </c>
      <c r="R85" s="53">
        <v>4</v>
      </c>
      <c r="S85" s="53">
        <v>4</v>
      </c>
      <c r="T85" s="5">
        <v>3</v>
      </c>
      <c r="U85" s="25">
        <f t="shared" si="13"/>
        <v>4.4000000000000004</v>
      </c>
      <c r="V85" s="5">
        <v>7</v>
      </c>
      <c r="W85" s="5">
        <v>5</v>
      </c>
      <c r="X85" s="5">
        <v>4</v>
      </c>
      <c r="Y85" s="28">
        <f t="shared" si="14"/>
        <v>5.333333333333333</v>
      </c>
    </row>
    <row r="86" spans="1:25">
      <c r="A86" s="1" t="s">
        <v>2330</v>
      </c>
      <c r="B86" s="5">
        <v>7</v>
      </c>
      <c r="C86" s="5">
        <v>6</v>
      </c>
      <c r="D86" s="7">
        <v>6</v>
      </c>
      <c r="E86" s="7">
        <v>7</v>
      </c>
      <c r="F86" s="7">
        <v>6</v>
      </c>
      <c r="G86" s="29">
        <f t="shared" si="10"/>
        <v>6.25</v>
      </c>
      <c r="H86" s="5">
        <v>6</v>
      </c>
      <c r="I86" s="5">
        <v>5</v>
      </c>
      <c r="J86" s="5">
        <v>6</v>
      </c>
      <c r="K86" s="25">
        <f t="shared" si="11"/>
        <v>5.666666666666667</v>
      </c>
      <c r="L86" s="5">
        <v>6</v>
      </c>
      <c r="M86" s="5">
        <v>4</v>
      </c>
      <c r="N86" s="5">
        <v>3</v>
      </c>
      <c r="O86" s="25">
        <f t="shared" si="12"/>
        <v>4.333333333333333</v>
      </c>
      <c r="P86" s="5">
        <v>6</v>
      </c>
      <c r="Q86" s="5">
        <v>5</v>
      </c>
      <c r="R86" s="53">
        <v>4</v>
      </c>
      <c r="S86" s="53">
        <v>3</v>
      </c>
      <c r="T86" s="5">
        <v>4</v>
      </c>
      <c r="U86" s="25">
        <f t="shared" si="13"/>
        <v>4.4000000000000004</v>
      </c>
      <c r="V86" s="5">
        <v>5</v>
      </c>
      <c r="W86" s="5">
        <v>4</v>
      </c>
      <c r="X86" s="5">
        <v>4</v>
      </c>
      <c r="Y86" s="25">
        <f t="shared" si="14"/>
        <v>4.333333333333333</v>
      </c>
    </row>
    <row r="87" spans="1:25">
      <c r="A87" s="1" t="s">
        <v>2331</v>
      </c>
      <c r="B87" s="5">
        <v>6</v>
      </c>
      <c r="C87" s="5">
        <v>9</v>
      </c>
      <c r="D87" s="7">
        <v>6</v>
      </c>
      <c r="E87" s="7">
        <v>8</v>
      </c>
      <c r="F87" s="7">
        <v>7</v>
      </c>
      <c r="G87" s="26">
        <f t="shared" si="10"/>
        <v>7.5</v>
      </c>
      <c r="H87" s="5">
        <v>8</v>
      </c>
      <c r="I87" s="5">
        <v>7</v>
      </c>
      <c r="J87" s="5">
        <v>7</v>
      </c>
      <c r="K87" s="27">
        <f t="shared" si="11"/>
        <v>7.333333333333333</v>
      </c>
      <c r="L87" s="5">
        <v>8</v>
      </c>
      <c r="M87" s="5">
        <v>7</v>
      </c>
      <c r="N87" s="5">
        <v>4</v>
      </c>
      <c r="O87" s="27">
        <f t="shared" si="12"/>
        <v>6.333333333333333</v>
      </c>
      <c r="P87" s="5">
        <v>4</v>
      </c>
      <c r="Q87" s="5">
        <v>5</v>
      </c>
      <c r="R87" s="53">
        <v>3</v>
      </c>
      <c r="S87" s="53">
        <v>7</v>
      </c>
      <c r="T87" s="5">
        <v>4</v>
      </c>
      <c r="U87" s="25">
        <f t="shared" si="13"/>
        <v>4.5999999999999996</v>
      </c>
      <c r="V87" s="5">
        <v>4</v>
      </c>
      <c r="W87" s="5">
        <v>4</v>
      </c>
      <c r="X87" s="5">
        <v>5</v>
      </c>
      <c r="Y87" s="25">
        <f t="shared" si="14"/>
        <v>4.333333333333333</v>
      </c>
    </row>
    <row r="88" spans="1:25">
      <c r="A88" s="1" t="s">
        <v>2332</v>
      </c>
      <c r="B88" s="5">
        <v>6</v>
      </c>
      <c r="C88" s="5">
        <v>7</v>
      </c>
      <c r="D88" s="7">
        <v>6</v>
      </c>
      <c r="E88" s="7">
        <v>4</v>
      </c>
      <c r="F88" s="7">
        <v>4</v>
      </c>
      <c r="G88" s="25">
        <f t="shared" si="10"/>
        <v>5.25</v>
      </c>
      <c r="H88" s="5">
        <v>4</v>
      </c>
      <c r="I88" s="5">
        <v>4</v>
      </c>
      <c r="J88" s="5">
        <v>4</v>
      </c>
      <c r="K88" s="25">
        <f t="shared" si="11"/>
        <v>4</v>
      </c>
      <c r="L88" s="5">
        <v>3</v>
      </c>
      <c r="M88" s="5">
        <v>3</v>
      </c>
      <c r="N88" s="5">
        <v>4</v>
      </c>
      <c r="O88" s="25">
        <f t="shared" si="12"/>
        <v>3.3333333333333335</v>
      </c>
      <c r="P88" s="5"/>
      <c r="Q88" s="5">
        <v>3</v>
      </c>
      <c r="R88" s="53">
        <v>6</v>
      </c>
      <c r="S88" s="53">
        <v>3</v>
      </c>
      <c r="T88" s="5">
        <v>5</v>
      </c>
      <c r="U88" s="25">
        <f t="shared" si="13"/>
        <v>4.25</v>
      </c>
      <c r="V88" s="5">
        <v>3</v>
      </c>
      <c r="W88" s="5">
        <v>3</v>
      </c>
      <c r="X88" s="5">
        <v>3</v>
      </c>
      <c r="Y88" s="25">
        <f t="shared" si="14"/>
        <v>3</v>
      </c>
    </row>
    <row r="89" spans="1:25">
      <c r="A89" s="1" t="s">
        <v>2333</v>
      </c>
      <c r="B89" s="5">
        <v>6</v>
      </c>
      <c r="C89" s="5">
        <v>9</v>
      </c>
      <c r="D89" s="7">
        <v>6</v>
      </c>
      <c r="E89" s="7">
        <v>7</v>
      </c>
      <c r="F89" s="7">
        <v>7</v>
      </c>
      <c r="G89" s="27">
        <f t="shared" si="10"/>
        <v>7.25</v>
      </c>
      <c r="H89" s="5">
        <v>7</v>
      </c>
      <c r="I89" s="5">
        <v>7</v>
      </c>
      <c r="J89" s="5">
        <v>6</v>
      </c>
      <c r="K89" s="29">
        <f t="shared" si="11"/>
        <v>6.666666666666667</v>
      </c>
      <c r="L89" s="5">
        <v>7</v>
      </c>
      <c r="M89" s="5">
        <v>7</v>
      </c>
      <c r="N89" s="5">
        <v>4</v>
      </c>
      <c r="O89" s="28">
        <f t="shared" si="12"/>
        <v>6</v>
      </c>
      <c r="P89" s="5">
        <v>5</v>
      </c>
      <c r="Q89" s="5">
        <v>5</v>
      </c>
      <c r="R89" s="53">
        <v>5</v>
      </c>
      <c r="S89" s="53">
        <v>5</v>
      </c>
      <c r="T89" s="5">
        <v>6</v>
      </c>
      <c r="U89" s="29">
        <f t="shared" si="13"/>
        <v>5.2</v>
      </c>
      <c r="V89" s="5">
        <v>6</v>
      </c>
      <c r="W89" s="5">
        <v>6</v>
      </c>
      <c r="X89" s="5">
        <v>6</v>
      </c>
      <c r="Y89" s="26">
        <f t="shared" si="14"/>
        <v>6</v>
      </c>
    </row>
    <row r="90" spans="1:25">
      <c r="A90" s="1" t="s">
        <v>2334</v>
      </c>
      <c r="B90" s="5">
        <v>5</v>
      </c>
      <c r="C90" s="5">
        <v>6</v>
      </c>
      <c r="D90" s="7">
        <v>6</v>
      </c>
      <c r="E90" s="7">
        <v>4</v>
      </c>
      <c r="F90" s="7">
        <v>5</v>
      </c>
      <c r="G90" s="25">
        <f t="shared" si="10"/>
        <v>5.25</v>
      </c>
      <c r="H90" s="5">
        <v>4</v>
      </c>
      <c r="I90" s="5">
        <v>5</v>
      </c>
      <c r="J90" s="5">
        <v>4</v>
      </c>
      <c r="K90" s="25">
        <f t="shared" si="11"/>
        <v>4.333333333333333</v>
      </c>
      <c r="L90" s="5">
        <v>4</v>
      </c>
      <c r="M90" s="5">
        <v>3</v>
      </c>
      <c r="N90" s="5">
        <v>3</v>
      </c>
      <c r="O90" s="25">
        <f t="shared" si="12"/>
        <v>3.3333333333333335</v>
      </c>
      <c r="P90" s="5">
        <v>4</v>
      </c>
      <c r="Q90" s="5">
        <v>4</v>
      </c>
      <c r="R90" s="53">
        <v>4</v>
      </c>
      <c r="S90" s="53"/>
      <c r="T90" s="5">
        <v>3</v>
      </c>
      <c r="U90" s="25">
        <f t="shared" si="13"/>
        <v>3.75</v>
      </c>
      <c r="V90" s="5"/>
      <c r="W90" s="5">
        <v>4</v>
      </c>
      <c r="X90" s="5">
        <v>3</v>
      </c>
      <c r="Y90" s="25">
        <f t="shared" si="14"/>
        <v>3.5</v>
      </c>
    </row>
    <row r="91" spans="1:25">
      <c r="A91" s="1" t="s">
        <v>2335</v>
      </c>
      <c r="B91" s="5">
        <v>6</v>
      </c>
      <c r="C91" s="5">
        <v>7</v>
      </c>
      <c r="D91" s="7">
        <v>7</v>
      </c>
      <c r="E91" s="7">
        <v>7</v>
      </c>
      <c r="F91" s="7">
        <v>6</v>
      </c>
      <c r="G91" s="28">
        <f t="shared" si="10"/>
        <v>6.75</v>
      </c>
      <c r="H91" s="5">
        <v>5</v>
      </c>
      <c r="I91" s="5">
        <v>7</v>
      </c>
      <c r="J91" s="5">
        <v>6</v>
      </c>
      <c r="K91" s="25">
        <f t="shared" si="11"/>
        <v>6</v>
      </c>
      <c r="L91" s="5">
        <v>6</v>
      </c>
      <c r="M91" s="5">
        <v>4</v>
      </c>
      <c r="N91" s="5">
        <v>4</v>
      </c>
      <c r="O91" s="25">
        <f t="shared" si="12"/>
        <v>4.666666666666667</v>
      </c>
      <c r="P91" s="5">
        <v>3</v>
      </c>
      <c r="Q91" s="5">
        <v>5</v>
      </c>
      <c r="R91" s="53"/>
      <c r="S91" s="53">
        <v>6</v>
      </c>
      <c r="T91" s="5">
        <v>4</v>
      </c>
      <c r="U91" s="25">
        <f t="shared" si="13"/>
        <v>4.5</v>
      </c>
      <c r="V91" s="5">
        <v>3</v>
      </c>
      <c r="W91" s="5">
        <v>3</v>
      </c>
      <c r="X91" s="5">
        <v>4</v>
      </c>
      <c r="Y91" s="25">
        <f t="shared" si="14"/>
        <v>3.3333333333333335</v>
      </c>
    </row>
    <row r="92" spans="1:25">
      <c r="A92" s="1" t="s">
        <v>2336</v>
      </c>
      <c r="B92" s="5">
        <v>4</v>
      </c>
      <c r="C92" s="5">
        <v>4</v>
      </c>
      <c r="D92" s="7">
        <v>6</v>
      </c>
      <c r="E92" s="7">
        <v>5</v>
      </c>
      <c r="F92" s="7">
        <v>6</v>
      </c>
      <c r="G92" s="25">
        <f t="shared" si="10"/>
        <v>5.25</v>
      </c>
      <c r="H92" s="5">
        <v>6</v>
      </c>
      <c r="I92" s="5">
        <v>4</v>
      </c>
      <c r="J92" s="5">
        <v>3</v>
      </c>
      <c r="K92" s="25">
        <f t="shared" si="11"/>
        <v>4.333333333333333</v>
      </c>
      <c r="L92" s="5">
        <v>4</v>
      </c>
      <c r="M92" s="5">
        <v>4</v>
      </c>
      <c r="N92" s="5">
        <v>3</v>
      </c>
      <c r="O92" s="25">
        <f t="shared" si="12"/>
        <v>3.6666666666666665</v>
      </c>
      <c r="P92" s="5">
        <v>5</v>
      </c>
      <c r="Q92" s="5">
        <v>3</v>
      </c>
      <c r="R92" s="53">
        <v>4</v>
      </c>
      <c r="S92" s="53">
        <v>4</v>
      </c>
      <c r="T92" s="5"/>
      <c r="U92" s="25">
        <f t="shared" si="13"/>
        <v>4</v>
      </c>
      <c r="V92" s="5"/>
      <c r="W92" s="5"/>
      <c r="X92" s="5"/>
      <c r="Y92" s="25"/>
    </row>
    <row r="93" spans="1:25">
      <c r="A93" s="1" t="s">
        <v>2337</v>
      </c>
      <c r="B93" s="5">
        <v>7</v>
      </c>
      <c r="C93" s="5">
        <v>7</v>
      </c>
      <c r="D93" s="7">
        <v>6</v>
      </c>
      <c r="E93" s="7">
        <v>7</v>
      </c>
      <c r="F93" s="7">
        <v>6</v>
      </c>
      <c r="G93" s="29">
        <f t="shared" si="10"/>
        <v>6.5</v>
      </c>
      <c r="H93" s="5">
        <v>6</v>
      </c>
      <c r="I93" s="5">
        <v>5</v>
      </c>
      <c r="J93" s="5">
        <v>7</v>
      </c>
      <c r="K93" s="25">
        <f t="shared" si="11"/>
        <v>6</v>
      </c>
      <c r="L93" s="5">
        <v>4</v>
      </c>
      <c r="M93" s="5">
        <v>5</v>
      </c>
      <c r="N93" s="5">
        <v>4</v>
      </c>
      <c r="O93" s="25">
        <f t="shared" si="12"/>
        <v>4.333333333333333</v>
      </c>
      <c r="P93" s="5">
        <v>4</v>
      </c>
      <c r="Q93" s="5">
        <v>5</v>
      </c>
      <c r="R93" s="53">
        <v>4</v>
      </c>
      <c r="S93" s="53">
        <v>4</v>
      </c>
      <c r="T93" s="5">
        <v>3</v>
      </c>
      <c r="U93" s="25">
        <f t="shared" si="13"/>
        <v>4</v>
      </c>
      <c r="V93" s="5">
        <v>3</v>
      </c>
      <c r="W93" s="5">
        <v>3</v>
      </c>
      <c r="X93" s="5">
        <v>3</v>
      </c>
      <c r="Y93" s="25">
        <f t="shared" ref="Y93:Y113" si="15">AVERAGE(V93:X93)</f>
        <v>3</v>
      </c>
    </row>
    <row r="94" spans="1:25">
      <c r="A94" s="1" t="s">
        <v>2338</v>
      </c>
      <c r="B94" s="5">
        <v>7</v>
      </c>
      <c r="C94" s="5">
        <v>5</v>
      </c>
      <c r="D94" s="7">
        <v>5</v>
      </c>
      <c r="E94" s="7">
        <v>7</v>
      </c>
      <c r="F94" s="7">
        <v>6</v>
      </c>
      <c r="G94" s="25">
        <f t="shared" si="10"/>
        <v>5.75</v>
      </c>
      <c r="H94" s="5">
        <v>6</v>
      </c>
      <c r="I94" s="5">
        <v>5</v>
      </c>
      <c r="J94" s="5">
        <v>4</v>
      </c>
      <c r="K94" s="25">
        <f t="shared" si="11"/>
        <v>5</v>
      </c>
      <c r="L94" s="5">
        <v>4</v>
      </c>
      <c r="M94" s="5">
        <v>5</v>
      </c>
      <c r="N94" s="5"/>
      <c r="O94" s="25">
        <f t="shared" si="12"/>
        <v>4.5</v>
      </c>
      <c r="P94" s="5">
        <v>4</v>
      </c>
      <c r="Q94" s="5">
        <v>7</v>
      </c>
      <c r="R94" s="53">
        <v>5</v>
      </c>
      <c r="S94" s="53"/>
      <c r="T94" s="5">
        <v>3</v>
      </c>
      <c r="U94" s="25">
        <f t="shared" si="13"/>
        <v>4.75</v>
      </c>
      <c r="V94" s="5">
        <v>3</v>
      </c>
      <c r="W94" s="5">
        <v>3</v>
      </c>
      <c r="X94" s="5">
        <v>3</v>
      </c>
      <c r="Y94" s="25">
        <f t="shared" si="15"/>
        <v>3</v>
      </c>
    </row>
    <row r="95" spans="1:25">
      <c r="A95" s="1" t="s">
        <v>2339</v>
      </c>
      <c r="B95" s="5">
        <v>6</v>
      </c>
      <c r="C95" s="5">
        <v>7</v>
      </c>
      <c r="D95" s="7">
        <v>7</v>
      </c>
      <c r="E95" s="7">
        <v>6</v>
      </c>
      <c r="F95" s="7">
        <v>6</v>
      </c>
      <c r="G95" s="29">
        <f t="shared" si="10"/>
        <v>6.5</v>
      </c>
      <c r="H95" s="5">
        <v>5</v>
      </c>
      <c r="I95" s="5">
        <v>4</v>
      </c>
      <c r="J95" s="5">
        <v>6</v>
      </c>
      <c r="K95" s="25">
        <f t="shared" si="11"/>
        <v>5</v>
      </c>
      <c r="L95" s="5">
        <v>5</v>
      </c>
      <c r="M95" s="5">
        <v>4</v>
      </c>
      <c r="N95" s="5">
        <v>4</v>
      </c>
      <c r="O95" s="25">
        <f t="shared" si="12"/>
        <v>4.333333333333333</v>
      </c>
      <c r="P95" s="5">
        <v>5</v>
      </c>
      <c r="Q95" s="5">
        <v>6</v>
      </c>
      <c r="R95" s="53">
        <v>4</v>
      </c>
      <c r="S95" s="53"/>
      <c r="T95" s="5">
        <v>3</v>
      </c>
      <c r="U95" s="25">
        <f t="shared" si="13"/>
        <v>4.5</v>
      </c>
      <c r="V95" s="5">
        <v>3</v>
      </c>
      <c r="W95" s="5">
        <v>3</v>
      </c>
      <c r="X95" s="5">
        <v>3</v>
      </c>
      <c r="Y95" s="25">
        <f t="shared" si="15"/>
        <v>3</v>
      </c>
    </row>
    <row r="96" spans="1:25">
      <c r="A96" s="1" t="s">
        <v>2340</v>
      </c>
      <c r="B96" s="5">
        <v>4</v>
      </c>
      <c r="C96" s="5">
        <v>6</v>
      </c>
      <c r="D96" s="7">
        <v>5</v>
      </c>
      <c r="E96" s="7">
        <v>7</v>
      </c>
      <c r="F96" s="7">
        <v>5</v>
      </c>
      <c r="G96" s="25">
        <f t="shared" si="10"/>
        <v>5.75</v>
      </c>
      <c r="H96" s="5">
        <v>6</v>
      </c>
      <c r="I96" s="5">
        <v>5</v>
      </c>
      <c r="J96" s="5">
        <v>6</v>
      </c>
      <c r="K96" s="25">
        <f t="shared" si="11"/>
        <v>5.666666666666667</v>
      </c>
      <c r="L96" s="5">
        <v>7</v>
      </c>
      <c r="M96" s="5">
        <v>4</v>
      </c>
      <c r="N96" s="5">
        <v>5</v>
      </c>
      <c r="O96" s="25">
        <f t="shared" si="12"/>
        <v>5.333333333333333</v>
      </c>
      <c r="P96" s="5">
        <v>3</v>
      </c>
      <c r="Q96" s="5">
        <v>5</v>
      </c>
      <c r="R96" s="53">
        <v>3</v>
      </c>
      <c r="S96" s="53">
        <v>3</v>
      </c>
      <c r="T96" s="5">
        <v>4</v>
      </c>
      <c r="U96" s="25">
        <f t="shared" si="13"/>
        <v>3.6</v>
      </c>
      <c r="V96" s="5">
        <v>5</v>
      </c>
      <c r="W96" s="5"/>
      <c r="X96" s="5">
        <v>6</v>
      </c>
      <c r="Y96" s="28">
        <f t="shared" si="15"/>
        <v>5.5</v>
      </c>
    </row>
    <row r="97" spans="1:25">
      <c r="A97" s="1" t="s">
        <v>2341</v>
      </c>
      <c r="B97" s="5">
        <v>6</v>
      </c>
      <c r="C97" s="5">
        <v>7</v>
      </c>
      <c r="D97" s="7">
        <v>7</v>
      </c>
      <c r="E97" s="7">
        <v>6</v>
      </c>
      <c r="F97" s="7">
        <v>4</v>
      </c>
      <c r="G97" s="25">
        <f t="shared" si="10"/>
        <v>6</v>
      </c>
      <c r="H97" s="5">
        <v>8</v>
      </c>
      <c r="I97" s="5">
        <v>7</v>
      </c>
      <c r="J97" s="5">
        <v>6</v>
      </c>
      <c r="K97" s="28">
        <f t="shared" si="11"/>
        <v>7</v>
      </c>
      <c r="L97" s="5">
        <v>7</v>
      </c>
      <c r="M97" s="5">
        <v>5</v>
      </c>
      <c r="N97" s="5">
        <v>3</v>
      </c>
      <c r="O97" s="25">
        <f t="shared" si="12"/>
        <v>5</v>
      </c>
      <c r="P97" s="5">
        <v>6</v>
      </c>
      <c r="Q97" s="5">
        <v>5</v>
      </c>
      <c r="R97" s="53">
        <v>5</v>
      </c>
      <c r="S97" s="53">
        <v>4</v>
      </c>
      <c r="T97" s="5">
        <v>3</v>
      </c>
      <c r="U97" s="25">
        <f t="shared" si="13"/>
        <v>4.5999999999999996</v>
      </c>
      <c r="V97" s="5">
        <v>3</v>
      </c>
      <c r="W97" s="5">
        <v>4</v>
      </c>
      <c r="X97" s="5">
        <v>4</v>
      </c>
      <c r="Y97" s="25">
        <f t="shared" si="15"/>
        <v>3.6666666666666665</v>
      </c>
    </row>
    <row r="98" spans="1:25">
      <c r="A98" s="1" t="s">
        <v>2342</v>
      </c>
      <c r="B98" s="5">
        <v>6</v>
      </c>
      <c r="C98" s="5">
        <v>4</v>
      </c>
      <c r="D98" s="7">
        <v>4</v>
      </c>
      <c r="E98" s="7">
        <v>5</v>
      </c>
      <c r="F98" s="7">
        <v>4</v>
      </c>
      <c r="G98" s="25">
        <f t="shared" ref="G98:G113" si="16">AVERAGE(C98:F98)</f>
        <v>4.25</v>
      </c>
      <c r="H98" s="5">
        <v>4</v>
      </c>
      <c r="I98" s="5">
        <v>4</v>
      </c>
      <c r="J98" s="5">
        <v>4</v>
      </c>
      <c r="K98" s="25">
        <f t="shared" ref="K98:K113" si="17">AVERAGE(H98:J98)</f>
        <v>4</v>
      </c>
      <c r="L98" s="5">
        <v>4</v>
      </c>
      <c r="M98" s="5">
        <v>4</v>
      </c>
      <c r="N98" s="5">
        <v>3</v>
      </c>
      <c r="O98" s="25">
        <f t="shared" ref="O98:O113" si="18">AVERAGE(L98:N98)</f>
        <v>3.6666666666666665</v>
      </c>
      <c r="P98" s="5">
        <v>3</v>
      </c>
      <c r="Q98" s="5">
        <v>4</v>
      </c>
      <c r="R98" s="53"/>
      <c r="S98" s="53">
        <v>4</v>
      </c>
      <c r="T98" s="5">
        <v>3</v>
      </c>
      <c r="U98" s="25">
        <f t="shared" ref="U98:U113" si="19">AVERAGE(P98:T98)</f>
        <v>3.5</v>
      </c>
      <c r="V98" s="5">
        <v>3</v>
      </c>
      <c r="W98" s="5">
        <v>3</v>
      </c>
      <c r="X98" s="5">
        <v>5</v>
      </c>
      <c r="Y98" s="25">
        <f t="shared" si="15"/>
        <v>3.6666666666666665</v>
      </c>
    </row>
    <row r="99" spans="1:25">
      <c r="A99" s="1" t="s">
        <v>2343</v>
      </c>
      <c r="B99" s="5">
        <v>7</v>
      </c>
      <c r="C99" s="5">
        <v>7</v>
      </c>
      <c r="D99" s="7">
        <v>7</v>
      </c>
      <c r="E99" s="7">
        <v>7</v>
      </c>
      <c r="F99" s="7">
        <v>7</v>
      </c>
      <c r="G99" s="27">
        <f t="shared" si="16"/>
        <v>7</v>
      </c>
      <c r="H99" s="5">
        <v>7</v>
      </c>
      <c r="I99" s="5">
        <v>5</v>
      </c>
      <c r="J99" s="5">
        <v>5</v>
      </c>
      <c r="K99" s="25">
        <f t="shared" si="17"/>
        <v>5.666666666666667</v>
      </c>
      <c r="L99" s="5">
        <v>6</v>
      </c>
      <c r="M99" s="5">
        <v>4</v>
      </c>
      <c r="N99" s="5">
        <v>4</v>
      </c>
      <c r="O99" s="25">
        <f t="shared" si="18"/>
        <v>4.666666666666667</v>
      </c>
      <c r="P99" s="5">
        <v>5</v>
      </c>
      <c r="Q99" s="5">
        <v>6</v>
      </c>
      <c r="R99" s="53">
        <v>6</v>
      </c>
      <c r="S99" s="53">
        <v>3</v>
      </c>
      <c r="T99" s="5">
        <v>6</v>
      </c>
      <c r="U99" s="29">
        <f t="shared" si="19"/>
        <v>5.2</v>
      </c>
      <c r="V99" s="5">
        <v>4</v>
      </c>
      <c r="W99" s="5">
        <v>5</v>
      </c>
      <c r="X99" s="5">
        <v>4</v>
      </c>
      <c r="Y99" s="25">
        <f t="shared" si="15"/>
        <v>4.333333333333333</v>
      </c>
    </row>
    <row r="100" spans="1:25">
      <c r="A100" s="1" t="s">
        <v>2344</v>
      </c>
      <c r="B100" s="5">
        <v>7</v>
      </c>
      <c r="C100" s="5">
        <v>7</v>
      </c>
      <c r="D100" s="7">
        <v>8</v>
      </c>
      <c r="E100" s="7">
        <v>6</v>
      </c>
      <c r="F100" s="7">
        <v>6</v>
      </c>
      <c r="G100" s="28">
        <f t="shared" si="16"/>
        <v>6.75</v>
      </c>
      <c r="H100" s="5">
        <v>7</v>
      </c>
      <c r="I100" s="5">
        <v>4</v>
      </c>
      <c r="J100" s="5">
        <v>4</v>
      </c>
      <c r="K100" s="25">
        <f t="shared" si="17"/>
        <v>5</v>
      </c>
      <c r="L100" s="5">
        <v>4</v>
      </c>
      <c r="M100" s="5">
        <v>7</v>
      </c>
      <c r="N100" s="5">
        <v>4</v>
      </c>
      <c r="O100" s="25">
        <f t="shared" si="18"/>
        <v>5</v>
      </c>
      <c r="P100" s="5">
        <v>4</v>
      </c>
      <c r="Q100" s="5">
        <v>4</v>
      </c>
      <c r="R100" s="53">
        <v>3</v>
      </c>
      <c r="S100" s="53">
        <v>3</v>
      </c>
      <c r="T100" s="5"/>
      <c r="U100" s="25">
        <f t="shared" si="19"/>
        <v>3.5</v>
      </c>
      <c r="V100" s="5">
        <v>5</v>
      </c>
      <c r="W100" s="5">
        <v>3</v>
      </c>
      <c r="X100" s="5">
        <v>3</v>
      </c>
      <c r="Y100" s="25">
        <f t="shared" si="15"/>
        <v>3.6666666666666665</v>
      </c>
    </row>
    <row r="101" spans="1:25">
      <c r="A101" s="1" t="s">
        <v>2345</v>
      </c>
      <c r="B101" s="5">
        <v>6</v>
      </c>
      <c r="C101" s="5">
        <v>5</v>
      </c>
      <c r="D101" s="7">
        <v>7</v>
      </c>
      <c r="E101" s="7">
        <v>7</v>
      </c>
      <c r="F101" s="7">
        <v>8</v>
      </c>
      <c r="G101" s="28">
        <f t="shared" si="16"/>
        <v>6.75</v>
      </c>
      <c r="H101" s="5">
        <v>4</v>
      </c>
      <c r="I101" s="5">
        <v>6</v>
      </c>
      <c r="J101" s="5">
        <v>4</v>
      </c>
      <c r="K101" s="25">
        <f t="shared" si="17"/>
        <v>4.666666666666667</v>
      </c>
      <c r="L101" s="5">
        <v>6</v>
      </c>
      <c r="M101" s="5">
        <v>6</v>
      </c>
      <c r="N101" s="5">
        <v>6</v>
      </c>
      <c r="O101" s="28">
        <f t="shared" si="18"/>
        <v>6</v>
      </c>
      <c r="P101" s="5">
        <v>4</v>
      </c>
      <c r="Q101" s="5">
        <v>6</v>
      </c>
      <c r="R101" s="53">
        <v>3</v>
      </c>
      <c r="S101" s="53"/>
      <c r="T101" s="5">
        <v>4</v>
      </c>
      <c r="U101" s="25">
        <f t="shared" si="19"/>
        <v>4.25</v>
      </c>
      <c r="V101" s="5">
        <v>4</v>
      </c>
      <c r="W101" s="5">
        <v>4</v>
      </c>
      <c r="X101" s="5">
        <v>3</v>
      </c>
      <c r="Y101" s="25">
        <f t="shared" si="15"/>
        <v>3.6666666666666665</v>
      </c>
    </row>
    <row r="102" spans="1:25">
      <c r="A102" s="1" t="s">
        <v>2346</v>
      </c>
      <c r="B102" s="5">
        <v>7</v>
      </c>
      <c r="C102" s="5">
        <v>6</v>
      </c>
      <c r="D102" s="7">
        <v>7</v>
      </c>
      <c r="E102" s="7">
        <v>8</v>
      </c>
      <c r="F102" s="7">
        <v>5</v>
      </c>
      <c r="G102" s="29">
        <f t="shared" si="16"/>
        <v>6.5</v>
      </c>
      <c r="H102" s="5">
        <v>3</v>
      </c>
      <c r="I102" s="5">
        <v>4</v>
      </c>
      <c r="J102" s="5">
        <v>6</v>
      </c>
      <c r="K102" s="25">
        <f t="shared" si="17"/>
        <v>4.333333333333333</v>
      </c>
      <c r="L102" s="5">
        <v>3</v>
      </c>
      <c r="M102" s="5">
        <v>6</v>
      </c>
      <c r="N102" s="5">
        <v>4</v>
      </c>
      <c r="O102" s="25">
        <f t="shared" si="18"/>
        <v>4.333333333333333</v>
      </c>
      <c r="P102" s="5"/>
      <c r="Q102" s="5">
        <v>4</v>
      </c>
      <c r="R102" s="53">
        <v>3</v>
      </c>
      <c r="S102" s="53">
        <v>6</v>
      </c>
      <c r="T102" s="5">
        <v>4</v>
      </c>
      <c r="U102" s="25">
        <f t="shared" si="19"/>
        <v>4.25</v>
      </c>
      <c r="V102" s="5">
        <v>3</v>
      </c>
      <c r="W102" s="5"/>
      <c r="X102" s="5">
        <v>5</v>
      </c>
      <c r="Y102" s="25">
        <f t="shared" si="15"/>
        <v>4</v>
      </c>
    </row>
    <row r="103" spans="1:25">
      <c r="A103" s="1" t="s">
        <v>2247</v>
      </c>
      <c r="B103" s="5">
        <v>6</v>
      </c>
      <c r="C103" s="5">
        <v>6</v>
      </c>
      <c r="D103" s="7">
        <v>7</v>
      </c>
      <c r="E103" s="7">
        <v>8</v>
      </c>
      <c r="F103" s="7">
        <v>5</v>
      </c>
      <c r="G103" s="29">
        <f t="shared" si="16"/>
        <v>6.5</v>
      </c>
      <c r="H103" s="5">
        <v>5</v>
      </c>
      <c r="I103" s="5">
        <v>4</v>
      </c>
      <c r="J103" s="5">
        <v>4</v>
      </c>
      <c r="K103" s="25">
        <f t="shared" si="17"/>
        <v>4.333333333333333</v>
      </c>
      <c r="L103" s="5">
        <v>3</v>
      </c>
      <c r="M103" s="5">
        <v>5</v>
      </c>
      <c r="N103" s="5">
        <v>3</v>
      </c>
      <c r="O103" s="25">
        <f t="shared" si="18"/>
        <v>3.6666666666666665</v>
      </c>
      <c r="P103" s="5">
        <v>3</v>
      </c>
      <c r="Q103" s="5">
        <v>6</v>
      </c>
      <c r="R103" s="53">
        <v>4</v>
      </c>
      <c r="S103" s="53">
        <v>7</v>
      </c>
      <c r="T103" s="5">
        <v>5</v>
      </c>
      <c r="U103" s="25">
        <f t="shared" si="19"/>
        <v>5</v>
      </c>
      <c r="V103" s="5">
        <v>5</v>
      </c>
      <c r="W103" s="5"/>
      <c r="X103" s="5">
        <v>3</v>
      </c>
      <c r="Y103" s="25">
        <f t="shared" si="15"/>
        <v>4</v>
      </c>
    </row>
    <row r="104" spans="1:25">
      <c r="A104" s="1" t="s">
        <v>2237</v>
      </c>
      <c r="B104" s="5">
        <v>7</v>
      </c>
      <c r="C104" s="5">
        <v>6</v>
      </c>
      <c r="D104" s="7">
        <v>6</v>
      </c>
      <c r="E104" s="7">
        <v>6</v>
      </c>
      <c r="F104" s="7">
        <v>6</v>
      </c>
      <c r="G104" s="25">
        <f t="shared" si="16"/>
        <v>6</v>
      </c>
      <c r="H104" s="5">
        <v>7</v>
      </c>
      <c r="I104" s="5">
        <v>5</v>
      </c>
      <c r="J104" s="5">
        <v>5</v>
      </c>
      <c r="K104" s="25">
        <f t="shared" si="17"/>
        <v>5.666666666666667</v>
      </c>
      <c r="L104" s="5">
        <v>6</v>
      </c>
      <c r="M104" s="5">
        <v>4</v>
      </c>
      <c r="N104" s="5">
        <v>4</v>
      </c>
      <c r="O104" s="25">
        <f t="shared" si="18"/>
        <v>4.666666666666667</v>
      </c>
      <c r="P104" s="5">
        <v>4</v>
      </c>
      <c r="Q104" s="5">
        <v>4</v>
      </c>
      <c r="R104" s="53">
        <v>6</v>
      </c>
      <c r="S104" s="53">
        <v>4</v>
      </c>
      <c r="T104" s="5">
        <v>4</v>
      </c>
      <c r="U104" s="25">
        <f t="shared" si="19"/>
        <v>4.4000000000000004</v>
      </c>
      <c r="V104" s="5">
        <v>3</v>
      </c>
      <c r="W104" s="5">
        <v>6</v>
      </c>
      <c r="X104" s="5">
        <v>5</v>
      </c>
      <c r="Y104" s="25">
        <f t="shared" si="15"/>
        <v>4.666666666666667</v>
      </c>
    </row>
    <row r="105" spans="1:25">
      <c r="A105" s="1" t="s">
        <v>2238</v>
      </c>
      <c r="B105" s="4">
        <v>7</v>
      </c>
      <c r="C105" s="4">
        <v>6</v>
      </c>
      <c r="D105" s="1">
        <v>6</v>
      </c>
      <c r="E105" s="1">
        <v>6</v>
      </c>
      <c r="F105" s="1">
        <v>7</v>
      </c>
      <c r="G105" s="29">
        <f t="shared" si="16"/>
        <v>6.25</v>
      </c>
      <c r="H105" s="5">
        <v>6</v>
      </c>
      <c r="I105" s="5">
        <v>5</v>
      </c>
      <c r="J105" s="4">
        <v>5</v>
      </c>
      <c r="K105" s="24">
        <f t="shared" si="17"/>
        <v>5.333333333333333</v>
      </c>
      <c r="L105" s="4">
        <v>6</v>
      </c>
      <c r="M105" s="4">
        <v>5</v>
      </c>
      <c r="N105" s="4">
        <v>4</v>
      </c>
      <c r="O105" s="24">
        <f t="shared" si="18"/>
        <v>5</v>
      </c>
      <c r="P105" s="4">
        <v>4</v>
      </c>
      <c r="Q105" s="4">
        <v>7</v>
      </c>
      <c r="R105" s="53">
        <v>4</v>
      </c>
      <c r="S105" s="53">
        <v>6</v>
      </c>
      <c r="T105" s="4">
        <v>6</v>
      </c>
      <c r="U105" s="28">
        <f t="shared" si="19"/>
        <v>5.4</v>
      </c>
      <c r="V105" s="4">
        <v>4</v>
      </c>
      <c r="X105" s="4">
        <v>3</v>
      </c>
      <c r="Y105" s="24">
        <f t="shared" si="15"/>
        <v>3.5</v>
      </c>
    </row>
    <row r="106" spans="1:25">
      <c r="A106" s="1" t="s">
        <v>2239</v>
      </c>
      <c r="B106" s="4">
        <v>6</v>
      </c>
      <c r="C106" s="4">
        <v>4</v>
      </c>
      <c r="D106" s="1">
        <v>6</v>
      </c>
      <c r="E106" s="1">
        <v>6</v>
      </c>
      <c r="F106" s="1">
        <v>4</v>
      </c>
      <c r="G106" s="24">
        <f t="shared" si="16"/>
        <v>5</v>
      </c>
      <c r="H106" s="5">
        <v>6</v>
      </c>
      <c r="I106" s="5">
        <v>5</v>
      </c>
      <c r="J106" s="4">
        <v>4</v>
      </c>
      <c r="K106" s="24">
        <f t="shared" si="17"/>
        <v>5</v>
      </c>
      <c r="L106" s="4">
        <v>3</v>
      </c>
      <c r="M106" s="4">
        <v>4</v>
      </c>
      <c r="N106" s="4">
        <v>6</v>
      </c>
      <c r="O106" s="24">
        <f t="shared" si="18"/>
        <v>4.333333333333333</v>
      </c>
      <c r="R106" s="53"/>
      <c r="S106" s="53"/>
      <c r="T106" s="4">
        <v>5</v>
      </c>
      <c r="U106" s="24">
        <f t="shared" si="19"/>
        <v>5</v>
      </c>
      <c r="V106" s="4">
        <v>4</v>
      </c>
      <c r="W106" s="4">
        <v>6</v>
      </c>
      <c r="X106" s="4">
        <v>5</v>
      </c>
      <c r="Y106" s="29">
        <f t="shared" si="15"/>
        <v>5</v>
      </c>
    </row>
    <row r="107" spans="1:25">
      <c r="A107" s="1" t="s">
        <v>2240</v>
      </c>
      <c r="B107" s="4">
        <v>7</v>
      </c>
      <c r="C107" s="4">
        <v>5</v>
      </c>
      <c r="D107" s="1">
        <v>6</v>
      </c>
      <c r="E107" s="1">
        <v>6</v>
      </c>
      <c r="F107" s="1">
        <v>5</v>
      </c>
      <c r="G107" s="24">
        <f t="shared" si="16"/>
        <v>5.5</v>
      </c>
      <c r="H107" s="5">
        <v>6</v>
      </c>
      <c r="I107" s="5">
        <v>5</v>
      </c>
      <c r="J107" s="4">
        <v>5</v>
      </c>
      <c r="K107" s="24">
        <f t="shared" si="17"/>
        <v>5.333333333333333</v>
      </c>
      <c r="L107" s="4">
        <v>4</v>
      </c>
      <c r="M107" s="4">
        <v>3</v>
      </c>
      <c r="N107" s="4">
        <v>5</v>
      </c>
      <c r="O107" s="24">
        <f t="shared" si="18"/>
        <v>4</v>
      </c>
      <c r="P107" s="4">
        <v>4</v>
      </c>
      <c r="Q107" s="4">
        <v>4</v>
      </c>
      <c r="R107" s="53">
        <v>4</v>
      </c>
      <c r="S107" s="53">
        <v>4</v>
      </c>
      <c r="T107" s="4">
        <v>4</v>
      </c>
      <c r="U107" s="24">
        <f t="shared" si="19"/>
        <v>4</v>
      </c>
      <c r="V107" s="4">
        <v>4</v>
      </c>
      <c r="X107" s="4">
        <v>4</v>
      </c>
      <c r="Y107" s="24">
        <f t="shared" si="15"/>
        <v>4</v>
      </c>
    </row>
    <row r="108" spans="1:25">
      <c r="A108" s="1" t="s">
        <v>2241</v>
      </c>
      <c r="C108" s="4">
        <v>6</v>
      </c>
      <c r="D108" s="1">
        <v>4</v>
      </c>
      <c r="E108" s="1">
        <v>7</v>
      </c>
      <c r="F108" s="1">
        <v>4</v>
      </c>
      <c r="G108" s="24">
        <f t="shared" si="16"/>
        <v>5.25</v>
      </c>
      <c r="H108" s="5">
        <v>7</v>
      </c>
      <c r="I108" s="5">
        <v>6</v>
      </c>
      <c r="J108" s="4">
        <v>4</v>
      </c>
      <c r="K108" s="24">
        <f t="shared" si="17"/>
        <v>5.666666666666667</v>
      </c>
      <c r="L108" s="4">
        <v>4</v>
      </c>
      <c r="M108" s="4">
        <v>5</v>
      </c>
      <c r="N108" s="4">
        <v>6</v>
      </c>
      <c r="O108" s="24">
        <f t="shared" si="18"/>
        <v>5</v>
      </c>
      <c r="P108" s="4">
        <v>3</v>
      </c>
      <c r="Q108" s="4">
        <v>3</v>
      </c>
      <c r="R108" s="53">
        <v>4</v>
      </c>
      <c r="S108" s="53">
        <v>3</v>
      </c>
      <c r="T108" s="4">
        <v>3</v>
      </c>
      <c r="U108" s="24">
        <f t="shared" si="19"/>
        <v>3.2</v>
      </c>
      <c r="V108" s="4">
        <v>3</v>
      </c>
      <c r="W108" s="4">
        <v>4</v>
      </c>
      <c r="X108" s="4">
        <v>4</v>
      </c>
      <c r="Y108" s="24">
        <f t="shared" si="15"/>
        <v>3.6666666666666665</v>
      </c>
    </row>
    <row r="109" spans="1:25">
      <c r="A109" s="1" t="s">
        <v>2242</v>
      </c>
      <c r="B109" s="4">
        <v>5</v>
      </c>
      <c r="C109" s="4">
        <v>6</v>
      </c>
      <c r="D109" s="1">
        <v>6</v>
      </c>
      <c r="E109" s="1">
        <v>7</v>
      </c>
      <c r="F109" s="1">
        <v>6</v>
      </c>
      <c r="G109" s="29">
        <f t="shared" si="16"/>
        <v>6.25</v>
      </c>
      <c r="H109" s="5">
        <v>7</v>
      </c>
      <c r="I109" s="5">
        <v>6</v>
      </c>
      <c r="J109" s="4">
        <v>7</v>
      </c>
      <c r="K109" s="29">
        <f t="shared" si="17"/>
        <v>6.666666666666667</v>
      </c>
      <c r="L109" s="4">
        <v>7</v>
      </c>
      <c r="M109" s="4">
        <v>6</v>
      </c>
      <c r="N109" s="4">
        <v>6</v>
      </c>
      <c r="O109" s="27">
        <f t="shared" si="18"/>
        <v>6.333333333333333</v>
      </c>
      <c r="P109" s="4">
        <v>3</v>
      </c>
      <c r="Q109" s="4">
        <v>5</v>
      </c>
      <c r="R109" s="53">
        <v>6</v>
      </c>
      <c r="S109" s="53">
        <v>5</v>
      </c>
      <c r="T109" s="4">
        <v>4</v>
      </c>
      <c r="U109" s="24">
        <f t="shared" si="19"/>
        <v>4.5999999999999996</v>
      </c>
      <c r="V109" s="4">
        <v>3</v>
      </c>
      <c r="W109" s="4">
        <v>5</v>
      </c>
      <c r="X109" s="4">
        <v>7</v>
      </c>
      <c r="Y109" s="29">
        <f t="shared" si="15"/>
        <v>5</v>
      </c>
    </row>
    <row r="110" spans="1:25">
      <c r="A110" s="1" t="s">
        <v>2243</v>
      </c>
      <c r="B110" s="4">
        <v>5</v>
      </c>
      <c r="C110" s="4">
        <v>7</v>
      </c>
      <c r="D110" s="1">
        <v>6</v>
      </c>
      <c r="E110" s="1">
        <v>7</v>
      </c>
      <c r="F110" s="1">
        <v>5</v>
      </c>
      <c r="G110" s="29">
        <f t="shared" si="16"/>
        <v>6.25</v>
      </c>
      <c r="H110" s="5">
        <v>8</v>
      </c>
      <c r="I110" s="5">
        <v>6</v>
      </c>
      <c r="J110" s="4">
        <v>7</v>
      </c>
      <c r="K110" s="28">
        <f t="shared" si="17"/>
        <v>7</v>
      </c>
      <c r="L110" s="4">
        <v>7</v>
      </c>
      <c r="M110" s="4">
        <v>5</v>
      </c>
      <c r="N110" s="4">
        <v>3</v>
      </c>
      <c r="O110" s="24">
        <f t="shared" si="18"/>
        <v>5</v>
      </c>
      <c r="P110" s="4">
        <v>3</v>
      </c>
      <c r="Q110" s="4">
        <v>3</v>
      </c>
      <c r="R110" s="53"/>
      <c r="S110" s="53">
        <v>3</v>
      </c>
      <c r="T110" s="4">
        <v>6</v>
      </c>
      <c r="U110" s="24">
        <f t="shared" si="19"/>
        <v>3.75</v>
      </c>
      <c r="V110" s="4">
        <v>3</v>
      </c>
      <c r="W110" s="4">
        <v>6</v>
      </c>
      <c r="X110" s="4">
        <v>5</v>
      </c>
      <c r="Y110" s="24">
        <f t="shared" si="15"/>
        <v>4.666666666666667</v>
      </c>
    </row>
    <row r="111" spans="1:25">
      <c r="A111" s="1" t="s">
        <v>2244</v>
      </c>
      <c r="B111" s="4">
        <v>7</v>
      </c>
      <c r="C111" s="4">
        <v>5</v>
      </c>
      <c r="D111" s="1">
        <v>7</v>
      </c>
      <c r="E111" s="1">
        <v>5</v>
      </c>
      <c r="F111" s="1">
        <v>5</v>
      </c>
      <c r="G111" s="24">
        <f t="shared" si="16"/>
        <v>5.5</v>
      </c>
      <c r="H111" s="5">
        <v>4</v>
      </c>
      <c r="I111" s="5">
        <v>4</v>
      </c>
      <c r="J111" s="4">
        <v>4</v>
      </c>
      <c r="K111" s="24">
        <f t="shared" si="17"/>
        <v>4</v>
      </c>
      <c r="L111" s="4">
        <v>4</v>
      </c>
      <c r="M111" s="4">
        <v>3</v>
      </c>
      <c r="N111" s="4">
        <v>4</v>
      </c>
      <c r="O111" s="24">
        <f t="shared" si="18"/>
        <v>3.6666666666666665</v>
      </c>
      <c r="P111" s="4">
        <v>3</v>
      </c>
      <c r="Q111" s="4">
        <v>3</v>
      </c>
      <c r="R111" s="53"/>
      <c r="S111" s="53">
        <v>4</v>
      </c>
      <c r="T111" s="4">
        <v>3</v>
      </c>
      <c r="U111" s="24">
        <f t="shared" si="19"/>
        <v>3.25</v>
      </c>
      <c r="V111" s="4">
        <v>3</v>
      </c>
      <c r="W111" s="4">
        <v>4</v>
      </c>
      <c r="X111" s="4">
        <v>3</v>
      </c>
      <c r="Y111" s="24">
        <f t="shared" si="15"/>
        <v>3.3333333333333335</v>
      </c>
    </row>
    <row r="112" spans="1:25">
      <c r="A112" s="1" t="s">
        <v>2245</v>
      </c>
      <c r="B112" s="4">
        <v>4</v>
      </c>
      <c r="C112" s="4">
        <v>6</v>
      </c>
      <c r="D112" s="1">
        <v>4</v>
      </c>
      <c r="E112" s="1">
        <v>4</v>
      </c>
      <c r="F112" s="1">
        <v>4</v>
      </c>
      <c r="G112" s="24">
        <f t="shared" si="16"/>
        <v>4.5</v>
      </c>
      <c r="H112" s="5">
        <v>5</v>
      </c>
      <c r="I112" s="5">
        <v>5</v>
      </c>
      <c r="J112" s="4">
        <v>5</v>
      </c>
      <c r="K112" s="24">
        <f t="shared" si="17"/>
        <v>5</v>
      </c>
      <c r="L112" s="4">
        <v>4</v>
      </c>
      <c r="M112" s="4">
        <v>4</v>
      </c>
      <c r="N112" s="4">
        <v>4</v>
      </c>
      <c r="O112" s="24">
        <f t="shared" si="18"/>
        <v>4</v>
      </c>
      <c r="P112" s="4">
        <v>4</v>
      </c>
      <c r="Q112" s="4">
        <v>4</v>
      </c>
      <c r="R112" s="53">
        <v>3</v>
      </c>
      <c r="S112" s="53">
        <v>3</v>
      </c>
      <c r="T112" s="4">
        <v>3</v>
      </c>
      <c r="U112" s="24">
        <f t="shared" si="19"/>
        <v>3.4</v>
      </c>
      <c r="V112" s="4">
        <v>3</v>
      </c>
      <c r="W112" s="4">
        <v>4</v>
      </c>
      <c r="X112" s="4">
        <v>4</v>
      </c>
      <c r="Y112" s="24">
        <f t="shared" si="15"/>
        <v>3.6666666666666665</v>
      </c>
    </row>
    <row r="113" spans="1:25">
      <c r="A113" s="1" t="s">
        <v>2246</v>
      </c>
      <c r="B113" s="4">
        <v>6</v>
      </c>
      <c r="C113" s="4">
        <v>5</v>
      </c>
      <c r="D113" s="1">
        <v>5</v>
      </c>
      <c r="E113" s="1">
        <v>5</v>
      </c>
      <c r="F113" s="1">
        <v>6</v>
      </c>
      <c r="G113" s="24">
        <f t="shared" si="16"/>
        <v>5.25</v>
      </c>
      <c r="H113" s="5">
        <v>4</v>
      </c>
      <c r="I113" s="5">
        <v>6</v>
      </c>
      <c r="J113" s="4">
        <v>5</v>
      </c>
      <c r="K113" s="24">
        <f t="shared" si="17"/>
        <v>5</v>
      </c>
      <c r="L113" s="4">
        <v>5</v>
      </c>
      <c r="M113" s="4">
        <v>6</v>
      </c>
      <c r="N113" s="4">
        <v>3</v>
      </c>
      <c r="O113" s="24">
        <f t="shared" si="18"/>
        <v>4.666666666666667</v>
      </c>
      <c r="P113" s="4">
        <v>4</v>
      </c>
      <c r="Q113" s="4">
        <v>5</v>
      </c>
      <c r="R113" s="53">
        <v>6</v>
      </c>
      <c r="S113" s="53">
        <v>3</v>
      </c>
      <c r="T113" s="4">
        <v>4</v>
      </c>
      <c r="U113" s="24">
        <f t="shared" si="19"/>
        <v>4.4000000000000004</v>
      </c>
      <c r="V113" s="4">
        <v>3</v>
      </c>
      <c r="X113" s="4">
        <v>5</v>
      </c>
      <c r="Y113" s="24">
        <f t="shared" si="15"/>
        <v>4</v>
      </c>
    </row>
  </sheetData>
  <sortState ref="A2:Y113">
    <sortCondition ref="A1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10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G11" sqref="AG11"/>
    </sheetView>
  </sheetViews>
  <sheetFormatPr defaultRowHeight="15"/>
  <cols>
    <col min="1" max="1" width="5.875" style="1" bestFit="1" customWidth="1"/>
    <col min="2" max="2" width="7.875" style="1" hidden="1" customWidth="1"/>
    <col min="3" max="6" width="8.75" style="1" hidden="1" customWidth="1"/>
    <col min="7" max="7" width="7" style="1" bestFit="1" customWidth="1"/>
    <col min="8" max="8" width="7" style="1" hidden="1" customWidth="1"/>
    <col min="9" max="10" width="7.875" style="4" hidden="1" customWidth="1"/>
    <col min="11" max="11" width="6.125" style="4" bestFit="1" customWidth="1"/>
    <col min="12" max="13" width="7" style="4" hidden="1" customWidth="1"/>
    <col min="14" max="14" width="7.875" style="4" hidden="1" customWidth="1"/>
    <col min="15" max="15" width="6.125" style="4" customWidth="1"/>
    <col min="16" max="16" width="7" style="4" hidden="1" customWidth="1"/>
    <col min="17" max="19" width="7.875" style="4" hidden="1" customWidth="1"/>
    <col min="20" max="20" width="6.125" style="4" customWidth="1"/>
    <col min="21" max="22" width="7" style="4" hidden="1" customWidth="1"/>
    <col min="23" max="25" width="7.875" style="4" hidden="1" customWidth="1"/>
    <col min="26" max="26" width="6.125" style="4" customWidth="1"/>
    <col min="27" max="27" width="9" style="4"/>
    <col min="28" max="28" width="5" style="1" bestFit="1" customWidth="1"/>
    <col min="29" max="16384" width="9" style="1"/>
  </cols>
  <sheetData>
    <row r="1" spans="1:28">
      <c r="A1" s="1" t="s">
        <v>0</v>
      </c>
      <c r="B1" s="2">
        <v>43074</v>
      </c>
      <c r="C1" s="2">
        <v>43080</v>
      </c>
      <c r="D1" s="2">
        <v>43086</v>
      </c>
      <c r="E1" s="2">
        <v>43092</v>
      </c>
      <c r="F1" s="2">
        <v>43098</v>
      </c>
      <c r="G1" s="2" t="s">
        <v>3</v>
      </c>
      <c r="H1" s="2">
        <v>42739</v>
      </c>
      <c r="I1" s="2">
        <v>42745</v>
      </c>
      <c r="J1" s="2">
        <v>42751</v>
      </c>
      <c r="K1" s="2" t="s">
        <v>6</v>
      </c>
      <c r="L1" s="2">
        <v>42769</v>
      </c>
      <c r="M1" s="2">
        <v>43153</v>
      </c>
      <c r="N1" s="2">
        <v>42781</v>
      </c>
      <c r="O1" s="4" t="s">
        <v>11</v>
      </c>
      <c r="P1" s="2">
        <v>43165</v>
      </c>
      <c r="Q1" s="2">
        <v>43171</v>
      </c>
      <c r="R1" s="2">
        <v>43177</v>
      </c>
      <c r="S1" s="2">
        <v>43189</v>
      </c>
      <c r="T1" s="4" t="s">
        <v>12</v>
      </c>
      <c r="U1" s="2">
        <v>43195</v>
      </c>
      <c r="V1" s="2">
        <v>43201</v>
      </c>
      <c r="W1" s="2">
        <v>43207</v>
      </c>
      <c r="X1" s="2">
        <v>43211</v>
      </c>
      <c r="Y1" s="2">
        <v>43213</v>
      </c>
      <c r="Z1" s="2" t="s">
        <v>16</v>
      </c>
      <c r="AA1" s="2"/>
    </row>
    <row r="2" spans="1:28" s="4" customFormat="1">
      <c r="A2" s="4">
        <v>6674</v>
      </c>
      <c r="B2" s="4">
        <v>7</v>
      </c>
      <c r="C2" s="4">
        <v>7</v>
      </c>
      <c r="D2" s="4">
        <v>7</v>
      </c>
      <c r="E2" s="4">
        <v>7</v>
      </c>
      <c r="F2" s="4">
        <v>7</v>
      </c>
      <c r="G2" s="27">
        <f t="shared" ref="G2:G33" si="0">AVERAGE(C2:F2)</f>
        <v>7</v>
      </c>
      <c r="H2" s="4">
        <v>5</v>
      </c>
      <c r="I2" s="4">
        <v>6</v>
      </c>
      <c r="J2" s="4">
        <v>6</v>
      </c>
      <c r="K2" s="24">
        <f t="shared" ref="K2:K33" si="1">AVERAGE(H2:J2)</f>
        <v>5.666666666666667</v>
      </c>
      <c r="L2" s="4">
        <v>7</v>
      </c>
      <c r="M2" s="4">
        <v>5</v>
      </c>
      <c r="N2" s="4">
        <v>7</v>
      </c>
      <c r="O2" s="26">
        <f t="shared" ref="O2:O33" si="2">AVERAGE(L2:N2)</f>
        <v>6.333333333333333</v>
      </c>
      <c r="P2" s="4">
        <v>7</v>
      </c>
      <c r="Q2" s="4">
        <v>6</v>
      </c>
      <c r="R2" s="7">
        <v>6</v>
      </c>
      <c r="S2" s="4">
        <v>7</v>
      </c>
      <c r="T2" s="27">
        <f t="shared" ref="T2:T33" si="3">AVERAGE(P2:S2)</f>
        <v>6.5</v>
      </c>
      <c r="U2" s="4">
        <v>6</v>
      </c>
      <c r="V2" s="4">
        <v>7</v>
      </c>
      <c r="W2" s="4">
        <v>7</v>
      </c>
      <c r="X2" s="4">
        <v>8</v>
      </c>
      <c r="Y2" s="4">
        <v>5</v>
      </c>
      <c r="Z2" s="26">
        <f t="shared" ref="Z2:Z33" si="4">AVERAGE(U2:Y2)</f>
        <v>6.6</v>
      </c>
    </row>
    <row r="3" spans="1:28">
      <c r="A3" s="1" t="s">
        <v>2120</v>
      </c>
      <c r="B3" s="1">
        <v>7</v>
      </c>
      <c r="C3" s="1">
        <v>8</v>
      </c>
      <c r="D3" s="7">
        <v>8</v>
      </c>
      <c r="E3" s="7">
        <v>8</v>
      </c>
      <c r="F3" s="7">
        <v>6</v>
      </c>
      <c r="G3" s="26">
        <f t="shared" si="0"/>
        <v>7.5</v>
      </c>
      <c r="H3" s="7">
        <v>6</v>
      </c>
      <c r="I3" s="5">
        <v>7</v>
      </c>
      <c r="J3" s="5">
        <v>6</v>
      </c>
      <c r="K3" s="28">
        <f t="shared" si="1"/>
        <v>6.333333333333333</v>
      </c>
      <c r="L3" s="5">
        <v>6</v>
      </c>
      <c r="M3" s="5">
        <v>5</v>
      </c>
      <c r="N3" s="5">
        <v>7</v>
      </c>
      <c r="O3" s="27">
        <f t="shared" si="2"/>
        <v>6</v>
      </c>
      <c r="P3" s="5">
        <v>6</v>
      </c>
      <c r="Q3" s="5">
        <v>7</v>
      </c>
      <c r="R3" s="7">
        <v>7</v>
      </c>
      <c r="S3" s="5">
        <v>7</v>
      </c>
      <c r="T3" s="26">
        <f t="shared" si="3"/>
        <v>6.75</v>
      </c>
      <c r="U3" s="5">
        <v>3</v>
      </c>
      <c r="V3" s="5">
        <v>5</v>
      </c>
      <c r="W3" s="5">
        <v>4</v>
      </c>
      <c r="X3" s="5">
        <v>6</v>
      </c>
      <c r="Y3" s="5">
        <v>4</v>
      </c>
      <c r="Z3" s="25">
        <f t="shared" si="4"/>
        <v>4.4000000000000004</v>
      </c>
      <c r="AA3" s="5"/>
    </row>
    <row r="4" spans="1:28">
      <c r="A4" s="1" t="s">
        <v>318</v>
      </c>
      <c r="B4" s="1">
        <v>6</v>
      </c>
      <c r="C4" s="1">
        <v>6</v>
      </c>
      <c r="D4" s="7">
        <v>6</v>
      </c>
      <c r="E4" s="7">
        <v>5</v>
      </c>
      <c r="F4" s="7">
        <v>6</v>
      </c>
      <c r="G4" s="25">
        <f t="shared" si="0"/>
        <v>5.75</v>
      </c>
      <c r="H4" s="7">
        <v>4</v>
      </c>
      <c r="I4" s="5">
        <v>5</v>
      </c>
      <c r="J4" s="5">
        <v>4</v>
      </c>
      <c r="K4" s="25">
        <f t="shared" si="1"/>
        <v>4.333333333333333</v>
      </c>
      <c r="L4" s="5">
        <v>5</v>
      </c>
      <c r="M4" s="5">
        <v>4</v>
      </c>
      <c r="N4" s="5">
        <v>4</v>
      </c>
      <c r="O4" s="25">
        <f t="shared" si="2"/>
        <v>4.333333333333333</v>
      </c>
      <c r="P4" s="5">
        <v>5</v>
      </c>
      <c r="Q4" s="5">
        <v>5</v>
      </c>
      <c r="R4" s="7">
        <v>4</v>
      </c>
      <c r="S4" s="5">
        <v>4</v>
      </c>
      <c r="T4" s="25">
        <f t="shared" si="3"/>
        <v>4.5</v>
      </c>
      <c r="U4" s="5">
        <v>6</v>
      </c>
      <c r="V4" s="5">
        <v>5</v>
      </c>
      <c r="W4" s="5">
        <v>5</v>
      </c>
      <c r="X4" s="5">
        <v>4</v>
      </c>
      <c r="Y4" s="5">
        <v>5</v>
      </c>
      <c r="Z4" s="25">
        <f t="shared" si="4"/>
        <v>5</v>
      </c>
      <c r="AA4" s="5"/>
      <c r="AB4" s="1">
        <f>6.6*0.95</f>
        <v>6.27</v>
      </c>
    </row>
    <row r="5" spans="1:28">
      <c r="A5" s="1" t="s">
        <v>319</v>
      </c>
      <c r="B5" s="1">
        <v>7</v>
      </c>
      <c r="C5" s="1">
        <v>7</v>
      </c>
      <c r="D5" s="7">
        <v>4</v>
      </c>
      <c r="E5" s="7">
        <v>6</v>
      </c>
      <c r="F5" s="7">
        <v>4</v>
      </c>
      <c r="G5" s="25">
        <f t="shared" si="0"/>
        <v>5.25</v>
      </c>
      <c r="H5" s="7">
        <v>4</v>
      </c>
      <c r="I5" s="5">
        <v>5</v>
      </c>
      <c r="J5" s="5">
        <v>5</v>
      </c>
      <c r="K5" s="25">
        <f t="shared" si="1"/>
        <v>4.666666666666667</v>
      </c>
      <c r="L5" s="5">
        <v>4</v>
      </c>
      <c r="M5" s="5">
        <v>3</v>
      </c>
      <c r="N5" s="5">
        <v>4</v>
      </c>
      <c r="O5" s="25">
        <f t="shared" si="2"/>
        <v>3.6666666666666665</v>
      </c>
      <c r="P5" s="5">
        <v>4</v>
      </c>
      <c r="Q5" s="5">
        <v>7</v>
      </c>
      <c r="R5" s="7">
        <v>6</v>
      </c>
      <c r="S5" s="5">
        <v>5</v>
      </c>
      <c r="T5" s="25">
        <f t="shared" si="3"/>
        <v>5.5</v>
      </c>
      <c r="U5" s="5">
        <v>4</v>
      </c>
      <c r="V5" s="5">
        <v>3</v>
      </c>
      <c r="W5" s="5">
        <v>4</v>
      </c>
      <c r="X5" s="5">
        <v>5</v>
      </c>
      <c r="Y5" s="5">
        <v>4</v>
      </c>
      <c r="Z5" s="25">
        <f t="shared" si="4"/>
        <v>4</v>
      </c>
      <c r="AA5" s="5"/>
      <c r="AB5" s="1">
        <f>6.6*0.9</f>
        <v>5.9399999999999995</v>
      </c>
    </row>
    <row r="6" spans="1:28">
      <c r="A6" s="1" t="s">
        <v>320</v>
      </c>
      <c r="B6" s="1">
        <v>4</v>
      </c>
      <c r="C6" s="1">
        <v>7</v>
      </c>
      <c r="D6" s="7">
        <v>5</v>
      </c>
      <c r="E6" s="7">
        <v>4</v>
      </c>
      <c r="F6" s="7">
        <v>4</v>
      </c>
      <c r="G6" s="25">
        <f t="shared" si="0"/>
        <v>5</v>
      </c>
      <c r="H6" s="7">
        <v>4</v>
      </c>
      <c r="I6" s="5">
        <v>5</v>
      </c>
      <c r="J6" s="5">
        <v>4</v>
      </c>
      <c r="K6" s="25">
        <f t="shared" si="1"/>
        <v>4.333333333333333</v>
      </c>
      <c r="L6" s="5">
        <v>4</v>
      </c>
      <c r="M6" s="5">
        <v>6</v>
      </c>
      <c r="N6" s="5">
        <v>6</v>
      </c>
      <c r="O6" s="29">
        <f t="shared" si="2"/>
        <v>5.333333333333333</v>
      </c>
      <c r="P6" s="5">
        <v>6</v>
      </c>
      <c r="Q6" s="5">
        <v>6</v>
      </c>
      <c r="R6" s="7">
        <v>4</v>
      </c>
      <c r="S6" s="5">
        <v>6</v>
      </c>
      <c r="T6" s="25">
        <f t="shared" si="3"/>
        <v>5.5</v>
      </c>
      <c r="U6" s="5">
        <v>6</v>
      </c>
      <c r="V6" s="5">
        <v>3</v>
      </c>
      <c r="W6" s="5">
        <v>7</v>
      </c>
      <c r="X6" s="5">
        <v>5</v>
      </c>
      <c r="Y6" s="5">
        <v>4</v>
      </c>
      <c r="Z6" s="25">
        <f t="shared" si="4"/>
        <v>5</v>
      </c>
      <c r="AA6" s="5"/>
      <c r="AB6" s="1">
        <f>6.6*0.85</f>
        <v>5.6099999999999994</v>
      </c>
    </row>
    <row r="7" spans="1:28">
      <c r="A7" s="1" t="s">
        <v>321</v>
      </c>
      <c r="B7" s="1">
        <v>7</v>
      </c>
      <c r="C7" s="1">
        <v>6</v>
      </c>
      <c r="D7" s="7">
        <v>7</v>
      </c>
      <c r="E7" s="7">
        <v>8</v>
      </c>
      <c r="F7" s="7">
        <v>5</v>
      </c>
      <c r="G7" s="28">
        <f t="shared" si="0"/>
        <v>6.5</v>
      </c>
      <c r="H7" s="7">
        <v>4</v>
      </c>
      <c r="I7" s="5">
        <v>6</v>
      </c>
      <c r="J7" s="5">
        <v>6</v>
      </c>
      <c r="K7" s="25">
        <f t="shared" si="1"/>
        <v>5.333333333333333</v>
      </c>
      <c r="L7" s="5">
        <v>6</v>
      </c>
      <c r="M7" s="5">
        <v>4</v>
      </c>
      <c r="N7" s="5">
        <v>5</v>
      </c>
      <c r="O7" s="25">
        <f t="shared" si="2"/>
        <v>5</v>
      </c>
      <c r="P7" s="5">
        <v>4</v>
      </c>
      <c r="Q7" s="5">
        <v>8</v>
      </c>
      <c r="R7" s="7">
        <v>5</v>
      </c>
      <c r="S7" s="5">
        <v>6</v>
      </c>
      <c r="T7" s="29">
        <f t="shared" si="3"/>
        <v>5.75</v>
      </c>
      <c r="U7" s="5">
        <v>7</v>
      </c>
      <c r="V7" s="5">
        <v>4</v>
      </c>
      <c r="W7" s="5">
        <v>6</v>
      </c>
      <c r="X7" s="5">
        <v>6</v>
      </c>
      <c r="Y7" s="5">
        <v>4</v>
      </c>
      <c r="Z7" s="29">
        <f t="shared" si="4"/>
        <v>5.4</v>
      </c>
      <c r="AA7" s="5"/>
      <c r="AB7" s="1">
        <f>6.6*0.8</f>
        <v>5.28</v>
      </c>
    </row>
    <row r="8" spans="1:28">
      <c r="A8" s="1" t="s">
        <v>322</v>
      </c>
      <c r="B8" s="1">
        <v>6</v>
      </c>
      <c r="C8" s="1">
        <v>8</v>
      </c>
      <c r="D8" s="7">
        <v>9</v>
      </c>
      <c r="E8" s="7">
        <v>8</v>
      </c>
      <c r="F8" s="7">
        <v>8</v>
      </c>
      <c r="G8" s="40">
        <f t="shared" si="0"/>
        <v>8.25</v>
      </c>
      <c r="H8" s="7">
        <v>7</v>
      </c>
      <c r="I8" s="5">
        <v>8</v>
      </c>
      <c r="J8" s="5">
        <v>5</v>
      </c>
      <c r="K8" s="27">
        <f t="shared" si="1"/>
        <v>6.666666666666667</v>
      </c>
      <c r="L8" s="5">
        <v>6</v>
      </c>
      <c r="M8" s="5">
        <v>3</v>
      </c>
      <c r="N8" s="5">
        <v>7</v>
      </c>
      <c r="O8" s="29">
        <f t="shared" si="2"/>
        <v>5.333333333333333</v>
      </c>
      <c r="P8" s="5">
        <v>5</v>
      </c>
      <c r="Q8" s="5">
        <v>7</v>
      </c>
      <c r="R8" s="7">
        <v>5</v>
      </c>
      <c r="S8" s="5">
        <v>4</v>
      </c>
      <c r="T8" s="25">
        <f t="shared" si="3"/>
        <v>5.25</v>
      </c>
      <c r="U8" s="5">
        <v>3</v>
      </c>
      <c r="V8" s="5">
        <v>6</v>
      </c>
      <c r="W8" s="5">
        <v>7</v>
      </c>
      <c r="X8" s="5">
        <v>7</v>
      </c>
      <c r="Y8" s="5">
        <v>5</v>
      </c>
      <c r="Z8" s="28">
        <f t="shared" si="4"/>
        <v>5.6</v>
      </c>
      <c r="AA8" s="5"/>
    </row>
    <row r="9" spans="1:28">
      <c r="A9" s="1" t="s">
        <v>323</v>
      </c>
      <c r="B9" s="1">
        <v>6</v>
      </c>
      <c r="C9" s="1">
        <v>6</v>
      </c>
      <c r="D9" s="7">
        <v>6</v>
      </c>
      <c r="E9" s="7">
        <v>4</v>
      </c>
      <c r="F9" s="7">
        <v>4</v>
      </c>
      <c r="G9" s="25">
        <f t="shared" si="0"/>
        <v>5</v>
      </c>
      <c r="H9" s="7">
        <v>4</v>
      </c>
      <c r="I9" s="5">
        <v>4</v>
      </c>
      <c r="J9" s="5">
        <v>4</v>
      </c>
      <c r="K9" s="25">
        <f t="shared" si="1"/>
        <v>4</v>
      </c>
      <c r="L9" s="5">
        <v>4</v>
      </c>
      <c r="M9" s="5">
        <v>3</v>
      </c>
      <c r="N9" s="5">
        <v>4</v>
      </c>
      <c r="O9" s="25">
        <f t="shared" si="2"/>
        <v>3.6666666666666665</v>
      </c>
      <c r="P9" s="5">
        <v>4</v>
      </c>
      <c r="Q9" s="5">
        <v>4</v>
      </c>
      <c r="R9" s="7">
        <v>3</v>
      </c>
      <c r="S9" s="5">
        <v>3</v>
      </c>
      <c r="T9" s="25">
        <f t="shared" si="3"/>
        <v>3.5</v>
      </c>
      <c r="U9" s="5">
        <v>4</v>
      </c>
      <c r="V9" s="5">
        <v>3</v>
      </c>
      <c r="W9" s="5">
        <v>5</v>
      </c>
      <c r="X9" s="5">
        <v>5</v>
      </c>
      <c r="Y9" s="5">
        <v>3</v>
      </c>
      <c r="Z9" s="25">
        <f t="shared" si="4"/>
        <v>4</v>
      </c>
      <c r="AA9" s="5"/>
    </row>
    <row r="10" spans="1:28">
      <c r="A10" s="1" t="s">
        <v>324</v>
      </c>
      <c r="B10" s="1">
        <v>5</v>
      </c>
      <c r="C10" s="1">
        <v>8</v>
      </c>
      <c r="D10" s="7">
        <v>7</v>
      </c>
      <c r="E10" s="7">
        <v>6</v>
      </c>
      <c r="F10" s="7">
        <v>7</v>
      </c>
      <c r="G10" s="27">
        <f t="shared" si="0"/>
        <v>7</v>
      </c>
      <c r="H10" s="7">
        <v>5</v>
      </c>
      <c r="I10" s="5">
        <v>5</v>
      </c>
      <c r="J10" s="5">
        <v>5</v>
      </c>
      <c r="K10" s="25">
        <f t="shared" si="1"/>
        <v>5</v>
      </c>
      <c r="L10" s="5">
        <v>4</v>
      </c>
      <c r="M10" s="5">
        <v>4</v>
      </c>
      <c r="N10" s="5">
        <v>6</v>
      </c>
      <c r="O10" s="25">
        <f t="shared" si="2"/>
        <v>4.666666666666667</v>
      </c>
      <c r="P10" s="5">
        <v>4</v>
      </c>
      <c r="Q10" s="5">
        <v>5</v>
      </c>
      <c r="R10" s="7">
        <v>3</v>
      </c>
      <c r="S10" s="5">
        <v>3</v>
      </c>
      <c r="T10" s="25">
        <f t="shared" si="3"/>
        <v>3.75</v>
      </c>
      <c r="U10" s="5">
        <v>3</v>
      </c>
      <c r="V10" s="5">
        <v>6</v>
      </c>
      <c r="W10" s="5">
        <v>4</v>
      </c>
      <c r="X10" s="5">
        <v>6</v>
      </c>
      <c r="Y10" s="5">
        <v>5</v>
      </c>
      <c r="Z10" s="25">
        <f t="shared" si="4"/>
        <v>4.8</v>
      </c>
      <c r="AA10" s="5"/>
    </row>
    <row r="11" spans="1:28">
      <c r="A11" s="1" t="s">
        <v>325</v>
      </c>
      <c r="B11" s="1">
        <v>4</v>
      </c>
      <c r="C11" s="1">
        <v>7</v>
      </c>
      <c r="D11" s="7">
        <v>7</v>
      </c>
      <c r="E11" s="7">
        <v>8</v>
      </c>
      <c r="F11" s="7">
        <v>4</v>
      </c>
      <c r="G11" s="28">
        <f t="shared" si="0"/>
        <v>6.5</v>
      </c>
      <c r="H11" s="7">
        <v>7</v>
      </c>
      <c r="I11" s="5">
        <v>8</v>
      </c>
      <c r="J11" s="5">
        <v>6</v>
      </c>
      <c r="K11" s="26">
        <f t="shared" si="1"/>
        <v>7</v>
      </c>
      <c r="L11" s="5">
        <v>6</v>
      </c>
      <c r="M11" s="5">
        <v>4</v>
      </c>
      <c r="N11" s="5">
        <v>4</v>
      </c>
      <c r="O11" s="25">
        <f t="shared" si="2"/>
        <v>4.666666666666667</v>
      </c>
      <c r="P11" s="5">
        <v>4</v>
      </c>
      <c r="Q11" s="5">
        <v>5</v>
      </c>
      <c r="R11" s="7">
        <v>5</v>
      </c>
      <c r="S11" s="5">
        <v>6</v>
      </c>
      <c r="T11" s="25">
        <f t="shared" si="3"/>
        <v>5</v>
      </c>
      <c r="U11" s="5">
        <v>4</v>
      </c>
      <c r="V11" s="5">
        <v>3</v>
      </c>
      <c r="W11" s="5">
        <v>4</v>
      </c>
      <c r="X11" s="5">
        <v>6</v>
      </c>
      <c r="Y11" s="5">
        <v>5</v>
      </c>
      <c r="Z11" s="25">
        <f t="shared" si="4"/>
        <v>4.4000000000000004</v>
      </c>
      <c r="AA11" s="5"/>
    </row>
    <row r="12" spans="1:28">
      <c r="A12" s="1" t="s">
        <v>326</v>
      </c>
      <c r="B12" s="1">
        <v>5</v>
      </c>
      <c r="C12" s="1">
        <v>6</v>
      </c>
      <c r="D12" s="7">
        <v>4</v>
      </c>
      <c r="E12" s="7">
        <v>5</v>
      </c>
      <c r="F12" s="7">
        <v>4</v>
      </c>
      <c r="G12" s="25">
        <f t="shared" si="0"/>
        <v>4.75</v>
      </c>
      <c r="H12" s="7">
        <v>4</v>
      </c>
      <c r="I12" s="5">
        <v>6</v>
      </c>
      <c r="J12" s="5">
        <v>4</v>
      </c>
      <c r="K12" s="25">
        <f t="shared" si="1"/>
        <v>4.666666666666667</v>
      </c>
      <c r="L12" s="5">
        <v>4</v>
      </c>
      <c r="M12" s="5">
        <v>3</v>
      </c>
      <c r="N12" s="5">
        <v>5</v>
      </c>
      <c r="O12" s="25">
        <f t="shared" si="2"/>
        <v>4</v>
      </c>
      <c r="P12" s="5">
        <v>4</v>
      </c>
      <c r="Q12" s="5">
        <v>4</v>
      </c>
      <c r="R12" s="7">
        <v>3</v>
      </c>
      <c r="S12" s="5">
        <v>5</v>
      </c>
      <c r="T12" s="25">
        <f t="shared" si="3"/>
        <v>4</v>
      </c>
      <c r="U12" s="5">
        <v>5</v>
      </c>
      <c r="V12" s="5">
        <v>5</v>
      </c>
      <c r="W12" s="5">
        <v>5</v>
      </c>
      <c r="X12" s="5">
        <v>5</v>
      </c>
      <c r="Y12" s="5">
        <v>6</v>
      </c>
      <c r="Z12" s="25">
        <f t="shared" si="4"/>
        <v>5.2</v>
      </c>
      <c r="AA12" s="5"/>
    </row>
    <row r="13" spans="1:28">
      <c r="A13" s="1" t="s">
        <v>327</v>
      </c>
      <c r="B13" s="1">
        <v>5</v>
      </c>
      <c r="C13" s="1">
        <v>7</v>
      </c>
      <c r="D13" s="7">
        <v>7</v>
      </c>
      <c r="E13" s="7">
        <v>5</v>
      </c>
      <c r="F13" s="7">
        <v>4</v>
      </c>
      <c r="G13" s="25">
        <f t="shared" si="0"/>
        <v>5.75</v>
      </c>
      <c r="H13" s="7">
        <v>4</v>
      </c>
      <c r="I13" s="5">
        <v>6</v>
      </c>
      <c r="J13" s="5">
        <v>4</v>
      </c>
      <c r="K13" s="25">
        <f t="shared" si="1"/>
        <v>4.666666666666667</v>
      </c>
      <c r="L13" s="5">
        <v>4</v>
      </c>
      <c r="M13" s="5">
        <v>6</v>
      </c>
      <c r="N13" s="5">
        <v>4</v>
      </c>
      <c r="O13" s="25">
        <f t="shared" si="2"/>
        <v>4.666666666666667</v>
      </c>
      <c r="P13" s="5">
        <v>6</v>
      </c>
      <c r="Q13" s="5">
        <v>4</v>
      </c>
      <c r="R13" s="7">
        <v>5</v>
      </c>
      <c r="S13" s="5">
        <v>4</v>
      </c>
      <c r="T13" s="25">
        <f t="shared" si="3"/>
        <v>4.75</v>
      </c>
      <c r="U13" s="5">
        <v>6</v>
      </c>
      <c r="V13" s="5">
        <v>6</v>
      </c>
      <c r="W13" s="5">
        <v>7</v>
      </c>
      <c r="X13" s="5">
        <v>6</v>
      </c>
      <c r="Y13" s="5">
        <v>6</v>
      </c>
      <c r="Z13" s="27">
        <f t="shared" si="4"/>
        <v>6.2</v>
      </c>
      <c r="AA13" s="5"/>
    </row>
    <row r="14" spans="1:28">
      <c r="A14" s="1" t="s">
        <v>328</v>
      </c>
      <c r="B14" s="1">
        <v>6</v>
      </c>
      <c r="C14" s="1">
        <v>6</v>
      </c>
      <c r="D14" s="7">
        <v>5</v>
      </c>
      <c r="E14" s="7">
        <v>5</v>
      </c>
      <c r="F14" s="7">
        <v>5</v>
      </c>
      <c r="G14" s="25">
        <f t="shared" si="0"/>
        <v>5.25</v>
      </c>
      <c r="H14" s="7">
        <v>4</v>
      </c>
      <c r="I14" s="5">
        <v>7</v>
      </c>
      <c r="J14" s="5">
        <v>4</v>
      </c>
      <c r="K14" s="25">
        <f t="shared" si="1"/>
        <v>5</v>
      </c>
      <c r="L14" s="5">
        <v>7</v>
      </c>
      <c r="M14" s="5">
        <v>4</v>
      </c>
      <c r="N14" s="5">
        <v>8</v>
      </c>
      <c r="O14" s="26">
        <f t="shared" si="2"/>
        <v>6.333333333333333</v>
      </c>
      <c r="P14" s="5">
        <v>5</v>
      </c>
      <c r="Q14" s="5">
        <v>6</v>
      </c>
      <c r="R14" s="7">
        <v>5</v>
      </c>
      <c r="S14" s="5">
        <v>4</v>
      </c>
      <c r="T14" s="25">
        <f t="shared" si="3"/>
        <v>5</v>
      </c>
      <c r="U14" s="5">
        <v>3</v>
      </c>
      <c r="V14" s="5">
        <v>5</v>
      </c>
      <c r="W14" s="5">
        <v>5</v>
      </c>
      <c r="X14" s="5">
        <v>6</v>
      </c>
      <c r="Y14" s="5">
        <v>7</v>
      </c>
      <c r="Z14" s="25">
        <f t="shared" si="4"/>
        <v>5.2</v>
      </c>
      <c r="AA14" s="5"/>
    </row>
    <row r="15" spans="1:28">
      <c r="A15" s="1" t="s">
        <v>329</v>
      </c>
      <c r="B15" s="1">
        <v>7</v>
      </c>
      <c r="C15" s="1">
        <v>6</v>
      </c>
      <c r="D15" s="7">
        <v>7</v>
      </c>
      <c r="E15" s="7">
        <v>6</v>
      </c>
      <c r="F15" s="7">
        <v>7</v>
      </c>
      <c r="G15" s="28">
        <f t="shared" si="0"/>
        <v>6.5</v>
      </c>
      <c r="H15" s="7">
        <v>3</v>
      </c>
      <c r="I15" s="5">
        <v>4</v>
      </c>
      <c r="J15" s="5">
        <v>4</v>
      </c>
      <c r="K15" s="25">
        <f t="shared" si="1"/>
        <v>3.6666666666666665</v>
      </c>
      <c r="L15" s="5">
        <v>7</v>
      </c>
      <c r="M15" s="5">
        <v>6</v>
      </c>
      <c r="N15" s="5">
        <v>5</v>
      </c>
      <c r="O15" s="27">
        <f t="shared" si="2"/>
        <v>6</v>
      </c>
      <c r="P15" s="5">
        <v>5</v>
      </c>
      <c r="Q15" s="5">
        <v>4</v>
      </c>
      <c r="R15" s="7">
        <v>6</v>
      </c>
      <c r="S15" s="5">
        <v>7</v>
      </c>
      <c r="T15" s="25">
        <f t="shared" si="3"/>
        <v>5.5</v>
      </c>
      <c r="U15" s="5">
        <v>4</v>
      </c>
      <c r="V15" s="5">
        <v>7</v>
      </c>
      <c r="W15" s="5">
        <v>6</v>
      </c>
      <c r="X15" s="5">
        <v>7</v>
      </c>
      <c r="Y15" s="5">
        <v>6</v>
      </c>
      <c r="Z15" s="27">
        <f t="shared" si="4"/>
        <v>6</v>
      </c>
      <c r="AA15" s="5"/>
    </row>
    <row r="16" spans="1:28">
      <c r="A16" s="1" t="s">
        <v>330</v>
      </c>
      <c r="B16" s="1">
        <v>7</v>
      </c>
      <c r="C16" s="1">
        <v>8</v>
      </c>
      <c r="D16" s="7">
        <v>6</v>
      </c>
      <c r="E16" s="7">
        <v>7</v>
      </c>
      <c r="F16" s="7">
        <v>7</v>
      </c>
      <c r="G16" s="27">
        <f t="shared" si="0"/>
        <v>7</v>
      </c>
      <c r="H16" s="7">
        <v>4</v>
      </c>
      <c r="I16" s="5">
        <v>5</v>
      </c>
      <c r="J16" s="5">
        <v>7</v>
      </c>
      <c r="K16" s="25">
        <f t="shared" si="1"/>
        <v>5.333333333333333</v>
      </c>
      <c r="L16" s="5">
        <v>6</v>
      </c>
      <c r="M16" s="5">
        <v>4</v>
      </c>
      <c r="N16" s="5">
        <v>5</v>
      </c>
      <c r="O16" s="25">
        <f t="shared" si="2"/>
        <v>5</v>
      </c>
      <c r="P16" s="5">
        <v>4</v>
      </c>
      <c r="Q16" s="5">
        <v>7</v>
      </c>
      <c r="R16" s="7">
        <v>7</v>
      </c>
      <c r="S16" s="5">
        <v>6</v>
      </c>
      <c r="T16" s="28">
        <f t="shared" si="3"/>
        <v>6</v>
      </c>
      <c r="U16" s="5">
        <v>5</v>
      </c>
      <c r="V16" s="5">
        <v>7</v>
      </c>
      <c r="W16" s="5">
        <v>6</v>
      </c>
      <c r="X16" s="5">
        <v>6</v>
      </c>
      <c r="Y16" s="5">
        <v>6</v>
      </c>
      <c r="Z16" s="27">
        <f t="shared" si="4"/>
        <v>6</v>
      </c>
      <c r="AA16" s="5"/>
    </row>
    <row r="17" spans="1:27">
      <c r="A17" s="1" t="s">
        <v>331</v>
      </c>
      <c r="B17" s="1">
        <v>7</v>
      </c>
      <c r="C17" s="1">
        <v>7</v>
      </c>
      <c r="D17" s="7">
        <v>7</v>
      </c>
      <c r="E17" s="7">
        <v>7</v>
      </c>
      <c r="F17" s="7">
        <v>7</v>
      </c>
      <c r="G17" s="27">
        <f t="shared" si="0"/>
        <v>7</v>
      </c>
      <c r="H17" s="7">
        <v>6</v>
      </c>
      <c r="I17" s="5">
        <v>6</v>
      </c>
      <c r="J17" s="5">
        <v>6</v>
      </c>
      <c r="K17" s="29">
        <f t="shared" si="1"/>
        <v>6</v>
      </c>
      <c r="L17" s="5">
        <v>4</v>
      </c>
      <c r="M17" s="5">
        <v>5</v>
      </c>
      <c r="N17" s="5">
        <v>7</v>
      </c>
      <c r="O17" s="29">
        <f t="shared" si="2"/>
        <v>5.333333333333333</v>
      </c>
      <c r="P17" s="5">
        <v>6</v>
      </c>
      <c r="Q17" s="5">
        <v>7</v>
      </c>
      <c r="R17" s="7">
        <v>6</v>
      </c>
      <c r="S17" s="5">
        <v>4</v>
      </c>
      <c r="T17" s="29">
        <f t="shared" si="3"/>
        <v>5.75</v>
      </c>
      <c r="U17" s="5"/>
      <c r="V17" s="5">
        <v>5</v>
      </c>
      <c r="W17" s="5">
        <v>6</v>
      </c>
      <c r="X17" s="5">
        <v>5</v>
      </c>
      <c r="Y17" s="5">
        <v>4</v>
      </c>
      <c r="Z17" s="25">
        <f t="shared" si="4"/>
        <v>5</v>
      </c>
      <c r="AA17" s="5"/>
    </row>
    <row r="18" spans="1:27">
      <c r="A18" s="1" t="s">
        <v>332</v>
      </c>
      <c r="B18" s="1">
        <v>6</v>
      </c>
      <c r="C18" s="1">
        <v>6</v>
      </c>
      <c r="D18" s="7">
        <v>4</v>
      </c>
      <c r="E18" s="7">
        <v>4</v>
      </c>
      <c r="F18" s="7">
        <v>4</v>
      </c>
      <c r="G18" s="25">
        <f t="shared" si="0"/>
        <v>4.5</v>
      </c>
      <c r="H18" s="7">
        <v>4</v>
      </c>
      <c r="I18" s="5">
        <v>7</v>
      </c>
      <c r="J18" s="5">
        <v>4</v>
      </c>
      <c r="K18" s="25">
        <f t="shared" si="1"/>
        <v>5</v>
      </c>
      <c r="L18" s="5">
        <v>3</v>
      </c>
      <c r="M18" s="5">
        <v>4</v>
      </c>
      <c r="N18" s="5">
        <v>4</v>
      </c>
      <c r="O18" s="25">
        <f t="shared" si="2"/>
        <v>3.6666666666666665</v>
      </c>
      <c r="P18" s="5">
        <v>6</v>
      </c>
      <c r="Q18" s="5">
        <v>6</v>
      </c>
      <c r="R18" s="7">
        <v>6</v>
      </c>
      <c r="S18" s="5">
        <v>4</v>
      </c>
      <c r="T18" s="25">
        <f t="shared" si="3"/>
        <v>5.5</v>
      </c>
      <c r="U18" s="5"/>
      <c r="V18" s="5">
        <v>4</v>
      </c>
      <c r="W18" s="5">
        <v>5</v>
      </c>
      <c r="X18" s="5">
        <v>6</v>
      </c>
      <c r="Y18" s="5">
        <v>5</v>
      </c>
      <c r="Z18" s="25">
        <f t="shared" si="4"/>
        <v>5</v>
      </c>
      <c r="AA18" s="5"/>
    </row>
    <row r="19" spans="1:27">
      <c r="A19" s="1" t="s">
        <v>333</v>
      </c>
      <c r="C19" s="1">
        <v>6</v>
      </c>
      <c r="D19" s="7">
        <v>6</v>
      </c>
      <c r="E19" s="7">
        <v>6</v>
      </c>
      <c r="F19" s="7">
        <v>4</v>
      </c>
      <c r="G19" s="25">
        <f t="shared" si="0"/>
        <v>5.5</v>
      </c>
      <c r="H19" s="7">
        <v>7</v>
      </c>
      <c r="I19" s="5">
        <v>5</v>
      </c>
      <c r="J19" s="5">
        <v>6</v>
      </c>
      <c r="K19" s="29">
        <f t="shared" si="1"/>
        <v>6</v>
      </c>
      <c r="L19" s="5">
        <v>4</v>
      </c>
      <c r="M19" s="5">
        <v>3</v>
      </c>
      <c r="N19" s="5">
        <v>4</v>
      </c>
      <c r="O19" s="25">
        <f t="shared" si="2"/>
        <v>3.6666666666666665</v>
      </c>
      <c r="P19" s="5">
        <v>3</v>
      </c>
      <c r="Q19" s="5">
        <v>6</v>
      </c>
      <c r="R19" s="7">
        <v>4</v>
      </c>
      <c r="S19" s="5">
        <v>5</v>
      </c>
      <c r="T19" s="25">
        <f t="shared" si="3"/>
        <v>4.5</v>
      </c>
      <c r="U19" s="5">
        <v>6</v>
      </c>
      <c r="V19" s="5">
        <v>4</v>
      </c>
      <c r="W19" s="5">
        <v>7</v>
      </c>
      <c r="X19" s="5">
        <v>5</v>
      </c>
      <c r="Y19" s="5">
        <v>4</v>
      </c>
      <c r="Z19" s="25">
        <f t="shared" si="4"/>
        <v>5.2</v>
      </c>
      <c r="AA19" s="5"/>
    </row>
    <row r="20" spans="1:27">
      <c r="A20" s="1" t="s">
        <v>334</v>
      </c>
      <c r="B20" s="1">
        <v>5</v>
      </c>
      <c r="C20" s="1">
        <v>5</v>
      </c>
      <c r="D20" s="7">
        <v>4</v>
      </c>
      <c r="E20" s="7">
        <v>4</v>
      </c>
      <c r="F20" s="7">
        <v>5</v>
      </c>
      <c r="G20" s="25">
        <f t="shared" si="0"/>
        <v>4.5</v>
      </c>
      <c r="H20" s="7">
        <v>4</v>
      </c>
      <c r="I20" s="5">
        <v>5</v>
      </c>
      <c r="J20" s="5">
        <v>4</v>
      </c>
      <c r="K20" s="25">
        <f t="shared" si="1"/>
        <v>4.333333333333333</v>
      </c>
      <c r="L20" s="5">
        <v>3</v>
      </c>
      <c r="M20" s="5">
        <v>3</v>
      </c>
      <c r="N20" s="5">
        <v>5</v>
      </c>
      <c r="O20" s="25">
        <f t="shared" si="2"/>
        <v>3.6666666666666665</v>
      </c>
      <c r="P20" s="5">
        <v>3</v>
      </c>
      <c r="Q20" s="5">
        <v>5</v>
      </c>
      <c r="R20" s="7">
        <v>3</v>
      </c>
      <c r="S20" s="5">
        <v>4</v>
      </c>
      <c r="T20" s="25">
        <f t="shared" si="3"/>
        <v>3.75</v>
      </c>
      <c r="U20" s="5">
        <v>3</v>
      </c>
      <c r="V20" s="5">
        <v>7</v>
      </c>
      <c r="W20" s="5">
        <v>5</v>
      </c>
      <c r="X20" s="5">
        <v>4</v>
      </c>
      <c r="Y20" s="5">
        <v>6</v>
      </c>
      <c r="Z20" s="25">
        <f t="shared" si="4"/>
        <v>5</v>
      </c>
      <c r="AA20" s="5"/>
    </row>
    <row r="21" spans="1:27">
      <c r="A21" s="1" t="s">
        <v>335</v>
      </c>
      <c r="B21" s="1">
        <v>6</v>
      </c>
      <c r="C21" s="1">
        <v>7</v>
      </c>
      <c r="D21" s="7">
        <v>4</v>
      </c>
      <c r="E21" s="7">
        <v>6</v>
      </c>
      <c r="F21" s="7">
        <v>5</v>
      </c>
      <c r="G21" s="25">
        <f t="shared" si="0"/>
        <v>5.5</v>
      </c>
      <c r="H21" s="7">
        <v>6</v>
      </c>
      <c r="I21" s="5">
        <v>7</v>
      </c>
      <c r="J21" s="5">
        <v>3</v>
      </c>
      <c r="K21" s="25">
        <f t="shared" si="1"/>
        <v>5.333333333333333</v>
      </c>
      <c r="L21" s="5">
        <v>4</v>
      </c>
      <c r="M21" s="5">
        <v>5</v>
      </c>
      <c r="N21" s="5">
        <v>4</v>
      </c>
      <c r="O21" s="25">
        <f t="shared" si="2"/>
        <v>4.333333333333333</v>
      </c>
      <c r="P21" s="5">
        <v>3</v>
      </c>
      <c r="Q21" s="5">
        <v>6</v>
      </c>
      <c r="R21" s="7">
        <v>6</v>
      </c>
      <c r="S21" s="5">
        <v>6</v>
      </c>
      <c r="T21" s="25">
        <f t="shared" si="3"/>
        <v>5.25</v>
      </c>
      <c r="U21" s="5">
        <v>5</v>
      </c>
      <c r="V21" s="5">
        <v>6</v>
      </c>
      <c r="W21" s="5">
        <v>5</v>
      </c>
      <c r="X21" s="5">
        <v>6</v>
      </c>
      <c r="Y21" s="5">
        <v>4</v>
      </c>
      <c r="Z21" s="25">
        <f t="shared" si="4"/>
        <v>5.2</v>
      </c>
      <c r="AA21" s="5"/>
    </row>
    <row r="22" spans="1:27">
      <c r="A22" s="1" t="s">
        <v>336</v>
      </c>
      <c r="B22" s="1">
        <v>6</v>
      </c>
      <c r="C22" s="1">
        <v>5</v>
      </c>
      <c r="D22" s="7">
        <v>6</v>
      </c>
      <c r="E22" s="7">
        <v>5</v>
      </c>
      <c r="F22" s="7">
        <v>4</v>
      </c>
      <c r="G22" s="25">
        <f t="shared" si="0"/>
        <v>5</v>
      </c>
      <c r="H22" s="7">
        <v>7</v>
      </c>
      <c r="I22" s="5">
        <v>6</v>
      </c>
      <c r="J22" s="5">
        <v>5</v>
      </c>
      <c r="K22" s="29">
        <f t="shared" si="1"/>
        <v>6</v>
      </c>
      <c r="L22" s="5">
        <v>5</v>
      </c>
      <c r="M22" s="5">
        <v>3</v>
      </c>
      <c r="N22" s="5">
        <v>5</v>
      </c>
      <c r="O22" s="25">
        <f t="shared" si="2"/>
        <v>4.333333333333333</v>
      </c>
      <c r="P22" s="5">
        <v>6</v>
      </c>
      <c r="Q22" s="5">
        <v>5</v>
      </c>
      <c r="R22" s="7">
        <v>3</v>
      </c>
      <c r="S22" s="5">
        <v>5</v>
      </c>
      <c r="T22" s="25">
        <f t="shared" si="3"/>
        <v>4.75</v>
      </c>
      <c r="U22" s="5">
        <v>4</v>
      </c>
      <c r="V22" s="5">
        <v>4</v>
      </c>
      <c r="W22" s="5">
        <v>6</v>
      </c>
      <c r="X22" s="5">
        <v>4</v>
      </c>
      <c r="Y22" s="5">
        <v>5</v>
      </c>
      <c r="Z22" s="25">
        <f t="shared" si="4"/>
        <v>4.5999999999999996</v>
      </c>
      <c r="AA22" s="5"/>
    </row>
    <row r="23" spans="1:27">
      <c r="A23" s="1" t="s">
        <v>337</v>
      </c>
      <c r="B23" s="1">
        <v>7</v>
      </c>
      <c r="C23" s="1">
        <v>7</v>
      </c>
      <c r="D23" s="7">
        <v>7</v>
      </c>
      <c r="E23" s="7">
        <v>6</v>
      </c>
      <c r="F23" s="7">
        <v>4</v>
      </c>
      <c r="G23" s="29">
        <f t="shared" si="0"/>
        <v>6</v>
      </c>
      <c r="H23" s="7">
        <v>3</v>
      </c>
      <c r="I23" s="5">
        <v>6</v>
      </c>
      <c r="J23" s="5">
        <v>5</v>
      </c>
      <c r="K23" s="25">
        <f t="shared" si="1"/>
        <v>4.666666666666667</v>
      </c>
      <c r="L23" s="5">
        <v>7</v>
      </c>
      <c r="M23" s="5">
        <v>4</v>
      </c>
      <c r="N23" s="5">
        <v>5</v>
      </c>
      <c r="O23" s="29">
        <f t="shared" si="2"/>
        <v>5.333333333333333</v>
      </c>
      <c r="P23" s="5">
        <v>3</v>
      </c>
      <c r="Q23" s="5">
        <v>5</v>
      </c>
      <c r="R23" s="7">
        <v>4</v>
      </c>
      <c r="S23" s="5">
        <v>4</v>
      </c>
      <c r="T23" s="25">
        <f t="shared" si="3"/>
        <v>4</v>
      </c>
      <c r="U23" s="5">
        <v>4</v>
      </c>
      <c r="V23" s="5">
        <v>4</v>
      </c>
      <c r="W23" s="5">
        <v>4</v>
      </c>
      <c r="X23" s="5">
        <v>5</v>
      </c>
      <c r="Y23" s="5">
        <v>4</v>
      </c>
      <c r="Z23" s="25">
        <f t="shared" si="4"/>
        <v>4.2</v>
      </c>
      <c r="AA23" s="5"/>
    </row>
    <row r="24" spans="1:27">
      <c r="A24" s="1" t="s">
        <v>338</v>
      </c>
      <c r="B24" s="1">
        <v>7</v>
      </c>
      <c r="C24" s="1">
        <v>7</v>
      </c>
      <c r="D24" s="7">
        <v>8</v>
      </c>
      <c r="E24" s="7">
        <v>5</v>
      </c>
      <c r="F24" s="7">
        <v>5</v>
      </c>
      <c r="G24" s="28">
        <f t="shared" si="0"/>
        <v>6.25</v>
      </c>
      <c r="H24" s="7">
        <v>5</v>
      </c>
      <c r="I24" s="5">
        <v>8</v>
      </c>
      <c r="J24" s="5">
        <v>7</v>
      </c>
      <c r="K24" s="27">
        <f t="shared" si="1"/>
        <v>6.666666666666667</v>
      </c>
      <c r="L24" s="5">
        <v>6</v>
      </c>
      <c r="M24" s="5">
        <v>4</v>
      </c>
      <c r="N24" s="5">
        <v>7</v>
      </c>
      <c r="O24" s="28">
        <f t="shared" si="2"/>
        <v>5.666666666666667</v>
      </c>
      <c r="P24" s="5">
        <v>7</v>
      </c>
      <c r="Q24" s="5">
        <v>7</v>
      </c>
      <c r="R24" s="7">
        <v>7</v>
      </c>
      <c r="S24" s="5">
        <v>7</v>
      </c>
      <c r="T24" s="26">
        <f t="shared" si="3"/>
        <v>7</v>
      </c>
      <c r="U24" s="5">
        <v>5</v>
      </c>
      <c r="V24" s="5">
        <v>6</v>
      </c>
      <c r="W24" s="5">
        <v>6</v>
      </c>
      <c r="X24" s="5">
        <v>5</v>
      </c>
      <c r="Y24" s="5">
        <v>4</v>
      </c>
      <c r="Z24" s="25">
        <f t="shared" si="4"/>
        <v>5.2</v>
      </c>
      <c r="AA24" s="5"/>
    </row>
    <row r="25" spans="1:27">
      <c r="A25" s="1" t="s">
        <v>339</v>
      </c>
      <c r="B25" s="1">
        <v>7</v>
      </c>
      <c r="C25" s="1">
        <v>6</v>
      </c>
      <c r="D25" s="7">
        <v>6</v>
      </c>
      <c r="E25" s="7">
        <v>7</v>
      </c>
      <c r="F25" s="7">
        <v>6</v>
      </c>
      <c r="G25" s="28">
        <f t="shared" si="0"/>
        <v>6.25</v>
      </c>
      <c r="H25" s="7">
        <v>6</v>
      </c>
      <c r="I25" s="5">
        <v>6</v>
      </c>
      <c r="J25" s="5">
        <v>7</v>
      </c>
      <c r="K25" s="28">
        <f t="shared" si="1"/>
        <v>6.333333333333333</v>
      </c>
      <c r="L25" s="5">
        <v>4</v>
      </c>
      <c r="M25" s="5">
        <v>3</v>
      </c>
      <c r="N25" s="5">
        <v>5</v>
      </c>
      <c r="O25" s="25">
        <f t="shared" si="2"/>
        <v>4</v>
      </c>
      <c r="P25" s="5">
        <v>5</v>
      </c>
      <c r="Q25" s="5">
        <v>5</v>
      </c>
      <c r="R25" s="7">
        <v>7</v>
      </c>
      <c r="S25" s="5">
        <v>7</v>
      </c>
      <c r="T25" s="28">
        <f t="shared" si="3"/>
        <v>6</v>
      </c>
      <c r="U25" s="5">
        <v>4</v>
      </c>
      <c r="V25" s="5">
        <v>4</v>
      </c>
      <c r="W25" s="5">
        <v>3</v>
      </c>
      <c r="X25" s="5">
        <v>3</v>
      </c>
      <c r="Y25" s="5">
        <v>4</v>
      </c>
      <c r="Z25" s="25">
        <f t="shared" si="4"/>
        <v>3.6</v>
      </c>
      <c r="AA25" s="5"/>
    </row>
    <row r="26" spans="1:27">
      <c r="A26" s="1" t="s">
        <v>340</v>
      </c>
      <c r="B26" s="1">
        <v>6</v>
      </c>
      <c r="C26" s="1">
        <v>7</v>
      </c>
      <c r="D26" s="7">
        <v>6</v>
      </c>
      <c r="E26" s="7">
        <v>6</v>
      </c>
      <c r="F26" s="7">
        <v>6</v>
      </c>
      <c r="G26" s="28">
        <f t="shared" si="0"/>
        <v>6.25</v>
      </c>
      <c r="H26" s="7">
        <v>5</v>
      </c>
      <c r="I26" s="5">
        <v>6</v>
      </c>
      <c r="J26" s="5">
        <v>6</v>
      </c>
      <c r="K26" s="25">
        <f t="shared" si="1"/>
        <v>5.666666666666667</v>
      </c>
      <c r="L26" s="5">
        <v>8</v>
      </c>
      <c r="M26" s="5">
        <v>5</v>
      </c>
      <c r="N26" s="5">
        <v>4</v>
      </c>
      <c r="O26" s="28">
        <f t="shared" si="2"/>
        <v>5.666666666666667</v>
      </c>
      <c r="P26" s="5">
        <v>5</v>
      </c>
      <c r="Q26" s="5"/>
      <c r="R26" s="7">
        <v>8</v>
      </c>
      <c r="S26" s="5">
        <v>7</v>
      </c>
      <c r="T26" s="26">
        <f t="shared" si="3"/>
        <v>6.666666666666667</v>
      </c>
      <c r="U26" s="5">
        <v>6</v>
      </c>
      <c r="V26" s="5">
        <v>6</v>
      </c>
      <c r="W26" s="5">
        <v>7</v>
      </c>
      <c r="X26" s="5">
        <v>6</v>
      </c>
      <c r="Y26" s="5">
        <v>7</v>
      </c>
      <c r="Z26" s="26">
        <f t="shared" si="4"/>
        <v>6.4</v>
      </c>
      <c r="AA26" s="5"/>
    </row>
    <row r="27" spans="1:27">
      <c r="A27" s="1" t="s">
        <v>341</v>
      </c>
      <c r="B27" s="1">
        <v>4</v>
      </c>
      <c r="C27" s="1">
        <v>7</v>
      </c>
      <c r="D27" s="7">
        <v>7</v>
      </c>
      <c r="E27" s="7">
        <v>6</v>
      </c>
      <c r="F27" s="7">
        <v>6</v>
      </c>
      <c r="G27" s="28">
        <f t="shared" si="0"/>
        <v>6.5</v>
      </c>
      <c r="H27" s="7">
        <v>6</v>
      </c>
      <c r="I27" s="5">
        <v>5</v>
      </c>
      <c r="J27" s="5">
        <v>5</v>
      </c>
      <c r="K27" s="25">
        <f t="shared" si="1"/>
        <v>5.333333333333333</v>
      </c>
      <c r="L27" s="5">
        <v>7</v>
      </c>
      <c r="M27" s="5">
        <v>3</v>
      </c>
      <c r="N27" s="5">
        <v>5</v>
      </c>
      <c r="O27" s="25">
        <f t="shared" si="2"/>
        <v>5</v>
      </c>
      <c r="P27" s="5">
        <v>4</v>
      </c>
      <c r="Q27" s="5">
        <v>4</v>
      </c>
      <c r="R27" s="7">
        <v>4</v>
      </c>
      <c r="S27" s="5">
        <v>7</v>
      </c>
      <c r="T27" s="25">
        <f t="shared" si="3"/>
        <v>4.75</v>
      </c>
      <c r="U27" s="5"/>
      <c r="V27" s="5">
        <v>6</v>
      </c>
      <c r="W27" s="5">
        <v>5</v>
      </c>
      <c r="X27" s="5">
        <v>3</v>
      </c>
      <c r="Y27" s="5">
        <v>4</v>
      </c>
      <c r="Z27" s="25">
        <f t="shared" si="4"/>
        <v>4.5</v>
      </c>
      <c r="AA27" s="5"/>
    </row>
    <row r="28" spans="1:27">
      <c r="A28" s="1" t="s">
        <v>342</v>
      </c>
      <c r="B28" s="1">
        <v>4</v>
      </c>
      <c r="C28" s="1">
        <v>6</v>
      </c>
      <c r="D28" s="7">
        <v>6</v>
      </c>
      <c r="E28" s="7">
        <v>6</v>
      </c>
      <c r="F28" s="7">
        <v>4</v>
      </c>
      <c r="G28" s="25">
        <f t="shared" si="0"/>
        <v>5.5</v>
      </c>
      <c r="H28" s="7">
        <v>5</v>
      </c>
      <c r="I28" s="5">
        <v>4</v>
      </c>
      <c r="J28" s="5">
        <v>4</v>
      </c>
      <c r="K28" s="25">
        <f t="shared" si="1"/>
        <v>4.333333333333333</v>
      </c>
      <c r="L28" s="5">
        <v>6</v>
      </c>
      <c r="M28" s="5">
        <v>4</v>
      </c>
      <c r="N28" s="5">
        <v>4</v>
      </c>
      <c r="O28" s="25">
        <f t="shared" si="2"/>
        <v>4.666666666666667</v>
      </c>
      <c r="P28" s="5">
        <v>5</v>
      </c>
      <c r="Q28" s="5">
        <v>6</v>
      </c>
      <c r="R28" s="7">
        <v>5</v>
      </c>
      <c r="S28" s="5">
        <v>6</v>
      </c>
      <c r="T28" s="25">
        <f t="shared" si="3"/>
        <v>5.5</v>
      </c>
      <c r="U28" s="5">
        <v>4</v>
      </c>
      <c r="V28" s="5">
        <v>6</v>
      </c>
      <c r="W28" s="5">
        <v>4</v>
      </c>
      <c r="X28" s="5">
        <v>3</v>
      </c>
      <c r="Y28" s="5">
        <v>3</v>
      </c>
      <c r="Z28" s="25">
        <f t="shared" si="4"/>
        <v>4</v>
      </c>
      <c r="AA28" s="5"/>
    </row>
    <row r="29" spans="1:27">
      <c r="A29" s="1" t="s">
        <v>343</v>
      </c>
      <c r="C29" s="1">
        <v>7</v>
      </c>
      <c r="D29" s="7">
        <v>5</v>
      </c>
      <c r="E29" s="7">
        <v>7</v>
      </c>
      <c r="F29" s="7">
        <v>4</v>
      </c>
      <c r="G29" s="25">
        <f t="shared" si="0"/>
        <v>5.75</v>
      </c>
      <c r="H29" s="7">
        <v>6</v>
      </c>
      <c r="I29" s="5">
        <v>4</v>
      </c>
      <c r="J29" s="5">
        <v>4</v>
      </c>
      <c r="K29" s="25">
        <f t="shared" si="1"/>
        <v>4.666666666666667</v>
      </c>
      <c r="L29" s="5">
        <v>5</v>
      </c>
      <c r="M29" s="5">
        <v>3</v>
      </c>
      <c r="N29" s="5">
        <v>4</v>
      </c>
      <c r="O29" s="25">
        <f t="shared" si="2"/>
        <v>4</v>
      </c>
      <c r="P29" s="5">
        <v>5</v>
      </c>
      <c r="Q29" s="5">
        <v>4</v>
      </c>
      <c r="R29" s="7">
        <v>4</v>
      </c>
      <c r="S29" s="5">
        <v>4</v>
      </c>
      <c r="T29" s="25">
        <f t="shared" si="3"/>
        <v>4.25</v>
      </c>
      <c r="U29" s="5">
        <v>4</v>
      </c>
      <c r="V29" s="5">
        <v>3</v>
      </c>
      <c r="W29" s="5">
        <v>4</v>
      </c>
      <c r="X29" s="5">
        <v>3</v>
      </c>
      <c r="Y29" s="5">
        <v>4</v>
      </c>
      <c r="Z29" s="25">
        <f t="shared" si="4"/>
        <v>3.6</v>
      </c>
      <c r="AA29" s="5"/>
    </row>
    <row r="30" spans="1:27">
      <c r="A30" s="1" t="s">
        <v>344</v>
      </c>
      <c r="B30" s="1">
        <v>5</v>
      </c>
      <c r="C30" s="1">
        <v>5</v>
      </c>
      <c r="D30" s="7">
        <v>5</v>
      </c>
      <c r="E30" s="7">
        <v>6</v>
      </c>
      <c r="F30" s="7">
        <v>4</v>
      </c>
      <c r="G30" s="25">
        <f t="shared" si="0"/>
        <v>5</v>
      </c>
      <c r="H30" s="7">
        <v>7</v>
      </c>
      <c r="I30" s="5">
        <v>7</v>
      </c>
      <c r="J30" s="5">
        <v>6</v>
      </c>
      <c r="K30" s="27">
        <f t="shared" si="1"/>
        <v>6.666666666666667</v>
      </c>
      <c r="L30" s="5">
        <v>5</v>
      </c>
      <c r="M30" s="5">
        <v>7</v>
      </c>
      <c r="N30" s="5">
        <v>4</v>
      </c>
      <c r="O30" s="29">
        <f t="shared" si="2"/>
        <v>5.333333333333333</v>
      </c>
      <c r="P30" s="5">
        <v>4</v>
      </c>
      <c r="Q30" s="5">
        <v>7</v>
      </c>
      <c r="R30" s="7">
        <v>5</v>
      </c>
      <c r="S30" s="5">
        <v>6</v>
      </c>
      <c r="T30" s="25">
        <f t="shared" si="3"/>
        <v>5.5</v>
      </c>
      <c r="U30" s="5">
        <v>4</v>
      </c>
      <c r="V30" s="5">
        <v>4</v>
      </c>
      <c r="W30" s="5">
        <v>5</v>
      </c>
      <c r="X30" s="5">
        <v>5</v>
      </c>
      <c r="Y30" s="5">
        <v>4</v>
      </c>
      <c r="Z30" s="25">
        <f t="shared" si="4"/>
        <v>4.4000000000000004</v>
      </c>
      <c r="AA30" s="5"/>
    </row>
    <row r="31" spans="1:27">
      <c r="A31" s="1" t="s">
        <v>345</v>
      </c>
      <c r="B31" s="1">
        <v>4</v>
      </c>
      <c r="C31" s="1">
        <v>6</v>
      </c>
      <c r="D31" s="7">
        <v>6</v>
      </c>
      <c r="E31" s="7">
        <v>7</v>
      </c>
      <c r="F31" s="7">
        <v>5</v>
      </c>
      <c r="G31" s="29">
        <f t="shared" si="0"/>
        <v>6</v>
      </c>
      <c r="H31" s="7">
        <v>7</v>
      </c>
      <c r="I31" s="5">
        <v>5</v>
      </c>
      <c r="J31" s="5">
        <v>4</v>
      </c>
      <c r="K31" s="25">
        <f t="shared" si="1"/>
        <v>5.333333333333333</v>
      </c>
      <c r="L31" s="5">
        <v>4</v>
      </c>
      <c r="M31" s="5">
        <v>4</v>
      </c>
      <c r="N31" s="5">
        <v>3</v>
      </c>
      <c r="O31" s="25">
        <f t="shared" si="2"/>
        <v>3.6666666666666665</v>
      </c>
      <c r="P31" s="5">
        <v>4</v>
      </c>
      <c r="Q31" s="5">
        <v>4</v>
      </c>
      <c r="R31" s="7">
        <v>5</v>
      </c>
      <c r="S31" s="5">
        <v>3</v>
      </c>
      <c r="T31" s="25">
        <f t="shared" si="3"/>
        <v>4</v>
      </c>
      <c r="U31" s="5">
        <v>4</v>
      </c>
      <c r="V31" s="5">
        <v>4</v>
      </c>
      <c r="W31" s="5">
        <v>3</v>
      </c>
      <c r="X31" s="5">
        <v>3</v>
      </c>
      <c r="Y31" s="5">
        <v>3</v>
      </c>
      <c r="Z31" s="25">
        <f t="shared" si="4"/>
        <v>3.4</v>
      </c>
      <c r="AA31" s="5"/>
    </row>
    <row r="32" spans="1:27">
      <c r="A32" s="1" t="s">
        <v>346</v>
      </c>
      <c r="B32" s="1">
        <v>7</v>
      </c>
      <c r="C32" s="1">
        <v>8</v>
      </c>
      <c r="D32" s="7">
        <v>6</v>
      </c>
      <c r="E32" s="7">
        <v>7</v>
      </c>
      <c r="F32" s="7">
        <v>8</v>
      </c>
      <c r="G32" s="26">
        <f t="shared" si="0"/>
        <v>7.25</v>
      </c>
      <c r="H32" s="7">
        <v>6</v>
      </c>
      <c r="I32" s="5">
        <v>6</v>
      </c>
      <c r="J32" s="5">
        <v>7</v>
      </c>
      <c r="K32" s="28">
        <f t="shared" si="1"/>
        <v>6.333333333333333</v>
      </c>
      <c r="L32" s="5">
        <v>4</v>
      </c>
      <c r="M32" s="5">
        <v>5</v>
      </c>
      <c r="N32" s="5">
        <v>6</v>
      </c>
      <c r="O32" s="25">
        <f t="shared" si="2"/>
        <v>5</v>
      </c>
      <c r="P32" s="5">
        <v>5</v>
      </c>
      <c r="Q32" s="5">
        <v>5</v>
      </c>
      <c r="R32" s="7">
        <v>7</v>
      </c>
      <c r="S32" s="5">
        <v>4</v>
      </c>
      <c r="T32" s="25">
        <f t="shared" si="3"/>
        <v>5.25</v>
      </c>
      <c r="U32" s="5">
        <v>3</v>
      </c>
      <c r="V32" s="5">
        <v>7</v>
      </c>
      <c r="W32" s="5"/>
      <c r="X32" s="5">
        <v>3</v>
      </c>
      <c r="Y32" s="5">
        <v>4</v>
      </c>
      <c r="Z32" s="25">
        <f t="shared" si="4"/>
        <v>4.25</v>
      </c>
      <c r="AA32" s="5"/>
    </row>
    <row r="33" spans="1:27">
      <c r="A33" s="1" t="s">
        <v>347</v>
      </c>
      <c r="B33" s="1">
        <v>4</v>
      </c>
      <c r="C33" s="1">
        <v>7</v>
      </c>
      <c r="D33" s="7">
        <v>6</v>
      </c>
      <c r="E33" s="7">
        <v>6</v>
      </c>
      <c r="F33" s="7">
        <v>6</v>
      </c>
      <c r="G33" s="28">
        <f t="shared" si="0"/>
        <v>6.25</v>
      </c>
      <c r="H33" s="7">
        <v>4</v>
      </c>
      <c r="I33" s="5">
        <v>4</v>
      </c>
      <c r="J33" s="5">
        <v>5</v>
      </c>
      <c r="K33" s="25">
        <f t="shared" si="1"/>
        <v>4.333333333333333</v>
      </c>
      <c r="L33" s="5">
        <v>5</v>
      </c>
      <c r="M33" s="5">
        <v>6</v>
      </c>
      <c r="N33" s="5">
        <v>7</v>
      </c>
      <c r="O33" s="27">
        <f t="shared" si="2"/>
        <v>6</v>
      </c>
      <c r="P33" s="5">
        <v>4</v>
      </c>
      <c r="Q33" s="5">
        <v>7</v>
      </c>
      <c r="R33" s="7">
        <v>5</v>
      </c>
      <c r="S33" s="5">
        <v>6</v>
      </c>
      <c r="T33" s="25">
        <f t="shared" si="3"/>
        <v>5.5</v>
      </c>
      <c r="U33" s="5">
        <v>7</v>
      </c>
      <c r="V33" s="5">
        <v>3</v>
      </c>
      <c r="W33" s="5">
        <v>4</v>
      </c>
      <c r="X33" s="5">
        <v>6</v>
      </c>
      <c r="Y33" s="5">
        <v>4</v>
      </c>
      <c r="Z33" s="25">
        <f t="shared" si="4"/>
        <v>4.8</v>
      </c>
      <c r="AA33" s="5"/>
    </row>
    <row r="34" spans="1:27">
      <c r="A34" s="1" t="s">
        <v>348</v>
      </c>
      <c r="B34" s="1">
        <v>5</v>
      </c>
      <c r="C34" s="1">
        <v>6</v>
      </c>
      <c r="D34" s="7">
        <v>5</v>
      </c>
      <c r="E34" s="7">
        <v>6</v>
      </c>
      <c r="F34" s="7">
        <v>6</v>
      </c>
      <c r="G34" s="25">
        <f t="shared" ref="G34:G65" si="5">AVERAGE(C34:F34)</f>
        <v>5.75</v>
      </c>
      <c r="H34" s="7">
        <v>4</v>
      </c>
      <c r="I34" s="5">
        <v>7</v>
      </c>
      <c r="J34" s="5">
        <v>7</v>
      </c>
      <c r="K34" s="29">
        <f t="shared" ref="K34:K65" si="6">AVERAGE(H34:J34)</f>
        <v>6</v>
      </c>
      <c r="L34" s="5">
        <v>4</v>
      </c>
      <c r="M34" s="5">
        <v>5</v>
      </c>
      <c r="N34" s="5">
        <v>6</v>
      </c>
      <c r="O34" s="25">
        <f t="shared" ref="O34:O65" si="7">AVERAGE(L34:N34)</f>
        <v>5</v>
      </c>
      <c r="P34" s="5">
        <v>6</v>
      </c>
      <c r="Q34" s="5">
        <v>6</v>
      </c>
      <c r="R34" s="7">
        <v>8</v>
      </c>
      <c r="S34" s="5">
        <v>7</v>
      </c>
      <c r="T34" s="26">
        <f t="shared" ref="T34:T65" si="8">AVERAGE(P34:S34)</f>
        <v>6.75</v>
      </c>
      <c r="U34" s="5">
        <v>3</v>
      </c>
      <c r="V34" s="5">
        <v>5</v>
      </c>
      <c r="W34" s="5">
        <v>5</v>
      </c>
      <c r="X34" s="5">
        <v>4</v>
      </c>
      <c r="Y34" s="5">
        <v>4</v>
      </c>
      <c r="Z34" s="25">
        <f t="shared" ref="Z34:Z65" si="9">AVERAGE(U34:Y34)</f>
        <v>4.2</v>
      </c>
      <c r="AA34" s="5"/>
    </row>
    <row r="35" spans="1:27">
      <c r="A35" s="1" t="s">
        <v>349</v>
      </c>
      <c r="B35" s="1">
        <v>4</v>
      </c>
      <c r="C35" s="1">
        <v>7</v>
      </c>
      <c r="D35" s="7">
        <v>4</v>
      </c>
      <c r="E35" s="7">
        <v>6</v>
      </c>
      <c r="F35" s="7">
        <v>5</v>
      </c>
      <c r="G35" s="25">
        <f t="shared" si="5"/>
        <v>5.5</v>
      </c>
      <c r="H35" s="7">
        <v>4</v>
      </c>
      <c r="I35" s="5">
        <v>6</v>
      </c>
      <c r="J35" s="5">
        <v>4</v>
      </c>
      <c r="K35" s="25">
        <f t="shared" si="6"/>
        <v>4.666666666666667</v>
      </c>
      <c r="L35" s="5">
        <v>4</v>
      </c>
      <c r="M35" s="5">
        <v>4</v>
      </c>
      <c r="N35" s="5">
        <v>4</v>
      </c>
      <c r="O35" s="25">
        <f t="shared" si="7"/>
        <v>4</v>
      </c>
      <c r="P35" s="5">
        <v>4</v>
      </c>
      <c r="Q35" s="5">
        <v>6</v>
      </c>
      <c r="R35" s="7">
        <v>4</v>
      </c>
      <c r="S35" s="5">
        <v>3</v>
      </c>
      <c r="T35" s="25">
        <f t="shared" si="8"/>
        <v>4.25</v>
      </c>
      <c r="U35" s="5">
        <v>3</v>
      </c>
      <c r="V35" s="5">
        <v>4</v>
      </c>
      <c r="W35" s="5"/>
      <c r="X35" s="5">
        <v>3</v>
      </c>
      <c r="Y35" s="5">
        <v>3</v>
      </c>
      <c r="Z35" s="25">
        <f t="shared" si="9"/>
        <v>3.25</v>
      </c>
      <c r="AA35" s="5"/>
    </row>
    <row r="36" spans="1:27">
      <c r="A36" s="1" t="s">
        <v>350</v>
      </c>
      <c r="B36" s="1">
        <v>4</v>
      </c>
      <c r="C36" s="1">
        <v>6</v>
      </c>
      <c r="D36" s="7">
        <v>7</v>
      </c>
      <c r="E36" s="7">
        <v>4</v>
      </c>
      <c r="F36" s="7">
        <v>4</v>
      </c>
      <c r="G36" s="25">
        <f t="shared" si="5"/>
        <v>5.25</v>
      </c>
      <c r="H36" s="7">
        <v>4</v>
      </c>
      <c r="I36" s="5">
        <v>4</v>
      </c>
      <c r="J36" s="5">
        <v>4</v>
      </c>
      <c r="K36" s="25">
        <f t="shared" si="6"/>
        <v>4</v>
      </c>
      <c r="L36" s="5">
        <v>6</v>
      </c>
      <c r="M36" s="5">
        <v>4</v>
      </c>
      <c r="N36" s="5">
        <v>4</v>
      </c>
      <c r="O36" s="25">
        <f t="shared" si="7"/>
        <v>4.666666666666667</v>
      </c>
      <c r="P36" s="5">
        <v>4</v>
      </c>
      <c r="Q36" s="5">
        <v>7</v>
      </c>
      <c r="R36" s="7">
        <v>5</v>
      </c>
      <c r="S36" s="5">
        <v>3</v>
      </c>
      <c r="T36" s="25">
        <f t="shared" si="8"/>
        <v>4.75</v>
      </c>
      <c r="U36" s="5">
        <v>3</v>
      </c>
      <c r="V36" s="5">
        <v>3</v>
      </c>
      <c r="W36" s="5">
        <v>5</v>
      </c>
      <c r="X36" s="5">
        <v>4</v>
      </c>
      <c r="Y36" s="5">
        <v>4</v>
      </c>
      <c r="Z36" s="25">
        <f t="shared" si="9"/>
        <v>3.8</v>
      </c>
      <c r="AA36" s="5"/>
    </row>
    <row r="37" spans="1:27">
      <c r="A37" s="1" t="s">
        <v>351</v>
      </c>
      <c r="B37" s="1">
        <v>7</v>
      </c>
      <c r="C37" s="1">
        <v>6</v>
      </c>
      <c r="D37" s="7">
        <v>7</v>
      </c>
      <c r="E37" s="7">
        <v>6</v>
      </c>
      <c r="F37" s="7">
        <v>6</v>
      </c>
      <c r="G37" s="28">
        <f t="shared" si="5"/>
        <v>6.25</v>
      </c>
      <c r="H37" s="7">
        <v>6</v>
      </c>
      <c r="I37" s="5">
        <v>6</v>
      </c>
      <c r="J37" s="5">
        <v>5</v>
      </c>
      <c r="K37" s="25">
        <f t="shared" si="6"/>
        <v>5.666666666666667</v>
      </c>
      <c r="L37" s="5">
        <v>4</v>
      </c>
      <c r="M37" s="5">
        <v>3</v>
      </c>
      <c r="N37" s="5">
        <v>4</v>
      </c>
      <c r="O37" s="25">
        <f t="shared" si="7"/>
        <v>3.6666666666666665</v>
      </c>
      <c r="P37" s="5">
        <v>6</v>
      </c>
      <c r="Q37" s="5">
        <v>7</v>
      </c>
      <c r="R37" s="7">
        <v>7</v>
      </c>
      <c r="S37" s="5">
        <v>5</v>
      </c>
      <c r="T37" s="27">
        <f t="shared" si="8"/>
        <v>6.25</v>
      </c>
      <c r="U37" s="5">
        <v>4</v>
      </c>
      <c r="V37" s="5">
        <v>4</v>
      </c>
      <c r="W37" s="5">
        <v>4</v>
      </c>
      <c r="X37" s="5">
        <v>5</v>
      </c>
      <c r="Y37" s="5">
        <v>3</v>
      </c>
      <c r="Z37" s="25">
        <f t="shared" si="9"/>
        <v>4</v>
      </c>
      <c r="AA37" s="5"/>
    </row>
    <row r="38" spans="1:27">
      <c r="A38" s="1" t="s">
        <v>352</v>
      </c>
      <c r="B38" s="1">
        <v>6</v>
      </c>
      <c r="C38" s="1">
        <v>6</v>
      </c>
      <c r="D38" s="7">
        <v>7</v>
      </c>
      <c r="E38" s="7">
        <v>6</v>
      </c>
      <c r="F38" s="7">
        <v>4</v>
      </c>
      <c r="G38" s="25">
        <f t="shared" si="5"/>
        <v>5.75</v>
      </c>
      <c r="H38" s="7">
        <v>4</v>
      </c>
      <c r="I38" s="5">
        <v>5</v>
      </c>
      <c r="J38" s="5">
        <v>4</v>
      </c>
      <c r="K38" s="25">
        <f t="shared" si="6"/>
        <v>4.333333333333333</v>
      </c>
      <c r="L38" s="5">
        <v>4</v>
      </c>
      <c r="M38" s="5">
        <v>3</v>
      </c>
      <c r="N38" s="5">
        <v>4</v>
      </c>
      <c r="O38" s="25">
        <f t="shared" si="7"/>
        <v>3.6666666666666665</v>
      </c>
      <c r="P38" s="5">
        <v>6</v>
      </c>
      <c r="Q38" s="5">
        <v>5</v>
      </c>
      <c r="R38" s="7">
        <v>8</v>
      </c>
      <c r="S38" s="5">
        <v>6</v>
      </c>
      <c r="T38" s="27">
        <f t="shared" si="8"/>
        <v>6.25</v>
      </c>
      <c r="U38" s="5">
        <v>3</v>
      </c>
      <c r="V38" s="5">
        <v>7</v>
      </c>
      <c r="W38" s="5">
        <v>4</v>
      </c>
      <c r="X38" s="5">
        <v>4</v>
      </c>
      <c r="Y38" s="5">
        <v>5</v>
      </c>
      <c r="Z38" s="25">
        <f t="shared" si="9"/>
        <v>4.5999999999999996</v>
      </c>
      <c r="AA38" s="5"/>
    </row>
    <row r="39" spans="1:27">
      <c r="A39" s="1" t="s">
        <v>353</v>
      </c>
      <c r="B39" s="1">
        <v>5</v>
      </c>
      <c r="C39" s="1">
        <v>4</v>
      </c>
      <c r="D39" s="7">
        <v>6</v>
      </c>
      <c r="E39" s="7">
        <v>6</v>
      </c>
      <c r="F39" s="7">
        <v>4</v>
      </c>
      <c r="G39" s="25">
        <f t="shared" si="5"/>
        <v>5</v>
      </c>
      <c r="H39" s="7">
        <v>4</v>
      </c>
      <c r="I39" s="5">
        <v>4</v>
      </c>
      <c r="J39" s="5">
        <v>4</v>
      </c>
      <c r="K39" s="25">
        <f t="shared" si="6"/>
        <v>4</v>
      </c>
      <c r="L39" s="5">
        <v>3</v>
      </c>
      <c r="M39" s="5">
        <v>4</v>
      </c>
      <c r="N39" s="5">
        <v>4</v>
      </c>
      <c r="O39" s="25">
        <f t="shared" si="7"/>
        <v>3.6666666666666665</v>
      </c>
      <c r="P39" s="5">
        <v>5</v>
      </c>
      <c r="Q39" s="5">
        <v>6</v>
      </c>
      <c r="R39" s="7">
        <v>4</v>
      </c>
      <c r="S39" s="5">
        <v>6</v>
      </c>
      <c r="T39" s="25">
        <f t="shared" si="8"/>
        <v>5.25</v>
      </c>
      <c r="U39" s="5">
        <v>4</v>
      </c>
      <c r="V39" s="5">
        <v>5</v>
      </c>
      <c r="W39" s="5">
        <v>3</v>
      </c>
      <c r="X39" s="5">
        <v>5</v>
      </c>
      <c r="Y39" s="5">
        <v>4</v>
      </c>
      <c r="Z39" s="25">
        <f t="shared" si="9"/>
        <v>4.2</v>
      </c>
      <c r="AA39" s="5"/>
    </row>
    <row r="40" spans="1:27">
      <c r="A40" s="1" t="s">
        <v>354</v>
      </c>
      <c r="B40" s="1">
        <v>8</v>
      </c>
      <c r="C40" s="1">
        <v>8</v>
      </c>
      <c r="D40" s="7">
        <v>8</v>
      </c>
      <c r="E40" s="7">
        <v>7</v>
      </c>
      <c r="F40" s="7">
        <v>5</v>
      </c>
      <c r="G40" s="27">
        <f t="shared" si="5"/>
        <v>7</v>
      </c>
      <c r="H40" s="7">
        <v>6</v>
      </c>
      <c r="I40" s="5">
        <v>6</v>
      </c>
      <c r="J40" s="5">
        <v>5</v>
      </c>
      <c r="K40" s="25">
        <f t="shared" si="6"/>
        <v>5.666666666666667</v>
      </c>
      <c r="L40" s="5">
        <v>5</v>
      </c>
      <c r="M40" s="5">
        <v>3</v>
      </c>
      <c r="N40" s="5">
        <v>3</v>
      </c>
      <c r="O40" s="25">
        <f t="shared" si="7"/>
        <v>3.6666666666666665</v>
      </c>
      <c r="P40" s="5">
        <v>4</v>
      </c>
      <c r="Q40" s="5">
        <v>4</v>
      </c>
      <c r="R40" s="7">
        <v>3</v>
      </c>
      <c r="S40" s="5">
        <v>3</v>
      </c>
      <c r="T40" s="25">
        <f t="shared" si="8"/>
        <v>3.5</v>
      </c>
      <c r="U40" s="5">
        <v>4</v>
      </c>
      <c r="V40" s="5">
        <v>3</v>
      </c>
      <c r="W40" s="5">
        <v>6</v>
      </c>
      <c r="X40" s="5">
        <v>4</v>
      </c>
      <c r="Y40" s="5">
        <v>3</v>
      </c>
      <c r="Z40" s="25">
        <f t="shared" si="9"/>
        <v>4</v>
      </c>
      <c r="AA40" s="5"/>
    </row>
    <row r="41" spans="1:27">
      <c r="A41" s="1" t="s">
        <v>355</v>
      </c>
      <c r="B41" s="1">
        <v>7</v>
      </c>
      <c r="C41" s="1">
        <v>6</v>
      </c>
      <c r="D41" s="7">
        <v>5</v>
      </c>
      <c r="E41" s="7">
        <v>6</v>
      </c>
      <c r="F41" s="7">
        <v>3</v>
      </c>
      <c r="G41" s="25">
        <f t="shared" si="5"/>
        <v>5</v>
      </c>
      <c r="H41" s="7">
        <v>3</v>
      </c>
      <c r="I41" s="5">
        <v>6</v>
      </c>
      <c r="J41" s="5">
        <v>4</v>
      </c>
      <c r="K41" s="25">
        <f t="shared" si="6"/>
        <v>4.333333333333333</v>
      </c>
      <c r="L41" s="5">
        <v>4</v>
      </c>
      <c r="M41" s="5">
        <v>4</v>
      </c>
      <c r="N41" s="5">
        <v>4</v>
      </c>
      <c r="O41" s="25">
        <f t="shared" si="7"/>
        <v>4</v>
      </c>
      <c r="P41" s="5"/>
      <c r="Q41" s="5">
        <v>5</v>
      </c>
      <c r="R41" s="7">
        <v>6</v>
      </c>
      <c r="S41" s="5">
        <v>4</v>
      </c>
      <c r="T41" s="25">
        <f t="shared" si="8"/>
        <v>5</v>
      </c>
      <c r="U41" s="5">
        <v>4</v>
      </c>
      <c r="V41" s="5">
        <v>6</v>
      </c>
      <c r="W41" s="5">
        <v>7</v>
      </c>
      <c r="X41" s="5">
        <v>6</v>
      </c>
      <c r="Y41" s="5">
        <v>3</v>
      </c>
      <c r="Z41" s="25">
        <f t="shared" si="9"/>
        <v>5.2</v>
      </c>
      <c r="AA41" s="5"/>
    </row>
    <row r="42" spans="1:27">
      <c r="A42" s="1" t="s">
        <v>356</v>
      </c>
      <c r="B42" s="1">
        <v>7</v>
      </c>
      <c r="C42" s="1">
        <v>8</v>
      </c>
      <c r="D42" s="7">
        <v>7</v>
      </c>
      <c r="E42" s="7">
        <v>7</v>
      </c>
      <c r="F42" s="7">
        <v>8</v>
      </c>
      <c r="G42" s="26">
        <f t="shared" si="5"/>
        <v>7.5</v>
      </c>
      <c r="H42" s="7">
        <v>7</v>
      </c>
      <c r="I42" s="5">
        <v>8</v>
      </c>
      <c r="J42" s="5">
        <v>7</v>
      </c>
      <c r="K42" s="26">
        <f t="shared" si="6"/>
        <v>7.333333333333333</v>
      </c>
      <c r="L42" s="5">
        <v>8</v>
      </c>
      <c r="M42" s="5">
        <v>5</v>
      </c>
      <c r="N42" s="5">
        <v>7</v>
      </c>
      <c r="O42" s="26">
        <f t="shared" si="7"/>
        <v>6.666666666666667</v>
      </c>
      <c r="P42" s="5">
        <v>6</v>
      </c>
      <c r="Q42" s="5">
        <v>7</v>
      </c>
      <c r="R42" s="7">
        <v>5</v>
      </c>
      <c r="S42" s="5">
        <v>6</v>
      </c>
      <c r="T42" s="28">
        <f t="shared" si="8"/>
        <v>6</v>
      </c>
      <c r="U42" s="5">
        <v>6</v>
      </c>
      <c r="V42" s="5">
        <v>7</v>
      </c>
      <c r="W42" s="5">
        <v>6</v>
      </c>
      <c r="X42" s="5">
        <v>5</v>
      </c>
      <c r="Y42" s="5">
        <v>4</v>
      </c>
      <c r="Z42" s="28">
        <f t="shared" si="9"/>
        <v>5.6</v>
      </c>
      <c r="AA42" s="5"/>
    </row>
    <row r="43" spans="1:27">
      <c r="A43" s="1" t="s">
        <v>357</v>
      </c>
      <c r="B43" s="1">
        <v>6</v>
      </c>
      <c r="C43" s="1">
        <v>5</v>
      </c>
      <c r="D43" s="7">
        <v>6</v>
      </c>
      <c r="E43" s="7">
        <v>4</v>
      </c>
      <c r="F43" s="7">
        <v>4</v>
      </c>
      <c r="G43" s="25">
        <f t="shared" si="5"/>
        <v>4.75</v>
      </c>
      <c r="H43" s="7">
        <v>4</v>
      </c>
      <c r="I43" s="5">
        <v>6</v>
      </c>
      <c r="J43" s="5">
        <v>4</v>
      </c>
      <c r="K43" s="25">
        <f t="shared" si="6"/>
        <v>4.666666666666667</v>
      </c>
      <c r="L43" s="5">
        <v>4</v>
      </c>
      <c r="M43" s="5">
        <v>4</v>
      </c>
      <c r="N43" s="5">
        <v>4</v>
      </c>
      <c r="O43" s="25">
        <f t="shared" si="7"/>
        <v>4</v>
      </c>
      <c r="P43" s="5">
        <v>4</v>
      </c>
      <c r="Q43" s="5">
        <v>6</v>
      </c>
      <c r="R43" s="7">
        <v>6</v>
      </c>
      <c r="S43" s="5">
        <v>3</v>
      </c>
      <c r="T43" s="25">
        <f t="shared" si="8"/>
        <v>4.75</v>
      </c>
      <c r="U43" s="5">
        <v>5</v>
      </c>
      <c r="V43" s="5">
        <v>3</v>
      </c>
      <c r="W43" s="5">
        <v>4</v>
      </c>
      <c r="X43" s="5">
        <v>6</v>
      </c>
      <c r="Y43" s="5">
        <v>3</v>
      </c>
      <c r="Z43" s="25">
        <f t="shared" si="9"/>
        <v>4.2</v>
      </c>
      <c r="AA43" s="5"/>
    </row>
    <row r="44" spans="1:27">
      <c r="A44" s="1" t="s">
        <v>358</v>
      </c>
      <c r="B44" s="1">
        <v>4</v>
      </c>
      <c r="C44" s="1">
        <v>4</v>
      </c>
      <c r="D44" s="7">
        <v>7</v>
      </c>
      <c r="E44" s="7">
        <v>6</v>
      </c>
      <c r="F44" s="7">
        <v>5</v>
      </c>
      <c r="G44" s="25">
        <f t="shared" si="5"/>
        <v>5.5</v>
      </c>
      <c r="H44" s="7">
        <v>6</v>
      </c>
      <c r="I44" s="5">
        <v>4</v>
      </c>
      <c r="J44" s="5">
        <v>5</v>
      </c>
      <c r="K44" s="25">
        <f t="shared" si="6"/>
        <v>5</v>
      </c>
      <c r="L44" s="5">
        <v>6</v>
      </c>
      <c r="M44" s="5">
        <v>4</v>
      </c>
      <c r="N44" s="5">
        <v>5</v>
      </c>
      <c r="O44" s="25">
        <f t="shared" si="7"/>
        <v>5</v>
      </c>
      <c r="P44" s="5">
        <v>6</v>
      </c>
      <c r="Q44" s="5">
        <v>6</v>
      </c>
      <c r="R44" s="7">
        <v>5</v>
      </c>
      <c r="S44" s="5">
        <v>3</v>
      </c>
      <c r="T44" s="25">
        <f t="shared" si="8"/>
        <v>5</v>
      </c>
      <c r="U44" s="5">
        <v>4</v>
      </c>
      <c r="V44" s="5">
        <v>4</v>
      </c>
      <c r="W44" s="5">
        <v>6</v>
      </c>
      <c r="X44" s="5">
        <v>4</v>
      </c>
      <c r="Y44" s="5">
        <v>3</v>
      </c>
      <c r="Z44" s="25">
        <f t="shared" si="9"/>
        <v>4.2</v>
      </c>
      <c r="AA44" s="5"/>
    </row>
    <row r="45" spans="1:27">
      <c r="A45" s="1" t="s">
        <v>359</v>
      </c>
      <c r="B45" s="1">
        <v>5</v>
      </c>
      <c r="C45" s="1">
        <v>6</v>
      </c>
      <c r="D45" s="7">
        <v>7</v>
      </c>
      <c r="E45" s="7">
        <v>6</v>
      </c>
      <c r="F45" s="7">
        <v>5</v>
      </c>
      <c r="G45" s="29">
        <f t="shared" si="5"/>
        <v>6</v>
      </c>
      <c r="H45" s="7">
        <v>6</v>
      </c>
      <c r="I45" s="5">
        <v>7</v>
      </c>
      <c r="J45" s="5">
        <v>6</v>
      </c>
      <c r="K45" s="28">
        <f t="shared" si="6"/>
        <v>6.333333333333333</v>
      </c>
      <c r="L45" s="5">
        <v>6</v>
      </c>
      <c r="M45" s="5">
        <v>5</v>
      </c>
      <c r="N45" s="5">
        <v>5</v>
      </c>
      <c r="O45" s="29">
        <f t="shared" si="7"/>
        <v>5.333333333333333</v>
      </c>
      <c r="P45" s="5">
        <v>6</v>
      </c>
      <c r="Q45" s="5">
        <v>7</v>
      </c>
      <c r="R45" s="7">
        <v>6</v>
      </c>
      <c r="S45" s="5">
        <v>5</v>
      </c>
      <c r="T45" s="28">
        <f t="shared" si="8"/>
        <v>6</v>
      </c>
      <c r="U45" s="5">
        <v>5</v>
      </c>
      <c r="V45" s="5">
        <v>6</v>
      </c>
      <c r="W45" s="5">
        <v>4</v>
      </c>
      <c r="X45" s="5">
        <v>7</v>
      </c>
      <c r="Y45" s="5">
        <v>7</v>
      </c>
      <c r="Z45" s="28">
        <f t="shared" si="9"/>
        <v>5.8</v>
      </c>
      <c r="AA45" s="5"/>
    </row>
    <row r="46" spans="1:27">
      <c r="A46" s="1" t="s">
        <v>360</v>
      </c>
      <c r="B46" s="1">
        <v>5</v>
      </c>
      <c r="C46" s="1">
        <v>6</v>
      </c>
      <c r="D46" s="7">
        <v>6</v>
      </c>
      <c r="E46" s="7">
        <v>4</v>
      </c>
      <c r="F46" s="7">
        <v>4</v>
      </c>
      <c r="G46" s="25">
        <f t="shared" si="5"/>
        <v>5</v>
      </c>
      <c r="H46" s="7">
        <v>4</v>
      </c>
      <c r="I46" s="5">
        <v>4</v>
      </c>
      <c r="J46" s="5">
        <v>4</v>
      </c>
      <c r="K46" s="25">
        <f t="shared" si="6"/>
        <v>4</v>
      </c>
      <c r="L46" s="5">
        <v>6</v>
      </c>
      <c r="M46" s="5">
        <v>4</v>
      </c>
      <c r="N46" s="5">
        <v>4</v>
      </c>
      <c r="O46" s="25">
        <f t="shared" si="7"/>
        <v>4.666666666666667</v>
      </c>
      <c r="P46" s="5">
        <v>3</v>
      </c>
      <c r="Q46" s="5">
        <v>4</v>
      </c>
      <c r="R46" s="7">
        <v>5</v>
      </c>
      <c r="S46" s="5">
        <v>4</v>
      </c>
      <c r="T46" s="25">
        <f t="shared" si="8"/>
        <v>4</v>
      </c>
      <c r="U46" s="5">
        <v>4</v>
      </c>
      <c r="V46" s="5">
        <v>4</v>
      </c>
      <c r="W46" s="5">
        <v>4</v>
      </c>
      <c r="X46" s="5">
        <v>5</v>
      </c>
      <c r="Y46" s="5">
        <v>6</v>
      </c>
      <c r="Z46" s="25">
        <f t="shared" si="9"/>
        <v>4.5999999999999996</v>
      </c>
      <c r="AA46" s="5"/>
    </row>
    <row r="47" spans="1:27">
      <c r="A47" s="1" t="s">
        <v>361</v>
      </c>
      <c r="B47" s="1">
        <v>5</v>
      </c>
      <c r="C47" s="1">
        <v>7</v>
      </c>
      <c r="D47" s="7">
        <v>7</v>
      </c>
      <c r="E47" s="7">
        <v>8</v>
      </c>
      <c r="F47" s="7">
        <v>4</v>
      </c>
      <c r="G47" s="28">
        <f t="shared" si="5"/>
        <v>6.5</v>
      </c>
      <c r="H47" s="7">
        <v>6</v>
      </c>
      <c r="I47" s="5">
        <v>6</v>
      </c>
      <c r="J47" s="5">
        <v>6</v>
      </c>
      <c r="K47" s="29">
        <f t="shared" si="6"/>
        <v>6</v>
      </c>
      <c r="L47" s="5">
        <v>4</v>
      </c>
      <c r="M47" s="5">
        <v>3</v>
      </c>
      <c r="N47" s="5">
        <v>4</v>
      </c>
      <c r="O47" s="25">
        <f t="shared" si="7"/>
        <v>3.6666666666666665</v>
      </c>
      <c r="P47" s="5">
        <v>4</v>
      </c>
      <c r="Q47" s="5">
        <v>7</v>
      </c>
      <c r="R47" s="7">
        <v>4</v>
      </c>
      <c r="S47" s="5">
        <v>4</v>
      </c>
      <c r="T47" s="25">
        <f t="shared" si="8"/>
        <v>4.75</v>
      </c>
      <c r="U47" s="5">
        <v>3</v>
      </c>
      <c r="V47" s="5">
        <v>4</v>
      </c>
      <c r="W47" s="5">
        <v>4</v>
      </c>
      <c r="X47" s="5">
        <v>4</v>
      </c>
      <c r="Y47" s="5">
        <v>4</v>
      </c>
      <c r="Z47" s="25">
        <f t="shared" si="9"/>
        <v>3.8</v>
      </c>
      <c r="AA47" s="5"/>
    </row>
    <row r="48" spans="1:27">
      <c r="A48" s="1" t="s">
        <v>362</v>
      </c>
      <c r="B48" s="1">
        <v>4</v>
      </c>
      <c r="C48" s="1">
        <v>4</v>
      </c>
      <c r="D48" s="7">
        <v>5</v>
      </c>
      <c r="E48" s="7">
        <v>5</v>
      </c>
      <c r="F48" s="7">
        <v>4</v>
      </c>
      <c r="G48" s="25">
        <f t="shared" si="5"/>
        <v>4.5</v>
      </c>
      <c r="H48" s="7">
        <v>4</v>
      </c>
      <c r="I48" s="5">
        <v>5</v>
      </c>
      <c r="J48" s="5">
        <v>4</v>
      </c>
      <c r="K48" s="25">
        <f t="shared" si="6"/>
        <v>4.333333333333333</v>
      </c>
      <c r="L48" s="5">
        <v>4</v>
      </c>
      <c r="M48" s="5">
        <v>4</v>
      </c>
      <c r="N48" s="5">
        <v>4</v>
      </c>
      <c r="O48" s="25">
        <f t="shared" si="7"/>
        <v>4</v>
      </c>
      <c r="P48" s="5">
        <v>3</v>
      </c>
      <c r="Q48" s="5">
        <v>4</v>
      </c>
      <c r="R48" s="7">
        <v>4</v>
      </c>
      <c r="S48" s="5">
        <v>5</v>
      </c>
      <c r="T48" s="25">
        <f t="shared" si="8"/>
        <v>4</v>
      </c>
      <c r="U48" s="5">
        <v>7</v>
      </c>
      <c r="V48" s="5">
        <v>6</v>
      </c>
      <c r="W48" s="5">
        <v>7</v>
      </c>
      <c r="X48" s="5">
        <v>6</v>
      </c>
      <c r="Y48" s="5">
        <v>6</v>
      </c>
      <c r="Z48" s="26">
        <f t="shared" si="9"/>
        <v>6.4</v>
      </c>
      <c r="AA48" s="5"/>
    </row>
    <row r="49" spans="1:27">
      <c r="A49" s="1" t="s">
        <v>363</v>
      </c>
      <c r="B49" s="1">
        <v>6</v>
      </c>
      <c r="C49" s="1">
        <v>7</v>
      </c>
      <c r="D49" s="7">
        <v>6</v>
      </c>
      <c r="E49" s="7">
        <v>7</v>
      </c>
      <c r="F49" s="7">
        <v>7</v>
      </c>
      <c r="G49" s="27">
        <f t="shared" si="5"/>
        <v>6.75</v>
      </c>
      <c r="H49" s="7">
        <v>7</v>
      </c>
      <c r="I49" s="5">
        <v>7</v>
      </c>
      <c r="J49" s="5">
        <v>6</v>
      </c>
      <c r="K49" s="27">
        <f t="shared" si="6"/>
        <v>6.666666666666667</v>
      </c>
      <c r="L49" s="5">
        <v>6</v>
      </c>
      <c r="M49" s="5">
        <v>3</v>
      </c>
      <c r="N49" s="5">
        <v>4</v>
      </c>
      <c r="O49" s="25">
        <f t="shared" si="7"/>
        <v>4.333333333333333</v>
      </c>
      <c r="P49" s="5">
        <v>5</v>
      </c>
      <c r="Q49" s="5">
        <v>6</v>
      </c>
      <c r="R49" s="7">
        <v>7</v>
      </c>
      <c r="S49" s="5">
        <v>5</v>
      </c>
      <c r="T49" s="29">
        <f t="shared" si="8"/>
        <v>5.75</v>
      </c>
      <c r="U49" s="5">
        <v>4</v>
      </c>
      <c r="V49" s="5">
        <v>5</v>
      </c>
      <c r="W49" s="5">
        <v>6</v>
      </c>
      <c r="X49" s="5">
        <v>3</v>
      </c>
      <c r="Y49" s="5">
        <v>3</v>
      </c>
      <c r="Z49" s="25">
        <f t="shared" si="9"/>
        <v>4.2</v>
      </c>
      <c r="AA49" s="5"/>
    </row>
    <row r="50" spans="1:27">
      <c r="A50" s="1" t="s">
        <v>364</v>
      </c>
      <c r="B50" s="1">
        <v>4</v>
      </c>
      <c r="C50" s="1">
        <v>6</v>
      </c>
      <c r="D50" s="7">
        <v>6</v>
      </c>
      <c r="E50" s="7">
        <v>6</v>
      </c>
      <c r="F50" s="7">
        <v>6</v>
      </c>
      <c r="G50" s="29">
        <f t="shared" si="5"/>
        <v>6</v>
      </c>
      <c r="H50" s="7">
        <v>7</v>
      </c>
      <c r="I50" s="5">
        <v>4</v>
      </c>
      <c r="J50" s="5">
        <v>4</v>
      </c>
      <c r="K50" s="25">
        <f t="shared" si="6"/>
        <v>5</v>
      </c>
      <c r="L50" s="5">
        <v>4</v>
      </c>
      <c r="M50" s="5">
        <v>6</v>
      </c>
      <c r="N50" s="5">
        <v>5</v>
      </c>
      <c r="O50" s="25">
        <f t="shared" si="7"/>
        <v>5</v>
      </c>
      <c r="P50" s="5">
        <v>4</v>
      </c>
      <c r="Q50" s="5">
        <v>5</v>
      </c>
      <c r="R50" s="7">
        <v>6</v>
      </c>
      <c r="S50" s="5">
        <v>4</v>
      </c>
      <c r="T50" s="25">
        <f t="shared" si="8"/>
        <v>4.75</v>
      </c>
      <c r="U50" s="5">
        <v>4</v>
      </c>
      <c r="V50" s="5">
        <v>3</v>
      </c>
      <c r="W50" s="5">
        <v>5</v>
      </c>
      <c r="X50" s="5">
        <v>4</v>
      </c>
      <c r="Y50" s="5">
        <v>3</v>
      </c>
      <c r="Z50" s="25">
        <f t="shared" si="9"/>
        <v>3.8</v>
      </c>
      <c r="AA50" s="5"/>
    </row>
    <row r="51" spans="1:27">
      <c r="A51" s="1" t="s">
        <v>365</v>
      </c>
      <c r="B51" s="1">
        <v>6</v>
      </c>
      <c r="C51" s="1">
        <v>6</v>
      </c>
      <c r="D51" s="7">
        <v>6</v>
      </c>
      <c r="E51" s="7">
        <v>7</v>
      </c>
      <c r="F51" s="7">
        <v>5</v>
      </c>
      <c r="G51" s="29">
        <f t="shared" si="5"/>
        <v>6</v>
      </c>
      <c r="H51" s="7">
        <v>6</v>
      </c>
      <c r="I51" s="5">
        <v>6</v>
      </c>
      <c r="J51" s="5">
        <v>4</v>
      </c>
      <c r="K51" s="25">
        <f t="shared" si="6"/>
        <v>5.333333333333333</v>
      </c>
      <c r="L51" s="5">
        <v>5</v>
      </c>
      <c r="M51" s="5">
        <v>6</v>
      </c>
      <c r="N51" s="5">
        <v>6</v>
      </c>
      <c r="O51" s="28">
        <f t="shared" si="7"/>
        <v>5.666666666666667</v>
      </c>
      <c r="P51" s="5">
        <v>7</v>
      </c>
      <c r="Q51" s="5">
        <v>6</v>
      </c>
      <c r="R51" s="7">
        <v>6</v>
      </c>
      <c r="S51" s="5">
        <v>3</v>
      </c>
      <c r="T51" s="25">
        <f t="shared" si="8"/>
        <v>5.5</v>
      </c>
      <c r="U51" s="5">
        <v>6</v>
      </c>
      <c r="V51" s="5">
        <v>7</v>
      </c>
      <c r="W51" s="5">
        <v>3</v>
      </c>
      <c r="X51" s="5">
        <v>4</v>
      </c>
      <c r="Y51" s="5">
        <v>3</v>
      </c>
      <c r="Z51" s="25">
        <f t="shared" si="9"/>
        <v>4.5999999999999996</v>
      </c>
      <c r="AA51" s="5"/>
    </row>
    <row r="52" spans="1:27">
      <c r="A52" s="1" t="s">
        <v>366</v>
      </c>
      <c r="C52" s="1">
        <v>6</v>
      </c>
      <c r="D52" s="7">
        <v>6</v>
      </c>
      <c r="E52" s="7">
        <v>4</v>
      </c>
      <c r="F52" s="7">
        <v>4</v>
      </c>
      <c r="G52" s="25">
        <f t="shared" si="5"/>
        <v>5</v>
      </c>
      <c r="H52" s="7">
        <v>4</v>
      </c>
      <c r="I52" s="5">
        <v>7</v>
      </c>
      <c r="J52" s="5">
        <v>6</v>
      </c>
      <c r="K52" s="25">
        <f t="shared" si="6"/>
        <v>5.666666666666667</v>
      </c>
      <c r="L52" s="5">
        <v>5</v>
      </c>
      <c r="M52" s="5">
        <v>7</v>
      </c>
      <c r="N52" s="5">
        <v>7</v>
      </c>
      <c r="O52" s="26">
        <f t="shared" si="7"/>
        <v>6.333333333333333</v>
      </c>
      <c r="P52" s="5">
        <v>7</v>
      </c>
      <c r="Q52" s="5">
        <v>5</v>
      </c>
      <c r="R52" s="7">
        <v>6</v>
      </c>
      <c r="S52" s="5">
        <v>7</v>
      </c>
      <c r="T52" s="27">
        <f t="shared" si="8"/>
        <v>6.25</v>
      </c>
      <c r="U52" s="5">
        <v>6</v>
      </c>
      <c r="V52" s="5">
        <v>5</v>
      </c>
      <c r="W52" s="5">
        <v>5</v>
      </c>
      <c r="X52" s="5">
        <v>4</v>
      </c>
      <c r="Y52" s="5">
        <v>6</v>
      </c>
      <c r="Z52" s="25">
        <f t="shared" si="9"/>
        <v>5.2</v>
      </c>
      <c r="AA52" s="5"/>
    </row>
    <row r="53" spans="1:27">
      <c r="A53" s="1" t="s">
        <v>367</v>
      </c>
      <c r="B53" s="1">
        <v>4</v>
      </c>
      <c r="C53" s="1">
        <v>6</v>
      </c>
      <c r="D53" s="7">
        <v>6</v>
      </c>
      <c r="E53" s="7">
        <v>4</v>
      </c>
      <c r="F53" s="7">
        <v>4</v>
      </c>
      <c r="G53" s="25">
        <f t="shared" si="5"/>
        <v>5</v>
      </c>
      <c r="H53" s="7">
        <v>4</v>
      </c>
      <c r="I53" s="5">
        <v>4</v>
      </c>
      <c r="J53" s="5">
        <v>4</v>
      </c>
      <c r="K53" s="25">
        <f t="shared" si="6"/>
        <v>4</v>
      </c>
      <c r="L53" s="5">
        <v>5</v>
      </c>
      <c r="M53" s="5">
        <v>4</v>
      </c>
      <c r="N53" s="5">
        <v>4</v>
      </c>
      <c r="O53" s="25">
        <f t="shared" si="7"/>
        <v>4.333333333333333</v>
      </c>
      <c r="P53" s="5">
        <v>5</v>
      </c>
      <c r="Q53" s="5">
        <v>4</v>
      </c>
      <c r="R53" s="7">
        <v>7</v>
      </c>
      <c r="S53" s="5">
        <v>4</v>
      </c>
      <c r="T53" s="25">
        <f t="shared" si="8"/>
        <v>5</v>
      </c>
      <c r="U53" s="5">
        <v>5</v>
      </c>
      <c r="V53" s="5">
        <v>5</v>
      </c>
      <c r="W53" s="5">
        <v>4</v>
      </c>
      <c r="X53" s="5">
        <v>3</v>
      </c>
      <c r="Y53" s="5">
        <v>6</v>
      </c>
      <c r="Z53" s="25">
        <f t="shared" si="9"/>
        <v>4.5999999999999996</v>
      </c>
      <c r="AA53" s="5"/>
    </row>
    <row r="54" spans="1:27">
      <c r="A54" s="1" t="s">
        <v>368</v>
      </c>
      <c r="B54" s="1">
        <v>4</v>
      </c>
      <c r="C54" s="1">
        <v>5</v>
      </c>
      <c r="D54" s="7">
        <v>4</v>
      </c>
      <c r="E54" s="7">
        <v>5</v>
      </c>
      <c r="F54" s="7">
        <v>5</v>
      </c>
      <c r="G54" s="25">
        <f t="shared" si="5"/>
        <v>4.75</v>
      </c>
      <c r="H54" s="7">
        <v>5</v>
      </c>
      <c r="I54" s="5">
        <v>5</v>
      </c>
      <c r="J54" s="5">
        <v>4</v>
      </c>
      <c r="K54" s="25">
        <f t="shared" si="6"/>
        <v>4.666666666666667</v>
      </c>
      <c r="L54" s="5">
        <v>3</v>
      </c>
      <c r="M54" s="5">
        <v>3</v>
      </c>
      <c r="N54" s="5">
        <v>4</v>
      </c>
      <c r="O54" s="25">
        <f t="shared" si="7"/>
        <v>3.3333333333333335</v>
      </c>
      <c r="P54" s="5">
        <v>4</v>
      </c>
      <c r="Q54" s="5">
        <v>5</v>
      </c>
      <c r="R54" s="7">
        <v>4</v>
      </c>
      <c r="S54" s="5">
        <v>3</v>
      </c>
      <c r="T54" s="25">
        <f t="shared" si="8"/>
        <v>4</v>
      </c>
      <c r="U54" s="5">
        <v>4</v>
      </c>
      <c r="V54" s="5">
        <v>4</v>
      </c>
      <c r="W54" s="5">
        <v>4</v>
      </c>
      <c r="X54" s="5">
        <v>3</v>
      </c>
      <c r="Y54" s="5">
        <v>3</v>
      </c>
      <c r="Z54" s="25">
        <f t="shared" si="9"/>
        <v>3.6</v>
      </c>
      <c r="AA54" s="5"/>
    </row>
    <row r="55" spans="1:27">
      <c r="A55" s="1" t="s">
        <v>369</v>
      </c>
      <c r="B55" s="1">
        <v>5</v>
      </c>
      <c r="C55" s="1">
        <v>4</v>
      </c>
      <c r="D55" s="7">
        <v>4</v>
      </c>
      <c r="E55" s="7">
        <v>3</v>
      </c>
      <c r="F55" s="7">
        <v>4</v>
      </c>
      <c r="G55" s="25">
        <f t="shared" si="5"/>
        <v>3.75</v>
      </c>
      <c r="H55" s="7">
        <v>4</v>
      </c>
      <c r="I55" s="5">
        <v>6</v>
      </c>
      <c r="J55" s="5">
        <v>4</v>
      </c>
      <c r="K55" s="25">
        <f t="shared" si="6"/>
        <v>4.666666666666667</v>
      </c>
      <c r="L55" s="5">
        <v>4</v>
      </c>
      <c r="M55" s="5">
        <v>4</v>
      </c>
      <c r="N55" s="5">
        <v>6</v>
      </c>
      <c r="O55" s="25">
        <f t="shared" si="7"/>
        <v>4.666666666666667</v>
      </c>
      <c r="P55" s="5">
        <v>4</v>
      </c>
      <c r="Q55" s="5">
        <v>4</v>
      </c>
      <c r="R55" s="7">
        <v>4</v>
      </c>
      <c r="S55" s="5">
        <v>5</v>
      </c>
      <c r="T55" s="25">
        <f t="shared" si="8"/>
        <v>4.25</v>
      </c>
      <c r="U55" s="5"/>
      <c r="V55" s="5">
        <v>4</v>
      </c>
      <c r="W55" s="5">
        <v>4</v>
      </c>
      <c r="X55" s="5">
        <v>7</v>
      </c>
      <c r="Y55" s="5">
        <v>4</v>
      </c>
      <c r="Z55" s="25">
        <f t="shared" si="9"/>
        <v>4.75</v>
      </c>
      <c r="AA55" s="5"/>
    </row>
    <row r="56" spans="1:27">
      <c r="A56" s="1" t="s">
        <v>370</v>
      </c>
      <c r="C56" s="1">
        <v>7</v>
      </c>
      <c r="D56" s="7">
        <v>6</v>
      </c>
      <c r="E56" s="7">
        <v>5</v>
      </c>
      <c r="F56" s="7">
        <v>7</v>
      </c>
      <c r="G56" s="28">
        <f t="shared" si="5"/>
        <v>6.25</v>
      </c>
      <c r="H56" s="7">
        <v>4</v>
      </c>
      <c r="I56" s="5">
        <v>5</v>
      </c>
      <c r="J56" s="5">
        <v>4</v>
      </c>
      <c r="K56" s="25">
        <f t="shared" si="6"/>
        <v>4.333333333333333</v>
      </c>
      <c r="L56" s="5">
        <v>5</v>
      </c>
      <c r="M56" s="5">
        <v>5</v>
      </c>
      <c r="N56" s="5">
        <v>4</v>
      </c>
      <c r="O56" s="25">
        <f t="shared" si="7"/>
        <v>4.666666666666667</v>
      </c>
      <c r="P56" s="5">
        <v>5</v>
      </c>
      <c r="Q56" s="5">
        <v>7</v>
      </c>
      <c r="R56" s="7">
        <v>5</v>
      </c>
      <c r="S56" s="5">
        <v>6</v>
      </c>
      <c r="T56" s="29">
        <f t="shared" si="8"/>
        <v>5.75</v>
      </c>
      <c r="U56" s="5">
        <v>7</v>
      </c>
      <c r="V56" s="5">
        <v>6</v>
      </c>
      <c r="W56" s="5">
        <v>5</v>
      </c>
      <c r="X56" s="5">
        <v>5</v>
      </c>
      <c r="Y56" s="5">
        <v>5</v>
      </c>
      <c r="Z56" s="28">
        <f t="shared" si="9"/>
        <v>5.6</v>
      </c>
      <c r="AA56" s="5"/>
    </row>
    <row r="57" spans="1:27">
      <c r="A57" s="1" t="s">
        <v>371</v>
      </c>
      <c r="B57" s="1">
        <v>7</v>
      </c>
      <c r="C57" s="1">
        <v>6</v>
      </c>
      <c r="D57" s="7">
        <v>8</v>
      </c>
      <c r="E57" s="7">
        <v>7</v>
      </c>
      <c r="F57" s="7">
        <v>4</v>
      </c>
      <c r="G57" s="28">
        <f t="shared" si="5"/>
        <v>6.25</v>
      </c>
      <c r="H57" s="7">
        <v>4</v>
      </c>
      <c r="I57" s="5">
        <v>6</v>
      </c>
      <c r="J57" s="5">
        <v>5</v>
      </c>
      <c r="K57" s="25">
        <f t="shared" si="6"/>
        <v>5</v>
      </c>
      <c r="L57" s="5">
        <v>6</v>
      </c>
      <c r="M57" s="5">
        <v>4</v>
      </c>
      <c r="N57" s="5">
        <v>5</v>
      </c>
      <c r="O57" s="25">
        <f t="shared" si="7"/>
        <v>5</v>
      </c>
      <c r="P57" s="5">
        <v>4</v>
      </c>
      <c r="Q57" s="5">
        <v>5</v>
      </c>
      <c r="R57" s="7">
        <v>7</v>
      </c>
      <c r="S57" s="5">
        <v>6</v>
      </c>
      <c r="T57" s="25">
        <f t="shared" si="8"/>
        <v>5.5</v>
      </c>
      <c r="U57" s="5">
        <v>6</v>
      </c>
      <c r="V57" s="5">
        <v>4</v>
      </c>
      <c r="W57" s="5">
        <v>7</v>
      </c>
      <c r="X57" s="5">
        <v>5</v>
      </c>
      <c r="Y57" s="5">
        <v>5</v>
      </c>
      <c r="Z57" s="29">
        <f t="shared" si="9"/>
        <v>5.4</v>
      </c>
      <c r="AA57" s="5"/>
    </row>
    <row r="58" spans="1:27">
      <c r="A58" s="1" t="s">
        <v>372</v>
      </c>
      <c r="B58" s="1">
        <v>8</v>
      </c>
      <c r="C58" s="1">
        <v>6</v>
      </c>
      <c r="D58" s="7">
        <v>4</v>
      </c>
      <c r="E58" s="7">
        <v>4</v>
      </c>
      <c r="F58" s="7">
        <v>4</v>
      </c>
      <c r="G58" s="25">
        <f t="shared" si="5"/>
        <v>4.5</v>
      </c>
      <c r="H58" s="7">
        <v>7</v>
      </c>
      <c r="I58" s="5">
        <v>6</v>
      </c>
      <c r="J58" s="5">
        <v>5</v>
      </c>
      <c r="K58" s="29">
        <f t="shared" si="6"/>
        <v>6</v>
      </c>
      <c r="L58" s="5">
        <v>7</v>
      </c>
      <c r="M58" s="5">
        <v>5</v>
      </c>
      <c r="N58" s="5">
        <v>5</v>
      </c>
      <c r="O58" s="28">
        <f t="shared" si="7"/>
        <v>5.666666666666667</v>
      </c>
      <c r="P58" s="5">
        <v>6</v>
      </c>
      <c r="Q58" s="5">
        <v>8</v>
      </c>
      <c r="R58" s="7">
        <v>8</v>
      </c>
      <c r="S58" s="5">
        <v>4</v>
      </c>
      <c r="T58" s="27">
        <f t="shared" si="8"/>
        <v>6.5</v>
      </c>
      <c r="U58" s="5">
        <v>5</v>
      </c>
      <c r="V58" s="5">
        <v>7</v>
      </c>
      <c r="W58" s="5">
        <v>7</v>
      </c>
      <c r="X58" s="5">
        <v>4</v>
      </c>
      <c r="Y58" s="5">
        <v>4</v>
      </c>
      <c r="Z58" s="29">
        <f t="shared" si="9"/>
        <v>5.4</v>
      </c>
      <c r="AA58" s="5"/>
    </row>
    <row r="59" spans="1:27">
      <c r="A59" s="1" t="s">
        <v>373</v>
      </c>
      <c r="B59" s="1">
        <v>7</v>
      </c>
      <c r="C59" s="1">
        <v>7</v>
      </c>
      <c r="D59" s="7">
        <v>6</v>
      </c>
      <c r="E59" s="7">
        <v>6</v>
      </c>
      <c r="F59" s="7">
        <v>4</v>
      </c>
      <c r="G59" s="25">
        <f t="shared" si="5"/>
        <v>5.75</v>
      </c>
      <c r="H59" s="7">
        <v>4</v>
      </c>
      <c r="I59" s="5">
        <v>5</v>
      </c>
      <c r="J59" s="5">
        <v>4</v>
      </c>
      <c r="K59" s="25">
        <f t="shared" si="6"/>
        <v>4.333333333333333</v>
      </c>
      <c r="L59" s="5">
        <v>5</v>
      </c>
      <c r="M59" s="5">
        <v>3</v>
      </c>
      <c r="N59" s="5">
        <v>6</v>
      </c>
      <c r="O59" s="25">
        <f t="shared" si="7"/>
        <v>4.666666666666667</v>
      </c>
      <c r="P59" s="5">
        <v>4</v>
      </c>
      <c r="Q59" s="5">
        <v>4</v>
      </c>
      <c r="R59" s="7">
        <v>4</v>
      </c>
      <c r="S59" s="5">
        <v>3</v>
      </c>
      <c r="T59" s="25">
        <f t="shared" si="8"/>
        <v>3.75</v>
      </c>
      <c r="U59" s="5">
        <v>5</v>
      </c>
      <c r="V59" s="5">
        <v>3</v>
      </c>
      <c r="W59" s="5">
        <v>5</v>
      </c>
      <c r="X59" s="5">
        <v>6</v>
      </c>
      <c r="Y59" s="5">
        <v>3</v>
      </c>
      <c r="Z59" s="25">
        <f t="shared" si="9"/>
        <v>4.4000000000000004</v>
      </c>
      <c r="AA59" s="5"/>
    </row>
    <row r="60" spans="1:27">
      <c r="A60" s="1" t="s">
        <v>374</v>
      </c>
      <c r="B60" s="1">
        <v>5</v>
      </c>
      <c r="C60" s="1">
        <v>6</v>
      </c>
      <c r="D60" s="7">
        <v>4</v>
      </c>
      <c r="E60" s="7">
        <v>4</v>
      </c>
      <c r="F60" s="7">
        <v>4</v>
      </c>
      <c r="G60" s="25">
        <f t="shared" si="5"/>
        <v>4.5</v>
      </c>
      <c r="H60" s="7">
        <v>4</v>
      </c>
      <c r="I60" s="5">
        <v>4</v>
      </c>
      <c r="J60" s="5">
        <v>4</v>
      </c>
      <c r="K60" s="25">
        <f t="shared" si="6"/>
        <v>4</v>
      </c>
      <c r="L60" s="5">
        <v>5</v>
      </c>
      <c r="M60" s="5">
        <v>4</v>
      </c>
      <c r="N60" s="5">
        <v>5</v>
      </c>
      <c r="O60" s="25">
        <f t="shared" si="7"/>
        <v>4.666666666666667</v>
      </c>
      <c r="P60" s="5">
        <v>3</v>
      </c>
      <c r="Q60" s="5">
        <v>7</v>
      </c>
      <c r="R60" s="7">
        <v>4</v>
      </c>
      <c r="S60" s="5">
        <v>4</v>
      </c>
      <c r="T60" s="25">
        <f t="shared" si="8"/>
        <v>4.5</v>
      </c>
      <c r="U60" s="5">
        <v>4</v>
      </c>
      <c r="V60" s="5">
        <v>3</v>
      </c>
      <c r="W60" s="5">
        <v>4</v>
      </c>
      <c r="X60" s="5">
        <v>4</v>
      </c>
      <c r="Y60" s="5">
        <v>3</v>
      </c>
      <c r="Z60" s="25">
        <f t="shared" si="9"/>
        <v>3.6</v>
      </c>
      <c r="AA60" s="5"/>
    </row>
    <row r="61" spans="1:27">
      <c r="A61" s="1" t="s">
        <v>375</v>
      </c>
      <c r="B61" s="1">
        <v>7</v>
      </c>
      <c r="C61" s="1">
        <v>7</v>
      </c>
      <c r="D61" s="7">
        <v>8</v>
      </c>
      <c r="E61" s="7">
        <v>6</v>
      </c>
      <c r="F61" s="7">
        <v>5</v>
      </c>
      <c r="G61" s="28">
        <f t="shared" si="5"/>
        <v>6.5</v>
      </c>
      <c r="H61" s="7">
        <v>6</v>
      </c>
      <c r="I61" s="5">
        <v>4</v>
      </c>
      <c r="J61" s="5">
        <v>4</v>
      </c>
      <c r="K61" s="25">
        <f t="shared" si="6"/>
        <v>4.666666666666667</v>
      </c>
      <c r="L61" s="5">
        <v>6</v>
      </c>
      <c r="M61" s="5">
        <v>6</v>
      </c>
      <c r="N61" s="5">
        <v>7</v>
      </c>
      <c r="O61" s="26">
        <f t="shared" si="7"/>
        <v>6.333333333333333</v>
      </c>
      <c r="P61" s="5">
        <v>4</v>
      </c>
      <c r="Q61" s="5">
        <v>5</v>
      </c>
      <c r="R61" s="7">
        <v>4</v>
      </c>
      <c r="S61" s="5">
        <v>6</v>
      </c>
      <c r="T61" s="25">
        <f t="shared" si="8"/>
        <v>4.75</v>
      </c>
      <c r="U61" s="5">
        <v>5</v>
      </c>
      <c r="V61" s="5">
        <v>7</v>
      </c>
      <c r="W61" s="5">
        <v>6</v>
      </c>
      <c r="X61" s="5">
        <v>6</v>
      </c>
      <c r="Y61" s="5">
        <v>5</v>
      </c>
      <c r="Z61" s="28">
        <f t="shared" si="9"/>
        <v>5.8</v>
      </c>
      <c r="AA61" s="5"/>
    </row>
    <row r="62" spans="1:27">
      <c r="A62" s="1" t="s">
        <v>376</v>
      </c>
      <c r="B62" s="1">
        <v>5</v>
      </c>
      <c r="C62" s="1">
        <v>7</v>
      </c>
      <c r="D62" s="7">
        <v>7</v>
      </c>
      <c r="E62" s="7">
        <v>6</v>
      </c>
      <c r="F62" s="7">
        <v>4</v>
      </c>
      <c r="G62" s="29">
        <f t="shared" si="5"/>
        <v>6</v>
      </c>
      <c r="H62" s="7">
        <v>5</v>
      </c>
      <c r="I62" s="5">
        <v>4</v>
      </c>
      <c r="J62" s="5">
        <v>5</v>
      </c>
      <c r="K62" s="25">
        <f t="shared" si="6"/>
        <v>4.666666666666667</v>
      </c>
      <c r="L62" s="5">
        <v>4</v>
      </c>
      <c r="M62" s="5">
        <v>6</v>
      </c>
      <c r="N62" s="5">
        <v>6</v>
      </c>
      <c r="O62" s="29">
        <f t="shared" si="7"/>
        <v>5.333333333333333</v>
      </c>
      <c r="P62" s="5">
        <v>5</v>
      </c>
      <c r="Q62" s="5">
        <v>6</v>
      </c>
      <c r="R62" s="7">
        <v>6</v>
      </c>
      <c r="S62" s="5">
        <v>4</v>
      </c>
      <c r="T62" s="25">
        <f t="shared" si="8"/>
        <v>5.25</v>
      </c>
      <c r="U62" s="5">
        <v>5</v>
      </c>
      <c r="V62" s="5">
        <v>4</v>
      </c>
      <c r="W62" s="5">
        <v>5</v>
      </c>
      <c r="X62" s="5">
        <v>5</v>
      </c>
      <c r="Y62" s="5">
        <v>5</v>
      </c>
      <c r="Z62" s="25">
        <f t="shared" si="9"/>
        <v>4.8</v>
      </c>
      <c r="AA62" s="5"/>
    </row>
    <row r="63" spans="1:27">
      <c r="A63" s="1" t="s">
        <v>377</v>
      </c>
      <c r="B63" s="1">
        <v>6</v>
      </c>
      <c r="C63" s="1">
        <v>6</v>
      </c>
      <c r="D63" s="7">
        <v>7</v>
      </c>
      <c r="E63" s="7">
        <v>4</v>
      </c>
      <c r="F63" s="7">
        <v>4</v>
      </c>
      <c r="G63" s="25">
        <f t="shared" si="5"/>
        <v>5.25</v>
      </c>
      <c r="H63" s="7">
        <v>4</v>
      </c>
      <c r="I63" s="5">
        <v>6</v>
      </c>
      <c r="J63" s="5">
        <v>6</v>
      </c>
      <c r="K63" s="25">
        <f t="shared" si="6"/>
        <v>5.333333333333333</v>
      </c>
      <c r="L63" s="5">
        <v>4</v>
      </c>
      <c r="M63" s="5">
        <v>4</v>
      </c>
      <c r="N63" s="5">
        <v>5</v>
      </c>
      <c r="O63" s="25">
        <f t="shared" si="7"/>
        <v>4.333333333333333</v>
      </c>
      <c r="P63" s="5">
        <v>5</v>
      </c>
      <c r="Q63" s="5">
        <v>6</v>
      </c>
      <c r="R63" s="7">
        <v>6</v>
      </c>
      <c r="S63" s="5">
        <v>4</v>
      </c>
      <c r="T63" s="25">
        <f t="shared" si="8"/>
        <v>5.25</v>
      </c>
      <c r="U63" s="5">
        <v>5</v>
      </c>
      <c r="V63" s="5">
        <v>3</v>
      </c>
      <c r="W63" s="5">
        <v>4</v>
      </c>
      <c r="X63" s="5">
        <v>3</v>
      </c>
      <c r="Y63" s="5">
        <v>3</v>
      </c>
      <c r="Z63" s="25">
        <f t="shared" si="9"/>
        <v>3.6</v>
      </c>
      <c r="AA63" s="5"/>
    </row>
    <row r="64" spans="1:27">
      <c r="A64" s="1" t="s">
        <v>378</v>
      </c>
      <c r="B64" s="1">
        <v>8</v>
      </c>
      <c r="C64" s="1">
        <v>7</v>
      </c>
      <c r="D64" s="7">
        <v>8</v>
      </c>
      <c r="E64" s="7">
        <v>8</v>
      </c>
      <c r="F64" s="7">
        <v>5</v>
      </c>
      <c r="G64" s="27">
        <f t="shared" si="5"/>
        <v>7</v>
      </c>
      <c r="H64" s="7">
        <v>6</v>
      </c>
      <c r="I64" s="5">
        <v>5</v>
      </c>
      <c r="J64" s="5">
        <v>7</v>
      </c>
      <c r="K64" s="29">
        <f t="shared" si="6"/>
        <v>6</v>
      </c>
      <c r="L64" s="5">
        <v>6</v>
      </c>
      <c r="M64" s="5">
        <v>6</v>
      </c>
      <c r="N64" s="5">
        <v>6</v>
      </c>
      <c r="O64" s="27">
        <f t="shared" si="7"/>
        <v>6</v>
      </c>
      <c r="P64" s="5">
        <v>7</v>
      </c>
      <c r="Q64" s="5">
        <v>6</v>
      </c>
      <c r="R64" s="7">
        <v>6</v>
      </c>
      <c r="S64" s="5">
        <v>7</v>
      </c>
      <c r="T64" s="27">
        <f t="shared" si="8"/>
        <v>6.5</v>
      </c>
      <c r="U64" s="5">
        <v>5</v>
      </c>
      <c r="V64" s="5">
        <v>5</v>
      </c>
      <c r="W64" s="5">
        <v>6</v>
      </c>
      <c r="X64" s="5">
        <v>4</v>
      </c>
      <c r="Y64" s="5">
        <v>6</v>
      </c>
      <c r="Z64" s="25">
        <f t="shared" si="9"/>
        <v>5.2</v>
      </c>
      <c r="AA64" s="5"/>
    </row>
    <row r="65" spans="1:27">
      <c r="A65" s="1" t="s">
        <v>379</v>
      </c>
      <c r="B65" s="1">
        <v>7</v>
      </c>
      <c r="C65" s="1">
        <v>6</v>
      </c>
      <c r="D65" s="7">
        <v>7</v>
      </c>
      <c r="E65" s="7">
        <v>5</v>
      </c>
      <c r="F65" s="7">
        <v>5</v>
      </c>
      <c r="G65" s="25">
        <f t="shared" si="5"/>
        <v>5.75</v>
      </c>
      <c r="H65" s="7">
        <v>4</v>
      </c>
      <c r="I65" s="5">
        <v>7</v>
      </c>
      <c r="J65" s="5">
        <v>5</v>
      </c>
      <c r="K65" s="25">
        <f t="shared" si="6"/>
        <v>5.333333333333333</v>
      </c>
      <c r="L65" s="5">
        <v>5</v>
      </c>
      <c r="M65" s="5">
        <v>6</v>
      </c>
      <c r="N65" s="5">
        <v>4</v>
      </c>
      <c r="O65" s="25">
        <f t="shared" si="7"/>
        <v>5</v>
      </c>
      <c r="P65" s="5">
        <v>6</v>
      </c>
      <c r="Q65" s="5">
        <v>7</v>
      </c>
      <c r="R65" s="7">
        <v>7</v>
      </c>
      <c r="S65" s="5">
        <v>5</v>
      </c>
      <c r="T65" s="27">
        <f t="shared" si="8"/>
        <v>6.25</v>
      </c>
      <c r="U65" s="5">
        <v>4</v>
      </c>
      <c r="V65" s="5">
        <v>4</v>
      </c>
      <c r="W65" s="5">
        <v>3</v>
      </c>
      <c r="X65" s="5">
        <v>4</v>
      </c>
      <c r="Y65" s="5">
        <v>5</v>
      </c>
      <c r="Z65" s="25">
        <f t="shared" si="9"/>
        <v>4</v>
      </c>
      <c r="AA65" s="5"/>
    </row>
    <row r="66" spans="1:27">
      <c r="A66" s="1" t="s">
        <v>380</v>
      </c>
      <c r="B66" s="1">
        <v>5</v>
      </c>
      <c r="C66" s="1">
        <v>5</v>
      </c>
      <c r="D66" s="7">
        <v>6</v>
      </c>
      <c r="E66" s="7">
        <v>5</v>
      </c>
      <c r="F66" s="7">
        <v>5</v>
      </c>
      <c r="G66" s="25">
        <f t="shared" ref="G66:G97" si="10">AVERAGE(C66:F66)</f>
        <v>5.25</v>
      </c>
      <c r="H66" s="7">
        <v>4</v>
      </c>
      <c r="I66" s="5">
        <v>4</v>
      </c>
      <c r="J66" s="5">
        <v>5</v>
      </c>
      <c r="K66" s="25">
        <f t="shared" ref="K66:K97" si="11">AVERAGE(H66:J66)</f>
        <v>4.333333333333333</v>
      </c>
      <c r="L66" s="5">
        <v>4</v>
      </c>
      <c r="M66" s="5">
        <v>4</v>
      </c>
      <c r="N66" s="5">
        <v>6</v>
      </c>
      <c r="O66" s="25">
        <f t="shared" ref="O66:O97" si="12">AVERAGE(L66:N66)</f>
        <v>4.666666666666667</v>
      </c>
      <c r="P66" s="5">
        <v>5</v>
      </c>
      <c r="Q66" s="5">
        <v>5</v>
      </c>
      <c r="R66" s="7">
        <v>6</v>
      </c>
      <c r="S66" s="5">
        <v>6</v>
      </c>
      <c r="T66" s="25">
        <f t="shared" ref="T66:T97" si="13">AVERAGE(P66:S66)</f>
        <v>5.5</v>
      </c>
      <c r="U66" s="5">
        <v>4</v>
      </c>
      <c r="V66" s="5">
        <v>5</v>
      </c>
      <c r="W66" s="5">
        <v>4</v>
      </c>
      <c r="X66" s="5">
        <v>5</v>
      </c>
      <c r="Y66" s="5">
        <v>4</v>
      </c>
      <c r="Z66" s="25">
        <f t="shared" ref="Z66:Z97" si="14">AVERAGE(U66:Y66)</f>
        <v>4.4000000000000004</v>
      </c>
      <c r="AA66" s="5"/>
    </row>
    <row r="67" spans="1:27">
      <c r="A67" s="1" t="s">
        <v>381</v>
      </c>
      <c r="B67" s="1">
        <v>6</v>
      </c>
      <c r="C67" s="1">
        <v>6</v>
      </c>
      <c r="D67" s="7">
        <v>6</v>
      </c>
      <c r="E67" s="7">
        <v>6</v>
      </c>
      <c r="F67" s="7">
        <v>4</v>
      </c>
      <c r="G67" s="25">
        <f t="shared" si="10"/>
        <v>5.5</v>
      </c>
      <c r="H67" s="7">
        <v>3</v>
      </c>
      <c r="I67" s="5">
        <v>4</v>
      </c>
      <c r="J67" s="5">
        <v>4</v>
      </c>
      <c r="K67" s="25">
        <f t="shared" si="11"/>
        <v>3.6666666666666665</v>
      </c>
      <c r="L67" s="5">
        <v>3</v>
      </c>
      <c r="M67" s="5">
        <v>4</v>
      </c>
      <c r="N67" s="5">
        <v>5</v>
      </c>
      <c r="O67" s="25">
        <f t="shared" si="12"/>
        <v>4</v>
      </c>
      <c r="P67" s="5">
        <v>4</v>
      </c>
      <c r="Q67" s="5">
        <v>6</v>
      </c>
      <c r="R67" s="7">
        <v>3</v>
      </c>
      <c r="S67" s="5">
        <v>3</v>
      </c>
      <c r="T67" s="25">
        <f t="shared" si="13"/>
        <v>4</v>
      </c>
      <c r="U67" s="5">
        <v>4</v>
      </c>
      <c r="V67" s="5">
        <v>6</v>
      </c>
      <c r="W67" s="5">
        <v>5</v>
      </c>
      <c r="X67" s="5">
        <v>4</v>
      </c>
      <c r="Y67" s="5">
        <v>4</v>
      </c>
      <c r="Z67" s="25">
        <f t="shared" si="14"/>
        <v>4.5999999999999996</v>
      </c>
      <c r="AA67" s="5"/>
    </row>
    <row r="68" spans="1:27">
      <c r="A68" s="1" t="s">
        <v>382</v>
      </c>
      <c r="B68" s="1">
        <v>5</v>
      </c>
      <c r="C68" s="1">
        <v>4</v>
      </c>
      <c r="D68" s="7">
        <v>6</v>
      </c>
      <c r="E68" s="7">
        <v>4</v>
      </c>
      <c r="F68" s="7">
        <v>4</v>
      </c>
      <c r="G68" s="25">
        <f t="shared" si="10"/>
        <v>4.5</v>
      </c>
      <c r="H68" s="7">
        <v>4</v>
      </c>
      <c r="I68" s="5">
        <v>5</v>
      </c>
      <c r="J68" s="5">
        <v>4</v>
      </c>
      <c r="K68" s="25">
        <f t="shared" si="11"/>
        <v>4.333333333333333</v>
      </c>
      <c r="L68" s="5">
        <v>5</v>
      </c>
      <c r="M68" s="5">
        <v>4</v>
      </c>
      <c r="N68" s="5">
        <v>4</v>
      </c>
      <c r="O68" s="25">
        <f t="shared" si="12"/>
        <v>4.333333333333333</v>
      </c>
      <c r="P68" s="5">
        <v>5</v>
      </c>
      <c r="Q68" s="5">
        <v>4</v>
      </c>
      <c r="R68" s="7">
        <v>3</v>
      </c>
      <c r="S68" s="5">
        <v>3</v>
      </c>
      <c r="T68" s="25">
        <f t="shared" si="13"/>
        <v>3.75</v>
      </c>
      <c r="U68" s="5">
        <v>4</v>
      </c>
      <c r="V68" s="5">
        <v>4</v>
      </c>
      <c r="W68" s="5"/>
      <c r="X68" s="5">
        <v>3</v>
      </c>
      <c r="Y68" s="5">
        <v>3</v>
      </c>
      <c r="Z68" s="25">
        <f t="shared" si="14"/>
        <v>3.5</v>
      </c>
      <c r="AA68" s="5"/>
    </row>
    <row r="69" spans="1:27">
      <c r="A69" s="1" t="s">
        <v>383</v>
      </c>
      <c r="B69" s="1">
        <v>8</v>
      </c>
      <c r="C69" s="1">
        <v>7</v>
      </c>
      <c r="D69" s="7">
        <v>7</v>
      </c>
      <c r="E69" s="7">
        <v>7</v>
      </c>
      <c r="F69" s="7">
        <v>4</v>
      </c>
      <c r="G69" s="28">
        <f t="shared" si="10"/>
        <v>6.25</v>
      </c>
      <c r="H69" s="7">
        <v>6</v>
      </c>
      <c r="I69" s="5">
        <v>5</v>
      </c>
      <c r="J69" s="5">
        <v>4</v>
      </c>
      <c r="K69" s="25">
        <f t="shared" si="11"/>
        <v>5</v>
      </c>
      <c r="L69" s="5">
        <v>3</v>
      </c>
      <c r="M69" s="5">
        <v>4</v>
      </c>
      <c r="N69" s="5">
        <v>3</v>
      </c>
      <c r="O69" s="25">
        <f t="shared" si="12"/>
        <v>3.3333333333333335</v>
      </c>
      <c r="P69" s="5">
        <v>6</v>
      </c>
      <c r="Q69" s="5">
        <v>4</v>
      </c>
      <c r="R69" s="7">
        <v>3</v>
      </c>
      <c r="S69" s="5">
        <v>6</v>
      </c>
      <c r="T69" s="25">
        <f t="shared" si="13"/>
        <v>4.75</v>
      </c>
      <c r="U69" s="5">
        <v>6</v>
      </c>
      <c r="V69" s="5">
        <v>6</v>
      </c>
      <c r="W69" s="5">
        <v>4</v>
      </c>
      <c r="X69" s="5">
        <v>6</v>
      </c>
      <c r="Y69" s="5">
        <v>3</v>
      </c>
      <c r="Z69" s="25">
        <f t="shared" si="14"/>
        <v>5</v>
      </c>
      <c r="AA69" s="5"/>
    </row>
    <row r="70" spans="1:27">
      <c r="A70" s="1" t="s">
        <v>384</v>
      </c>
      <c r="B70" s="1">
        <v>4</v>
      </c>
      <c r="C70" s="1">
        <v>6</v>
      </c>
      <c r="D70" s="7">
        <v>7</v>
      </c>
      <c r="E70" s="7">
        <v>8</v>
      </c>
      <c r="F70" s="7">
        <v>7</v>
      </c>
      <c r="G70" s="27">
        <f t="shared" si="10"/>
        <v>7</v>
      </c>
      <c r="H70" s="7">
        <v>6</v>
      </c>
      <c r="I70" s="5">
        <v>6</v>
      </c>
      <c r="J70" s="5">
        <v>5</v>
      </c>
      <c r="K70" s="25">
        <f t="shared" si="11"/>
        <v>5.666666666666667</v>
      </c>
      <c r="L70" s="5">
        <v>4</v>
      </c>
      <c r="M70" s="5">
        <v>3</v>
      </c>
      <c r="N70" s="5">
        <v>3</v>
      </c>
      <c r="O70" s="25">
        <f t="shared" si="12"/>
        <v>3.3333333333333335</v>
      </c>
      <c r="P70" s="5">
        <v>4</v>
      </c>
      <c r="Q70" s="5">
        <v>5</v>
      </c>
      <c r="R70" s="7">
        <v>3</v>
      </c>
      <c r="S70" s="5"/>
      <c r="T70" s="25">
        <f t="shared" si="13"/>
        <v>4</v>
      </c>
      <c r="U70" s="5">
        <v>4</v>
      </c>
      <c r="V70" s="5">
        <v>5</v>
      </c>
      <c r="W70" s="5">
        <v>7</v>
      </c>
      <c r="X70" s="5">
        <v>5</v>
      </c>
      <c r="Y70" s="5">
        <v>3</v>
      </c>
      <c r="Z70" s="25">
        <f t="shared" si="14"/>
        <v>4.8</v>
      </c>
      <c r="AA70" s="5"/>
    </row>
    <row r="71" spans="1:27">
      <c r="A71" s="1" t="s">
        <v>385</v>
      </c>
      <c r="B71" s="1">
        <v>6</v>
      </c>
      <c r="C71" s="1">
        <v>6</v>
      </c>
      <c r="D71" s="7">
        <v>6</v>
      </c>
      <c r="E71" s="7">
        <v>4</v>
      </c>
      <c r="F71" s="7">
        <v>4</v>
      </c>
      <c r="G71" s="25">
        <f t="shared" si="10"/>
        <v>5</v>
      </c>
      <c r="H71" s="7">
        <v>5</v>
      </c>
      <c r="I71" s="5">
        <v>3</v>
      </c>
      <c r="J71" s="5">
        <v>4</v>
      </c>
      <c r="K71" s="25">
        <f t="shared" si="11"/>
        <v>4</v>
      </c>
      <c r="L71" s="5">
        <v>4</v>
      </c>
      <c r="M71" s="5">
        <v>4</v>
      </c>
      <c r="N71" s="5">
        <v>4</v>
      </c>
      <c r="O71" s="25">
        <f t="shared" si="12"/>
        <v>4</v>
      </c>
      <c r="P71" s="5">
        <v>3</v>
      </c>
      <c r="Q71" s="5">
        <v>4</v>
      </c>
      <c r="R71" s="7">
        <v>3</v>
      </c>
      <c r="S71" s="5">
        <v>3</v>
      </c>
      <c r="T71" s="25">
        <f t="shared" si="13"/>
        <v>3.25</v>
      </c>
      <c r="U71" s="5">
        <v>3</v>
      </c>
      <c r="V71" s="5">
        <v>7</v>
      </c>
      <c r="W71" s="5">
        <v>3</v>
      </c>
      <c r="X71" s="5">
        <v>4</v>
      </c>
      <c r="Y71" s="5">
        <v>4</v>
      </c>
      <c r="Z71" s="25">
        <f t="shared" si="14"/>
        <v>4.2</v>
      </c>
      <c r="AA71" s="5"/>
    </row>
    <row r="72" spans="1:27">
      <c r="A72" s="1" t="s">
        <v>386</v>
      </c>
      <c r="B72" s="1">
        <v>7</v>
      </c>
      <c r="C72" s="1">
        <v>6</v>
      </c>
      <c r="D72" s="7">
        <v>6</v>
      </c>
      <c r="E72" s="7">
        <v>7</v>
      </c>
      <c r="F72" s="7">
        <v>5</v>
      </c>
      <c r="G72" s="29">
        <f t="shared" si="10"/>
        <v>6</v>
      </c>
      <c r="H72" s="7">
        <v>6</v>
      </c>
      <c r="I72" s="5">
        <v>6</v>
      </c>
      <c r="J72" s="5">
        <v>4</v>
      </c>
      <c r="K72" s="25">
        <f t="shared" si="11"/>
        <v>5.333333333333333</v>
      </c>
      <c r="L72" s="5">
        <v>6</v>
      </c>
      <c r="M72" s="5">
        <v>6</v>
      </c>
      <c r="N72" s="5">
        <v>7</v>
      </c>
      <c r="O72" s="26">
        <f t="shared" si="12"/>
        <v>6.333333333333333</v>
      </c>
      <c r="P72" s="5">
        <v>6</v>
      </c>
      <c r="Q72" s="5">
        <v>7</v>
      </c>
      <c r="R72" s="7">
        <v>7</v>
      </c>
      <c r="S72" s="5">
        <v>6</v>
      </c>
      <c r="T72" s="27">
        <f t="shared" si="13"/>
        <v>6.5</v>
      </c>
      <c r="U72" s="5">
        <v>4</v>
      </c>
      <c r="V72" s="5">
        <v>3</v>
      </c>
      <c r="W72" s="5">
        <v>4</v>
      </c>
      <c r="X72" s="5">
        <v>3</v>
      </c>
      <c r="Y72" s="5">
        <v>3</v>
      </c>
      <c r="Z72" s="25">
        <f t="shared" si="14"/>
        <v>3.4</v>
      </c>
      <c r="AA72" s="5"/>
    </row>
    <row r="73" spans="1:27">
      <c r="A73" s="1" t="s">
        <v>387</v>
      </c>
      <c r="B73" s="1">
        <v>7</v>
      </c>
      <c r="C73" s="1">
        <v>7</v>
      </c>
      <c r="D73" s="7">
        <v>9</v>
      </c>
      <c r="E73" s="7">
        <v>7</v>
      </c>
      <c r="F73" s="7">
        <v>7</v>
      </c>
      <c r="G73" s="26">
        <f t="shared" si="10"/>
        <v>7.5</v>
      </c>
      <c r="H73" s="7">
        <v>6</v>
      </c>
      <c r="I73" s="5">
        <v>8</v>
      </c>
      <c r="J73" s="5">
        <v>6</v>
      </c>
      <c r="K73" s="27">
        <f t="shared" si="11"/>
        <v>6.666666666666667</v>
      </c>
      <c r="L73" s="5">
        <v>6</v>
      </c>
      <c r="M73" s="5">
        <v>3</v>
      </c>
      <c r="N73" s="5">
        <v>6</v>
      </c>
      <c r="O73" s="25">
        <f t="shared" si="12"/>
        <v>5</v>
      </c>
      <c r="P73" s="5">
        <v>4</v>
      </c>
      <c r="Q73" s="5">
        <v>5</v>
      </c>
      <c r="R73" s="7">
        <v>7</v>
      </c>
      <c r="S73" s="5">
        <v>4</v>
      </c>
      <c r="T73" s="25">
        <f t="shared" si="13"/>
        <v>5</v>
      </c>
      <c r="U73" s="5">
        <v>6</v>
      </c>
      <c r="V73" s="5">
        <v>6</v>
      </c>
      <c r="W73" s="5">
        <v>3</v>
      </c>
      <c r="X73" s="5">
        <v>5</v>
      </c>
      <c r="Y73" s="5">
        <v>4</v>
      </c>
      <c r="Z73" s="25">
        <f t="shared" si="14"/>
        <v>4.8</v>
      </c>
      <c r="AA73" s="5"/>
    </row>
    <row r="74" spans="1:27">
      <c r="A74" s="1" t="s">
        <v>388</v>
      </c>
      <c r="B74" s="1">
        <v>6</v>
      </c>
      <c r="C74" s="1">
        <v>4</v>
      </c>
      <c r="D74" s="7">
        <v>4</v>
      </c>
      <c r="E74" s="7">
        <v>6</v>
      </c>
      <c r="F74" s="7">
        <v>4</v>
      </c>
      <c r="G74" s="25">
        <f t="shared" si="10"/>
        <v>4.5</v>
      </c>
      <c r="H74" s="7">
        <v>6</v>
      </c>
      <c r="I74" s="5">
        <v>6</v>
      </c>
      <c r="J74" s="5">
        <v>5</v>
      </c>
      <c r="K74" s="25">
        <f t="shared" si="11"/>
        <v>5.666666666666667</v>
      </c>
      <c r="L74" s="5">
        <v>4</v>
      </c>
      <c r="M74" s="5">
        <v>4</v>
      </c>
      <c r="N74" s="5">
        <v>4</v>
      </c>
      <c r="O74" s="25">
        <f t="shared" si="12"/>
        <v>4</v>
      </c>
      <c r="P74" s="5">
        <v>5</v>
      </c>
      <c r="Q74" s="5">
        <v>7</v>
      </c>
      <c r="R74" s="7">
        <v>4</v>
      </c>
      <c r="S74" s="5">
        <v>4</v>
      </c>
      <c r="T74" s="25">
        <f t="shared" si="13"/>
        <v>5</v>
      </c>
      <c r="U74" s="5">
        <v>4</v>
      </c>
      <c r="V74" s="5">
        <v>4</v>
      </c>
      <c r="W74" s="5">
        <v>3</v>
      </c>
      <c r="X74" s="5">
        <v>6</v>
      </c>
      <c r="Y74" s="5">
        <v>4</v>
      </c>
      <c r="Z74" s="25">
        <f t="shared" si="14"/>
        <v>4.2</v>
      </c>
      <c r="AA74" s="5"/>
    </row>
    <row r="75" spans="1:27">
      <c r="A75" s="1" t="s">
        <v>389</v>
      </c>
      <c r="B75" s="1">
        <v>6</v>
      </c>
      <c r="C75" s="1">
        <v>6</v>
      </c>
      <c r="D75" s="7">
        <v>6</v>
      </c>
      <c r="E75" s="7">
        <v>7</v>
      </c>
      <c r="F75" s="7">
        <v>5</v>
      </c>
      <c r="G75" s="29">
        <f t="shared" si="10"/>
        <v>6</v>
      </c>
      <c r="H75" s="7">
        <v>4</v>
      </c>
      <c r="I75" s="5">
        <v>7</v>
      </c>
      <c r="J75" s="5">
        <v>6</v>
      </c>
      <c r="K75" s="25">
        <f t="shared" si="11"/>
        <v>5.666666666666667</v>
      </c>
      <c r="L75" s="5">
        <v>4</v>
      </c>
      <c r="M75" s="5">
        <v>4</v>
      </c>
      <c r="N75" s="5">
        <v>6</v>
      </c>
      <c r="O75" s="25">
        <f t="shared" si="12"/>
        <v>4.666666666666667</v>
      </c>
      <c r="P75" s="5">
        <v>5</v>
      </c>
      <c r="Q75" s="5">
        <v>6</v>
      </c>
      <c r="R75" s="7">
        <v>5</v>
      </c>
      <c r="S75" s="5">
        <v>5</v>
      </c>
      <c r="T75" s="25">
        <f t="shared" si="13"/>
        <v>5.25</v>
      </c>
      <c r="U75" s="5">
        <v>4</v>
      </c>
      <c r="V75" s="5">
        <v>4</v>
      </c>
      <c r="W75" s="5">
        <v>3</v>
      </c>
      <c r="X75" s="5">
        <v>5</v>
      </c>
      <c r="Y75" s="5">
        <v>4</v>
      </c>
      <c r="Z75" s="25">
        <f t="shared" si="14"/>
        <v>4</v>
      </c>
      <c r="AA75" s="5"/>
    </row>
    <row r="76" spans="1:27">
      <c r="A76" s="1" t="s">
        <v>390</v>
      </c>
      <c r="B76" s="1">
        <v>5</v>
      </c>
      <c r="C76" s="1">
        <v>7</v>
      </c>
      <c r="D76" s="7">
        <v>8</v>
      </c>
      <c r="E76" s="7">
        <v>6</v>
      </c>
      <c r="F76" s="7">
        <v>5</v>
      </c>
      <c r="G76" s="28">
        <f t="shared" si="10"/>
        <v>6.5</v>
      </c>
      <c r="H76" s="7">
        <v>5</v>
      </c>
      <c r="I76" s="5">
        <v>5</v>
      </c>
      <c r="J76" s="5">
        <v>5</v>
      </c>
      <c r="K76" s="25">
        <f t="shared" si="11"/>
        <v>5</v>
      </c>
      <c r="L76" s="5">
        <v>5</v>
      </c>
      <c r="M76" s="5">
        <v>5</v>
      </c>
      <c r="N76" s="5">
        <v>4</v>
      </c>
      <c r="O76" s="25">
        <f t="shared" si="12"/>
        <v>4.666666666666667</v>
      </c>
      <c r="P76" s="5">
        <v>4</v>
      </c>
      <c r="Q76" s="5">
        <v>6</v>
      </c>
      <c r="R76" s="7">
        <v>4</v>
      </c>
      <c r="S76" s="5">
        <v>3</v>
      </c>
      <c r="T76" s="25">
        <f t="shared" si="13"/>
        <v>4.25</v>
      </c>
      <c r="U76" s="5">
        <v>3</v>
      </c>
      <c r="V76" s="5">
        <v>3</v>
      </c>
      <c r="W76" s="5">
        <v>4</v>
      </c>
      <c r="X76" s="5">
        <v>4</v>
      </c>
      <c r="Y76" s="5">
        <v>3</v>
      </c>
      <c r="Z76" s="25">
        <f t="shared" si="14"/>
        <v>3.4</v>
      </c>
      <c r="AA76" s="5"/>
    </row>
    <row r="77" spans="1:27">
      <c r="A77" s="1" t="s">
        <v>391</v>
      </c>
      <c r="B77" s="1">
        <v>6</v>
      </c>
      <c r="C77" s="1">
        <v>6</v>
      </c>
      <c r="D77" s="7">
        <v>7</v>
      </c>
      <c r="E77" s="7">
        <v>7</v>
      </c>
      <c r="F77" s="7">
        <v>5</v>
      </c>
      <c r="G77" s="28">
        <f t="shared" si="10"/>
        <v>6.25</v>
      </c>
      <c r="H77" s="7">
        <v>7</v>
      </c>
      <c r="I77" s="5">
        <v>7</v>
      </c>
      <c r="J77" s="5">
        <v>5</v>
      </c>
      <c r="K77" s="28">
        <f t="shared" si="11"/>
        <v>6.333333333333333</v>
      </c>
      <c r="L77" s="5">
        <v>3</v>
      </c>
      <c r="M77" s="5">
        <v>5</v>
      </c>
      <c r="N77" s="5">
        <v>7</v>
      </c>
      <c r="O77" s="25">
        <f t="shared" si="12"/>
        <v>5</v>
      </c>
      <c r="P77" s="5">
        <v>6</v>
      </c>
      <c r="Q77" s="5">
        <v>5</v>
      </c>
      <c r="R77" s="7">
        <v>5</v>
      </c>
      <c r="S77" s="5">
        <v>3</v>
      </c>
      <c r="T77" s="25">
        <f t="shared" si="13"/>
        <v>4.75</v>
      </c>
      <c r="U77" s="5"/>
      <c r="V77" s="5">
        <v>5</v>
      </c>
      <c r="W77" s="5">
        <v>4</v>
      </c>
      <c r="X77" s="5">
        <v>5</v>
      </c>
      <c r="Y77" s="5">
        <v>4</v>
      </c>
      <c r="Z77" s="25">
        <f t="shared" si="14"/>
        <v>4.5</v>
      </c>
      <c r="AA77" s="5"/>
    </row>
    <row r="78" spans="1:27">
      <c r="A78" s="1" t="s">
        <v>392</v>
      </c>
      <c r="B78" s="1">
        <v>7</v>
      </c>
      <c r="C78" s="1">
        <v>4</v>
      </c>
      <c r="D78" s="7">
        <v>6</v>
      </c>
      <c r="E78" s="7">
        <v>4</v>
      </c>
      <c r="F78" s="7">
        <v>4</v>
      </c>
      <c r="G78" s="25">
        <f t="shared" si="10"/>
        <v>4.5</v>
      </c>
      <c r="H78" s="7">
        <v>4</v>
      </c>
      <c r="I78" s="5">
        <v>5</v>
      </c>
      <c r="J78" s="5">
        <v>4</v>
      </c>
      <c r="K78" s="25">
        <f t="shared" si="11"/>
        <v>4.333333333333333</v>
      </c>
      <c r="L78" s="5">
        <v>4</v>
      </c>
      <c r="M78" s="5">
        <v>5</v>
      </c>
      <c r="N78" s="5">
        <v>4</v>
      </c>
      <c r="O78" s="25">
        <f t="shared" si="12"/>
        <v>4.333333333333333</v>
      </c>
      <c r="P78" s="5">
        <v>6</v>
      </c>
      <c r="Q78" s="5">
        <v>4</v>
      </c>
      <c r="R78" s="7">
        <v>5</v>
      </c>
      <c r="S78" s="5">
        <v>3</v>
      </c>
      <c r="T78" s="25">
        <f t="shared" si="13"/>
        <v>4.5</v>
      </c>
      <c r="U78" s="5">
        <v>4</v>
      </c>
      <c r="V78" s="5">
        <v>4</v>
      </c>
      <c r="W78" s="5">
        <v>4</v>
      </c>
      <c r="X78" s="5">
        <v>4</v>
      </c>
      <c r="Y78" s="5">
        <v>3</v>
      </c>
      <c r="Z78" s="25">
        <f t="shared" si="14"/>
        <v>3.8</v>
      </c>
      <c r="AA78" s="5"/>
    </row>
    <row r="79" spans="1:27">
      <c r="A79" s="1" t="s">
        <v>393</v>
      </c>
      <c r="B79" s="1">
        <v>5</v>
      </c>
      <c r="C79" s="1">
        <v>4</v>
      </c>
      <c r="D79" s="7">
        <v>6</v>
      </c>
      <c r="E79" s="7">
        <v>5</v>
      </c>
      <c r="F79" s="7">
        <v>4</v>
      </c>
      <c r="G79" s="25">
        <f t="shared" si="10"/>
        <v>4.75</v>
      </c>
      <c r="H79" s="7">
        <v>4</v>
      </c>
      <c r="I79" s="5">
        <v>4</v>
      </c>
      <c r="J79" s="5">
        <v>6</v>
      </c>
      <c r="K79" s="25">
        <f t="shared" si="11"/>
        <v>4.666666666666667</v>
      </c>
      <c r="L79" s="5">
        <v>4</v>
      </c>
      <c r="M79" s="5">
        <v>5</v>
      </c>
      <c r="N79" s="5">
        <v>4</v>
      </c>
      <c r="O79" s="25">
        <f t="shared" si="12"/>
        <v>4.333333333333333</v>
      </c>
      <c r="P79" s="5">
        <v>5</v>
      </c>
      <c r="Q79" s="5">
        <v>4</v>
      </c>
      <c r="R79" s="7">
        <v>5</v>
      </c>
      <c r="S79" s="5">
        <v>4</v>
      </c>
      <c r="T79" s="25">
        <f t="shared" si="13"/>
        <v>4.5</v>
      </c>
      <c r="U79" s="5">
        <v>4</v>
      </c>
      <c r="V79" s="5">
        <v>4</v>
      </c>
      <c r="W79" s="5">
        <v>3</v>
      </c>
      <c r="X79" s="5">
        <v>5</v>
      </c>
      <c r="Y79" s="5">
        <v>5</v>
      </c>
      <c r="Z79" s="25">
        <f t="shared" si="14"/>
        <v>4.2</v>
      </c>
      <c r="AA79" s="5"/>
    </row>
    <row r="80" spans="1:27">
      <c r="A80" s="1" t="s">
        <v>394</v>
      </c>
      <c r="B80" s="1">
        <v>6</v>
      </c>
      <c r="C80" s="1">
        <v>8</v>
      </c>
      <c r="D80" s="7">
        <v>7</v>
      </c>
      <c r="E80" s="7">
        <v>7</v>
      </c>
      <c r="F80" s="7">
        <v>6</v>
      </c>
      <c r="G80" s="27">
        <f t="shared" si="10"/>
        <v>7</v>
      </c>
      <c r="H80" s="7">
        <v>8</v>
      </c>
      <c r="I80" s="5">
        <v>6</v>
      </c>
      <c r="J80" s="5">
        <v>5</v>
      </c>
      <c r="K80" s="28">
        <f t="shared" si="11"/>
        <v>6.333333333333333</v>
      </c>
      <c r="L80" s="5">
        <v>7</v>
      </c>
      <c r="M80" s="5">
        <v>8</v>
      </c>
      <c r="N80" s="5">
        <v>4</v>
      </c>
      <c r="O80" s="26">
        <f t="shared" si="12"/>
        <v>6.333333333333333</v>
      </c>
      <c r="P80" s="5">
        <v>6</v>
      </c>
      <c r="Q80" s="5">
        <v>8</v>
      </c>
      <c r="R80" s="7">
        <v>7</v>
      </c>
      <c r="S80" s="5">
        <v>5</v>
      </c>
      <c r="T80" s="27">
        <f t="shared" si="13"/>
        <v>6.5</v>
      </c>
      <c r="U80" s="5">
        <v>6</v>
      </c>
      <c r="V80" s="5">
        <v>5</v>
      </c>
      <c r="W80" s="5">
        <v>6</v>
      </c>
      <c r="X80" s="5">
        <v>4</v>
      </c>
      <c r="Y80" s="5">
        <v>5</v>
      </c>
      <c r="Z80" s="25">
        <f t="shared" si="14"/>
        <v>5.2</v>
      </c>
      <c r="AA80" s="5"/>
    </row>
    <row r="81" spans="1:27">
      <c r="A81" s="1" t="s">
        <v>395</v>
      </c>
      <c r="B81" s="1">
        <v>8</v>
      </c>
      <c r="C81" s="1">
        <v>6</v>
      </c>
      <c r="D81" s="7">
        <v>6</v>
      </c>
      <c r="E81" s="7">
        <v>6</v>
      </c>
      <c r="F81" s="7">
        <v>4</v>
      </c>
      <c r="G81" s="25">
        <f t="shared" si="10"/>
        <v>5.5</v>
      </c>
      <c r="H81" s="7">
        <v>6</v>
      </c>
      <c r="I81" s="5">
        <v>7</v>
      </c>
      <c r="J81" s="5">
        <v>7</v>
      </c>
      <c r="K81" s="27">
        <f t="shared" si="11"/>
        <v>6.666666666666667</v>
      </c>
      <c r="L81" s="5">
        <v>6</v>
      </c>
      <c r="M81" s="5">
        <v>6</v>
      </c>
      <c r="N81" s="5">
        <v>6</v>
      </c>
      <c r="O81" s="27">
        <f t="shared" si="12"/>
        <v>6</v>
      </c>
      <c r="P81" s="5">
        <v>7</v>
      </c>
      <c r="Q81" s="5">
        <v>6</v>
      </c>
      <c r="R81" s="7">
        <v>7</v>
      </c>
      <c r="S81" s="5">
        <v>6</v>
      </c>
      <c r="T81" s="27">
        <f t="shared" si="13"/>
        <v>6.5</v>
      </c>
      <c r="U81" s="5">
        <v>6</v>
      </c>
      <c r="V81" s="5">
        <v>6</v>
      </c>
      <c r="W81" s="5">
        <v>6</v>
      </c>
      <c r="X81" s="5">
        <v>6</v>
      </c>
      <c r="Y81" s="5">
        <v>6</v>
      </c>
      <c r="Z81" s="27">
        <f t="shared" si="14"/>
        <v>6</v>
      </c>
      <c r="AA81" s="5"/>
    </row>
    <row r="82" spans="1:27">
      <c r="A82" s="1" t="s">
        <v>396</v>
      </c>
      <c r="B82" s="1">
        <v>5</v>
      </c>
      <c r="C82" s="1">
        <v>7</v>
      </c>
      <c r="D82" s="7">
        <v>7</v>
      </c>
      <c r="E82" s="7">
        <v>6</v>
      </c>
      <c r="F82" s="7">
        <v>6</v>
      </c>
      <c r="G82" s="28">
        <f t="shared" si="10"/>
        <v>6.5</v>
      </c>
      <c r="H82" s="7">
        <v>6</v>
      </c>
      <c r="I82" s="5">
        <v>6</v>
      </c>
      <c r="J82" s="5">
        <v>6</v>
      </c>
      <c r="K82" s="29">
        <f t="shared" si="11"/>
        <v>6</v>
      </c>
      <c r="L82" s="5">
        <v>4</v>
      </c>
      <c r="M82" s="5">
        <v>7</v>
      </c>
      <c r="N82" s="5">
        <v>5</v>
      </c>
      <c r="O82" s="29">
        <f t="shared" si="12"/>
        <v>5.333333333333333</v>
      </c>
      <c r="P82" s="5">
        <v>5</v>
      </c>
      <c r="Q82" s="5">
        <v>6</v>
      </c>
      <c r="R82" s="7">
        <v>7</v>
      </c>
      <c r="S82" s="5">
        <v>6</v>
      </c>
      <c r="T82" s="28">
        <f t="shared" si="13"/>
        <v>6</v>
      </c>
      <c r="U82" s="5"/>
      <c r="V82" s="5">
        <v>6</v>
      </c>
      <c r="W82" s="5">
        <v>7</v>
      </c>
      <c r="X82" s="5">
        <v>7</v>
      </c>
      <c r="Y82" s="5">
        <v>6</v>
      </c>
      <c r="Z82" s="26">
        <f t="shared" si="14"/>
        <v>6.5</v>
      </c>
      <c r="AA82" s="5"/>
    </row>
    <row r="83" spans="1:27">
      <c r="A83" s="1" t="s">
        <v>397</v>
      </c>
      <c r="B83" s="1">
        <v>8</v>
      </c>
      <c r="C83" s="1">
        <v>7</v>
      </c>
      <c r="D83" s="7">
        <v>7</v>
      </c>
      <c r="E83" s="7">
        <v>7</v>
      </c>
      <c r="F83" s="7">
        <v>5</v>
      </c>
      <c r="G83" s="28">
        <f t="shared" si="10"/>
        <v>6.5</v>
      </c>
      <c r="H83" s="7">
        <v>5</v>
      </c>
      <c r="I83" s="5">
        <v>4</v>
      </c>
      <c r="J83" s="5">
        <v>4</v>
      </c>
      <c r="K83" s="25">
        <f t="shared" si="11"/>
        <v>4.333333333333333</v>
      </c>
      <c r="L83" s="5">
        <v>4</v>
      </c>
      <c r="M83" s="5">
        <v>3</v>
      </c>
      <c r="N83" s="5">
        <v>5</v>
      </c>
      <c r="O83" s="25">
        <f t="shared" si="12"/>
        <v>4</v>
      </c>
      <c r="P83" s="5">
        <v>3</v>
      </c>
      <c r="Q83" s="5">
        <v>6</v>
      </c>
      <c r="R83" s="7">
        <v>6</v>
      </c>
      <c r="S83" s="5">
        <v>6</v>
      </c>
      <c r="T83" s="25">
        <f t="shared" si="13"/>
        <v>5.25</v>
      </c>
      <c r="U83" s="5">
        <v>3</v>
      </c>
      <c r="V83" s="5">
        <v>4</v>
      </c>
      <c r="W83" s="5">
        <v>4</v>
      </c>
      <c r="X83" s="5">
        <v>6</v>
      </c>
      <c r="Y83" s="5">
        <v>6</v>
      </c>
      <c r="Z83" s="25">
        <f t="shared" si="14"/>
        <v>4.5999999999999996</v>
      </c>
      <c r="AA83" s="5"/>
    </row>
    <row r="84" spans="1:27">
      <c r="A84" s="1" t="s">
        <v>398</v>
      </c>
      <c r="B84" s="1">
        <v>6</v>
      </c>
      <c r="C84" s="1">
        <v>7</v>
      </c>
      <c r="D84" s="7">
        <v>6</v>
      </c>
      <c r="E84" s="7">
        <v>5</v>
      </c>
      <c r="F84" s="7">
        <v>4</v>
      </c>
      <c r="G84" s="25">
        <f t="shared" si="10"/>
        <v>5.5</v>
      </c>
      <c r="H84" s="7">
        <v>6</v>
      </c>
      <c r="I84" s="5">
        <v>5</v>
      </c>
      <c r="J84" s="5">
        <v>4</v>
      </c>
      <c r="K84" s="25">
        <f t="shared" si="11"/>
        <v>5</v>
      </c>
      <c r="L84" s="5">
        <v>5</v>
      </c>
      <c r="M84" s="5">
        <v>6</v>
      </c>
      <c r="N84" s="5">
        <v>4</v>
      </c>
      <c r="O84" s="25">
        <f t="shared" si="12"/>
        <v>5</v>
      </c>
      <c r="P84" s="5">
        <v>5</v>
      </c>
      <c r="Q84" s="5">
        <v>4</v>
      </c>
      <c r="R84" s="7">
        <v>4</v>
      </c>
      <c r="S84" s="5">
        <v>4</v>
      </c>
      <c r="T84" s="25">
        <f t="shared" si="13"/>
        <v>4.25</v>
      </c>
      <c r="U84" s="5">
        <v>5</v>
      </c>
      <c r="V84" s="5">
        <v>4</v>
      </c>
      <c r="W84" s="5">
        <v>6</v>
      </c>
      <c r="X84" s="5">
        <v>4</v>
      </c>
      <c r="Y84" s="5">
        <v>5</v>
      </c>
      <c r="Z84" s="25">
        <f t="shared" si="14"/>
        <v>4.8</v>
      </c>
      <c r="AA84" s="5"/>
    </row>
    <row r="85" spans="1:27">
      <c r="A85" s="1" t="s">
        <v>399</v>
      </c>
      <c r="B85" s="1">
        <v>6</v>
      </c>
      <c r="C85" s="1">
        <v>4</v>
      </c>
      <c r="D85" s="7">
        <v>4</v>
      </c>
      <c r="E85" s="7">
        <v>5</v>
      </c>
      <c r="F85" s="7">
        <v>3</v>
      </c>
      <c r="G85" s="25">
        <f t="shared" si="10"/>
        <v>4</v>
      </c>
      <c r="H85" s="7">
        <v>4</v>
      </c>
      <c r="I85" s="5">
        <v>6</v>
      </c>
      <c r="J85" s="5">
        <v>5</v>
      </c>
      <c r="K85" s="25">
        <f t="shared" si="11"/>
        <v>5</v>
      </c>
      <c r="L85" s="5">
        <v>6</v>
      </c>
      <c r="M85" s="5">
        <v>6</v>
      </c>
      <c r="N85" s="5">
        <v>4</v>
      </c>
      <c r="O85" s="29">
        <f t="shared" si="12"/>
        <v>5.333333333333333</v>
      </c>
      <c r="P85" s="5">
        <v>5</v>
      </c>
      <c r="Q85" s="5">
        <v>5</v>
      </c>
      <c r="R85" s="7">
        <v>3</v>
      </c>
      <c r="S85" s="5">
        <v>4</v>
      </c>
      <c r="T85" s="25">
        <f t="shared" si="13"/>
        <v>4.25</v>
      </c>
      <c r="U85" s="5">
        <v>6</v>
      </c>
      <c r="V85" s="5">
        <v>5</v>
      </c>
      <c r="W85" s="5">
        <v>6</v>
      </c>
      <c r="X85" s="5">
        <v>5</v>
      </c>
      <c r="Y85" s="5">
        <v>4</v>
      </c>
      <c r="Z85" s="25">
        <f t="shared" si="14"/>
        <v>5.2</v>
      </c>
      <c r="AA85" s="5"/>
    </row>
    <row r="86" spans="1:27">
      <c r="A86" s="1" t="s">
        <v>400</v>
      </c>
      <c r="B86" s="1">
        <v>6</v>
      </c>
      <c r="C86" s="1">
        <v>7</v>
      </c>
      <c r="D86" s="7">
        <v>7</v>
      </c>
      <c r="E86" s="7">
        <v>7</v>
      </c>
      <c r="F86" s="7">
        <v>4</v>
      </c>
      <c r="G86" s="28">
        <f t="shared" si="10"/>
        <v>6.25</v>
      </c>
      <c r="H86" s="7">
        <v>4</v>
      </c>
      <c r="I86" s="5">
        <v>7</v>
      </c>
      <c r="J86" s="5">
        <v>4</v>
      </c>
      <c r="K86" s="25">
        <f t="shared" si="11"/>
        <v>5</v>
      </c>
      <c r="L86" s="5">
        <v>5</v>
      </c>
      <c r="M86" s="5">
        <v>4</v>
      </c>
      <c r="N86" s="5">
        <v>6</v>
      </c>
      <c r="O86" s="25">
        <f t="shared" si="12"/>
        <v>5</v>
      </c>
      <c r="P86" s="5">
        <v>4</v>
      </c>
      <c r="Q86" s="5">
        <v>5</v>
      </c>
      <c r="R86" s="7">
        <v>5</v>
      </c>
      <c r="S86" s="5">
        <v>4</v>
      </c>
      <c r="T86" s="25">
        <f t="shared" si="13"/>
        <v>4.5</v>
      </c>
      <c r="U86" s="5">
        <v>5</v>
      </c>
      <c r="V86" s="5">
        <v>4</v>
      </c>
      <c r="W86" s="5">
        <v>5</v>
      </c>
      <c r="X86" s="5">
        <v>4</v>
      </c>
      <c r="Y86" s="5">
        <v>4</v>
      </c>
      <c r="Z86" s="25">
        <f t="shared" si="14"/>
        <v>4.4000000000000004</v>
      </c>
      <c r="AA86" s="5"/>
    </row>
    <row r="87" spans="1:27">
      <c r="A87" s="1" t="s">
        <v>401</v>
      </c>
      <c r="B87" s="1">
        <v>8</v>
      </c>
      <c r="C87" s="1">
        <v>6</v>
      </c>
      <c r="D87" s="7">
        <v>7</v>
      </c>
      <c r="E87" s="7">
        <v>8</v>
      </c>
      <c r="F87" s="7">
        <v>7</v>
      </c>
      <c r="G87" s="27">
        <f t="shared" si="10"/>
        <v>7</v>
      </c>
      <c r="H87" s="7">
        <v>8</v>
      </c>
      <c r="I87" s="5">
        <v>6</v>
      </c>
      <c r="J87" s="5">
        <v>7</v>
      </c>
      <c r="K87" s="26">
        <f t="shared" si="11"/>
        <v>7</v>
      </c>
      <c r="L87" s="5">
        <v>7</v>
      </c>
      <c r="M87" s="5">
        <v>4</v>
      </c>
      <c r="N87" s="5">
        <v>7</v>
      </c>
      <c r="O87" s="27">
        <f t="shared" si="12"/>
        <v>6</v>
      </c>
      <c r="P87" s="5">
        <v>7</v>
      </c>
      <c r="Q87" s="5">
        <v>5</v>
      </c>
      <c r="R87" s="7">
        <v>7</v>
      </c>
      <c r="S87" s="5">
        <v>6</v>
      </c>
      <c r="T87" s="27">
        <f t="shared" si="13"/>
        <v>6.25</v>
      </c>
      <c r="U87" s="5">
        <v>4</v>
      </c>
      <c r="V87" s="5">
        <v>5</v>
      </c>
      <c r="W87" s="5">
        <v>4</v>
      </c>
      <c r="X87" s="5">
        <v>5</v>
      </c>
      <c r="Y87" s="5">
        <v>6</v>
      </c>
      <c r="Z87" s="25">
        <f t="shared" si="14"/>
        <v>4.8</v>
      </c>
      <c r="AA87" s="5"/>
    </row>
    <row r="88" spans="1:27">
      <c r="A88" s="1" t="s">
        <v>402</v>
      </c>
      <c r="B88" s="1">
        <v>7</v>
      </c>
      <c r="C88" s="1">
        <v>6</v>
      </c>
      <c r="D88" s="7">
        <v>6</v>
      </c>
      <c r="E88" s="7">
        <v>7</v>
      </c>
      <c r="F88" s="7">
        <v>5</v>
      </c>
      <c r="G88" s="29">
        <f t="shared" si="10"/>
        <v>6</v>
      </c>
      <c r="H88" s="7">
        <v>7</v>
      </c>
      <c r="I88" s="5">
        <v>6</v>
      </c>
      <c r="J88" s="5">
        <v>6</v>
      </c>
      <c r="K88" s="28">
        <f t="shared" si="11"/>
        <v>6.333333333333333</v>
      </c>
      <c r="L88" s="5">
        <v>4</v>
      </c>
      <c r="M88" s="5">
        <v>4</v>
      </c>
      <c r="N88" s="5">
        <v>6</v>
      </c>
      <c r="O88" s="25">
        <f t="shared" si="12"/>
        <v>4.666666666666667</v>
      </c>
      <c r="P88" s="5">
        <v>6</v>
      </c>
      <c r="Q88" s="5">
        <v>4</v>
      </c>
      <c r="R88" s="7">
        <v>5</v>
      </c>
      <c r="S88" s="5">
        <v>4</v>
      </c>
      <c r="T88" s="25">
        <f t="shared" si="13"/>
        <v>4.75</v>
      </c>
      <c r="U88" s="5">
        <v>3</v>
      </c>
      <c r="V88" s="5">
        <v>8</v>
      </c>
      <c r="W88" s="5">
        <v>5</v>
      </c>
      <c r="X88" s="5">
        <v>4</v>
      </c>
      <c r="Y88" s="5">
        <v>4</v>
      </c>
      <c r="Z88" s="25">
        <f t="shared" si="14"/>
        <v>4.8</v>
      </c>
      <c r="AA88" s="5"/>
    </row>
    <row r="89" spans="1:27">
      <c r="A89" s="1" t="s">
        <v>403</v>
      </c>
      <c r="B89" s="1">
        <v>5</v>
      </c>
      <c r="C89" s="1">
        <v>5</v>
      </c>
      <c r="D89" s="7">
        <v>4</v>
      </c>
      <c r="E89" s="7">
        <v>5</v>
      </c>
      <c r="F89" s="7">
        <v>3</v>
      </c>
      <c r="G89" s="25">
        <f t="shared" si="10"/>
        <v>4.25</v>
      </c>
      <c r="H89" s="7">
        <v>5</v>
      </c>
      <c r="I89" s="5">
        <v>5</v>
      </c>
      <c r="J89" s="5">
        <v>4</v>
      </c>
      <c r="K89" s="25">
        <f t="shared" si="11"/>
        <v>4.666666666666667</v>
      </c>
      <c r="L89" s="5">
        <v>5</v>
      </c>
      <c r="M89" s="5">
        <v>5</v>
      </c>
      <c r="N89" s="5">
        <v>4</v>
      </c>
      <c r="O89" s="25">
        <f t="shared" si="12"/>
        <v>4.666666666666667</v>
      </c>
      <c r="P89" s="5">
        <v>5</v>
      </c>
      <c r="Q89" s="5">
        <v>4</v>
      </c>
      <c r="R89" s="7">
        <v>5</v>
      </c>
      <c r="S89" s="5">
        <v>6</v>
      </c>
      <c r="T89" s="25">
        <f t="shared" si="13"/>
        <v>5</v>
      </c>
      <c r="U89" s="5">
        <v>3</v>
      </c>
      <c r="V89" s="5">
        <v>4</v>
      </c>
      <c r="W89" s="5">
        <v>4</v>
      </c>
      <c r="X89" s="5">
        <v>4</v>
      </c>
      <c r="Y89" s="5">
        <v>3</v>
      </c>
      <c r="Z89" s="25">
        <f t="shared" si="14"/>
        <v>3.6</v>
      </c>
      <c r="AA89" s="5"/>
    </row>
    <row r="90" spans="1:27">
      <c r="A90" s="1" t="s">
        <v>404</v>
      </c>
      <c r="B90" s="1">
        <v>5</v>
      </c>
      <c r="C90" s="1">
        <v>4</v>
      </c>
      <c r="D90" s="7">
        <v>4</v>
      </c>
      <c r="E90" s="7">
        <v>7</v>
      </c>
      <c r="F90" s="7">
        <v>4</v>
      </c>
      <c r="G90" s="25">
        <f t="shared" si="10"/>
        <v>4.75</v>
      </c>
      <c r="H90" s="7">
        <v>4</v>
      </c>
      <c r="I90" s="5">
        <v>4</v>
      </c>
      <c r="J90" s="5">
        <v>4</v>
      </c>
      <c r="K90" s="25">
        <f t="shared" si="11"/>
        <v>4</v>
      </c>
      <c r="L90" s="5">
        <v>4</v>
      </c>
      <c r="M90" s="5">
        <v>4</v>
      </c>
      <c r="N90" s="5">
        <v>3</v>
      </c>
      <c r="O90" s="25">
        <f t="shared" si="12"/>
        <v>3.6666666666666665</v>
      </c>
      <c r="P90" s="5">
        <v>4</v>
      </c>
      <c r="Q90" s="5">
        <v>4</v>
      </c>
      <c r="R90" s="7">
        <v>4</v>
      </c>
      <c r="S90" s="5">
        <v>3</v>
      </c>
      <c r="T90" s="25">
        <f t="shared" si="13"/>
        <v>3.75</v>
      </c>
      <c r="U90" s="5">
        <v>3</v>
      </c>
      <c r="V90" s="5">
        <v>3</v>
      </c>
      <c r="W90" s="5">
        <v>3</v>
      </c>
      <c r="X90" s="5">
        <v>4</v>
      </c>
      <c r="Y90" s="5">
        <v>4</v>
      </c>
      <c r="Z90" s="25">
        <f t="shared" si="14"/>
        <v>3.4</v>
      </c>
      <c r="AA90" s="5"/>
    </row>
    <row r="91" spans="1:27">
      <c r="A91" s="1" t="s">
        <v>405</v>
      </c>
      <c r="B91" s="1">
        <v>7</v>
      </c>
      <c r="C91" s="1">
        <v>8</v>
      </c>
      <c r="D91" s="7">
        <v>9</v>
      </c>
      <c r="E91" s="7">
        <v>7</v>
      </c>
      <c r="F91" s="7">
        <v>5</v>
      </c>
      <c r="G91" s="26">
        <f t="shared" si="10"/>
        <v>7.25</v>
      </c>
      <c r="H91" s="7">
        <v>8</v>
      </c>
      <c r="I91" s="5">
        <v>7</v>
      </c>
      <c r="J91" s="5">
        <v>7</v>
      </c>
      <c r="K91" s="26">
        <f t="shared" si="11"/>
        <v>7.333333333333333</v>
      </c>
      <c r="L91" s="5">
        <v>7</v>
      </c>
      <c r="M91" s="5">
        <v>4</v>
      </c>
      <c r="N91" s="5">
        <v>5</v>
      </c>
      <c r="O91" s="29">
        <f t="shared" si="12"/>
        <v>5.333333333333333</v>
      </c>
      <c r="P91" s="5">
        <v>5</v>
      </c>
      <c r="Q91" s="5">
        <v>5</v>
      </c>
      <c r="R91" s="7">
        <v>6</v>
      </c>
      <c r="S91" s="5">
        <v>6</v>
      </c>
      <c r="T91" s="25">
        <f t="shared" si="13"/>
        <v>5.5</v>
      </c>
      <c r="U91" s="5">
        <v>6</v>
      </c>
      <c r="V91" s="5">
        <v>7</v>
      </c>
      <c r="W91" s="5">
        <v>6</v>
      </c>
      <c r="X91" s="5">
        <v>5</v>
      </c>
      <c r="Y91" s="5">
        <v>5</v>
      </c>
      <c r="Z91" s="28">
        <f t="shared" si="14"/>
        <v>5.8</v>
      </c>
      <c r="AA91" s="5"/>
    </row>
    <row r="92" spans="1:27">
      <c r="A92" s="1" t="s">
        <v>406</v>
      </c>
      <c r="B92" s="1">
        <v>7</v>
      </c>
      <c r="C92" s="1">
        <v>7</v>
      </c>
      <c r="D92" s="7">
        <v>9</v>
      </c>
      <c r="E92" s="7">
        <v>8</v>
      </c>
      <c r="F92" s="7">
        <v>6</v>
      </c>
      <c r="G92" s="26">
        <f t="shared" si="10"/>
        <v>7.5</v>
      </c>
      <c r="H92" s="7">
        <v>7</v>
      </c>
      <c r="I92" s="5">
        <v>7</v>
      </c>
      <c r="J92" s="5">
        <v>5</v>
      </c>
      <c r="K92" s="28">
        <f t="shared" si="11"/>
        <v>6.333333333333333</v>
      </c>
      <c r="L92" s="5">
        <v>4</v>
      </c>
      <c r="M92" s="5">
        <v>5</v>
      </c>
      <c r="N92" s="5">
        <v>7</v>
      </c>
      <c r="O92" s="29">
        <f t="shared" si="12"/>
        <v>5.333333333333333</v>
      </c>
      <c r="P92" s="5">
        <v>7</v>
      </c>
      <c r="Q92" s="5">
        <v>8</v>
      </c>
      <c r="R92" s="7">
        <v>5</v>
      </c>
      <c r="S92" s="5">
        <v>6</v>
      </c>
      <c r="T92" s="27">
        <f t="shared" si="13"/>
        <v>6.5</v>
      </c>
      <c r="U92" s="5">
        <v>5</v>
      </c>
      <c r="V92" s="5">
        <v>7</v>
      </c>
      <c r="W92" s="5">
        <v>6</v>
      </c>
      <c r="X92" s="5">
        <v>5</v>
      </c>
      <c r="Y92" s="5">
        <v>7</v>
      </c>
      <c r="Z92" s="27">
        <f t="shared" si="14"/>
        <v>6</v>
      </c>
      <c r="AA92" s="5"/>
    </row>
    <row r="93" spans="1:27">
      <c r="A93" s="1" t="s">
        <v>407</v>
      </c>
      <c r="B93" s="1">
        <v>6</v>
      </c>
      <c r="C93" s="1">
        <v>7</v>
      </c>
      <c r="D93" s="1">
        <v>6</v>
      </c>
      <c r="E93" s="1">
        <v>6</v>
      </c>
      <c r="F93" s="7">
        <v>6</v>
      </c>
      <c r="G93" s="28">
        <f t="shared" si="10"/>
        <v>6.25</v>
      </c>
      <c r="H93" s="7">
        <v>4</v>
      </c>
      <c r="I93" s="5">
        <v>6</v>
      </c>
      <c r="J93" s="5">
        <v>4</v>
      </c>
      <c r="K93" s="25">
        <f t="shared" si="11"/>
        <v>4.666666666666667</v>
      </c>
      <c r="L93" s="5">
        <v>8</v>
      </c>
      <c r="M93" s="5">
        <v>6</v>
      </c>
      <c r="N93" s="5">
        <v>6</v>
      </c>
      <c r="O93" s="26">
        <f t="shared" si="12"/>
        <v>6.666666666666667</v>
      </c>
      <c r="P93" s="5">
        <v>6</v>
      </c>
      <c r="Q93" s="5">
        <v>7</v>
      </c>
      <c r="R93" s="7">
        <v>5</v>
      </c>
      <c r="S93" s="5">
        <v>5</v>
      </c>
      <c r="T93" s="29">
        <f t="shared" si="13"/>
        <v>5.75</v>
      </c>
      <c r="U93" s="5">
        <v>5</v>
      </c>
      <c r="V93" s="5">
        <v>7</v>
      </c>
      <c r="W93" s="5">
        <v>8</v>
      </c>
      <c r="X93" s="5">
        <v>6</v>
      </c>
      <c r="Y93" s="5">
        <v>6</v>
      </c>
      <c r="Z93" s="26">
        <f t="shared" si="14"/>
        <v>6.4</v>
      </c>
    </row>
    <row r="94" spans="1:27">
      <c r="A94" s="1" t="s">
        <v>2347</v>
      </c>
      <c r="B94" s="1">
        <v>7</v>
      </c>
      <c r="C94" s="1">
        <v>7</v>
      </c>
      <c r="D94" s="1">
        <v>5</v>
      </c>
      <c r="E94" s="1">
        <v>5</v>
      </c>
      <c r="F94" s="1">
        <v>4</v>
      </c>
      <c r="G94" s="24">
        <f t="shared" si="10"/>
        <v>5.25</v>
      </c>
      <c r="H94" s="1">
        <v>7</v>
      </c>
      <c r="I94" s="4">
        <v>5</v>
      </c>
      <c r="J94" s="4">
        <v>6</v>
      </c>
      <c r="K94" s="29">
        <f t="shared" si="11"/>
        <v>6</v>
      </c>
      <c r="L94" s="4">
        <v>4</v>
      </c>
      <c r="M94" s="4">
        <v>6</v>
      </c>
      <c r="N94" s="4">
        <v>7</v>
      </c>
      <c r="O94" s="28">
        <f t="shared" si="12"/>
        <v>5.666666666666667</v>
      </c>
      <c r="P94" s="4">
        <v>8</v>
      </c>
      <c r="Q94" s="4">
        <v>6</v>
      </c>
      <c r="R94" s="7">
        <v>5</v>
      </c>
      <c r="S94" s="4">
        <v>3</v>
      </c>
      <c r="T94" s="24">
        <f t="shared" si="13"/>
        <v>5.5</v>
      </c>
      <c r="U94" s="4">
        <v>4</v>
      </c>
      <c r="V94" s="4">
        <v>4</v>
      </c>
      <c r="W94" s="4">
        <v>6</v>
      </c>
      <c r="X94" s="4">
        <v>4</v>
      </c>
      <c r="Y94" s="4">
        <v>5</v>
      </c>
      <c r="Z94" s="24">
        <f t="shared" si="14"/>
        <v>4.5999999999999996</v>
      </c>
    </row>
    <row r="95" spans="1:27">
      <c r="A95" s="1" t="s">
        <v>2348</v>
      </c>
      <c r="B95" s="1">
        <v>7</v>
      </c>
      <c r="C95" s="1">
        <v>6</v>
      </c>
      <c r="D95" s="1">
        <v>4</v>
      </c>
      <c r="E95" s="1">
        <v>6</v>
      </c>
      <c r="F95" s="1">
        <v>4</v>
      </c>
      <c r="G95" s="24">
        <f t="shared" si="10"/>
        <v>5</v>
      </c>
      <c r="H95" s="1">
        <v>4</v>
      </c>
      <c r="I95" s="4">
        <v>6</v>
      </c>
      <c r="J95" s="4">
        <v>7</v>
      </c>
      <c r="K95" s="24">
        <f t="shared" si="11"/>
        <v>5.666666666666667</v>
      </c>
      <c r="L95" s="4">
        <v>4</v>
      </c>
      <c r="M95" s="4">
        <v>3</v>
      </c>
      <c r="N95" s="4">
        <v>6</v>
      </c>
      <c r="O95" s="24">
        <f t="shared" si="12"/>
        <v>4.333333333333333</v>
      </c>
      <c r="P95" s="4">
        <v>5</v>
      </c>
      <c r="Q95" s="4">
        <v>6</v>
      </c>
      <c r="R95" s="7">
        <v>7</v>
      </c>
      <c r="S95" s="4">
        <v>4</v>
      </c>
      <c r="T95" s="24">
        <f t="shared" si="13"/>
        <v>5.5</v>
      </c>
      <c r="U95" s="4">
        <v>5</v>
      </c>
      <c r="V95" s="4">
        <v>4</v>
      </c>
      <c r="W95" s="4">
        <v>5</v>
      </c>
      <c r="X95" s="4">
        <v>5</v>
      </c>
      <c r="Y95" s="4">
        <v>5</v>
      </c>
      <c r="Z95" s="24">
        <f t="shared" si="14"/>
        <v>4.8</v>
      </c>
    </row>
    <row r="96" spans="1:27">
      <c r="A96" s="1" t="s">
        <v>2349</v>
      </c>
      <c r="B96" s="1">
        <v>6</v>
      </c>
      <c r="C96" s="1">
        <v>6</v>
      </c>
      <c r="D96" s="1">
        <v>4</v>
      </c>
      <c r="E96" s="1">
        <v>5</v>
      </c>
      <c r="F96" s="1">
        <v>5</v>
      </c>
      <c r="G96" s="24">
        <f t="shared" si="10"/>
        <v>5</v>
      </c>
      <c r="H96" s="1">
        <v>6</v>
      </c>
      <c r="I96" s="4">
        <v>4</v>
      </c>
      <c r="J96" s="4">
        <v>4</v>
      </c>
      <c r="K96" s="24">
        <f t="shared" si="11"/>
        <v>4.666666666666667</v>
      </c>
      <c r="L96" s="4">
        <v>6</v>
      </c>
      <c r="M96" s="4">
        <v>3</v>
      </c>
      <c r="N96" s="4">
        <v>5</v>
      </c>
      <c r="O96" s="24">
        <f t="shared" si="12"/>
        <v>4.666666666666667</v>
      </c>
      <c r="P96" s="4">
        <v>6</v>
      </c>
      <c r="Q96" s="4">
        <v>6</v>
      </c>
      <c r="R96" s="7">
        <v>5</v>
      </c>
      <c r="S96" s="4">
        <v>3</v>
      </c>
      <c r="T96" s="24">
        <f t="shared" si="13"/>
        <v>5</v>
      </c>
      <c r="U96" s="4">
        <v>4</v>
      </c>
      <c r="V96" s="4">
        <v>3</v>
      </c>
      <c r="W96" s="4">
        <v>5</v>
      </c>
      <c r="X96" s="4">
        <v>4</v>
      </c>
      <c r="Y96" s="4">
        <v>4</v>
      </c>
      <c r="Z96" s="24">
        <f t="shared" si="14"/>
        <v>4</v>
      </c>
    </row>
    <row r="97" spans="1:26">
      <c r="A97" s="1" t="s">
        <v>2350</v>
      </c>
      <c r="B97" s="1">
        <v>6</v>
      </c>
      <c r="C97" s="1">
        <v>6</v>
      </c>
      <c r="D97" s="1">
        <v>7</v>
      </c>
      <c r="E97" s="1">
        <v>7</v>
      </c>
      <c r="F97" s="1">
        <v>4</v>
      </c>
      <c r="G97" s="29">
        <f t="shared" si="10"/>
        <v>6</v>
      </c>
      <c r="H97" s="1">
        <v>6</v>
      </c>
      <c r="I97" s="4">
        <v>4</v>
      </c>
      <c r="J97" s="4">
        <v>4</v>
      </c>
      <c r="K97" s="24">
        <f t="shared" si="11"/>
        <v>4.666666666666667</v>
      </c>
      <c r="L97" s="4">
        <v>5</v>
      </c>
      <c r="M97" s="4">
        <v>4</v>
      </c>
      <c r="N97" s="4">
        <v>6</v>
      </c>
      <c r="O97" s="24">
        <f t="shared" si="12"/>
        <v>5</v>
      </c>
      <c r="P97" s="4">
        <v>4</v>
      </c>
      <c r="Q97" s="4">
        <v>4</v>
      </c>
      <c r="R97" s="7">
        <v>3</v>
      </c>
      <c r="S97" s="4">
        <v>3</v>
      </c>
      <c r="T97" s="24">
        <f t="shared" si="13"/>
        <v>3.5</v>
      </c>
      <c r="U97" s="4">
        <v>3</v>
      </c>
      <c r="V97" s="4">
        <v>3</v>
      </c>
      <c r="W97" s="4">
        <v>4</v>
      </c>
      <c r="X97" s="4">
        <v>3</v>
      </c>
      <c r="Y97" s="4">
        <v>4</v>
      </c>
      <c r="Z97" s="24">
        <f t="shared" si="14"/>
        <v>3.4</v>
      </c>
    </row>
    <row r="98" spans="1:26">
      <c r="A98" s="1" t="s">
        <v>2351</v>
      </c>
      <c r="B98" s="1">
        <v>4</v>
      </c>
      <c r="C98" s="1">
        <v>5</v>
      </c>
      <c r="D98" s="1">
        <v>4</v>
      </c>
      <c r="E98" s="1">
        <v>5</v>
      </c>
      <c r="F98" s="1">
        <v>4</v>
      </c>
      <c r="G98" s="24">
        <f t="shared" ref="G98:G103" si="15">AVERAGE(C98:F98)</f>
        <v>4.5</v>
      </c>
      <c r="H98" s="1">
        <v>5</v>
      </c>
      <c r="I98" s="4">
        <v>5</v>
      </c>
      <c r="J98" s="4">
        <v>4</v>
      </c>
      <c r="K98" s="24">
        <f t="shared" ref="K98:K103" si="16">AVERAGE(H98:J98)</f>
        <v>4.666666666666667</v>
      </c>
      <c r="L98" s="4">
        <v>4</v>
      </c>
      <c r="M98" s="4">
        <v>4</v>
      </c>
      <c r="N98" s="4">
        <v>4</v>
      </c>
      <c r="O98" s="24">
        <f t="shared" ref="O98:O103" si="17">AVERAGE(L98:N98)</f>
        <v>4</v>
      </c>
      <c r="P98" s="4">
        <v>5</v>
      </c>
      <c r="Q98" s="4">
        <v>5</v>
      </c>
      <c r="R98" s="7">
        <v>5</v>
      </c>
      <c r="S98" s="4">
        <v>3</v>
      </c>
      <c r="T98" s="24">
        <f t="shared" ref="T98:T103" si="18">AVERAGE(P98:S98)</f>
        <v>4.5</v>
      </c>
      <c r="U98" s="4">
        <v>4</v>
      </c>
      <c r="V98" s="4">
        <v>3</v>
      </c>
      <c r="W98" s="4">
        <v>3</v>
      </c>
      <c r="X98" s="4">
        <v>3</v>
      </c>
      <c r="Y98" s="4">
        <v>4</v>
      </c>
      <c r="Z98" s="24">
        <f t="shared" ref="Z98:Z103" si="19">AVERAGE(U98:Y98)</f>
        <v>3.4</v>
      </c>
    </row>
    <row r="99" spans="1:26">
      <c r="A99" s="1" t="s">
        <v>2352</v>
      </c>
      <c r="B99" s="1">
        <v>7</v>
      </c>
      <c r="C99" s="1">
        <v>7</v>
      </c>
      <c r="D99" s="1">
        <v>7</v>
      </c>
      <c r="E99" s="1">
        <v>6</v>
      </c>
      <c r="F99" s="1">
        <v>4</v>
      </c>
      <c r="G99" s="29">
        <f t="shared" si="15"/>
        <v>6</v>
      </c>
      <c r="H99" s="1">
        <v>7</v>
      </c>
      <c r="I99" s="4">
        <v>4</v>
      </c>
      <c r="J99" s="4">
        <v>7</v>
      </c>
      <c r="K99" s="29">
        <f t="shared" si="16"/>
        <v>6</v>
      </c>
      <c r="L99" s="4">
        <v>6</v>
      </c>
      <c r="M99" s="4">
        <v>5</v>
      </c>
      <c r="N99" s="4">
        <v>7</v>
      </c>
      <c r="O99" s="27">
        <f t="shared" si="17"/>
        <v>6</v>
      </c>
      <c r="P99" s="4">
        <v>6</v>
      </c>
      <c r="Q99" s="4">
        <v>4</v>
      </c>
      <c r="R99" s="7">
        <v>5</v>
      </c>
      <c r="S99" s="4">
        <v>5</v>
      </c>
      <c r="T99" s="24">
        <f t="shared" si="18"/>
        <v>5</v>
      </c>
      <c r="U99" s="4">
        <v>7</v>
      </c>
      <c r="V99" s="4">
        <v>7</v>
      </c>
      <c r="W99" s="4">
        <v>4</v>
      </c>
      <c r="X99" s="4">
        <v>6</v>
      </c>
      <c r="Y99" s="4">
        <v>6</v>
      </c>
      <c r="Z99" s="27">
        <f t="shared" si="19"/>
        <v>6</v>
      </c>
    </row>
    <row r="100" spans="1:26">
      <c r="A100" s="1" t="s">
        <v>2353</v>
      </c>
      <c r="B100" s="1">
        <v>6</v>
      </c>
      <c r="C100" s="1">
        <v>6</v>
      </c>
      <c r="D100" s="1">
        <v>4</v>
      </c>
      <c r="E100" s="1">
        <v>5</v>
      </c>
      <c r="F100" s="1">
        <v>5</v>
      </c>
      <c r="G100" s="24">
        <f t="shared" si="15"/>
        <v>5</v>
      </c>
      <c r="H100" s="1">
        <v>5</v>
      </c>
      <c r="I100" s="4">
        <v>5</v>
      </c>
      <c r="J100" s="4">
        <v>4</v>
      </c>
      <c r="K100" s="24">
        <f t="shared" si="16"/>
        <v>4.666666666666667</v>
      </c>
      <c r="L100" s="4">
        <v>6</v>
      </c>
      <c r="M100" s="4">
        <v>5</v>
      </c>
      <c r="N100" s="4">
        <v>6</v>
      </c>
      <c r="O100" s="28">
        <f t="shared" si="17"/>
        <v>5.666666666666667</v>
      </c>
      <c r="P100" s="4">
        <v>4</v>
      </c>
      <c r="Q100" s="4">
        <v>5</v>
      </c>
      <c r="R100" s="7">
        <v>4</v>
      </c>
      <c r="S100" s="4">
        <v>4</v>
      </c>
      <c r="T100" s="24">
        <f t="shared" si="18"/>
        <v>4.25</v>
      </c>
      <c r="U100" s="4">
        <v>6</v>
      </c>
      <c r="V100" s="4">
        <v>4</v>
      </c>
      <c r="W100" s="4">
        <v>7</v>
      </c>
      <c r="X100" s="4">
        <v>5</v>
      </c>
      <c r="Y100" s="4">
        <v>5</v>
      </c>
      <c r="Z100" s="29">
        <f t="shared" si="19"/>
        <v>5.4</v>
      </c>
    </row>
    <row r="101" spans="1:26">
      <c r="A101" s="1" t="s">
        <v>2354</v>
      </c>
      <c r="B101" s="1">
        <v>5</v>
      </c>
      <c r="C101" s="1">
        <v>4</v>
      </c>
      <c r="D101" s="1">
        <v>5</v>
      </c>
      <c r="E101" s="1">
        <v>6</v>
      </c>
      <c r="F101" s="1">
        <v>4</v>
      </c>
      <c r="G101" s="24">
        <f t="shared" si="15"/>
        <v>4.75</v>
      </c>
      <c r="H101" s="1">
        <v>7</v>
      </c>
      <c r="I101" s="4">
        <v>7</v>
      </c>
      <c r="J101" s="4">
        <v>4</v>
      </c>
      <c r="K101" s="29">
        <f t="shared" si="16"/>
        <v>6</v>
      </c>
      <c r="L101" s="4">
        <v>4</v>
      </c>
      <c r="M101" s="4">
        <v>4</v>
      </c>
      <c r="N101" s="4">
        <v>6</v>
      </c>
      <c r="O101" s="24">
        <f t="shared" si="17"/>
        <v>4.666666666666667</v>
      </c>
      <c r="P101" s="4">
        <v>5</v>
      </c>
      <c r="Q101" s="4">
        <v>4</v>
      </c>
      <c r="R101" s="7">
        <v>3</v>
      </c>
      <c r="S101" s="4">
        <v>3</v>
      </c>
      <c r="T101" s="24">
        <f t="shared" si="18"/>
        <v>3.75</v>
      </c>
      <c r="U101" s="4">
        <v>6</v>
      </c>
      <c r="V101" s="4">
        <v>4</v>
      </c>
      <c r="W101" s="4">
        <v>5</v>
      </c>
      <c r="X101" s="4">
        <v>5</v>
      </c>
      <c r="Y101" s="4">
        <v>4</v>
      </c>
      <c r="Z101" s="24">
        <f t="shared" si="19"/>
        <v>4.8</v>
      </c>
    </row>
    <row r="102" spans="1:26">
      <c r="A102" s="1" t="s">
        <v>2355</v>
      </c>
      <c r="B102" s="1">
        <v>5</v>
      </c>
      <c r="C102" s="1">
        <v>4</v>
      </c>
      <c r="D102" s="1">
        <v>5</v>
      </c>
      <c r="E102" s="1">
        <v>6</v>
      </c>
      <c r="F102" s="1">
        <v>7</v>
      </c>
      <c r="G102" s="24">
        <f t="shared" si="15"/>
        <v>5.5</v>
      </c>
      <c r="H102" s="1">
        <v>6</v>
      </c>
      <c r="I102" s="4">
        <v>7</v>
      </c>
      <c r="J102" s="4">
        <v>5</v>
      </c>
      <c r="K102" s="29">
        <f t="shared" si="16"/>
        <v>6</v>
      </c>
      <c r="L102" s="4">
        <v>6</v>
      </c>
      <c r="M102" s="4">
        <v>5</v>
      </c>
      <c r="N102" s="4">
        <v>4</v>
      </c>
      <c r="O102" s="24">
        <f t="shared" si="17"/>
        <v>5</v>
      </c>
      <c r="P102" s="4">
        <v>5</v>
      </c>
      <c r="Q102" s="4">
        <v>4</v>
      </c>
      <c r="R102" s="7"/>
      <c r="S102" s="4">
        <v>3</v>
      </c>
      <c r="T102" s="24">
        <f t="shared" si="18"/>
        <v>4</v>
      </c>
      <c r="U102" s="4">
        <v>5</v>
      </c>
      <c r="V102" s="4">
        <v>6</v>
      </c>
      <c r="W102" s="4">
        <v>5</v>
      </c>
      <c r="X102" s="4">
        <v>5</v>
      </c>
      <c r="Y102" s="4">
        <v>5</v>
      </c>
      <c r="Z102" s="24">
        <f t="shared" si="19"/>
        <v>5.2</v>
      </c>
    </row>
    <row r="103" spans="1:26">
      <c r="A103" s="1" t="s">
        <v>2356</v>
      </c>
      <c r="B103" s="1">
        <v>6</v>
      </c>
      <c r="C103" s="1">
        <v>6</v>
      </c>
      <c r="D103" s="1">
        <v>7</v>
      </c>
      <c r="E103" s="1">
        <v>8</v>
      </c>
      <c r="F103" s="1">
        <v>5</v>
      </c>
      <c r="G103" s="28">
        <f t="shared" si="15"/>
        <v>6.5</v>
      </c>
      <c r="H103" s="1">
        <v>5</v>
      </c>
      <c r="I103" s="4">
        <v>7</v>
      </c>
      <c r="J103" s="4">
        <v>6</v>
      </c>
      <c r="K103" s="29">
        <f t="shared" si="16"/>
        <v>6</v>
      </c>
      <c r="L103" s="4">
        <v>4</v>
      </c>
      <c r="M103" s="4">
        <v>4</v>
      </c>
      <c r="N103" s="4">
        <v>5</v>
      </c>
      <c r="O103" s="24">
        <f t="shared" si="17"/>
        <v>4.333333333333333</v>
      </c>
      <c r="P103" s="4">
        <v>3</v>
      </c>
      <c r="Q103" s="4">
        <v>6</v>
      </c>
      <c r="R103" s="7">
        <v>5</v>
      </c>
      <c r="S103" s="4">
        <v>4</v>
      </c>
      <c r="T103" s="24">
        <f t="shared" si="18"/>
        <v>4.5</v>
      </c>
      <c r="U103" s="4">
        <v>3</v>
      </c>
      <c r="V103" s="4">
        <v>3</v>
      </c>
      <c r="W103" s="4">
        <v>3</v>
      </c>
      <c r="X103" s="4">
        <v>4</v>
      </c>
      <c r="Y103" s="4">
        <v>6</v>
      </c>
      <c r="Z103" s="24">
        <f t="shared" si="19"/>
        <v>3.8</v>
      </c>
    </row>
  </sheetData>
  <sortState ref="A2:Z10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Y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2" sqref="AA12"/>
    </sheetView>
  </sheetViews>
  <sheetFormatPr defaultRowHeight="15"/>
  <cols>
    <col min="1" max="1" width="5.375" style="6" bestFit="1" customWidth="1"/>
    <col min="2" max="5" width="8.75" style="6" hidden="1" customWidth="1"/>
    <col min="6" max="6" width="7" style="6" bestFit="1" customWidth="1"/>
    <col min="7" max="7" width="7" style="6" hidden="1" customWidth="1"/>
    <col min="8" max="9" width="7.875" style="6" hidden="1" customWidth="1"/>
    <col min="10" max="10" width="6.125" style="6" bestFit="1" customWidth="1"/>
    <col min="11" max="12" width="7" style="4" hidden="1" customWidth="1"/>
    <col min="13" max="13" width="7.875" style="4" hidden="1" customWidth="1"/>
    <col min="14" max="14" width="6.125" style="4" customWidth="1"/>
    <col min="15" max="18" width="7.875" style="4" hidden="1" customWidth="1"/>
    <col min="19" max="19" width="6.125" style="4" customWidth="1"/>
    <col min="20" max="20" width="7" style="4" hidden="1" customWidth="1"/>
    <col min="21" max="22" width="7.875" style="4" hidden="1" customWidth="1"/>
    <col min="23" max="23" width="6.125" style="4" customWidth="1"/>
    <col min="24" max="24" width="9" style="4"/>
    <col min="25" max="25" width="5" style="6" bestFit="1" customWidth="1"/>
    <col min="26" max="16384" width="9" style="6"/>
  </cols>
  <sheetData>
    <row r="1" spans="1:25">
      <c r="A1" s="1" t="s">
        <v>0</v>
      </c>
      <c r="B1" s="2">
        <v>43079</v>
      </c>
      <c r="C1" s="2">
        <v>43085</v>
      </c>
      <c r="D1" s="2">
        <v>43091</v>
      </c>
      <c r="E1" s="2">
        <v>43097</v>
      </c>
      <c r="F1" s="2" t="s">
        <v>3</v>
      </c>
      <c r="G1" s="2">
        <v>42744</v>
      </c>
      <c r="H1" s="2">
        <v>42750</v>
      </c>
      <c r="I1" s="2">
        <v>43124</v>
      </c>
      <c r="J1" s="2" t="s">
        <v>6</v>
      </c>
      <c r="K1" s="2">
        <v>42774</v>
      </c>
      <c r="L1" s="2">
        <v>43142</v>
      </c>
      <c r="M1" s="2">
        <v>43156</v>
      </c>
      <c r="N1" s="4" t="s">
        <v>11</v>
      </c>
      <c r="O1" s="2">
        <v>43170</v>
      </c>
      <c r="P1" s="2">
        <v>43176</v>
      </c>
      <c r="Q1" s="2">
        <v>43182</v>
      </c>
      <c r="R1" s="2">
        <v>43188</v>
      </c>
      <c r="S1" s="4" t="s">
        <v>14</v>
      </c>
      <c r="T1" s="2">
        <v>43194</v>
      </c>
      <c r="U1" s="2">
        <v>43200</v>
      </c>
      <c r="V1" s="2">
        <v>43210</v>
      </c>
      <c r="W1" s="4" t="s">
        <v>16</v>
      </c>
    </row>
    <row r="2" spans="1:25" s="10" customFormat="1">
      <c r="A2" s="4">
        <v>6606</v>
      </c>
      <c r="B2" s="5">
        <v>7</v>
      </c>
      <c r="C2" s="5">
        <v>8</v>
      </c>
      <c r="D2" s="5">
        <v>8</v>
      </c>
      <c r="E2" s="5">
        <v>7</v>
      </c>
      <c r="F2" s="26">
        <f t="shared" ref="F2:F33" si="0">AVERAGE(B2:E2)</f>
        <v>7.5</v>
      </c>
      <c r="G2" s="5">
        <v>7</v>
      </c>
      <c r="H2" s="5">
        <v>7</v>
      </c>
      <c r="I2" s="5">
        <v>6</v>
      </c>
      <c r="J2" s="27">
        <f t="shared" ref="J2:J33" si="1">AVERAGE(G2:I2)</f>
        <v>6.666666666666667</v>
      </c>
      <c r="K2" s="5">
        <v>6</v>
      </c>
      <c r="L2" s="5">
        <v>3</v>
      </c>
      <c r="M2" s="5">
        <v>6</v>
      </c>
      <c r="N2" s="25">
        <f t="shared" ref="N2:N33" si="2">AVERAGE(K2:M2)</f>
        <v>5</v>
      </c>
      <c r="O2" s="5">
        <v>6</v>
      </c>
      <c r="P2" s="53">
        <v>6</v>
      </c>
      <c r="Q2" s="53">
        <v>6</v>
      </c>
      <c r="R2" s="5">
        <v>8</v>
      </c>
      <c r="S2" s="54">
        <f t="shared" ref="S2:S33" si="3">AVERAGE(O2:R2)</f>
        <v>6.5</v>
      </c>
      <c r="T2" s="5">
        <v>7</v>
      </c>
      <c r="U2" s="5">
        <v>8</v>
      </c>
      <c r="V2" s="5">
        <v>8</v>
      </c>
      <c r="W2" s="40">
        <f t="shared" ref="W2:W33" si="4">AVERAGE(T2:V2)</f>
        <v>7.666666666666667</v>
      </c>
      <c r="X2" s="4"/>
    </row>
    <row r="3" spans="1:25">
      <c r="A3" s="1">
        <v>6674</v>
      </c>
      <c r="B3" s="7">
        <v>8</v>
      </c>
      <c r="C3" s="7">
        <v>7</v>
      </c>
      <c r="D3" s="7">
        <v>8</v>
      </c>
      <c r="E3" s="7">
        <v>8</v>
      </c>
      <c r="F3" s="26">
        <f t="shared" si="0"/>
        <v>7.75</v>
      </c>
      <c r="G3" s="7">
        <v>8</v>
      </c>
      <c r="H3" s="7">
        <v>8</v>
      </c>
      <c r="I3" s="7"/>
      <c r="J3" s="40">
        <f t="shared" si="1"/>
        <v>8</v>
      </c>
      <c r="K3" s="5">
        <v>6</v>
      </c>
      <c r="L3" s="5"/>
      <c r="M3" s="5">
        <v>6</v>
      </c>
      <c r="N3" s="28">
        <f t="shared" si="2"/>
        <v>6</v>
      </c>
      <c r="O3" s="5">
        <v>6</v>
      </c>
      <c r="P3" s="53">
        <v>7</v>
      </c>
      <c r="Q3" s="53">
        <v>7</v>
      </c>
      <c r="R3" s="5">
        <v>8</v>
      </c>
      <c r="S3" s="30">
        <f t="shared" si="3"/>
        <v>7</v>
      </c>
      <c r="T3" s="5">
        <v>7</v>
      </c>
      <c r="U3" s="5">
        <v>6</v>
      </c>
      <c r="V3" s="5">
        <v>8</v>
      </c>
      <c r="W3" s="26">
        <f t="shared" si="4"/>
        <v>7</v>
      </c>
    </row>
    <row r="4" spans="1:25">
      <c r="A4" s="1" t="s">
        <v>219</v>
      </c>
      <c r="B4" s="7">
        <v>7</v>
      </c>
      <c r="C4" s="7">
        <v>6</v>
      </c>
      <c r="D4" s="7">
        <v>6</v>
      </c>
      <c r="E4" s="7">
        <v>6</v>
      </c>
      <c r="F4" s="29">
        <f t="shared" si="0"/>
        <v>6.25</v>
      </c>
      <c r="G4" s="7">
        <v>4</v>
      </c>
      <c r="H4" s="7">
        <v>5</v>
      </c>
      <c r="I4" s="7">
        <v>4</v>
      </c>
      <c r="J4" s="25">
        <f t="shared" si="1"/>
        <v>4.333333333333333</v>
      </c>
      <c r="K4" s="5">
        <v>4</v>
      </c>
      <c r="L4" s="5">
        <v>4</v>
      </c>
      <c r="M4" s="5">
        <v>4</v>
      </c>
      <c r="N4" s="25">
        <f t="shared" si="2"/>
        <v>4</v>
      </c>
      <c r="O4" s="5">
        <v>3</v>
      </c>
      <c r="P4" s="53">
        <v>5</v>
      </c>
      <c r="Q4" s="53">
        <v>4</v>
      </c>
      <c r="R4" s="5">
        <v>6</v>
      </c>
      <c r="S4" s="8">
        <f t="shared" si="3"/>
        <v>4.5</v>
      </c>
      <c r="T4" s="5">
        <v>4</v>
      </c>
      <c r="U4" s="5">
        <v>4</v>
      </c>
      <c r="V4" s="5">
        <v>5</v>
      </c>
      <c r="W4" s="25">
        <f t="shared" si="4"/>
        <v>4.333333333333333</v>
      </c>
      <c r="Y4" s="6">
        <f>7*0.95</f>
        <v>6.6499999999999995</v>
      </c>
    </row>
    <row r="5" spans="1:25">
      <c r="A5" s="1" t="s">
        <v>220</v>
      </c>
      <c r="B5" s="7">
        <v>6</v>
      </c>
      <c r="C5" s="7">
        <v>6</v>
      </c>
      <c r="D5" s="7">
        <v>5</v>
      </c>
      <c r="E5" s="7">
        <v>5</v>
      </c>
      <c r="F5" s="25">
        <f t="shared" si="0"/>
        <v>5.5</v>
      </c>
      <c r="G5" s="7">
        <v>6</v>
      </c>
      <c r="H5" s="7">
        <v>4</v>
      </c>
      <c r="I5" s="7">
        <v>4</v>
      </c>
      <c r="J5" s="25">
        <f t="shared" si="1"/>
        <v>4.666666666666667</v>
      </c>
      <c r="K5" s="5">
        <v>4</v>
      </c>
      <c r="L5" s="5">
        <v>4</v>
      </c>
      <c r="M5" s="5">
        <v>3</v>
      </c>
      <c r="N5" s="25">
        <f t="shared" si="2"/>
        <v>3.6666666666666665</v>
      </c>
      <c r="O5" s="5">
        <v>4</v>
      </c>
      <c r="P5" s="53">
        <v>4</v>
      </c>
      <c r="Q5" s="53"/>
      <c r="R5" s="5">
        <v>5</v>
      </c>
      <c r="S5" s="8">
        <f t="shared" si="3"/>
        <v>4.333333333333333</v>
      </c>
      <c r="T5" s="5">
        <v>6</v>
      </c>
      <c r="U5" s="5">
        <v>5</v>
      </c>
      <c r="V5" s="5">
        <v>4</v>
      </c>
      <c r="W5" s="25">
        <f t="shared" si="4"/>
        <v>5</v>
      </c>
      <c r="Y5" s="6">
        <f>7*0.9</f>
        <v>6.3</v>
      </c>
    </row>
    <row r="6" spans="1:25">
      <c r="A6" s="1" t="s">
        <v>221</v>
      </c>
      <c r="B6" s="7">
        <v>7</v>
      </c>
      <c r="C6" s="7">
        <v>7</v>
      </c>
      <c r="D6" s="7">
        <v>6</v>
      </c>
      <c r="E6" s="7">
        <v>6</v>
      </c>
      <c r="F6" s="29">
        <f t="shared" si="0"/>
        <v>6.5</v>
      </c>
      <c r="G6" s="7">
        <v>6</v>
      </c>
      <c r="H6" s="7">
        <v>7</v>
      </c>
      <c r="I6" s="7">
        <v>7</v>
      </c>
      <c r="J6" s="27">
        <f t="shared" si="1"/>
        <v>6.666666666666667</v>
      </c>
      <c r="K6" s="5">
        <v>5</v>
      </c>
      <c r="L6" s="5">
        <v>5</v>
      </c>
      <c r="M6" s="5">
        <v>6</v>
      </c>
      <c r="N6" s="25">
        <f t="shared" si="2"/>
        <v>5.333333333333333</v>
      </c>
      <c r="O6" s="5">
        <v>4</v>
      </c>
      <c r="P6" s="53">
        <v>6</v>
      </c>
      <c r="Q6" s="53">
        <v>7</v>
      </c>
      <c r="R6" s="5">
        <v>6</v>
      </c>
      <c r="S6" s="33">
        <f t="shared" si="3"/>
        <v>5.75</v>
      </c>
      <c r="T6" s="5">
        <v>6</v>
      </c>
      <c r="U6" s="5">
        <v>6</v>
      </c>
      <c r="V6" s="5">
        <v>7</v>
      </c>
      <c r="W6" s="27">
        <f t="shared" si="4"/>
        <v>6.333333333333333</v>
      </c>
      <c r="Y6" s="6">
        <f>7*0.85</f>
        <v>5.95</v>
      </c>
    </row>
    <row r="7" spans="1:25">
      <c r="A7" s="1" t="s">
        <v>222</v>
      </c>
      <c r="B7" s="7">
        <v>7</v>
      </c>
      <c r="C7" s="7">
        <v>6</v>
      </c>
      <c r="D7" s="7">
        <v>8</v>
      </c>
      <c r="E7" s="7">
        <v>7</v>
      </c>
      <c r="F7" s="27">
        <f t="shared" si="0"/>
        <v>7</v>
      </c>
      <c r="G7" s="7">
        <v>5</v>
      </c>
      <c r="H7" s="7">
        <v>8</v>
      </c>
      <c r="I7" s="7">
        <v>8</v>
      </c>
      <c r="J7" s="26">
        <f t="shared" si="1"/>
        <v>7</v>
      </c>
      <c r="K7" s="5">
        <v>4</v>
      </c>
      <c r="L7" s="5">
        <v>6</v>
      </c>
      <c r="M7" s="5">
        <v>5</v>
      </c>
      <c r="N7" s="25">
        <f t="shared" si="2"/>
        <v>5</v>
      </c>
      <c r="O7" s="5">
        <v>6</v>
      </c>
      <c r="P7" s="53">
        <v>4</v>
      </c>
      <c r="Q7" s="53">
        <v>7</v>
      </c>
      <c r="R7" s="5">
        <v>8</v>
      </c>
      <c r="S7" s="31">
        <f t="shared" si="3"/>
        <v>6.25</v>
      </c>
      <c r="T7" s="5">
        <v>5</v>
      </c>
      <c r="U7" s="5">
        <v>7</v>
      </c>
      <c r="V7" s="5">
        <v>7</v>
      </c>
      <c r="W7" s="27">
        <f t="shared" si="4"/>
        <v>6.333333333333333</v>
      </c>
      <c r="Y7" s="6">
        <f>7*0.8</f>
        <v>5.6000000000000005</v>
      </c>
    </row>
    <row r="8" spans="1:25">
      <c r="A8" s="1" t="s">
        <v>223</v>
      </c>
      <c r="B8" s="7">
        <v>7</v>
      </c>
      <c r="C8" s="7">
        <v>6</v>
      </c>
      <c r="D8" s="7">
        <v>7</v>
      </c>
      <c r="E8" s="7">
        <v>6</v>
      </c>
      <c r="F8" s="29">
        <f t="shared" si="0"/>
        <v>6.5</v>
      </c>
      <c r="G8" s="7">
        <v>7</v>
      </c>
      <c r="H8" s="7">
        <v>7</v>
      </c>
      <c r="I8" s="7">
        <v>4</v>
      </c>
      <c r="J8" s="29">
        <f t="shared" si="1"/>
        <v>6</v>
      </c>
      <c r="K8" s="5">
        <v>7</v>
      </c>
      <c r="L8" s="5">
        <v>5</v>
      </c>
      <c r="M8" s="5">
        <v>6</v>
      </c>
      <c r="N8" s="28">
        <f t="shared" si="2"/>
        <v>6</v>
      </c>
      <c r="O8" s="5">
        <v>5</v>
      </c>
      <c r="P8" s="53">
        <v>4</v>
      </c>
      <c r="Q8" s="53">
        <v>7</v>
      </c>
      <c r="R8" s="5">
        <v>7</v>
      </c>
      <c r="S8" s="33">
        <f t="shared" si="3"/>
        <v>5.75</v>
      </c>
      <c r="T8" s="5">
        <v>4</v>
      </c>
      <c r="U8" s="5">
        <v>7</v>
      </c>
      <c r="V8" s="5">
        <v>5</v>
      </c>
      <c r="W8" s="25">
        <f t="shared" si="4"/>
        <v>5.333333333333333</v>
      </c>
    </row>
    <row r="9" spans="1:25">
      <c r="A9" s="1" t="s">
        <v>224</v>
      </c>
      <c r="B9" s="7">
        <v>6</v>
      </c>
      <c r="C9" s="7">
        <v>5</v>
      </c>
      <c r="D9" s="7">
        <v>6</v>
      </c>
      <c r="E9" s="7">
        <v>5</v>
      </c>
      <c r="F9" s="25">
        <f t="shared" si="0"/>
        <v>5.5</v>
      </c>
      <c r="G9" s="7">
        <v>7</v>
      </c>
      <c r="H9" s="7">
        <v>7</v>
      </c>
      <c r="I9" s="7">
        <v>3</v>
      </c>
      <c r="J9" s="25">
        <f t="shared" si="1"/>
        <v>5.666666666666667</v>
      </c>
      <c r="K9" s="5">
        <v>5</v>
      </c>
      <c r="L9" s="5">
        <v>6</v>
      </c>
      <c r="M9" s="5">
        <v>5</v>
      </c>
      <c r="N9" s="25">
        <f t="shared" si="2"/>
        <v>5.333333333333333</v>
      </c>
      <c r="O9" s="5">
        <v>4</v>
      </c>
      <c r="P9" s="53">
        <v>3</v>
      </c>
      <c r="Q9" s="53">
        <v>6</v>
      </c>
      <c r="R9" s="5">
        <v>6</v>
      </c>
      <c r="S9" s="8">
        <f t="shared" si="3"/>
        <v>4.75</v>
      </c>
      <c r="T9" s="5">
        <v>7</v>
      </c>
      <c r="U9" s="5">
        <v>5</v>
      </c>
      <c r="V9" s="5">
        <v>4</v>
      </c>
      <c r="W9" s="25">
        <f t="shared" si="4"/>
        <v>5.333333333333333</v>
      </c>
    </row>
    <row r="10" spans="1:25">
      <c r="A10" s="1" t="s">
        <v>225</v>
      </c>
      <c r="B10" s="7">
        <v>6</v>
      </c>
      <c r="C10" s="7">
        <v>4</v>
      </c>
      <c r="D10" s="7">
        <v>4</v>
      </c>
      <c r="E10" s="7">
        <v>4</v>
      </c>
      <c r="F10" s="25">
        <f t="shared" si="0"/>
        <v>4.5</v>
      </c>
      <c r="G10" s="7">
        <v>6</v>
      </c>
      <c r="H10" s="7">
        <v>6</v>
      </c>
      <c r="I10" s="7">
        <v>5</v>
      </c>
      <c r="J10" s="25">
        <f t="shared" si="1"/>
        <v>5.666666666666667</v>
      </c>
      <c r="K10" s="5">
        <v>4</v>
      </c>
      <c r="L10" s="5">
        <v>4</v>
      </c>
      <c r="M10" s="5">
        <v>6</v>
      </c>
      <c r="N10" s="25">
        <f t="shared" si="2"/>
        <v>4.666666666666667</v>
      </c>
      <c r="O10" s="5">
        <v>5</v>
      </c>
      <c r="P10" s="53">
        <v>7</v>
      </c>
      <c r="Q10" s="53">
        <v>4</v>
      </c>
      <c r="R10" s="5">
        <v>3</v>
      </c>
      <c r="S10" s="8">
        <f t="shared" si="3"/>
        <v>4.75</v>
      </c>
      <c r="T10" s="5">
        <v>4</v>
      </c>
      <c r="U10" s="5">
        <v>4</v>
      </c>
      <c r="V10" s="5">
        <v>6</v>
      </c>
      <c r="W10" s="25">
        <f t="shared" si="4"/>
        <v>4.666666666666667</v>
      </c>
    </row>
    <row r="11" spans="1:25">
      <c r="A11" s="1" t="s">
        <v>226</v>
      </c>
      <c r="B11" s="7">
        <v>9</v>
      </c>
      <c r="C11" s="7">
        <v>7</v>
      </c>
      <c r="D11" s="7">
        <v>7</v>
      </c>
      <c r="E11" s="7">
        <v>7</v>
      </c>
      <c r="F11" s="26">
        <f t="shared" si="0"/>
        <v>7.5</v>
      </c>
      <c r="G11" s="7">
        <v>6</v>
      </c>
      <c r="H11" s="7">
        <v>7</v>
      </c>
      <c r="I11" s="7">
        <v>6</v>
      </c>
      <c r="J11" s="28">
        <f t="shared" si="1"/>
        <v>6.333333333333333</v>
      </c>
      <c r="K11" s="5">
        <v>6</v>
      </c>
      <c r="L11" s="5">
        <v>5</v>
      </c>
      <c r="M11" s="5">
        <v>5</v>
      </c>
      <c r="N11" s="25">
        <f t="shared" si="2"/>
        <v>5.333333333333333</v>
      </c>
      <c r="O11" s="5">
        <v>5</v>
      </c>
      <c r="P11" s="53">
        <v>5</v>
      </c>
      <c r="Q11" s="53">
        <v>7</v>
      </c>
      <c r="R11" s="5">
        <v>7</v>
      </c>
      <c r="S11" s="32">
        <f t="shared" si="3"/>
        <v>6</v>
      </c>
      <c r="T11" s="5">
        <v>6</v>
      </c>
      <c r="U11" s="5">
        <v>5</v>
      </c>
      <c r="V11" s="5">
        <v>6</v>
      </c>
      <c r="W11" s="29">
        <f t="shared" si="4"/>
        <v>5.666666666666667</v>
      </c>
    </row>
    <row r="12" spans="1:25">
      <c r="A12" s="1" t="s">
        <v>227</v>
      </c>
      <c r="B12" s="7">
        <v>5</v>
      </c>
      <c r="C12" s="7">
        <v>4</v>
      </c>
      <c r="D12" s="7">
        <v>6</v>
      </c>
      <c r="E12" s="7">
        <v>6</v>
      </c>
      <c r="F12" s="25">
        <f t="shared" si="0"/>
        <v>5.25</v>
      </c>
      <c r="G12" s="7">
        <v>4</v>
      </c>
      <c r="H12" s="7">
        <v>5</v>
      </c>
      <c r="I12" s="7">
        <v>4</v>
      </c>
      <c r="J12" s="25">
        <f t="shared" si="1"/>
        <v>4.333333333333333</v>
      </c>
      <c r="K12" s="5">
        <v>4</v>
      </c>
      <c r="L12" s="5">
        <v>7</v>
      </c>
      <c r="M12" s="5">
        <v>5</v>
      </c>
      <c r="N12" s="25">
        <f t="shared" si="2"/>
        <v>5.333333333333333</v>
      </c>
      <c r="O12" s="5">
        <v>5</v>
      </c>
      <c r="P12" s="53">
        <v>6</v>
      </c>
      <c r="Q12" s="53">
        <v>6</v>
      </c>
      <c r="R12" s="5">
        <v>6</v>
      </c>
      <c r="S12" s="33">
        <f t="shared" si="3"/>
        <v>5.75</v>
      </c>
      <c r="T12" s="5">
        <v>6</v>
      </c>
      <c r="U12" s="5">
        <v>6</v>
      </c>
      <c r="V12" s="5">
        <v>6</v>
      </c>
      <c r="W12" s="28">
        <f t="shared" si="4"/>
        <v>6</v>
      </c>
    </row>
    <row r="13" spans="1:25">
      <c r="A13" s="1" t="s">
        <v>228</v>
      </c>
      <c r="B13" s="7">
        <v>5</v>
      </c>
      <c r="C13" s="7">
        <v>7</v>
      </c>
      <c r="D13" s="7">
        <v>7</v>
      </c>
      <c r="E13" s="7">
        <v>7</v>
      </c>
      <c r="F13" s="29">
        <f t="shared" si="0"/>
        <v>6.5</v>
      </c>
      <c r="G13" s="7">
        <v>7</v>
      </c>
      <c r="H13" s="7">
        <v>6</v>
      </c>
      <c r="I13" s="7">
        <v>6</v>
      </c>
      <c r="J13" s="28">
        <f t="shared" si="1"/>
        <v>6.333333333333333</v>
      </c>
      <c r="K13" s="5">
        <v>5</v>
      </c>
      <c r="L13" s="5">
        <v>6</v>
      </c>
      <c r="M13" s="5">
        <v>5</v>
      </c>
      <c r="N13" s="25">
        <f t="shared" si="2"/>
        <v>5.333333333333333</v>
      </c>
      <c r="O13" s="5">
        <v>6</v>
      </c>
      <c r="P13" s="53"/>
      <c r="Q13" s="53">
        <v>5</v>
      </c>
      <c r="R13" s="5">
        <v>6</v>
      </c>
      <c r="S13" s="33">
        <f t="shared" si="3"/>
        <v>5.666666666666667</v>
      </c>
      <c r="T13" s="5">
        <v>7</v>
      </c>
      <c r="U13" s="5">
        <v>7</v>
      </c>
      <c r="V13" s="5">
        <v>7</v>
      </c>
      <c r="W13" s="26">
        <f t="shared" si="4"/>
        <v>7</v>
      </c>
    </row>
    <row r="14" spans="1:25">
      <c r="A14" s="1" t="s">
        <v>229</v>
      </c>
      <c r="B14" s="7">
        <v>6</v>
      </c>
      <c r="C14" s="7">
        <v>6</v>
      </c>
      <c r="D14" s="7">
        <v>6</v>
      </c>
      <c r="E14" s="7">
        <v>7</v>
      </c>
      <c r="F14" s="29">
        <f t="shared" si="0"/>
        <v>6.25</v>
      </c>
      <c r="G14" s="7">
        <v>7</v>
      </c>
      <c r="H14" s="7">
        <v>6</v>
      </c>
      <c r="I14" s="7">
        <v>6</v>
      </c>
      <c r="J14" s="28">
        <f t="shared" si="1"/>
        <v>6.333333333333333</v>
      </c>
      <c r="K14" s="5">
        <v>6</v>
      </c>
      <c r="L14" s="5">
        <v>5</v>
      </c>
      <c r="M14" s="5">
        <v>3</v>
      </c>
      <c r="N14" s="25">
        <f t="shared" si="2"/>
        <v>4.666666666666667</v>
      </c>
      <c r="O14" s="5">
        <v>3</v>
      </c>
      <c r="P14" s="53">
        <v>5</v>
      </c>
      <c r="Q14" s="53">
        <v>3</v>
      </c>
      <c r="R14" s="5">
        <v>7</v>
      </c>
      <c r="S14" s="8">
        <f t="shared" si="3"/>
        <v>4.5</v>
      </c>
      <c r="T14" s="5">
        <v>6</v>
      </c>
      <c r="U14" s="5">
        <v>5</v>
      </c>
      <c r="V14" s="5">
        <v>7</v>
      </c>
      <c r="W14" s="28">
        <f t="shared" si="4"/>
        <v>6</v>
      </c>
    </row>
    <row r="15" spans="1:25">
      <c r="A15" s="1" t="s">
        <v>2357</v>
      </c>
      <c r="B15" s="7">
        <v>6</v>
      </c>
      <c r="C15" s="7">
        <v>6</v>
      </c>
      <c r="D15" s="7">
        <v>5</v>
      </c>
      <c r="E15" s="7">
        <v>6</v>
      </c>
      <c r="F15" s="25">
        <f t="shared" si="0"/>
        <v>5.75</v>
      </c>
      <c r="G15" s="7">
        <v>5</v>
      </c>
      <c r="H15" s="7">
        <v>6</v>
      </c>
      <c r="I15" s="7">
        <v>7</v>
      </c>
      <c r="J15" s="29">
        <f t="shared" si="1"/>
        <v>6</v>
      </c>
      <c r="K15" s="5">
        <v>4</v>
      </c>
      <c r="L15" s="5"/>
      <c r="M15" s="5">
        <v>3</v>
      </c>
      <c r="N15" s="25">
        <f t="shared" si="2"/>
        <v>3.5</v>
      </c>
      <c r="O15" s="5">
        <v>6</v>
      </c>
      <c r="P15" s="53">
        <v>4</v>
      </c>
      <c r="Q15" s="53">
        <v>3</v>
      </c>
      <c r="R15" s="5">
        <v>6</v>
      </c>
      <c r="S15" s="8">
        <f t="shared" si="3"/>
        <v>4.75</v>
      </c>
      <c r="T15" s="5">
        <v>8</v>
      </c>
      <c r="U15" s="5">
        <v>6</v>
      </c>
      <c r="V15" s="5">
        <v>6</v>
      </c>
      <c r="W15" s="26">
        <f t="shared" si="4"/>
        <v>6.666666666666667</v>
      </c>
    </row>
    <row r="16" spans="1:25">
      <c r="A16" s="1" t="s">
        <v>230</v>
      </c>
      <c r="B16" s="7">
        <v>7</v>
      </c>
      <c r="C16" s="7">
        <v>7</v>
      </c>
      <c r="D16" s="7">
        <v>7</v>
      </c>
      <c r="E16" s="7">
        <v>7</v>
      </c>
      <c r="F16" s="27">
        <f t="shared" si="0"/>
        <v>7</v>
      </c>
      <c r="G16" s="7">
        <v>8</v>
      </c>
      <c r="H16" s="7">
        <v>7</v>
      </c>
      <c r="I16" s="7">
        <v>6</v>
      </c>
      <c r="J16" s="26">
        <f t="shared" si="1"/>
        <v>7</v>
      </c>
      <c r="K16" s="5">
        <v>7</v>
      </c>
      <c r="L16" s="5">
        <v>5</v>
      </c>
      <c r="M16" s="5">
        <v>7</v>
      </c>
      <c r="N16" s="27">
        <f t="shared" si="2"/>
        <v>6.333333333333333</v>
      </c>
      <c r="O16" s="5">
        <v>6</v>
      </c>
      <c r="P16" s="53">
        <v>3</v>
      </c>
      <c r="Q16" s="53">
        <v>8</v>
      </c>
      <c r="R16" s="5">
        <v>7</v>
      </c>
      <c r="S16" s="32">
        <f t="shared" si="3"/>
        <v>6</v>
      </c>
      <c r="T16" s="5">
        <v>7</v>
      </c>
      <c r="U16" s="5">
        <v>7</v>
      </c>
      <c r="V16" s="5">
        <v>7</v>
      </c>
      <c r="W16" s="26">
        <f t="shared" si="4"/>
        <v>7</v>
      </c>
    </row>
    <row r="17" spans="1:23">
      <c r="A17" s="1" t="s">
        <v>231</v>
      </c>
      <c r="B17" s="7">
        <v>6</v>
      </c>
      <c r="C17" s="7">
        <v>4</v>
      </c>
      <c r="D17" s="7">
        <v>7</v>
      </c>
      <c r="E17" s="7">
        <v>8</v>
      </c>
      <c r="F17" s="29">
        <f t="shared" si="0"/>
        <v>6.25</v>
      </c>
      <c r="G17" s="7">
        <v>7</v>
      </c>
      <c r="H17" s="7">
        <v>6</v>
      </c>
      <c r="I17" s="7">
        <v>5</v>
      </c>
      <c r="J17" s="29">
        <f t="shared" si="1"/>
        <v>6</v>
      </c>
      <c r="K17" s="5">
        <v>4</v>
      </c>
      <c r="L17" s="5">
        <v>4</v>
      </c>
      <c r="M17" s="5">
        <v>3</v>
      </c>
      <c r="N17" s="25">
        <f t="shared" si="2"/>
        <v>3.6666666666666665</v>
      </c>
      <c r="O17" s="5">
        <v>6</v>
      </c>
      <c r="P17" s="53">
        <v>6</v>
      </c>
      <c r="Q17" s="53">
        <v>6</v>
      </c>
      <c r="R17" s="5">
        <v>4</v>
      </c>
      <c r="S17" s="8">
        <f t="shared" si="3"/>
        <v>5.5</v>
      </c>
      <c r="T17" s="5">
        <v>5</v>
      </c>
      <c r="U17" s="5">
        <v>5</v>
      </c>
      <c r="V17" s="5">
        <v>5</v>
      </c>
      <c r="W17" s="25">
        <f t="shared" si="4"/>
        <v>5</v>
      </c>
    </row>
    <row r="18" spans="1:23">
      <c r="A18" s="1" t="s">
        <v>232</v>
      </c>
      <c r="B18" s="7">
        <v>7</v>
      </c>
      <c r="C18" s="7">
        <v>6</v>
      </c>
      <c r="D18" s="7">
        <v>6</v>
      </c>
      <c r="E18" s="7">
        <v>6</v>
      </c>
      <c r="F18" s="29">
        <f t="shared" si="0"/>
        <v>6.25</v>
      </c>
      <c r="G18" s="7">
        <v>4</v>
      </c>
      <c r="H18" s="7">
        <v>7</v>
      </c>
      <c r="I18" s="7"/>
      <c r="J18" s="25">
        <f t="shared" si="1"/>
        <v>5.5</v>
      </c>
      <c r="K18" s="5">
        <v>4</v>
      </c>
      <c r="L18" s="5">
        <v>3</v>
      </c>
      <c r="M18" s="5">
        <v>5</v>
      </c>
      <c r="N18" s="25">
        <f t="shared" si="2"/>
        <v>4</v>
      </c>
      <c r="O18" s="5">
        <v>5</v>
      </c>
      <c r="P18" s="53">
        <v>6</v>
      </c>
      <c r="Q18" s="53">
        <v>8</v>
      </c>
      <c r="R18" s="5">
        <v>5</v>
      </c>
      <c r="S18" s="32">
        <f t="shared" si="3"/>
        <v>6</v>
      </c>
      <c r="T18" s="5">
        <v>6</v>
      </c>
      <c r="U18" s="5">
        <v>4</v>
      </c>
      <c r="V18" s="5">
        <v>4</v>
      </c>
      <c r="W18" s="25">
        <f t="shared" si="4"/>
        <v>4.666666666666667</v>
      </c>
    </row>
    <row r="19" spans="1:23">
      <c r="A19" s="1" t="s">
        <v>233</v>
      </c>
      <c r="B19" s="7">
        <v>7</v>
      </c>
      <c r="C19" s="7">
        <v>8</v>
      </c>
      <c r="D19" s="7">
        <v>7</v>
      </c>
      <c r="E19" s="7">
        <v>7</v>
      </c>
      <c r="F19" s="27">
        <f t="shared" si="0"/>
        <v>7.25</v>
      </c>
      <c r="G19" s="7">
        <v>7</v>
      </c>
      <c r="H19" s="7">
        <v>8</v>
      </c>
      <c r="I19" s="7">
        <v>3</v>
      </c>
      <c r="J19" s="29">
        <f t="shared" si="1"/>
        <v>6</v>
      </c>
      <c r="K19" s="5">
        <v>6</v>
      </c>
      <c r="L19" s="5">
        <v>7</v>
      </c>
      <c r="M19" s="5">
        <v>6</v>
      </c>
      <c r="N19" s="27">
        <f t="shared" si="2"/>
        <v>6.333333333333333</v>
      </c>
      <c r="O19" s="5">
        <v>7</v>
      </c>
      <c r="P19" s="53">
        <v>7</v>
      </c>
      <c r="Q19" s="53">
        <v>7</v>
      </c>
      <c r="R19" s="5">
        <v>6</v>
      </c>
      <c r="S19" s="30">
        <f t="shared" si="3"/>
        <v>6.75</v>
      </c>
      <c r="T19" s="5">
        <v>7</v>
      </c>
      <c r="U19" s="5">
        <v>7</v>
      </c>
      <c r="V19" s="5">
        <v>6</v>
      </c>
      <c r="W19" s="26">
        <f t="shared" si="4"/>
        <v>6.666666666666667</v>
      </c>
    </row>
    <row r="20" spans="1:23">
      <c r="A20" s="1" t="s">
        <v>234</v>
      </c>
      <c r="B20" s="7">
        <v>7</v>
      </c>
      <c r="C20" s="7">
        <v>6</v>
      </c>
      <c r="D20" s="7">
        <v>6</v>
      </c>
      <c r="E20" s="7">
        <v>6</v>
      </c>
      <c r="F20" s="29">
        <f t="shared" si="0"/>
        <v>6.25</v>
      </c>
      <c r="G20" s="7">
        <v>6</v>
      </c>
      <c r="H20" s="7">
        <v>6</v>
      </c>
      <c r="I20" s="7">
        <v>5</v>
      </c>
      <c r="J20" s="25">
        <f t="shared" si="1"/>
        <v>5.666666666666667</v>
      </c>
      <c r="K20" s="5">
        <v>4</v>
      </c>
      <c r="L20" s="5">
        <v>6</v>
      </c>
      <c r="M20" s="5">
        <v>6</v>
      </c>
      <c r="N20" s="25">
        <f t="shared" si="2"/>
        <v>5.333333333333333</v>
      </c>
      <c r="O20" s="5">
        <v>5</v>
      </c>
      <c r="P20" s="53"/>
      <c r="Q20" s="53">
        <v>7</v>
      </c>
      <c r="R20" s="5">
        <v>7</v>
      </c>
      <c r="S20" s="31">
        <f t="shared" si="3"/>
        <v>6.333333333333333</v>
      </c>
      <c r="T20" s="5">
        <v>6</v>
      </c>
      <c r="U20" s="5">
        <v>6</v>
      </c>
      <c r="V20" s="5">
        <v>6</v>
      </c>
      <c r="W20" s="28">
        <f t="shared" si="4"/>
        <v>6</v>
      </c>
    </row>
    <row r="21" spans="1:23">
      <c r="A21" s="1" t="s">
        <v>235</v>
      </c>
      <c r="B21" s="7">
        <v>7</v>
      </c>
      <c r="C21" s="7">
        <v>5</v>
      </c>
      <c r="D21" s="7">
        <v>6</v>
      </c>
      <c r="E21" s="7">
        <v>4</v>
      </c>
      <c r="F21" s="25">
        <f t="shared" si="0"/>
        <v>5.5</v>
      </c>
      <c r="G21" s="7">
        <v>6</v>
      </c>
      <c r="H21" s="7">
        <v>5</v>
      </c>
      <c r="I21" s="7">
        <v>6</v>
      </c>
      <c r="J21" s="25">
        <f t="shared" si="1"/>
        <v>5.666666666666667</v>
      </c>
      <c r="K21" s="5">
        <v>5</v>
      </c>
      <c r="L21" s="5">
        <v>6</v>
      </c>
      <c r="M21" s="5">
        <v>6</v>
      </c>
      <c r="N21" s="29">
        <f t="shared" si="2"/>
        <v>5.666666666666667</v>
      </c>
      <c r="O21" s="5">
        <v>4</v>
      </c>
      <c r="P21" s="53">
        <v>5</v>
      </c>
      <c r="Q21" s="53">
        <v>6</v>
      </c>
      <c r="R21" s="5">
        <v>6</v>
      </c>
      <c r="S21" s="8">
        <f t="shared" si="3"/>
        <v>5.25</v>
      </c>
      <c r="T21" s="5">
        <v>7</v>
      </c>
      <c r="U21" s="5">
        <v>6</v>
      </c>
      <c r="V21" s="5">
        <v>7</v>
      </c>
      <c r="W21" s="26">
        <f t="shared" si="4"/>
        <v>6.666666666666667</v>
      </c>
    </row>
    <row r="22" spans="1:23">
      <c r="A22" s="1" t="s">
        <v>236</v>
      </c>
      <c r="B22" s="7">
        <v>6</v>
      </c>
      <c r="C22" s="7">
        <v>6</v>
      </c>
      <c r="D22" s="7">
        <v>7</v>
      </c>
      <c r="E22" s="7">
        <v>6</v>
      </c>
      <c r="F22" s="29">
        <f t="shared" si="0"/>
        <v>6.25</v>
      </c>
      <c r="G22" s="7">
        <v>8</v>
      </c>
      <c r="H22" s="7">
        <v>7</v>
      </c>
      <c r="I22" s="7">
        <v>7</v>
      </c>
      <c r="J22" s="26">
        <f t="shared" si="1"/>
        <v>7.333333333333333</v>
      </c>
      <c r="K22" s="5">
        <v>7</v>
      </c>
      <c r="L22" s="5">
        <v>6</v>
      </c>
      <c r="M22" s="5">
        <v>7</v>
      </c>
      <c r="N22" s="26">
        <f t="shared" si="2"/>
        <v>6.666666666666667</v>
      </c>
      <c r="O22" s="5">
        <v>5</v>
      </c>
      <c r="P22" s="53">
        <v>4</v>
      </c>
      <c r="Q22" s="53">
        <v>6</v>
      </c>
      <c r="R22" s="5">
        <v>7</v>
      </c>
      <c r="S22" s="8">
        <f t="shared" si="3"/>
        <v>5.5</v>
      </c>
      <c r="T22" s="5">
        <v>7</v>
      </c>
      <c r="U22" s="5">
        <v>7</v>
      </c>
      <c r="V22" s="5">
        <v>6</v>
      </c>
      <c r="W22" s="26">
        <f t="shared" si="4"/>
        <v>6.666666666666667</v>
      </c>
    </row>
    <row r="23" spans="1:23">
      <c r="A23" s="1" t="s">
        <v>237</v>
      </c>
      <c r="B23" s="7">
        <v>8</v>
      </c>
      <c r="C23" s="7">
        <v>6</v>
      </c>
      <c r="D23" s="7">
        <v>5</v>
      </c>
      <c r="E23" s="7">
        <v>5</v>
      </c>
      <c r="F23" s="25">
        <f t="shared" si="0"/>
        <v>6</v>
      </c>
      <c r="G23" s="7">
        <v>7</v>
      </c>
      <c r="H23" s="7">
        <v>6</v>
      </c>
      <c r="I23" s="7">
        <v>6</v>
      </c>
      <c r="J23" s="28">
        <f t="shared" si="1"/>
        <v>6.333333333333333</v>
      </c>
      <c r="K23" s="5">
        <v>5</v>
      </c>
      <c r="L23" s="5">
        <v>6</v>
      </c>
      <c r="M23" s="5">
        <v>4</v>
      </c>
      <c r="N23" s="25">
        <f t="shared" si="2"/>
        <v>5</v>
      </c>
      <c r="O23" s="5">
        <v>6</v>
      </c>
      <c r="P23" s="53">
        <v>4</v>
      </c>
      <c r="Q23" s="53">
        <v>4</v>
      </c>
      <c r="R23" s="5">
        <v>7</v>
      </c>
      <c r="S23" s="8">
        <f t="shared" si="3"/>
        <v>5.25</v>
      </c>
      <c r="T23" s="5">
        <v>5</v>
      </c>
      <c r="U23" s="5">
        <v>6</v>
      </c>
      <c r="V23" s="5">
        <v>6</v>
      </c>
      <c r="W23" s="29">
        <f t="shared" si="4"/>
        <v>5.666666666666667</v>
      </c>
    </row>
    <row r="24" spans="1:23">
      <c r="A24" s="1" t="s">
        <v>238</v>
      </c>
      <c r="B24" s="7">
        <v>7</v>
      </c>
      <c r="C24" s="7">
        <v>7</v>
      </c>
      <c r="D24" s="7">
        <v>6</v>
      </c>
      <c r="E24" s="7">
        <v>7</v>
      </c>
      <c r="F24" s="28">
        <f t="shared" si="0"/>
        <v>6.75</v>
      </c>
      <c r="G24" s="7">
        <v>7</v>
      </c>
      <c r="H24" s="7">
        <v>6</v>
      </c>
      <c r="I24" s="7">
        <v>7</v>
      </c>
      <c r="J24" s="27">
        <f t="shared" si="1"/>
        <v>6.666666666666667</v>
      </c>
      <c r="K24" s="5">
        <v>7</v>
      </c>
      <c r="L24" s="5">
        <v>6</v>
      </c>
      <c r="M24" s="5">
        <v>7</v>
      </c>
      <c r="N24" s="26">
        <f t="shared" si="2"/>
        <v>6.666666666666667</v>
      </c>
      <c r="O24" s="5">
        <v>5</v>
      </c>
      <c r="P24" s="53">
        <v>6</v>
      </c>
      <c r="Q24" s="53">
        <v>6</v>
      </c>
      <c r="R24" s="5">
        <v>7</v>
      </c>
      <c r="S24" s="32">
        <f t="shared" si="3"/>
        <v>6</v>
      </c>
      <c r="T24" s="5">
        <v>7</v>
      </c>
      <c r="U24" s="5">
        <v>8</v>
      </c>
      <c r="V24" s="5">
        <v>6</v>
      </c>
      <c r="W24" s="26">
        <f t="shared" si="4"/>
        <v>7</v>
      </c>
    </row>
    <row r="25" spans="1:23">
      <c r="A25" s="1" t="s">
        <v>239</v>
      </c>
      <c r="B25" s="7">
        <v>6</v>
      </c>
      <c r="C25" s="7">
        <v>7</v>
      </c>
      <c r="D25" s="7">
        <v>5</v>
      </c>
      <c r="E25" s="7">
        <v>7</v>
      </c>
      <c r="F25" s="29">
        <f t="shared" si="0"/>
        <v>6.25</v>
      </c>
      <c r="G25" s="7">
        <v>6</v>
      </c>
      <c r="H25" s="7">
        <v>6</v>
      </c>
      <c r="I25" s="7">
        <v>6</v>
      </c>
      <c r="J25" s="29">
        <f t="shared" si="1"/>
        <v>6</v>
      </c>
      <c r="K25" s="5">
        <v>4</v>
      </c>
      <c r="L25" s="5">
        <v>4</v>
      </c>
      <c r="M25" s="5">
        <v>4</v>
      </c>
      <c r="N25" s="25">
        <f t="shared" si="2"/>
        <v>4</v>
      </c>
      <c r="O25" s="5">
        <v>4</v>
      </c>
      <c r="P25" s="53">
        <v>4</v>
      </c>
      <c r="Q25" s="53">
        <v>6</v>
      </c>
      <c r="R25" s="5">
        <v>7</v>
      </c>
      <c r="S25" s="8">
        <f t="shared" si="3"/>
        <v>5.25</v>
      </c>
      <c r="T25" s="5">
        <v>5</v>
      </c>
      <c r="U25" s="5">
        <v>6</v>
      </c>
      <c r="V25" s="5">
        <v>4</v>
      </c>
      <c r="W25" s="25">
        <f t="shared" si="4"/>
        <v>5</v>
      </c>
    </row>
    <row r="26" spans="1:23">
      <c r="A26" s="1" t="s">
        <v>240</v>
      </c>
      <c r="B26" s="7">
        <v>7</v>
      </c>
      <c r="C26" s="7">
        <v>5</v>
      </c>
      <c r="D26" s="7">
        <v>6</v>
      </c>
      <c r="E26" s="7">
        <v>6</v>
      </c>
      <c r="F26" s="25">
        <f t="shared" si="0"/>
        <v>6</v>
      </c>
      <c r="G26" s="7">
        <v>7</v>
      </c>
      <c r="H26" s="7">
        <v>7</v>
      </c>
      <c r="I26" s="7"/>
      <c r="J26" s="26">
        <f t="shared" si="1"/>
        <v>7</v>
      </c>
      <c r="K26" s="5">
        <v>7</v>
      </c>
      <c r="L26" s="5">
        <v>4</v>
      </c>
      <c r="M26" s="5">
        <v>4</v>
      </c>
      <c r="N26" s="25">
        <f t="shared" si="2"/>
        <v>5</v>
      </c>
      <c r="O26" s="5">
        <v>3</v>
      </c>
      <c r="P26" s="53">
        <v>4</v>
      </c>
      <c r="Q26" s="53">
        <v>7</v>
      </c>
      <c r="R26" s="5">
        <v>4</v>
      </c>
      <c r="S26" s="8">
        <f t="shared" si="3"/>
        <v>4.5</v>
      </c>
      <c r="T26" s="5">
        <v>4</v>
      </c>
      <c r="U26" s="5">
        <v>3</v>
      </c>
      <c r="V26" s="5">
        <v>3</v>
      </c>
      <c r="W26" s="25">
        <f t="shared" si="4"/>
        <v>3.3333333333333335</v>
      </c>
    </row>
    <row r="27" spans="1:23">
      <c r="A27" s="1" t="s">
        <v>241</v>
      </c>
      <c r="B27" s="7">
        <v>5</v>
      </c>
      <c r="C27" s="7">
        <v>5</v>
      </c>
      <c r="D27" s="7">
        <v>5</v>
      </c>
      <c r="E27" s="7">
        <v>5</v>
      </c>
      <c r="F27" s="25">
        <f t="shared" si="0"/>
        <v>5</v>
      </c>
      <c r="G27" s="7">
        <v>6</v>
      </c>
      <c r="H27" s="7">
        <v>5</v>
      </c>
      <c r="I27" s="7"/>
      <c r="J27" s="25">
        <f t="shared" si="1"/>
        <v>5.5</v>
      </c>
      <c r="K27" s="5">
        <v>5</v>
      </c>
      <c r="L27" s="5">
        <v>5</v>
      </c>
      <c r="M27" s="5">
        <v>5</v>
      </c>
      <c r="N27" s="25">
        <f t="shared" si="2"/>
        <v>5</v>
      </c>
      <c r="O27" s="5">
        <v>3</v>
      </c>
      <c r="P27" s="53">
        <v>5</v>
      </c>
      <c r="Q27" s="53">
        <v>7</v>
      </c>
      <c r="R27" s="5">
        <v>5</v>
      </c>
      <c r="S27" s="8">
        <f t="shared" si="3"/>
        <v>5</v>
      </c>
      <c r="T27" s="5">
        <v>4</v>
      </c>
      <c r="U27" s="5">
        <v>4</v>
      </c>
      <c r="V27" s="5">
        <v>4</v>
      </c>
      <c r="W27" s="25">
        <f t="shared" si="4"/>
        <v>4</v>
      </c>
    </row>
    <row r="28" spans="1:23">
      <c r="A28" s="1" t="s">
        <v>242</v>
      </c>
      <c r="B28" s="7">
        <v>6</v>
      </c>
      <c r="C28" s="7">
        <v>4</v>
      </c>
      <c r="D28" s="7">
        <v>5</v>
      </c>
      <c r="E28" s="7">
        <v>6</v>
      </c>
      <c r="F28" s="25">
        <f t="shared" si="0"/>
        <v>5.25</v>
      </c>
      <c r="G28" s="7">
        <v>4</v>
      </c>
      <c r="H28" s="7">
        <v>4</v>
      </c>
      <c r="I28" s="7">
        <v>5</v>
      </c>
      <c r="J28" s="25">
        <f t="shared" si="1"/>
        <v>4.333333333333333</v>
      </c>
      <c r="K28" s="5">
        <v>4</v>
      </c>
      <c r="L28" s="5">
        <v>3</v>
      </c>
      <c r="M28" s="5">
        <v>5</v>
      </c>
      <c r="N28" s="25">
        <f t="shared" si="2"/>
        <v>4</v>
      </c>
      <c r="O28" s="5">
        <v>4</v>
      </c>
      <c r="P28" s="53">
        <v>4</v>
      </c>
      <c r="Q28" s="53">
        <v>4</v>
      </c>
      <c r="R28" s="5">
        <v>7</v>
      </c>
      <c r="S28" s="8">
        <f t="shared" si="3"/>
        <v>4.75</v>
      </c>
      <c r="T28" s="5">
        <v>6</v>
      </c>
      <c r="U28" s="5">
        <v>5</v>
      </c>
      <c r="V28" s="5">
        <v>3</v>
      </c>
      <c r="W28" s="25">
        <f t="shared" si="4"/>
        <v>4.666666666666667</v>
      </c>
    </row>
    <row r="29" spans="1:23">
      <c r="A29" s="1" t="s">
        <v>243</v>
      </c>
      <c r="B29" s="7">
        <v>7</v>
      </c>
      <c r="C29" s="7">
        <v>7</v>
      </c>
      <c r="D29" s="7">
        <v>6</v>
      </c>
      <c r="E29" s="7">
        <v>6</v>
      </c>
      <c r="F29" s="29">
        <f t="shared" si="0"/>
        <v>6.5</v>
      </c>
      <c r="G29" s="7">
        <v>7</v>
      </c>
      <c r="H29" s="7">
        <v>6</v>
      </c>
      <c r="I29" s="7">
        <v>6</v>
      </c>
      <c r="J29" s="28">
        <f t="shared" si="1"/>
        <v>6.333333333333333</v>
      </c>
      <c r="K29" s="5">
        <v>5</v>
      </c>
      <c r="L29" s="5">
        <v>6</v>
      </c>
      <c r="M29" s="5">
        <v>6</v>
      </c>
      <c r="N29" s="29">
        <f t="shared" si="2"/>
        <v>5.666666666666667</v>
      </c>
      <c r="O29" s="5">
        <v>3</v>
      </c>
      <c r="P29" s="53">
        <v>6</v>
      </c>
      <c r="Q29" s="53">
        <v>6</v>
      </c>
      <c r="R29" s="5">
        <v>6</v>
      </c>
      <c r="S29" s="8">
        <f t="shared" si="3"/>
        <v>5.25</v>
      </c>
      <c r="T29" s="5">
        <v>5</v>
      </c>
      <c r="U29" s="5">
        <v>4</v>
      </c>
      <c r="V29" s="5">
        <v>5</v>
      </c>
      <c r="W29" s="25">
        <f t="shared" si="4"/>
        <v>4.666666666666667</v>
      </c>
    </row>
    <row r="30" spans="1:23">
      <c r="A30" s="1" t="s">
        <v>244</v>
      </c>
      <c r="B30" s="7">
        <v>7</v>
      </c>
      <c r="C30" s="7">
        <v>6</v>
      </c>
      <c r="D30" s="7">
        <v>6</v>
      </c>
      <c r="E30" s="7">
        <v>5</v>
      </c>
      <c r="F30" s="25">
        <f t="shared" si="0"/>
        <v>6</v>
      </c>
      <c r="G30" s="7">
        <v>6</v>
      </c>
      <c r="H30" s="7">
        <v>5</v>
      </c>
      <c r="I30" s="7">
        <v>6</v>
      </c>
      <c r="J30" s="25">
        <f t="shared" si="1"/>
        <v>5.666666666666667</v>
      </c>
      <c r="K30" s="5">
        <v>6</v>
      </c>
      <c r="L30" s="5">
        <v>4</v>
      </c>
      <c r="M30" s="5">
        <v>6</v>
      </c>
      <c r="N30" s="25">
        <f t="shared" si="2"/>
        <v>5.333333333333333</v>
      </c>
      <c r="O30" s="5">
        <v>5</v>
      </c>
      <c r="P30" s="53">
        <v>6</v>
      </c>
      <c r="Q30" s="53">
        <v>7</v>
      </c>
      <c r="R30" s="5">
        <v>6</v>
      </c>
      <c r="S30" s="32">
        <f t="shared" si="3"/>
        <v>6</v>
      </c>
      <c r="T30" s="5">
        <v>6</v>
      </c>
      <c r="U30" s="5">
        <v>6</v>
      </c>
      <c r="V30" s="5">
        <v>7</v>
      </c>
      <c r="W30" s="27">
        <f t="shared" si="4"/>
        <v>6.333333333333333</v>
      </c>
    </row>
    <row r="31" spans="1:23">
      <c r="A31" s="1" t="s">
        <v>245</v>
      </c>
      <c r="B31" s="7">
        <v>5</v>
      </c>
      <c r="C31" s="7">
        <v>4</v>
      </c>
      <c r="D31" s="7">
        <v>4</v>
      </c>
      <c r="E31" s="7">
        <v>4</v>
      </c>
      <c r="F31" s="25">
        <f t="shared" si="0"/>
        <v>4.25</v>
      </c>
      <c r="G31" s="7">
        <v>5</v>
      </c>
      <c r="H31" s="7">
        <v>5</v>
      </c>
      <c r="I31" s="7">
        <v>5</v>
      </c>
      <c r="J31" s="25">
        <f t="shared" si="1"/>
        <v>5</v>
      </c>
      <c r="K31" s="5">
        <v>7</v>
      </c>
      <c r="L31" s="5">
        <v>7</v>
      </c>
      <c r="M31" s="5">
        <v>4</v>
      </c>
      <c r="N31" s="28">
        <f t="shared" si="2"/>
        <v>6</v>
      </c>
      <c r="O31" s="5">
        <v>4</v>
      </c>
      <c r="P31" s="53">
        <v>6</v>
      </c>
      <c r="Q31" s="53">
        <v>4</v>
      </c>
      <c r="R31" s="5">
        <v>6</v>
      </c>
      <c r="S31" s="8">
        <f t="shared" si="3"/>
        <v>5</v>
      </c>
      <c r="T31" s="5">
        <v>7</v>
      </c>
      <c r="U31" s="5">
        <v>5</v>
      </c>
      <c r="V31" s="5">
        <v>5</v>
      </c>
      <c r="W31" s="29">
        <f t="shared" si="4"/>
        <v>5.666666666666667</v>
      </c>
    </row>
    <row r="32" spans="1:23">
      <c r="A32" s="1" t="s">
        <v>246</v>
      </c>
      <c r="B32" s="7">
        <v>4</v>
      </c>
      <c r="C32" s="7">
        <v>5</v>
      </c>
      <c r="D32" s="7">
        <v>5</v>
      </c>
      <c r="E32" s="7">
        <v>7</v>
      </c>
      <c r="F32" s="25">
        <f t="shared" si="0"/>
        <v>5.25</v>
      </c>
      <c r="G32" s="7">
        <v>7</v>
      </c>
      <c r="H32" s="7">
        <v>7</v>
      </c>
      <c r="I32" s="7">
        <v>7</v>
      </c>
      <c r="J32" s="26">
        <f t="shared" si="1"/>
        <v>7</v>
      </c>
      <c r="K32" s="5">
        <v>6</v>
      </c>
      <c r="L32" s="5">
        <v>5</v>
      </c>
      <c r="M32" s="5">
        <v>4</v>
      </c>
      <c r="N32" s="25">
        <f t="shared" si="2"/>
        <v>5</v>
      </c>
      <c r="O32" s="5">
        <v>6</v>
      </c>
      <c r="P32" s="53">
        <v>5</v>
      </c>
      <c r="Q32" s="53">
        <v>4</v>
      </c>
      <c r="R32" s="5">
        <v>6</v>
      </c>
      <c r="S32" s="8">
        <f t="shared" si="3"/>
        <v>5.25</v>
      </c>
      <c r="T32" s="5">
        <v>7</v>
      </c>
      <c r="U32" s="5">
        <v>7</v>
      </c>
      <c r="V32" s="5">
        <v>7</v>
      </c>
      <c r="W32" s="26">
        <f t="shared" si="4"/>
        <v>7</v>
      </c>
    </row>
    <row r="33" spans="1:23">
      <c r="A33" s="1" t="s">
        <v>247</v>
      </c>
      <c r="B33" s="7">
        <v>6</v>
      </c>
      <c r="C33" s="7">
        <v>6</v>
      </c>
      <c r="D33" s="7">
        <v>7</v>
      </c>
      <c r="E33" s="7">
        <v>7</v>
      </c>
      <c r="F33" s="29">
        <f t="shared" si="0"/>
        <v>6.5</v>
      </c>
      <c r="G33" s="7">
        <v>6</v>
      </c>
      <c r="H33" s="7">
        <v>6</v>
      </c>
      <c r="I33" s="7">
        <v>7</v>
      </c>
      <c r="J33" s="28">
        <f t="shared" si="1"/>
        <v>6.333333333333333</v>
      </c>
      <c r="K33" s="5">
        <v>5</v>
      </c>
      <c r="L33" s="5">
        <v>5</v>
      </c>
      <c r="M33" s="5">
        <v>3</v>
      </c>
      <c r="N33" s="25">
        <f t="shared" si="2"/>
        <v>4.333333333333333</v>
      </c>
      <c r="O33" s="5">
        <v>5</v>
      </c>
      <c r="P33" s="53">
        <v>6</v>
      </c>
      <c r="Q33" s="53">
        <v>4</v>
      </c>
      <c r="R33" s="5">
        <v>7</v>
      </c>
      <c r="S33" s="8">
        <f t="shared" si="3"/>
        <v>5.5</v>
      </c>
      <c r="T33" s="5">
        <v>7</v>
      </c>
      <c r="U33" s="5">
        <v>6</v>
      </c>
      <c r="V33" s="5">
        <v>7</v>
      </c>
      <c r="W33" s="26">
        <f t="shared" si="4"/>
        <v>6.666666666666667</v>
      </c>
    </row>
    <row r="34" spans="1:23">
      <c r="A34" s="1" t="s">
        <v>248</v>
      </c>
      <c r="B34" s="7">
        <v>5</v>
      </c>
      <c r="C34" s="7">
        <v>4</v>
      </c>
      <c r="D34" s="7">
        <v>6</v>
      </c>
      <c r="E34" s="7">
        <v>5</v>
      </c>
      <c r="F34" s="25">
        <f t="shared" ref="F34:F65" si="5">AVERAGE(B34:E34)</f>
        <v>5</v>
      </c>
      <c r="G34" s="7">
        <v>6</v>
      </c>
      <c r="H34" s="7">
        <v>4</v>
      </c>
      <c r="I34" s="7">
        <v>6</v>
      </c>
      <c r="J34" s="25">
        <f t="shared" ref="J34:J65" si="6">AVERAGE(G34:I34)</f>
        <v>5.333333333333333</v>
      </c>
      <c r="K34" s="5">
        <v>4</v>
      </c>
      <c r="L34" s="5">
        <v>4</v>
      </c>
      <c r="M34" s="5">
        <v>6</v>
      </c>
      <c r="N34" s="25">
        <f t="shared" ref="N34:N65" si="7">AVERAGE(K34:M34)</f>
        <v>4.666666666666667</v>
      </c>
      <c r="O34" s="5">
        <v>4</v>
      </c>
      <c r="P34" s="53">
        <v>6</v>
      </c>
      <c r="Q34" s="53">
        <v>6</v>
      </c>
      <c r="R34" s="5">
        <v>6</v>
      </c>
      <c r="S34" s="8">
        <f t="shared" ref="S34:S65" si="8">AVERAGE(O34:R34)</f>
        <v>5.5</v>
      </c>
      <c r="T34" s="5">
        <v>7</v>
      </c>
      <c r="U34" s="5">
        <v>6</v>
      </c>
      <c r="V34" s="5">
        <v>5</v>
      </c>
      <c r="W34" s="28">
        <f t="shared" ref="W34:W65" si="9">AVERAGE(T34:V34)</f>
        <v>6</v>
      </c>
    </row>
    <row r="35" spans="1:23">
      <c r="A35" s="1" t="s">
        <v>249</v>
      </c>
      <c r="B35" s="7">
        <v>4</v>
      </c>
      <c r="C35" s="7">
        <v>5</v>
      </c>
      <c r="D35" s="7">
        <v>5</v>
      </c>
      <c r="E35" s="7">
        <v>4</v>
      </c>
      <c r="F35" s="25">
        <f t="shared" si="5"/>
        <v>4.5</v>
      </c>
      <c r="G35" s="7">
        <v>6</v>
      </c>
      <c r="H35" s="7">
        <v>5</v>
      </c>
      <c r="I35" s="7">
        <v>7</v>
      </c>
      <c r="J35" s="29">
        <f t="shared" si="6"/>
        <v>6</v>
      </c>
      <c r="K35" s="5">
        <v>4</v>
      </c>
      <c r="L35" s="5">
        <v>4</v>
      </c>
      <c r="M35" s="5">
        <v>5</v>
      </c>
      <c r="N35" s="25">
        <f t="shared" si="7"/>
        <v>4.333333333333333</v>
      </c>
      <c r="O35" s="5">
        <v>7</v>
      </c>
      <c r="P35" s="53">
        <v>5</v>
      </c>
      <c r="Q35" s="53">
        <v>6</v>
      </c>
      <c r="R35" s="5">
        <v>5</v>
      </c>
      <c r="S35" s="33">
        <f t="shared" si="8"/>
        <v>5.75</v>
      </c>
      <c r="T35" s="5">
        <v>6</v>
      </c>
      <c r="U35" s="5">
        <v>6</v>
      </c>
      <c r="V35" s="5">
        <v>6</v>
      </c>
      <c r="W35" s="28">
        <f t="shared" si="9"/>
        <v>6</v>
      </c>
    </row>
    <row r="36" spans="1:23">
      <c r="A36" s="1" t="s">
        <v>250</v>
      </c>
      <c r="B36" s="7">
        <v>5</v>
      </c>
      <c r="C36" s="7">
        <v>7</v>
      </c>
      <c r="D36" s="7">
        <v>5</v>
      </c>
      <c r="E36" s="7">
        <v>7</v>
      </c>
      <c r="F36" s="25">
        <f t="shared" si="5"/>
        <v>6</v>
      </c>
      <c r="G36" s="7">
        <v>6</v>
      </c>
      <c r="H36" s="7">
        <v>4</v>
      </c>
      <c r="I36" s="7"/>
      <c r="J36" s="25">
        <f t="shared" si="6"/>
        <v>5</v>
      </c>
      <c r="K36" s="5">
        <v>7</v>
      </c>
      <c r="L36" s="5">
        <v>5</v>
      </c>
      <c r="M36" s="5">
        <v>6</v>
      </c>
      <c r="N36" s="28">
        <f t="shared" si="7"/>
        <v>6</v>
      </c>
      <c r="O36" s="5">
        <v>7</v>
      </c>
      <c r="P36" s="53">
        <v>5</v>
      </c>
      <c r="Q36" s="53">
        <v>8</v>
      </c>
      <c r="R36" s="5">
        <v>7</v>
      </c>
      <c r="S36" s="30">
        <f t="shared" si="8"/>
        <v>6.75</v>
      </c>
      <c r="T36" s="5">
        <v>7</v>
      </c>
      <c r="U36" s="5">
        <v>5</v>
      </c>
      <c r="V36" s="5">
        <v>7</v>
      </c>
      <c r="W36" s="27">
        <f t="shared" si="9"/>
        <v>6.333333333333333</v>
      </c>
    </row>
    <row r="37" spans="1:23">
      <c r="A37" s="1" t="s">
        <v>251</v>
      </c>
      <c r="B37" s="7">
        <v>4</v>
      </c>
      <c r="C37" s="7">
        <v>6</v>
      </c>
      <c r="D37" s="7">
        <v>4</v>
      </c>
      <c r="E37" s="7">
        <v>6</v>
      </c>
      <c r="F37" s="25">
        <f t="shared" si="5"/>
        <v>5</v>
      </c>
      <c r="G37" s="7">
        <v>6</v>
      </c>
      <c r="H37" s="7">
        <v>5</v>
      </c>
      <c r="I37" s="7">
        <v>4</v>
      </c>
      <c r="J37" s="25">
        <f t="shared" si="6"/>
        <v>5</v>
      </c>
      <c r="K37" s="5">
        <v>6</v>
      </c>
      <c r="L37" s="5"/>
      <c r="M37" s="5">
        <v>6</v>
      </c>
      <c r="N37" s="28">
        <f t="shared" si="7"/>
        <v>6</v>
      </c>
      <c r="O37" s="5">
        <v>4</v>
      </c>
      <c r="P37" s="53">
        <v>6</v>
      </c>
      <c r="Q37" s="53">
        <v>7</v>
      </c>
      <c r="R37" s="5">
        <v>5</v>
      </c>
      <c r="S37" s="8">
        <f t="shared" si="8"/>
        <v>5.5</v>
      </c>
      <c r="T37" s="5">
        <v>7</v>
      </c>
      <c r="U37" s="5">
        <v>8</v>
      </c>
      <c r="V37" s="5">
        <v>4</v>
      </c>
      <c r="W37" s="27">
        <f t="shared" si="9"/>
        <v>6.333333333333333</v>
      </c>
    </row>
    <row r="38" spans="1:23">
      <c r="A38" s="1" t="s">
        <v>252</v>
      </c>
      <c r="B38" s="7">
        <v>8</v>
      </c>
      <c r="C38" s="7">
        <v>6</v>
      </c>
      <c r="D38" s="7">
        <v>7</v>
      </c>
      <c r="E38" s="7">
        <v>7</v>
      </c>
      <c r="F38" s="27">
        <f t="shared" si="5"/>
        <v>7</v>
      </c>
      <c r="G38" s="7">
        <v>7</v>
      </c>
      <c r="H38" s="7">
        <v>4</v>
      </c>
      <c r="I38" s="7">
        <v>3</v>
      </c>
      <c r="J38" s="25">
        <f t="shared" si="6"/>
        <v>4.666666666666667</v>
      </c>
      <c r="K38" s="5">
        <v>4</v>
      </c>
      <c r="L38" s="5">
        <v>4</v>
      </c>
      <c r="M38" s="5">
        <v>4</v>
      </c>
      <c r="N38" s="25">
        <f t="shared" si="7"/>
        <v>4</v>
      </c>
      <c r="O38" s="5">
        <v>6</v>
      </c>
      <c r="P38" s="53">
        <v>8</v>
      </c>
      <c r="Q38" s="53">
        <v>7</v>
      </c>
      <c r="R38" s="5">
        <v>5</v>
      </c>
      <c r="S38" s="31">
        <f t="shared" si="8"/>
        <v>6.5</v>
      </c>
      <c r="T38" s="5">
        <v>6</v>
      </c>
      <c r="U38" s="5">
        <v>7</v>
      </c>
      <c r="V38" s="5">
        <v>7</v>
      </c>
      <c r="W38" s="26">
        <f t="shared" si="9"/>
        <v>6.666666666666667</v>
      </c>
    </row>
    <row r="39" spans="1:23">
      <c r="A39" s="1" t="s">
        <v>253</v>
      </c>
      <c r="B39" s="7">
        <v>7</v>
      </c>
      <c r="C39" s="7">
        <v>7</v>
      </c>
      <c r="D39" s="7">
        <v>5</v>
      </c>
      <c r="E39" s="7">
        <v>5</v>
      </c>
      <c r="F39" s="25">
        <f t="shared" si="5"/>
        <v>6</v>
      </c>
      <c r="G39" s="7">
        <v>4</v>
      </c>
      <c r="H39" s="7">
        <v>6</v>
      </c>
      <c r="I39" s="7">
        <v>6</v>
      </c>
      <c r="J39" s="25">
        <f t="shared" si="6"/>
        <v>5.333333333333333</v>
      </c>
      <c r="K39" s="5">
        <v>6</v>
      </c>
      <c r="L39" s="5">
        <v>3</v>
      </c>
      <c r="M39" s="5">
        <v>4</v>
      </c>
      <c r="N39" s="25">
        <f t="shared" si="7"/>
        <v>4.333333333333333</v>
      </c>
      <c r="O39" s="5">
        <v>5</v>
      </c>
      <c r="P39" s="53">
        <v>7</v>
      </c>
      <c r="Q39" s="53">
        <v>6</v>
      </c>
      <c r="R39" s="5">
        <v>6</v>
      </c>
      <c r="S39" s="32">
        <f t="shared" si="8"/>
        <v>6</v>
      </c>
      <c r="T39" s="5">
        <v>6</v>
      </c>
      <c r="U39" s="5">
        <v>7</v>
      </c>
      <c r="V39" s="5">
        <v>6</v>
      </c>
      <c r="W39" s="27">
        <f t="shared" si="9"/>
        <v>6.333333333333333</v>
      </c>
    </row>
    <row r="40" spans="1:23">
      <c r="A40" s="1" t="s">
        <v>254</v>
      </c>
      <c r="B40" s="7">
        <v>8</v>
      </c>
      <c r="C40" s="7">
        <v>8</v>
      </c>
      <c r="D40" s="7">
        <v>7</v>
      </c>
      <c r="E40" s="7">
        <v>7</v>
      </c>
      <c r="F40" s="26">
        <f t="shared" si="5"/>
        <v>7.5</v>
      </c>
      <c r="G40" s="7">
        <v>8</v>
      </c>
      <c r="H40" s="7">
        <v>7</v>
      </c>
      <c r="I40" s="7">
        <v>7</v>
      </c>
      <c r="J40" s="26">
        <f t="shared" si="6"/>
        <v>7.333333333333333</v>
      </c>
      <c r="K40" s="5">
        <v>7</v>
      </c>
      <c r="L40" s="5">
        <v>4</v>
      </c>
      <c r="M40" s="5">
        <v>3</v>
      </c>
      <c r="N40" s="25">
        <f t="shared" si="7"/>
        <v>4.666666666666667</v>
      </c>
      <c r="O40" s="5">
        <v>6</v>
      </c>
      <c r="P40" s="53">
        <v>6</v>
      </c>
      <c r="Q40" s="53">
        <v>6</v>
      </c>
      <c r="R40" s="5">
        <v>5</v>
      </c>
      <c r="S40" s="33">
        <f t="shared" si="8"/>
        <v>5.75</v>
      </c>
      <c r="T40" s="5">
        <v>8</v>
      </c>
      <c r="U40" s="5">
        <v>5</v>
      </c>
      <c r="V40" s="5">
        <v>5</v>
      </c>
      <c r="W40" s="28">
        <f t="shared" si="9"/>
        <v>6</v>
      </c>
    </row>
    <row r="41" spans="1:23">
      <c r="A41" s="1" t="s">
        <v>255</v>
      </c>
      <c r="B41" s="7">
        <v>5</v>
      </c>
      <c r="C41" s="7">
        <v>5</v>
      </c>
      <c r="D41" s="7">
        <v>6</v>
      </c>
      <c r="E41" s="7">
        <v>5</v>
      </c>
      <c r="F41" s="25">
        <f t="shared" si="5"/>
        <v>5.25</v>
      </c>
      <c r="G41" s="7">
        <v>5</v>
      </c>
      <c r="H41" s="7">
        <v>6</v>
      </c>
      <c r="I41" s="7">
        <v>5</v>
      </c>
      <c r="J41" s="25">
        <f t="shared" si="6"/>
        <v>5.333333333333333</v>
      </c>
      <c r="K41" s="5">
        <v>6</v>
      </c>
      <c r="L41" s="5">
        <v>6</v>
      </c>
      <c r="M41" s="5">
        <v>7</v>
      </c>
      <c r="N41" s="27">
        <f t="shared" si="7"/>
        <v>6.333333333333333</v>
      </c>
      <c r="O41" s="5">
        <v>4</v>
      </c>
      <c r="P41" s="53">
        <v>6</v>
      </c>
      <c r="Q41" s="53">
        <v>4</v>
      </c>
      <c r="R41" s="5">
        <v>4</v>
      </c>
      <c r="S41" s="8">
        <f t="shared" si="8"/>
        <v>4.5</v>
      </c>
      <c r="T41" s="5">
        <v>6</v>
      </c>
      <c r="U41" s="5">
        <v>6</v>
      </c>
      <c r="V41" s="5">
        <v>8</v>
      </c>
      <c r="W41" s="26">
        <f t="shared" si="9"/>
        <v>6.666666666666667</v>
      </c>
    </row>
    <row r="42" spans="1:23">
      <c r="A42" s="1" t="s">
        <v>256</v>
      </c>
      <c r="B42" s="7">
        <v>7</v>
      </c>
      <c r="C42" s="7">
        <v>6</v>
      </c>
      <c r="D42" s="7">
        <v>6</v>
      </c>
      <c r="E42" s="7">
        <v>7</v>
      </c>
      <c r="F42" s="29">
        <f t="shared" si="5"/>
        <v>6.5</v>
      </c>
      <c r="G42" s="7">
        <v>5</v>
      </c>
      <c r="H42" s="7">
        <v>7</v>
      </c>
      <c r="I42" s="7">
        <v>7</v>
      </c>
      <c r="J42" s="28">
        <f t="shared" si="6"/>
        <v>6.333333333333333</v>
      </c>
      <c r="K42" s="5">
        <v>7</v>
      </c>
      <c r="L42" s="5">
        <v>5</v>
      </c>
      <c r="M42" s="5">
        <v>6</v>
      </c>
      <c r="N42" s="28">
        <f t="shared" si="7"/>
        <v>6</v>
      </c>
      <c r="O42" s="5"/>
      <c r="P42" s="53"/>
      <c r="Q42" s="53">
        <v>4</v>
      </c>
      <c r="R42" s="5">
        <v>8</v>
      </c>
      <c r="S42" s="32">
        <f t="shared" si="8"/>
        <v>6</v>
      </c>
      <c r="T42" s="5">
        <v>5</v>
      </c>
      <c r="U42" s="5">
        <v>5</v>
      </c>
      <c r="V42" s="5">
        <v>4</v>
      </c>
      <c r="W42" s="25">
        <f t="shared" si="9"/>
        <v>4.666666666666667</v>
      </c>
    </row>
    <row r="43" spans="1:23">
      <c r="A43" s="1" t="s">
        <v>257</v>
      </c>
      <c r="B43" s="7">
        <v>5</v>
      </c>
      <c r="C43" s="7">
        <v>6</v>
      </c>
      <c r="D43" s="7">
        <v>6</v>
      </c>
      <c r="E43" s="7">
        <v>6</v>
      </c>
      <c r="F43" s="25">
        <f t="shared" si="5"/>
        <v>5.75</v>
      </c>
      <c r="G43" s="7">
        <v>5</v>
      </c>
      <c r="H43" s="7">
        <v>6</v>
      </c>
      <c r="I43" s="7">
        <v>5</v>
      </c>
      <c r="J43" s="25">
        <f t="shared" si="6"/>
        <v>5.333333333333333</v>
      </c>
      <c r="K43" s="5">
        <v>5</v>
      </c>
      <c r="L43" s="5">
        <v>6</v>
      </c>
      <c r="M43" s="5">
        <v>4</v>
      </c>
      <c r="N43" s="25">
        <f t="shared" si="7"/>
        <v>5</v>
      </c>
      <c r="O43" s="5">
        <v>4</v>
      </c>
      <c r="P43" s="53">
        <v>5</v>
      </c>
      <c r="Q43" s="53">
        <v>6</v>
      </c>
      <c r="R43" s="5">
        <v>5</v>
      </c>
      <c r="S43" s="8">
        <f t="shared" si="8"/>
        <v>5</v>
      </c>
      <c r="T43" s="5">
        <v>8</v>
      </c>
      <c r="U43" s="5">
        <v>7</v>
      </c>
      <c r="V43" s="5">
        <v>6</v>
      </c>
      <c r="W43" s="26">
        <f t="shared" si="9"/>
        <v>7</v>
      </c>
    </row>
    <row r="44" spans="1:23">
      <c r="A44" s="1" t="s">
        <v>258</v>
      </c>
      <c r="B44" s="7">
        <v>5</v>
      </c>
      <c r="C44" s="7">
        <v>7</v>
      </c>
      <c r="D44" s="7">
        <v>6</v>
      </c>
      <c r="E44" s="7">
        <v>8</v>
      </c>
      <c r="F44" s="29">
        <f t="shared" si="5"/>
        <v>6.5</v>
      </c>
      <c r="G44" s="7">
        <v>5</v>
      </c>
      <c r="H44" s="7">
        <v>7</v>
      </c>
      <c r="I44" s="7">
        <v>7</v>
      </c>
      <c r="J44" s="28">
        <f t="shared" si="6"/>
        <v>6.333333333333333</v>
      </c>
      <c r="K44" s="5">
        <v>5</v>
      </c>
      <c r="L44" s="5">
        <v>6</v>
      </c>
      <c r="M44" s="5">
        <v>3</v>
      </c>
      <c r="N44" s="25">
        <f t="shared" si="7"/>
        <v>4.666666666666667</v>
      </c>
      <c r="O44" s="5">
        <v>7</v>
      </c>
      <c r="P44" s="53">
        <v>5</v>
      </c>
      <c r="Q44" s="53">
        <v>7</v>
      </c>
      <c r="R44" s="5">
        <v>5</v>
      </c>
      <c r="S44" s="32">
        <f t="shared" si="8"/>
        <v>6</v>
      </c>
      <c r="T44" s="5">
        <v>7</v>
      </c>
      <c r="U44" s="5">
        <v>8</v>
      </c>
      <c r="V44" s="5">
        <v>5</v>
      </c>
      <c r="W44" s="26">
        <f t="shared" si="9"/>
        <v>6.666666666666667</v>
      </c>
    </row>
    <row r="45" spans="1:23">
      <c r="A45" s="1" t="s">
        <v>259</v>
      </c>
      <c r="B45" s="7">
        <v>6</v>
      </c>
      <c r="C45" s="7">
        <v>7</v>
      </c>
      <c r="D45" s="7">
        <v>6</v>
      </c>
      <c r="E45" s="7">
        <v>8</v>
      </c>
      <c r="F45" s="28">
        <f t="shared" si="5"/>
        <v>6.75</v>
      </c>
      <c r="G45" s="7">
        <v>7</v>
      </c>
      <c r="H45" s="7">
        <v>6</v>
      </c>
      <c r="I45" s="7">
        <v>6</v>
      </c>
      <c r="J45" s="28">
        <f t="shared" si="6"/>
        <v>6.333333333333333</v>
      </c>
      <c r="K45" s="5">
        <v>4</v>
      </c>
      <c r="L45" s="5">
        <v>5</v>
      </c>
      <c r="M45" s="5">
        <v>6</v>
      </c>
      <c r="N45" s="25">
        <f t="shared" si="7"/>
        <v>5</v>
      </c>
      <c r="O45" s="5">
        <v>4</v>
      </c>
      <c r="P45" s="53">
        <v>7</v>
      </c>
      <c r="Q45" s="53">
        <v>4</v>
      </c>
      <c r="R45" s="5">
        <v>7</v>
      </c>
      <c r="S45" s="8">
        <f t="shared" si="8"/>
        <v>5.5</v>
      </c>
      <c r="T45" s="5">
        <v>7</v>
      </c>
      <c r="U45" s="5">
        <v>5</v>
      </c>
      <c r="V45" s="5">
        <v>6</v>
      </c>
      <c r="W45" s="28">
        <f t="shared" si="9"/>
        <v>6</v>
      </c>
    </row>
    <row r="46" spans="1:23">
      <c r="A46" s="1" t="s">
        <v>260</v>
      </c>
      <c r="B46" s="7">
        <v>7</v>
      </c>
      <c r="C46" s="7">
        <v>7</v>
      </c>
      <c r="D46" s="7">
        <v>5</v>
      </c>
      <c r="E46" s="7">
        <v>4</v>
      </c>
      <c r="F46" s="25">
        <f t="shared" si="5"/>
        <v>5.75</v>
      </c>
      <c r="G46" s="7">
        <v>7</v>
      </c>
      <c r="H46" s="7">
        <v>7</v>
      </c>
      <c r="I46" s="7">
        <v>4</v>
      </c>
      <c r="J46" s="29">
        <f t="shared" si="6"/>
        <v>6</v>
      </c>
      <c r="K46" s="5">
        <v>7</v>
      </c>
      <c r="L46" s="5">
        <v>6</v>
      </c>
      <c r="M46" s="5">
        <v>3</v>
      </c>
      <c r="N46" s="25">
        <f t="shared" si="7"/>
        <v>5.333333333333333</v>
      </c>
      <c r="O46" s="5">
        <v>7</v>
      </c>
      <c r="P46" s="53">
        <v>6</v>
      </c>
      <c r="Q46" s="53">
        <v>4</v>
      </c>
      <c r="R46" s="5">
        <v>5</v>
      </c>
      <c r="S46" s="8">
        <f t="shared" si="8"/>
        <v>5.5</v>
      </c>
      <c r="T46" s="5">
        <v>4</v>
      </c>
      <c r="U46" s="5">
        <v>4</v>
      </c>
      <c r="V46" s="5">
        <v>5</v>
      </c>
      <c r="W46" s="25">
        <f t="shared" si="9"/>
        <v>4.333333333333333</v>
      </c>
    </row>
    <row r="47" spans="1:23">
      <c r="A47" s="1" t="s">
        <v>261</v>
      </c>
      <c r="B47" s="7">
        <v>6</v>
      </c>
      <c r="C47" s="7">
        <v>6</v>
      </c>
      <c r="D47" s="7">
        <v>5</v>
      </c>
      <c r="E47" s="7">
        <v>6</v>
      </c>
      <c r="F47" s="25">
        <f t="shared" si="5"/>
        <v>5.75</v>
      </c>
      <c r="G47" s="7">
        <v>4</v>
      </c>
      <c r="H47" s="7">
        <v>6</v>
      </c>
      <c r="I47" s="7">
        <v>7</v>
      </c>
      <c r="J47" s="25">
        <f t="shared" si="6"/>
        <v>5.666666666666667</v>
      </c>
      <c r="K47" s="5">
        <v>4</v>
      </c>
      <c r="L47" s="5">
        <v>4</v>
      </c>
      <c r="M47" s="5">
        <v>6</v>
      </c>
      <c r="N47" s="25">
        <f t="shared" si="7"/>
        <v>4.666666666666667</v>
      </c>
      <c r="O47" s="5">
        <v>4</v>
      </c>
      <c r="P47" s="53">
        <v>4</v>
      </c>
      <c r="Q47" s="53">
        <v>4</v>
      </c>
      <c r="R47" s="5">
        <v>5</v>
      </c>
      <c r="S47" s="8">
        <f t="shared" si="8"/>
        <v>4.25</v>
      </c>
      <c r="T47" s="5">
        <v>6</v>
      </c>
      <c r="U47" s="5">
        <v>6</v>
      </c>
      <c r="V47" s="5">
        <v>6</v>
      </c>
      <c r="W47" s="28">
        <f t="shared" si="9"/>
        <v>6</v>
      </c>
    </row>
    <row r="48" spans="1:23">
      <c r="A48" s="1" t="s">
        <v>262</v>
      </c>
      <c r="B48" s="7">
        <v>5</v>
      </c>
      <c r="C48" s="7">
        <v>6</v>
      </c>
      <c r="D48" s="7">
        <v>6</v>
      </c>
      <c r="E48" s="7">
        <v>7</v>
      </c>
      <c r="F48" s="25">
        <f t="shared" si="5"/>
        <v>6</v>
      </c>
      <c r="G48" s="7">
        <v>7</v>
      </c>
      <c r="H48" s="7">
        <v>7</v>
      </c>
      <c r="I48" s="7">
        <v>5</v>
      </c>
      <c r="J48" s="28">
        <f t="shared" si="6"/>
        <v>6.333333333333333</v>
      </c>
      <c r="K48" s="5">
        <v>4</v>
      </c>
      <c r="L48" s="5">
        <v>4</v>
      </c>
      <c r="M48" s="5">
        <v>6</v>
      </c>
      <c r="N48" s="25">
        <f t="shared" si="7"/>
        <v>4.666666666666667</v>
      </c>
      <c r="O48" s="5">
        <v>6</v>
      </c>
      <c r="P48" s="53">
        <v>8</v>
      </c>
      <c r="Q48" s="53">
        <v>5</v>
      </c>
      <c r="R48" s="5">
        <v>7</v>
      </c>
      <c r="S48" s="31">
        <f t="shared" si="8"/>
        <v>6.5</v>
      </c>
      <c r="T48" s="5">
        <v>5</v>
      </c>
      <c r="U48" s="5">
        <v>7</v>
      </c>
      <c r="V48" s="5">
        <v>6</v>
      </c>
      <c r="W48" s="28">
        <f t="shared" si="9"/>
        <v>6</v>
      </c>
    </row>
    <row r="49" spans="1:23">
      <c r="A49" s="1" t="s">
        <v>263</v>
      </c>
      <c r="B49" s="7">
        <v>5</v>
      </c>
      <c r="C49" s="7">
        <v>7</v>
      </c>
      <c r="D49" s="7">
        <v>7</v>
      </c>
      <c r="E49" s="7">
        <v>8</v>
      </c>
      <c r="F49" s="28">
        <f t="shared" si="5"/>
        <v>6.75</v>
      </c>
      <c r="G49" s="7">
        <v>8</v>
      </c>
      <c r="H49" s="7">
        <v>8</v>
      </c>
      <c r="I49" s="7">
        <v>6</v>
      </c>
      <c r="J49" s="26">
        <f t="shared" si="6"/>
        <v>7.333333333333333</v>
      </c>
      <c r="K49" s="5">
        <v>7</v>
      </c>
      <c r="L49" s="5">
        <v>6</v>
      </c>
      <c r="M49" s="5">
        <v>5</v>
      </c>
      <c r="N49" s="28">
        <f t="shared" si="7"/>
        <v>6</v>
      </c>
      <c r="O49" s="5">
        <v>7</v>
      </c>
      <c r="P49" s="53">
        <v>5</v>
      </c>
      <c r="Q49" s="53">
        <v>5</v>
      </c>
      <c r="R49" s="5">
        <v>8</v>
      </c>
      <c r="S49" s="31">
        <f t="shared" si="8"/>
        <v>6.25</v>
      </c>
      <c r="T49" s="5">
        <v>6</v>
      </c>
      <c r="U49" s="5">
        <v>8</v>
      </c>
      <c r="V49" s="5">
        <v>5</v>
      </c>
      <c r="W49" s="27">
        <f t="shared" si="9"/>
        <v>6.333333333333333</v>
      </c>
    </row>
    <row r="50" spans="1:23">
      <c r="A50" s="1" t="s">
        <v>264</v>
      </c>
      <c r="B50" s="7">
        <v>6</v>
      </c>
      <c r="C50" s="7">
        <v>7</v>
      </c>
      <c r="D50" s="7">
        <v>7</v>
      </c>
      <c r="E50" s="7">
        <v>7</v>
      </c>
      <c r="F50" s="28">
        <f t="shared" si="5"/>
        <v>6.75</v>
      </c>
      <c r="G50" s="7">
        <v>7</v>
      </c>
      <c r="H50" s="7">
        <v>5</v>
      </c>
      <c r="I50" s="7">
        <v>7</v>
      </c>
      <c r="J50" s="28">
        <f t="shared" si="6"/>
        <v>6.333333333333333</v>
      </c>
      <c r="K50" s="5">
        <v>4</v>
      </c>
      <c r="L50" s="5">
        <v>6</v>
      </c>
      <c r="M50" s="5">
        <v>7</v>
      </c>
      <c r="N50" s="29">
        <f t="shared" si="7"/>
        <v>5.666666666666667</v>
      </c>
      <c r="O50" s="5">
        <v>6</v>
      </c>
      <c r="P50" s="53">
        <v>6</v>
      </c>
      <c r="Q50" s="53">
        <v>5</v>
      </c>
      <c r="R50" s="5">
        <v>5</v>
      </c>
      <c r="S50" s="8">
        <f t="shared" si="8"/>
        <v>5.5</v>
      </c>
      <c r="T50" s="5">
        <v>6</v>
      </c>
      <c r="U50" s="5">
        <v>8</v>
      </c>
      <c r="V50" s="5">
        <v>6</v>
      </c>
      <c r="W50" s="26">
        <f t="shared" si="9"/>
        <v>6.666666666666667</v>
      </c>
    </row>
    <row r="51" spans="1:23">
      <c r="A51" s="1" t="s">
        <v>265</v>
      </c>
      <c r="B51" s="7">
        <v>5</v>
      </c>
      <c r="C51" s="7">
        <v>5</v>
      </c>
      <c r="D51" s="7">
        <v>7</v>
      </c>
      <c r="E51" s="7">
        <v>6</v>
      </c>
      <c r="F51" s="25">
        <f t="shared" si="5"/>
        <v>5.75</v>
      </c>
      <c r="G51" s="7">
        <v>5</v>
      </c>
      <c r="H51" s="7">
        <v>6</v>
      </c>
      <c r="I51" s="7">
        <v>5</v>
      </c>
      <c r="J51" s="25">
        <f t="shared" si="6"/>
        <v>5.333333333333333</v>
      </c>
      <c r="K51" s="5">
        <v>4</v>
      </c>
      <c r="L51" s="5">
        <v>4</v>
      </c>
      <c r="M51" s="5">
        <v>6</v>
      </c>
      <c r="N51" s="25">
        <f t="shared" si="7"/>
        <v>4.666666666666667</v>
      </c>
      <c r="O51" s="5">
        <v>6</v>
      </c>
      <c r="P51" s="53"/>
      <c r="Q51" s="53">
        <v>5</v>
      </c>
      <c r="R51" s="5">
        <v>4</v>
      </c>
      <c r="S51" s="8">
        <f t="shared" si="8"/>
        <v>5</v>
      </c>
      <c r="T51" s="5">
        <v>5</v>
      </c>
      <c r="U51" s="5">
        <v>5</v>
      </c>
      <c r="V51" s="5">
        <v>4</v>
      </c>
      <c r="W51" s="25">
        <f t="shared" si="9"/>
        <v>4.666666666666667</v>
      </c>
    </row>
    <row r="52" spans="1:23">
      <c r="A52" s="1" t="s">
        <v>266</v>
      </c>
      <c r="B52" s="7">
        <v>6</v>
      </c>
      <c r="C52" s="7">
        <v>6</v>
      </c>
      <c r="D52" s="7">
        <v>6</v>
      </c>
      <c r="E52" s="7">
        <v>5</v>
      </c>
      <c r="F52" s="25">
        <f t="shared" si="5"/>
        <v>5.75</v>
      </c>
      <c r="G52" s="7">
        <v>7</v>
      </c>
      <c r="H52" s="7">
        <v>6</v>
      </c>
      <c r="I52" s="7">
        <v>7</v>
      </c>
      <c r="J52" s="27">
        <f t="shared" si="6"/>
        <v>6.666666666666667</v>
      </c>
      <c r="K52" s="5">
        <v>6</v>
      </c>
      <c r="L52" s="5">
        <v>4</v>
      </c>
      <c r="M52" s="5">
        <v>7</v>
      </c>
      <c r="N52" s="29">
        <f t="shared" si="7"/>
        <v>5.666666666666667</v>
      </c>
      <c r="O52" s="5"/>
      <c r="P52" s="53">
        <v>4</v>
      </c>
      <c r="Q52" s="53">
        <v>7</v>
      </c>
      <c r="R52" s="5">
        <v>7</v>
      </c>
      <c r="S52" s="32">
        <f t="shared" si="8"/>
        <v>6</v>
      </c>
      <c r="T52" s="5">
        <v>7</v>
      </c>
      <c r="U52" s="5">
        <v>7</v>
      </c>
      <c r="V52" s="5">
        <v>7</v>
      </c>
      <c r="W52" s="26">
        <f t="shared" si="9"/>
        <v>7</v>
      </c>
    </row>
    <row r="53" spans="1:23">
      <c r="A53" s="1" t="s">
        <v>267</v>
      </c>
      <c r="B53" s="7">
        <v>6</v>
      </c>
      <c r="C53" s="7">
        <v>4</v>
      </c>
      <c r="D53" s="7">
        <v>6</v>
      </c>
      <c r="E53" s="7">
        <v>5</v>
      </c>
      <c r="F53" s="25">
        <f t="shared" si="5"/>
        <v>5.25</v>
      </c>
      <c r="G53" s="7">
        <v>4</v>
      </c>
      <c r="H53" s="7">
        <v>7</v>
      </c>
      <c r="I53" s="7">
        <v>7</v>
      </c>
      <c r="J53" s="29">
        <f t="shared" si="6"/>
        <v>6</v>
      </c>
      <c r="K53" s="5">
        <v>4</v>
      </c>
      <c r="L53" s="5">
        <v>4</v>
      </c>
      <c r="M53" s="5">
        <v>4</v>
      </c>
      <c r="N53" s="25">
        <f t="shared" si="7"/>
        <v>4</v>
      </c>
      <c r="O53" s="5">
        <v>5</v>
      </c>
      <c r="P53" s="53">
        <v>4</v>
      </c>
      <c r="Q53" s="53">
        <v>6</v>
      </c>
      <c r="R53" s="5">
        <v>6</v>
      </c>
      <c r="S53" s="8">
        <f t="shared" si="8"/>
        <v>5.25</v>
      </c>
      <c r="T53" s="5">
        <v>4</v>
      </c>
      <c r="U53" s="5">
        <v>5</v>
      </c>
      <c r="V53" s="5">
        <v>7</v>
      </c>
      <c r="W53" s="25">
        <f t="shared" si="9"/>
        <v>5.333333333333333</v>
      </c>
    </row>
    <row r="54" spans="1:23">
      <c r="A54" s="1" t="s">
        <v>268</v>
      </c>
      <c r="B54" s="7">
        <v>6</v>
      </c>
      <c r="C54" s="7">
        <v>4</v>
      </c>
      <c r="D54" s="7">
        <v>4</v>
      </c>
      <c r="E54" s="7">
        <v>5</v>
      </c>
      <c r="F54" s="25">
        <f t="shared" si="5"/>
        <v>4.75</v>
      </c>
      <c r="G54" s="7">
        <v>6</v>
      </c>
      <c r="H54" s="7">
        <v>4</v>
      </c>
      <c r="I54" s="7">
        <v>6</v>
      </c>
      <c r="J54" s="25">
        <f t="shared" si="6"/>
        <v>5.333333333333333</v>
      </c>
      <c r="K54" s="5">
        <v>4</v>
      </c>
      <c r="L54" s="5">
        <v>6</v>
      </c>
      <c r="M54" s="5">
        <v>5</v>
      </c>
      <c r="N54" s="25">
        <f t="shared" si="7"/>
        <v>5</v>
      </c>
      <c r="O54" s="5">
        <v>4</v>
      </c>
      <c r="P54" s="53">
        <v>5</v>
      </c>
      <c r="Q54" s="53">
        <v>4</v>
      </c>
      <c r="R54" s="5">
        <v>6</v>
      </c>
      <c r="S54" s="8">
        <f t="shared" si="8"/>
        <v>4.75</v>
      </c>
      <c r="T54" s="5">
        <v>4</v>
      </c>
      <c r="U54" s="5">
        <v>6</v>
      </c>
      <c r="V54" s="5">
        <v>4</v>
      </c>
      <c r="W54" s="25">
        <f t="shared" si="9"/>
        <v>4.666666666666667</v>
      </c>
    </row>
    <row r="55" spans="1:23">
      <c r="A55" s="1" t="s">
        <v>269</v>
      </c>
      <c r="B55" s="7">
        <v>6</v>
      </c>
      <c r="C55" s="7">
        <v>4</v>
      </c>
      <c r="D55" s="7">
        <v>4</v>
      </c>
      <c r="E55" s="7">
        <v>6</v>
      </c>
      <c r="F55" s="25">
        <f t="shared" si="5"/>
        <v>5</v>
      </c>
      <c r="G55" s="7">
        <v>5</v>
      </c>
      <c r="H55" s="7">
        <v>5</v>
      </c>
      <c r="I55" s="7">
        <v>5</v>
      </c>
      <c r="J55" s="25">
        <f t="shared" si="6"/>
        <v>5</v>
      </c>
      <c r="K55" s="5">
        <v>3</v>
      </c>
      <c r="L55" s="5">
        <v>4</v>
      </c>
      <c r="M55" s="5">
        <v>5</v>
      </c>
      <c r="N55" s="25">
        <f t="shared" si="7"/>
        <v>4</v>
      </c>
      <c r="O55" s="5">
        <v>6</v>
      </c>
      <c r="P55" s="53">
        <v>7</v>
      </c>
      <c r="Q55" s="53">
        <v>7</v>
      </c>
      <c r="R55" s="5">
        <v>5</v>
      </c>
      <c r="S55" s="31">
        <f t="shared" si="8"/>
        <v>6.25</v>
      </c>
      <c r="T55" s="5">
        <v>5</v>
      </c>
      <c r="U55" s="5">
        <v>5</v>
      </c>
      <c r="V55" s="5">
        <v>4</v>
      </c>
      <c r="W55" s="25">
        <f t="shared" si="9"/>
        <v>4.666666666666667</v>
      </c>
    </row>
    <row r="56" spans="1:23">
      <c r="A56" s="1" t="s">
        <v>270</v>
      </c>
      <c r="B56" s="7">
        <v>7</v>
      </c>
      <c r="C56" s="7">
        <v>5</v>
      </c>
      <c r="D56" s="7">
        <v>7</v>
      </c>
      <c r="E56" s="7">
        <v>5</v>
      </c>
      <c r="F56" s="25">
        <f t="shared" si="5"/>
        <v>6</v>
      </c>
      <c r="G56" s="7">
        <v>8</v>
      </c>
      <c r="H56" s="7">
        <v>7</v>
      </c>
      <c r="I56" s="7">
        <v>7</v>
      </c>
      <c r="J56" s="26">
        <f t="shared" si="6"/>
        <v>7.333333333333333</v>
      </c>
      <c r="K56" s="5">
        <v>7</v>
      </c>
      <c r="L56" s="5">
        <v>4</v>
      </c>
      <c r="M56" s="5">
        <v>6</v>
      </c>
      <c r="N56" s="29">
        <f t="shared" si="7"/>
        <v>5.666666666666667</v>
      </c>
      <c r="O56" s="5">
        <v>3</v>
      </c>
      <c r="P56" s="53">
        <v>5</v>
      </c>
      <c r="Q56" s="53">
        <v>7</v>
      </c>
      <c r="R56" s="5">
        <v>7</v>
      </c>
      <c r="S56" s="8">
        <f t="shared" si="8"/>
        <v>5.5</v>
      </c>
      <c r="T56" s="5">
        <v>6</v>
      </c>
      <c r="U56" s="5">
        <v>7</v>
      </c>
      <c r="V56" s="5">
        <v>6</v>
      </c>
      <c r="W56" s="27">
        <f t="shared" si="9"/>
        <v>6.333333333333333</v>
      </c>
    </row>
    <row r="57" spans="1:23">
      <c r="A57" s="1" t="s">
        <v>271</v>
      </c>
      <c r="B57" s="7">
        <v>4</v>
      </c>
      <c r="C57" s="7">
        <v>4</v>
      </c>
      <c r="D57" s="7">
        <v>5</v>
      </c>
      <c r="E57" s="7">
        <v>5</v>
      </c>
      <c r="F57" s="25">
        <f t="shared" si="5"/>
        <v>4.5</v>
      </c>
      <c r="G57" s="7">
        <v>5</v>
      </c>
      <c r="H57" s="7">
        <v>5</v>
      </c>
      <c r="I57" s="7">
        <v>6</v>
      </c>
      <c r="J57" s="25">
        <f t="shared" si="6"/>
        <v>5.333333333333333</v>
      </c>
      <c r="K57" s="5">
        <v>4</v>
      </c>
      <c r="L57" s="5">
        <v>3</v>
      </c>
      <c r="M57" s="5">
        <v>3</v>
      </c>
      <c r="N57" s="25">
        <f t="shared" si="7"/>
        <v>3.3333333333333335</v>
      </c>
      <c r="O57" s="5">
        <v>4</v>
      </c>
      <c r="P57" s="53">
        <v>3</v>
      </c>
      <c r="Q57" s="53">
        <v>6</v>
      </c>
      <c r="R57" s="5">
        <v>5</v>
      </c>
      <c r="S57" s="8">
        <f t="shared" si="8"/>
        <v>4.5</v>
      </c>
      <c r="T57" s="5"/>
      <c r="U57" s="5">
        <v>5</v>
      </c>
      <c r="V57" s="5">
        <v>5</v>
      </c>
      <c r="W57" s="25">
        <f t="shared" si="9"/>
        <v>5</v>
      </c>
    </row>
    <row r="58" spans="1:23">
      <c r="A58" s="1" t="s">
        <v>272</v>
      </c>
      <c r="B58" s="7">
        <v>7</v>
      </c>
      <c r="C58" s="7">
        <v>7</v>
      </c>
      <c r="D58" s="7">
        <v>7</v>
      </c>
      <c r="E58" s="7">
        <v>7</v>
      </c>
      <c r="F58" s="27">
        <f t="shared" si="5"/>
        <v>7</v>
      </c>
      <c r="G58" s="7">
        <v>6</v>
      </c>
      <c r="H58" s="7">
        <v>6</v>
      </c>
      <c r="I58" s="7">
        <v>4</v>
      </c>
      <c r="J58" s="25">
        <f t="shared" si="6"/>
        <v>5.333333333333333</v>
      </c>
      <c r="K58" s="5">
        <v>4</v>
      </c>
      <c r="L58" s="5">
        <v>3</v>
      </c>
      <c r="M58" s="5">
        <v>6</v>
      </c>
      <c r="N58" s="25">
        <f t="shared" si="7"/>
        <v>4.333333333333333</v>
      </c>
      <c r="O58" s="5"/>
      <c r="P58" s="53">
        <v>3</v>
      </c>
      <c r="Q58" s="53">
        <v>7</v>
      </c>
      <c r="R58" s="5">
        <v>4</v>
      </c>
      <c r="S58" s="8">
        <f t="shared" si="8"/>
        <v>4.666666666666667</v>
      </c>
      <c r="T58" s="5"/>
      <c r="U58" s="5">
        <v>3</v>
      </c>
      <c r="V58" s="5">
        <v>5</v>
      </c>
      <c r="W58" s="25">
        <f t="shared" si="9"/>
        <v>4</v>
      </c>
    </row>
    <row r="59" spans="1:23">
      <c r="A59" s="1" t="s">
        <v>273</v>
      </c>
      <c r="B59" s="7">
        <v>4</v>
      </c>
      <c r="C59" s="7">
        <v>6</v>
      </c>
      <c r="D59" s="7">
        <v>4</v>
      </c>
      <c r="E59" s="7">
        <v>6</v>
      </c>
      <c r="F59" s="25">
        <f t="shared" si="5"/>
        <v>5</v>
      </c>
      <c r="G59" s="7">
        <v>6</v>
      </c>
      <c r="H59" s="7">
        <v>5</v>
      </c>
      <c r="I59" s="7">
        <v>7</v>
      </c>
      <c r="J59" s="29">
        <f t="shared" si="6"/>
        <v>6</v>
      </c>
      <c r="K59" s="5">
        <v>3</v>
      </c>
      <c r="L59" s="5">
        <v>5</v>
      </c>
      <c r="M59" s="5">
        <v>5</v>
      </c>
      <c r="N59" s="25">
        <f t="shared" si="7"/>
        <v>4.333333333333333</v>
      </c>
      <c r="O59" s="5">
        <v>5</v>
      </c>
      <c r="P59" s="53">
        <v>5</v>
      </c>
      <c r="Q59" s="53">
        <v>4</v>
      </c>
      <c r="R59" s="5">
        <v>6</v>
      </c>
      <c r="S59" s="8">
        <f t="shared" si="8"/>
        <v>5</v>
      </c>
      <c r="T59" s="5">
        <v>5</v>
      </c>
      <c r="U59" s="5">
        <v>5</v>
      </c>
      <c r="V59" s="5">
        <v>4</v>
      </c>
      <c r="W59" s="25">
        <f t="shared" si="9"/>
        <v>4.666666666666667</v>
      </c>
    </row>
    <row r="60" spans="1:23">
      <c r="A60" s="1" t="s">
        <v>274</v>
      </c>
      <c r="B60" s="7">
        <v>6</v>
      </c>
      <c r="C60" s="7">
        <v>6</v>
      </c>
      <c r="D60" s="7">
        <v>7</v>
      </c>
      <c r="E60" s="7">
        <v>5</v>
      </c>
      <c r="F60" s="25">
        <f t="shared" si="5"/>
        <v>6</v>
      </c>
      <c r="G60" s="7">
        <v>6</v>
      </c>
      <c r="H60" s="7">
        <v>6</v>
      </c>
      <c r="I60" s="7">
        <v>5</v>
      </c>
      <c r="J60" s="25">
        <f t="shared" si="6"/>
        <v>5.666666666666667</v>
      </c>
      <c r="K60" s="5">
        <v>4</v>
      </c>
      <c r="L60" s="5">
        <v>6</v>
      </c>
      <c r="M60" s="5">
        <v>3</v>
      </c>
      <c r="N60" s="25">
        <f t="shared" si="7"/>
        <v>4.333333333333333</v>
      </c>
      <c r="O60" s="5">
        <v>6</v>
      </c>
      <c r="P60" s="53">
        <v>6</v>
      </c>
      <c r="Q60" s="53">
        <v>5</v>
      </c>
      <c r="R60" s="5">
        <v>4</v>
      </c>
      <c r="S60" s="8">
        <f t="shared" si="8"/>
        <v>5.25</v>
      </c>
      <c r="T60" s="5">
        <v>7</v>
      </c>
      <c r="U60" s="5">
        <v>6</v>
      </c>
      <c r="V60" s="5">
        <v>5</v>
      </c>
      <c r="W60" s="28">
        <f t="shared" si="9"/>
        <v>6</v>
      </c>
    </row>
    <row r="61" spans="1:23">
      <c r="A61" s="1" t="s">
        <v>275</v>
      </c>
      <c r="B61" s="7">
        <v>6</v>
      </c>
      <c r="C61" s="7">
        <v>6</v>
      </c>
      <c r="D61" s="7">
        <v>7</v>
      </c>
      <c r="E61" s="7">
        <v>7</v>
      </c>
      <c r="F61" s="29">
        <f t="shared" si="5"/>
        <v>6.5</v>
      </c>
      <c r="G61" s="7">
        <v>7</v>
      </c>
      <c r="H61" s="7">
        <v>7</v>
      </c>
      <c r="I61" s="7">
        <v>6</v>
      </c>
      <c r="J61" s="27">
        <f t="shared" si="6"/>
        <v>6.666666666666667</v>
      </c>
      <c r="K61" s="5">
        <v>5</v>
      </c>
      <c r="L61" s="5">
        <v>5</v>
      </c>
      <c r="M61" s="5">
        <v>4</v>
      </c>
      <c r="N61" s="25">
        <f t="shared" si="7"/>
        <v>4.666666666666667</v>
      </c>
      <c r="O61" s="5">
        <v>6</v>
      </c>
      <c r="P61" s="53">
        <v>4</v>
      </c>
      <c r="Q61" s="53">
        <v>6</v>
      </c>
      <c r="R61" s="5">
        <v>6</v>
      </c>
      <c r="S61" s="8">
        <f t="shared" si="8"/>
        <v>5.5</v>
      </c>
      <c r="T61" s="5">
        <v>7</v>
      </c>
      <c r="U61" s="5">
        <v>4</v>
      </c>
      <c r="V61" s="5">
        <v>6</v>
      </c>
      <c r="W61" s="29">
        <f t="shared" si="9"/>
        <v>5.666666666666667</v>
      </c>
    </row>
    <row r="62" spans="1:23">
      <c r="A62" s="1" t="s">
        <v>276</v>
      </c>
      <c r="B62" s="7">
        <v>7</v>
      </c>
      <c r="C62" s="7">
        <v>4</v>
      </c>
      <c r="D62" s="7">
        <v>6</v>
      </c>
      <c r="E62" s="7">
        <v>4</v>
      </c>
      <c r="F62" s="25">
        <f t="shared" si="5"/>
        <v>5.25</v>
      </c>
      <c r="G62" s="7">
        <v>5</v>
      </c>
      <c r="H62" s="7">
        <v>4</v>
      </c>
      <c r="I62" s="7">
        <v>7</v>
      </c>
      <c r="J62" s="25">
        <f t="shared" si="6"/>
        <v>5.333333333333333</v>
      </c>
      <c r="K62" s="5">
        <v>6</v>
      </c>
      <c r="L62" s="5">
        <v>5</v>
      </c>
      <c r="M62" s="5">
        <v>6</v>
      </c>
      <c r="N62" s="29">
        <f t="shared" si="7"/>
        <v>5.666666666666667</v>
      </c>
      <c r="O62" s="5">
        <v>4</v>
      </c>
      <c r="P62" s="53">
        <v>5</v>
      </c>
      <c r="Q62" s="53">
        <v>7</v>
      </c>
      <c r="R62" s="5">
        <v>6</v>
      </c>
      <c r="S62" s="8">
        <f t="shared" si="8"/>
        <v>5.5</v>
      </c>
      <c r="T62" s="5"/>
      <c r="U62" s="5">
        <v>5</v>
      </c>
      <c r="V62" s="5">
        <v>4</v>
      </c>
      <c r="W62" s="25">
        <f t="shared" si="9"/>
        <v>4.5</v>
      </c>
    </row>
    <row r="63" spans="1:23">
      <c r="A63" s="1" t="s">
        <v>277</v>
      </c>
      <c r="B63" s="7">
        <v>5</v>
      </c>
      <c r="C63" s="7">
        <v>4</v>
      </c>
      <c r="D63" s="7">
        <v>6</v>
      </c>
      <c r="E63" s="7">
        <v>6</v>
      </c>
      <c r="F63" s="25">
        <f t="shared" si="5"/>
        <v>5.25</v>
      </c>
      <c r="G63" s="7">
        <v>6</v>
      </c>
      <c r="H63" s="7">
        <v>7</v>
      </c>
      <c r="I63" s="7">
        <v>5</v>
      </c>
      <c r="J63" s="29">
        <f t="shared" si="6"/>
        <v>6</v>
      </c>
      <c r="K63" s="5">
        <v>3</v>
      </c>
      <c r="L63" s="5">
        <v>5</v>
      </c>
      <c r="M63" s="5">
        <v>3</v>
      </c>
      <c r="N63" s="25">
        <f t="shared" si="7"/>
        <v>3.6666666666666665</v>
      </c>
      <c r="O63" s="5">
        <v>4</v>
      </c>
      <c r="P63" s="53">
        <v>5</v>
      </c>
      <c r="Q63" s="53">
        <v>6</v>
      </c>
      <c r="R63" s="5">
        <v>7</v>
      </c>
      <c r="S63" s="8">
        <f t="shared" si="8"/>
        <v>5.5</v>
      </c>
      <c r="T63" s="5">
        <v>3</v>
      </c>
      <c r="U63" s="5">
        <v>6</v>
      </c>
      <c r="V63" s="5">
        <v>3</v>
      </c>
      <c r="W63" s="25">
        <f t="shared" si="9"/>
        <v>4</v>
      </c>
    </row>
    <row r="64" spans="1:23">
      <c r="A64" s="1" t="s">
        <v>278</v>
      </c>
      <c r="B64" s="7">
        <v>7</v>
      </c>
      <c r="C64" s="7">
        <v>6</v>
      </c>
      <c r="D64" s="7">
        <v>8</v>
      </c>
      <c r="E64" s="7">
        <v>4</v>
      </c>
      <c r="F64" s="29">
        <f t="shared" si="5"/>
        <v>6.25</v>
      </c>
      <c r="G64" s="7">
        <v>7</v>
      </c>
      <c r="H64" s="7">
        <v>7</v>
      </c>
      <c r="I64" s="7">
        <v>7</v>
      </c>
      <c r="J64" s="26">
        <f t="shared" si="6"/>
        <v>7</v>
      </c>
      <c r="K64" s="5">
        <v>7</v>
      </c>
      <c r="L64" s="5">
        <v>6</v>
      </c>
      <c r="M64" s="5">
        <v>4</v>
      </c>
      <c r="N64" s="29">
        <f t="shared" si="7"/>
        <v>5.666666666666667</v>
      </c>
      <c r="O64" s="5">
        <v>7</v>
      </c>
      <c r="P64" s="53">
        <v>6</v>
      </c>
      <c r="Q64" s="53">
        <v>7</v>
      </c>
      <c r="R64" s="5">
        <v>7</v>
      </c>
      <c r="S64" s="30">
        <f t="shared" si="8"/>
        <v>6.75</v>
      </c>
      <c r="T64" s="5">
        <v>3</v>
      </c>
      <c r="U64" s="5">
        <v>5</v>
      </c>
      <c r="V64" s="5">
        <v>3</v>
      </c>
      <c r="W64" s="25">
        <f t="shared" si="9"/>
        <v>3.6666666666666665</v>
      </c>
    </row>
    <row r="65" spans="1:23">
      <c r="A65" s="1" t="s">
        <v>279</v>
      </c>
      <c r="B65" s="7">
        <v>7</v>
      </c>
      <c r="C65" s="7">
        <v>7</v>
      </c>
      <c r="D65" s="7">
        <v>6</v>
      </c>
      <c r="E65" s="7">
        <v>5</v>
      </c>
      <c r="F65" s="29">
        <f t="shared" si="5"/>
        <v>6.25</v>
      </c>
      <c r="G65" s="7">
        <v>5</v>
      </c>
      <c r="H65" s="7">
        <v>6</v>
      </c>
      <c r="I65" s="7">
        <v>6</v>
      </c>
      <c r="J65" s="25">
        <f t="shared" si="6"/>
        <v>5.666666666666667</v>
      </c>
      <c r="K65" s="5">
        <v>4</v>
      </c>
      <c r="L65" s="5">
        <v>6</v>
      </c>
      <c r="M65" s="5">
        <v>7</v>
      </c>
      <c r="N65" s="29">
        <f t="shared" si="7"/>
        <v>5.666666666666667</v>
      </c>
      <c r="O65" s="5">
        <v>4</v>
      </c>
      <c r="P65" s="53">
        <v>4</v>
      </c>
      <c r="Q65" s="53">
        <v>4</v>
      </c>
      <c r="R65" s="5">
        <v>5</v>
      </c>
      <c r="S65" s="8">
        <f t="shared" si="8"/>
        <v>4.25</v>
      </c>
      <c r="T65" s="5">
        <v>3</v>
      </c>
      <c r="U65" s="5">
        <v>6</v>
      </c>
      <c r="V65" s="5">
        <v>3</v>
      </c>
      <c r="W65" s="25">
        <f t="shared" si="9"/>
        <v>4</v>
      </c>
    </row>
    <row r="66" spans="1:23">
      <c r="A66" s="1" t="s">
        <v>280</v>
      </c>
      <c r="B66" s="7">
        <v>7</v>
      </c>
      <c r="C66" s="7">
        <v>6</v>
      </c>
      <c r="D66" s="7">
        <v>6</v>
      </c>
      <c r="E66" s="7">
        <v>5</v>
      </c>
      <c r="F66" s="25">
        <f t="shared" ref="F66:F97" si="10">AVERAGE(B66:E66)</f>
        <v>6</v>
      </c>
      <c r="G66" s="7">
        <v>8</v>
      </c>
      <c r="H66" s="7">
        <v>7</v>
      </c>
      <c r="I66" s="7">
        <v>7</v>
      </c>
      <c r="J66" s="26">
        <f t="shared" ref="J66:J97" si="11">AVERAGE(G66:I66)</f>
        <v>7.333333333333333</v>
      </c>
      <c r="K66" s="5">
        <v>6</v>
      </c>
      <c r="L66" s="5">
        <v>4</v>
      </c>
      <c r="M66" s="5">
        <v>5</v>
      </c>
      <c r="N66" s="25">
        <f t="shared" ref="N66:N97" si="12">AVERAGE(K66:M66)</f>
        <v>5</v>
      </c>
      <c r="O66" s="5"/>
      <c r="P66" s="53">
        <v>6</v>
      </c>
      <c r="Q66" s="53">
        <v>5</v>
      </c>
      <c r="R66" s="5"/>
      <c r="S66" s="8">
        <f t="shared" ref="S66:S97" si="13">AVERAGE(O66:R66)</f>
        <v>5.5</v>
      </c>
      <c r="T66" s="5">
        <v>4</v>
      </c>
      <c r="U66" s="5">
        <v>6</v>
      </c>
      <c r="V66" s="5"/>
      <c r="W66" s="25">
        <f t="shared" ref="W66:W97" si="14">AVERAGE(T66:V66)</f>
        <v>5</v>
      </c>
    </row>
    <row r="67" spans="1:23">
      <c r="A67" s="1" t="s">
        <v>281</v>
      </c>
      <c r="B67" s="7">
        <v>6</v>
      </c>
      <c r="C67" s="7">
        <v>6</v>
      </c>
      <c r="D67" s="7">
        <v>6</v>
      </c>
      <c r="E67" s="7">
        <v>6</v>
      </c>
      <c r="F67" s="25">
        <f t="shared" si="10"/>
        <v>6</v>
      </c>
      <c r="G67" s="7">
        <v>8</v>
      </c>
      <c r="H67" s="7">
        <v>6</v>
      </c>
      <c r="I67" s="7">
        <v>7</v>
      </c>
      <c r="J67" s="26">
        <f t="shared" si="11"/>
        <v>7</v>
      </c>
      <c r="K67" s="5">
        <v>3</v>
      </c>
      <c r="L67" s="5">
        <v>6</v>
      </c>
      <c r="M67" s="5">
        <v>3</v>
      </c>
      <c r="N67" s="25">
        <f t="shared" si="12"/>
        <v>4</v>
      </c>
      <c r="O67" s="5">
        <v>6</v>
      </c>
      <c r="P67" s="53">
        <v>5</v>
      </c>
      <c r="Q67" s="53">
        <v>5</v>
      </c>
      <c r="R67" s="5">
        <v>6</v>
      </c>
      <c r="S67" s="8">
        <f t="shared" si="13"/>
        <v>5.5</v>
      </c>
      <c r="T67" s="5">
        <v>5</v>
      </c>
      <c r="U67" s="5">
        <v>7</v>
      </c>
      <c r="V67" s="5">
        <v>4</v>
      </c>
      <c r="W67" s="25">
        <f t="shared" si="14"/>
        <v>5.333333333333333</v>
      </c>
    </row>
    <row r="68" spans="1:23">
      <c r="A68" s="1" t="s">
        <v>282</v>
      </c>
      <c r="B68" s="7">
        <v>5</v>
      </c>
      <c r="C68" s="7">
        <v>5</v>
      </c>
      <c r="D68" s="7">
        <v>5</v>
      </c>
      <c r="E68" s="7">
        <v>5</v>
      </c>
      <c r="F68" s="25">
        <f t="shared" si="10"/>
        <v>5</v>
      </c>
      <c r="G68" s="7">
        <v>5</v>
      </c>
      <c r="H68" s="7">
        <v>4</v>
      </c>
      <c r="I68" s="7">
        <v>4</v>
      </c>
      <c r="J68" s="25">
        <f t="shared" si="11"/>
        <v>4.333333333333333</v>
      </c>
      <c r="K68" s="5">
        <v>3</v>
      </c>
      <c r="L68" s="5"/>
      <c r="M68" s="5">
        <v>6</v>
      </c>
      <c r="N68" s="25">
        <f t="shared" si="12"/>
        <v>4.5</v>
      </c>
      <c r="O68" s="5">
        <v>4</v>
      </c>
      <c r="P68" s="53">
        <v>5</v>
      </c>
      <c r="Q68" s="53">
        <v>4</v>
      </c>
      <c r="R68" s="5">
        <v>4</v>
      </c>
      <c r="S68" s="8">
        <f t="shared" si="13"/>
        <v>4.25</v>
      </c>
      <c r="T68" s="5"/>
      <c r="U68" s="5">
        <v>3</v>
      </c>
      <c r="V68" s="5"/>
      <c r="W68" s="25">
        <f t="shared" si="14"/>
        <v>3</v>
      </c>
    </row>
    <row r="69" spans="1:23">
      <c r="A69" s="1" t="s">
        <v>283</v>
      </c>
      <c r="B69" s="7">
        <v>6</v>
      </c>
      <c r="C69" s="7">
        <v>4</v>
      </c>
      <c r="D69" s="7">
        <v>7</v>
      </c>
      <c r="E69" s="7">
        <v>7</v>
      </c>
      <c r="F69" s="25">
        <f t="shared" si="10"/>
        <v>6</v>
      </c>
      <c r="G69" s="7">
        <v>6</v>
      </c>
      <c r="H69" s="7">
        <v>5</v>
      </c>
      <c r="I69" s="7"/>
      <c r="J69" s="25">
        <f t="shared" si="11"/>
        <v>5.5</v>
      </c>
      <c r="K69" s="5">
        <v>4</v>
      </c>
      <c r="L69" s="5">
        <v>4</v>
      </c>
      <c r="M69" s="5">
        <v>7</v>
      </c>
      <c r="N69" s="25">
        <f t="shared" si="12"/>
        <v>5</v>
      </c>
      <c r="O69" s="5">
        <v>6</v>
      </c>
      <c r="P69" s="53">
        <v>5</v>
      </c>
      <c r="Q69" s="53">
        <v>6</v>
      </c>
      <c r="R69" s="5">
        <v>6</v>
      </c>
      <c r="S69" s="33">
        <f t="shared" si="13"/>
        <v>5.75</v>
      </c>
      <c r="T69" s="5">
        <v>3</v>
      </c>
      <c r="U69" s="5">
        <v>4</v>
      </c>
      <c r="V69" s="5">
        <v>3</v>
      </c>
      <c r="W69" s="25">
        <f t="shared" si="14"/>
        <v>3.3333333333333335</v>
      </c>
    </row>
    <row r="70" spans="1:23">
      <c r="A70" s="1" t="s">
        <v>284</v>
      </c>
      <c r="B70" s="7">
        <v>7</v>
      </c>
      <c r="C70" s="7">
        <v>4</v>
      </c>
      <c r="D70" s="7">
        <v>7</v>
      </c>
      <c r="E70" s="7">
        <v>6</v>
      </c>
      <c r="F70" s="25">
        <f t="shared" si="10"/>
        <v>6</v>
      </c>
      <c r="G70" s="7">
        <v>7</v>
      </c>
      <c r="H70" s="7">
        <v>6</v>
      </c>
      <c r="I70" s="7">
        <v>7</v>
      </c>
      <c r="J70" s="27">
        <f t="shared" si="11"/>
        <v>6.666666666666667</v>
      </c>
      <c r="K70" s="5">
        <v>6</v>
      </c>
      <c r="L70" s="5">
        <v>5</v>
      </c>
      <c r="M70" s="5">
        <v>6</v>
      </c>
      <c r="N70" s="29">
        <f t="shared" si="12"/>
        <v>5.666666666666667</v>
      </c>
      <c r="O70" s="5">
        <v>5</v>
      </c>
      <c r="P70" s="53">
        <v>5</v>
      </c>
      <c r="Q70" s="53"/>
      <c r="R70" s="5">
        <v>5</v>
      </c>
      <c r="S70" s="8">
        <f t="shared" si="13"/>
        <v>5</v>
      </c>
      <c r="T70" s="5">
        <v>5</v>
      </c>
      <c r="U70" s="5">
        <v>5</v>
      </c>
      <c r="V70" s="5">
        <v>3</v>
      </c>
      <c r="W70" s="25">
        <f t="shared" si="14"/>
        <v>4.333333333333333</v>
      </c>
    </row>
    <row r="71" spans="1:23">
      <c r="A71" s="1" t="s">
        <v>285</v>
      </c>
      <c r="B71" s="7">
        <v>6</v>
      </c>
      <c r="C71" s="7">
        <v>6</v>
      </c>
      <c r="D71" s="7">
        <v>6</v>
      </c>
      <c r="E71" s="7">
        <v>5</v>
      </c>
      <c r="F71" s="25">
        <f t="shared" si="10"/>
        <v>5.75</v>
      </c>
      <c r="G71" s="7">
        <v>4</v>
      </c>
      <c r="H71" s="7">
        <v>6</v>
      </c>
      <c r="I71" s="7"/>
      <c r="J71" s="25">
        <f t="shared" si="11"/>
        <v>5</v>
      </c>
      <c r="K71" s="5">
        <v>5</v>
      </c>
      <c r="L71" s="5">
        <v>6</v>
      </c>
      <c r="M71" s="5">
        <v>6</v>
      </c>
      <c r="N71" s="29">
        <f t="shared" si="12"/>
        <v>5.666666666666667</v>
      </c>
      <c r="O71" s="5">
        <v>6</v>
      </c>
      <c r="P71" s="53">
        <v>5</v>
      </c>
      <c r="Q71" s="53">
        <v>5</v>
      </c>
      <c r="R71" s="5">
        <v>4</v>
      </c>
      <c r="S71" s="8">
        <f t="shared" si="13"/>
        <v>5</v>
      </c>
      <c r="T71" s="5">
        <v>5</v>
      </c>
      <c r="U71" s="5">
        <v>3</v>
      </c>
      <c r="V71" s="5">
        <v>5</v>
      </c>
      <c r="W71" s="25">
        <f t="shared" si="14"/>
        <v>4.333333333333333</v>
      </c>
    </row>
    <row r="72" spans="1:23">
      <c r="A72" s="1" t="s">
        <v>286</v>
      </c>
      <c r="B72" s="7">
        <v>7</v>
      </c>
      <c r="C72" s="7">
        <v>6</v>
      </c>
      <c r="D72" s="7">
        <v>6</v>
      </c>
      <c r="E72" s="7">
        <v>5</v>
      </c>
      <c r="F72" s="25">
        <f t="shared" si="10"/>
        <v>6</v>
      </c>
      <c r="G72" s="7">
        <v>6</v>
      </c>
      <c r="H72" s="7">
        <v>4</v>
      </c>
      <c r="I72" s="7">
        <v>6</v>
      </c>
      <c r="J72" s="25">
        <f t="shared" si="11"/>
        <v>5.333333333333333</v>
      </c>
      <c r="K72" s="5">
        <v>4</v>
      </c>
      <c r="L72" s="5">
        <v>4</v>
      </c>
      <c r="M72" s="5">
        <v>4</v>
      </c>
      <c r="N72" s="25">
        <f t="shared" si="12"/>
        <v>4</v>
      </c>
      <c r="O72" s="5">
        <v>4</v>
      </c>
      <c r="P72" s="53">
        <v>5</v>
      </c>
      <c r="Q72" s="53">
        <v>4</v>
      </c>
      <c r="R72" s="5">
        <v>4</v>
      </c>
      <c r="S72" s="8">
        <f t="shared" si="13"/>
        <v>4.25</v>
      </c>
      <c r="T72" s="5">
        <v>4</v>
      </c>
      <c r="U72" s="5">
        <v>6</v>
      </c>
      <c r="V72" s="5">
        <v>4</v>
      </c>
      <c r="W72" s="25">
        <f t="shared" si="14"/>
        <v>4.666666666666667</v>
      </c>
    </row>
    <row r="73" spans="1:23">
      <c r="A73" s="1" t="s">
        <v>287</v>
      </c>
      <c r="B73" s="7">
        <v>7</v>
      </c>
      <c r="C73" s="7">
        <v>7</v>
      </c>
      <c r="D73" s="7">
        <v>6</v>
      </c>
      <c r="E73" s="7">
        <v>4</v>
      </c>
      <c r="F73" s="25">
        <f t="shared" si="10"/>
        <v>6</v>
      </c>
      <c r="G73" s="7">
        <v>7</v>
      </c>
      <c r="H73" s="7">
        <v>7</v>
      </c>
      <c r="I73" s="7">
        <v>7</v>
      </c>
      <c r="J73" s="26">
        <f t="shared" si="11"/>
        <v>7</v>
      </c>
      <c r="K73" s="5">
        <v>6</v>
      </c>
      <c r="L73" s="5">
        <v>4</v>
      </c>
      <c r="M73" s="5">
        <v>7</v>
      </c>
      <c r="N73" s="29">
        <f t="shared" si="12"/>
        <v>5.666666666666667</v>
      </c>
      <c r="O73" s="5"/>
      <c r="P73" s="53">
        <v>6</v>
      </c>
      <c r="Q73" s="53">
        <v>6</v>
      </c>
      <c r="R73" s="5">
        <v>6</v>
      </c>
      <c r="S73" s="32">
        <f t="shared" si="13"/>
        <v>6</v>
      </c>
      <c r="T73" s="5">
        <v>6</v>
      </c>
      <c r="U73" s="5">
        <v>6</v>
      </c>
      <c r="V73" s="5">
        <v>6</v>
      </c>
      <c r="W73" s="28">
        <f t="shared" si="14"/>
        <v>6</v>
      </c>
    </row>
    <row r="74" spans="1:23">
      <c r="A74" s="1" t="s">
        <v>288</v>
      </c>
      <c r="B74" s="7">
        <v>6</v>
      </c>
      <c r="C74" s="7">
        <v>6</v>
      </c>
      <c r="D74" s="7">
        <v>7</v>
      </c>
      <c r="E74" s="7">
        <v>7</v>
      </c>
      <c r="F74" s="29">
        <f t="shared" si="10"/>
        <v>6.5</v>
      </c>
      <c r="G74" s="7">
        <v>7</v>
      </c>
      <c r="H74" s="7">
        <v>7</v>
      </c>
      <c r="I74" s="7">
        <v>7</v>
      </c>
      <c r="J74" s="26">
        <f t="shared" si="11"/>
        <v>7</v>
      </c>
      <c r="K74" s="5">
        <v>4</v>
      </c>
      <c r="L74" s="5">
        <v>4</v>
      </c>
      <c r="M74" s="5">
        <v>6</v>
      </c>
      <c r="N74" s="25">
        <f t="shared" si="12"/>
        <v>4.666666666666667</v>
      </c>
      <c r="O74" s="5">
        <v>7</v>
      </c>
      <c r="P74" s="53">
        <v>5</v>
      </c>
      <c r="Q74" s="53">
        <v>6</v>
      </c>
      <c r="R74" s="5">
        <v>7</v>
      </c>
      <c r="S74" s="31">
        <f t="shared" si="13"/>
        <v>6.25</v>
      </c>
      <c r="T74" s="5">
        <v>4</v>
      </c>
      <c r="U74" s="5">
        <v>5</v>
      </c>
      <c r="V74" s="5">
        <v>4</v>
      </c>
      <c r="W74" s="25">
        <f t="shared" si="14"/>
        <v>4.333333333333333</v>
      </c>
    </row>
    <row r="75" spans="1:23">
      <c r="A75" s="1" t="s">
        <v>289</v>
      </c>
      <c r="B75" s="7">
        <v>5</v>
      </c>
      <c r="C75" s="7">
        <v>7</v>
      </c>
      <c r="D75" s="7">
        <v>5</v>
      </c>
      <c r="E75" s="7">
        <v>6</v>
      </c>
      <c r="F75" s="25">
        <f t="shared" si="10"/>
        <v>5.75</v>
      </c>
      <c r="G75" s="7">
        <v>4</v>
      </c>
      <c r="H75" s="7">
        <v>6</v>
      </c>
      <c r="I75" s="7">
        <v>4</v>
      </c>
      <c r="J75" s="25">
        <f t="shared" si="11"/>
        <v>4.666666666666667</v>
      </c>
      <c r="K75" s="5">
        <v>5</v>
      </c>
      <c r="L75" s="5">
        <v>3</v>
      </c>
      <c r="M75" s="5">
        <v>5</v>
      </c>
      <c r="N75" s="25">
        <f t="shared" si="12"/>
        <v>4.333333333333333</v>
      </c>
      <c r="O75" s="5">
        <v>5</v>
      </c>
      <c r="P75" s="53">
        <v>4</v>
      </c>
      <c r="Q75" s="53">
        <v>4</v>
      </c>
      <c r="R75" s="5">
        <v>4</v>
      </c>
      <c r="S75" s="8">
        <f t="shared" si="13"/>
        <v>4.25</v>
      </c>
      <c r="T75" s="5">
        <v>5</v>
      </c>
      <c r="U75" s="5">
        <v>3</v>
      </c>
      <c r="V75" s="5">
        <v>3</v>
      </c>
      <c r="W75" s="25">
        <f t="shared" si="14"/>
        <v>3.6666666666666665</v>
      </c>
    </row>
    <row r="76" spans="1:23">
      <c r="A76" s="1" t="s">
        <v>290</v>
      </c>
      <c r="B76" s="7">
        <v>6</v>
      </c>
      <c r="C76" s="7">
        <v>4</v>
      </c>
      <c r="D76" s="7">
        <v>6</v>
      </c>
      <c r="E76" s="7">
        <v>6</v>
      </c>
      <c r="F76" s="25">
        <f t="shared" si="10"/>
        <v>5.5</v>
      </c>
      <c r="G76" s="7">
        <v>4</v>
      </c>
      <c r="H76" s="7">
        <v>4</v>
      </c>
      <c r="I76" s="7">
        <v>4</v>
      </c>
      <c r="J76" s="25">
        <f t="shared" si="11"/>
        <v>4</v>
      </c>
      <c r="K76" s="5">
        <v>4</v>
      </c>
      <c r="L76" s="5">
        <v>4</v>
      </c>
      <c r="M76" s="5">
        <v>5</v>
      </c>
      <c r="N76" s="25">
        <f t="shared" si="12"/>
        <v>4.333333333333333</v>
      </c>
      <c r="O76" s="5">
        <v>4</v>
      </c>
      <c r="P76" s="53">
        <v>4</v>
      </c>
      <c r="Q76" s="53">
        <v>4</v>
      </c>
      <c r="R76" s="5">
        <v>4</v>
      </c>
      <c r="S76" s="8">
        <f t="shared" si="13"/>
        <v>4</v>
      </c>
      <c r="T76" s="5">
        <v>4</v>
      </c>
      <c r="U76" s="5">
        <v>3</v>
      </c>
      <c r="V76" s="5">
        <v>3</v>
      </c>
      <c r="W76" s="25">
        <f t="shared" si="14"/>
        <v>3.3333333333333335</v>
      </c>
    </row>
    <row r="77" spans="1:23">
      <c r="A77" s="1" t="s">
        <v>291</v>
      </c>
      <c r="B77" s="7">
        <v>4</v>
      </c>
      <c r="C77" s="7">
        <v>4</v>
      </c>
      <c r="D77" s="7">
        <v>4</v>
      </c>
      <c r="E77" s="7">
        <v>4</v>
      </c>
      <c r="F77" s="25">
        <f t="shared" si="10"/>
        <v>4</v>
      </c>
      <c r="G77" s="7">
        <v>6</v>
      </c>
      <c r="H77" s="7">
        <v>5</v>
      </c>
      <c r="I77" s="7">
        <v>4</v>
      </c>
      <c r="J77" s="25">
        <f t="shared" si="11"/>
        <v>5</v>
      </c>
      <c r="K77" s="5">
        <v>4</v>
      </c>
      <c r="L77" s="5">
        <v>3</v>
      </c>
      <c r="M77" s="5">
        <v>3</v>
      </c>
      <c r="N77" s="25">
        <f t="shared" si="12"/>
        <v>3.3333333333333335</v>
      </c>
      <c r="O77" s="5">
        <v>3</v>
      </c>
      <c r="P77" s="53">
        <v>4</v>
      </c>
      <c r="Q77" s="53">
        <v>5</v>
      </c>
      <c r="R77" s="5">
        <v>4</v>
      </c>
      <c r="S77" s="8">
        <f t="shared" si="13"/>
        <v>4</v>
      </c>
      <c r="T77" s="5">
        <v>4</v>
      </c>
      <c r="U77" s="5">
        <v>5</v>
      </c>
      <c r="V77" s="5">
        <v>3</v>
      </c>
      <c r="W77" s="25">
        <f t="shared" si="14"/>
        <v>4</v>
      </c>
    </row>
    <row r="78" spans="1:23">
      <c r="A78" s="1" t="s">
        <v>292</v>
      </c>
      <c r="B78" s="7">
        <v>7</v>
      </c>
      <c r="C78" s="7">
        <v>6</v>
      </c>
      <c r="D78" s="7">
        <v>7</v>
      </c>
      <c r="E78" s="7">
        <v>7</v>
      </c>
      <c r="F78" s="28">
        <f t="shared" si="10"/>
        <v>6.75</v>
      </c>
      <c r="G78" s="7">
        <v>7</v>
      </c>
      <c r="H78" s="7">
        <v>5</v>
      </c>
      <c r="I78" s="7">
        <v>5</v>
      </c>
      <c r="J78" s="25">
        <f t="shared" si="11"/>
        <v>5.666666666666667</v>
      </c>
      <c r="K78" s="5">
        <v>4</v>
      </c>
      <c r="L78" s="5">
        <v>5</v>
      </c>
      <c r="M78" s="5">
        <v>4</v>
      </c>
      <c r="N78" s="25">
        <f t="shared" si="12"/>
        <v>4.333333333333333</v>
      </c>
      <c r="O78" s="5">
        <v>4</v>
      </c>
      <c r="P78" s="53"/>
      <c r="Q78" s="53">
        <v>6</v>
      </c>
      <c r="R78" s="5">
        <v>7</v>
      </c>
      <c r="S78" s="33">
        <f t="shared" si="13"/>
        <v>5.666666666666667</v>
      </c>
      <c r="T78" s="5">
        <v>5</v>
      </c>
      <c r="U78" s="5">
        <v>6</v>
      </c>
      <c r="V78" s="5">
        <v>5</v>
      </c>
      <c r="W78" s="25">
        <f t="shared" si="14"/>
        <v>5.333333333333333</v>
      </c>
    </row>
    <row r="79" spans="1:23">
      <c r="A79" s="1" t="s">
        <v>293</v>
      </c>
      <c r="B79" s="7">
        <v>5</v>
      </c>
      <c r="C79" s="7">
        <v>4</v>
      </c>
      <c r="D79" s="7">
        <v>7</v>
      </c>
      <c r="E79" s="7">
        <v>6</v>
      </c>
      <c r="F79" s="25">
        <f t="shared" si="10"/>
        <v>5.5</v>
      </c>
      <c r="G79" s="7">
        <v>5</v>
      </c>
      <c r="H79" s="7">
        <v>5</v>
      </c>
      <c r="I79" s="7">
        <v>3</v>
      </c>
      <c r="J79" s="25">
        <f t="shared" si="11"/>
        <v>4.333333333333333</v>
      </c>
      <c r="K79" s="5">
        <v>5</v>
      </c>
      <c r="L79" s="5">
        <v>4</v>
      </c>
      <c r="M79" s="5">
        <v>3</v>
      </c>
      <c r="N79" s="25">
        <f t="shared" si="12"/>
        <v>4</v>
      </c>
      <c r="O79" s="5">
        <v>3</v>
      </c>
      <c r="P79" s="53">
        <v>5</v>
      </c>
      <c r="Q79" s="53">
        <v>5</v>
      </c>
      <c r="R79" s="5">
        <v>4</v>
      </c>
      <c r="S79" s="8">
        <f t="shared" si="13"/>
        <v>4.25</v>
      </c>
      <c r="T79" s="5"/>
      <c r="U79" s="5">
        <v>3</v>
      </c>
      <c r="V79" s="5">
        <v>5</v>
      </c>
      <c r="W79" s="25">
        <f t="shared" si="14"/>
        <v>4</v>
      </c>
    </row>
    <row r="80" spans="1:23">
      <c r="A80" s="1" t="s">
        <v>294</v>
      </c>
      <c r="B80" s="7">
        <v>4</v>
      </c>
      <c r="C80" s="7">
        <v>6</v>
      </c>
      <c r="D80" s="7">
        <v>6</v>
      </c>
      <c r="E80" s="7">
        <v>5</v>
      </c>
      <c r="F80" s="25">
        <f t="shared" si="10"/>
        <v>5.25</v>
      </c>
      <c r="G80" s="7">
        <v>7</v>
      </c>
      <c r="H80" s="7">
        <v>6</v>
      </c>
      <c r="I80" s="7">
        <v>5</v>
      </c>
      <c r="J80" s="29">
        <f t="shared" si="11"/>
        <v>6</v>
      </c>
      <c r="K80" s="5">
        <v>4</v>
      </c>
      <c r="L80" s="5">
        <v>4</v>
      </c>
      <c r="M80" s="5">
        <v>5</v>
      </c>
      <c r="N80" s="25">
        <f t="shared" si="12"/>
        <v>4.333333333333333</v>
      </c>
      <c r="O80" s="5">
        <v>4</v>
      </c>
      <c r="P80" s="53">
        <v>4</v>
      </c>
      <c r="Q80" s="53">
        <v>4</v>
      </c>
      <c r="R80" s="5">
        <v>6</v>
      </c>
      <c r="S80" s="8">
        <f t="shared" si="13"/>
        <v>4.5</v>
      </c>
      <c r="T80" s="5">
        <v>6</v>
      </c>
      <c r="U80" s="5"/>
      <c r="V80" s="5">
        <v>5</v>
      </c>
      <c r="W80" s="25">
        <f t="shared" si="14"/>
        <v>5.5</v>
      </c>
    </row>
    <row r="81" spans="1:23">
      <c r="A81" s="1" t="s">
        <v>295</v>
      </c>
      <c r="B81" s="7">
        <v>4</v>
      </c>
      <c r="C81" s="7">
        <v>4</v>
      </c>
      <c r="D81" s="7">
        <v>6</v>
      </c>
      <c r="E81" s="7">
        <v>4</v>
      </c>
      <c r="F81" s="25">
        <f t="shared" si="10"/>
        <v>4.5</v>
      </c>
      <c r="G81" s="7">
        <v>6</v>
      </c>
      <c r="H81" s="7">
        <v>5</v>
      </c>
      <c r="I81" s="7">
        <v>6</v>
      </c>
      <c r="J81" s="25">
        <f t="shared" si="11"/>
        <v>5.666666666666667</v>
      </c>
      <c r="K81" s="5">
        <v>6</v>
      </c>
      <c r="L81" s="5">
        <v>7</v>
      </c>
      <c r="M81" s="5">
        <v>8</v>
      </c>
      <c r="N81" s="26">
        <f t="shared" si="12"/>
        <v>7</v>
      </c>
      <c r="O81" s="5">
        <v>3</v>
      </c>
      <c r="P81" s="53">
        <v>4</v>
      </c>
      <c r="Q81" s="53">
        <v>5</v>
      </c>
      <c r="R81" s="5">
        <v>5</v>
      </c>
      <c r="S81" s="8">
        <f t="shared" si="13"/>
        <v>4.25</v>
      </c>
      <c r="T81" s="5">
        <v>7</v>
      </c>
      <c r="U81" s="5">
        <v>3</v>
      </c>
      <c r="V81" s="5">
        <v>6</v>
      </c>
      <c r="W81" s="25">
        <f t="shared" si="14"/>
        <v>5.333333333333333</v>
      </c>
    </row>
    <row r="82" spans="1:23">
      <c r="A82" s="1" t="s">
        <v>296</v>
      </c>
      <c r="B82" s="7">
        <v>4</v>
      </c>
      <c r="C82" s="7">
        <v>5</v>
      </c>
      <c r="D82" s="7">
        <v>6</v>
      </c>
      <c r="E82" s="7">
        <v>6</v>
      </c>
      <c r="F82" s="25">
        <f t="shared" si="10"/>
        <v>5.25</v>
      </c>
      <c r="G82" s="7">
        <v>5</v>
      </c>
      <c r="H82" s="7">
        <v>6</v>
      </c>
      <c r="I82" s="7">
        <v>7</v>
      </c>
      <c r="J82" s="29">
        <f t="shared" si="11"/>
        <v>6</v>
      </c>
      <c r="K82" s="5">
        <v>4</v>
      </c>
      <c r="L82" s="5">
        <v>6</v>
      </c>
      <c r="M82" s="5">
        <v>4</v>
      </c>
      <c r="N82" s="25">
        <f t="shared" si="12"/>
        <v>4.666666666666667</v>
      </c>
      <c r="O82" s="5">
        <v>5</v>
      </c>
      <c r="P82" s="53">
        <v>7</v>
      </c>
      <c r="Q82" s="53">
        <v>5</v>
      </c>
      <c r="R82" s="5">
        <v>6</v>
      </c>
      <c r="S82" s="33">
        <f t="shared" si="13"/>
        <v>5.75</v>
      </c>
      <c r="T82" s="5">
        <v>4</v>
      </c>
      <c r="U82" s="5">
        <v>7</v>
      </c>
      <c r="V82" s="5">
        <v>4</v>
      </c>
      <c r="W82" s="25">
        <f t="shared" si="14"/>
        <v>5</v>
      </c>
    </row>
    <row r="83" spans="1:23">
      <c r="A83" s="1" t="s">
        <v>297</v>
      </c>
      <c r="B83" s="7">
        <v>5</v>
      </c>
      <c r="C83" s="7">
        <v>4</v>
      </c>
      <c r="D83" s="7">
        <v>6</v>
      </c>
      <c r="E83" s="7">
        <v>5</v>
      </c>
      <c r="F83" s="25">
        <f t="shared" si="10"/>
        <v>5</v>
      </c>
      <c r="G83" s="7">
        <v>5</v>
      </c>
      <c r="H83" s="7">
        <v>6</v>
      </c>
      <c r="I83" s="7">
        <v>5</v>
      </c>
      <c r="J83" s="25">
        <f t="shared" si="11"/>
        <v>5.333333333333333</v>
      </c>
      <c r="K83" s="5">
        <v>5</v>
      </c>
      <c r="L83" s="5">
        <v>5</v>
      </c>
      <c r="M83" s="5">
        <v>7</v>
      </c>
      <c r="N83" s="29">
        <f t="shared" si="12"/>
        <v>5.666666666666667</v>
      </c>
      <c r="O83" s="5">
        <v>3</v>
      </c>
      <c r="P83" s="53">
        <v>4</v>
      </c>
      <c r="Q83" s="53">
        <v>4</v>
      </c>
      <c r="R83" s="5">
        <v>4</v>
      </c>
      <c r="S83" s="8">
        <f t="shared" si="13"/>
        <v>3.75</v>
      </c>
      <c r="T83" s="5">
        <v>4</v>
      </c>
      <c r="U83" s="5">
        <v>6</v>
      </c>
      <c r="V83" s="5">
        <v>6</v>
      </c>
      <c r="W83" s="25">
        <f t="shared" si="14"/>
        <v>5.333333333333333</v>
      </c>
    </row>
    <row r="84" spans="1:23">
      <c r="A84" s="1" t="s">
        <v>298</v>
      </c>
      <c r="B84" s="7">
        <v>7</v>
      </c>
      <c r="C84" s="7">
        <v>5</v>
      </c>
      <c r="D84" s="7">
        <v>7</v>
      </c>
      <c r="E84" s="7">
        <v>6</v>
      </c>
      <c r="F84" s="29">
        <f t="shared" si="10"/>
        <v>6.25</v>
      </c>
      <c r="G84" s="7">
        <v>7</v>
      </c>
      <c r="H84" s="7">
        <v>7</v>
      </c>
      <c r="I84" s="7">
        <v>7</v>
      </c>
      <c r="J84" s="26">
        <f t="shared" si="11"/>
        <v>7</v>
      </c>
      <c r="K84" s="5">
        <v>6</v>
      </c>
      <c r="L84" s="5">
        <v>6</v>
      </c>
      <c r="M84" s="5">
        <v>4</v>
      </c>
      <c r="N84" s="25">
        <f t="shared" si="12"/>
        <v>5.333333333333333</v>
      </c>
      <c r="O84" s="5">
        <v>4</v>
      </c>
      <c r="P84" s="53">
        <v>5</v>
      </c>
      <c r="Q84" s="53">
        <v>4</v>
      </c>
      <c r="R84" s="5">
        <v>6</v>
      </c>
      <c r="S84" s="8">
        <f t="shared" si="13"/>
        <v>4.75</v>
      </c>
      <c r="T84" s="5">
        <v>7</v>
      </c>
      <c r="U84" s="5">
        <v>6</v>
      </c>
      <c r="V84" s="5">
        <v>6</v>
      </c>
      <c r="W84" s="27">
        <f t="shared" si="14"/>
        <v>6.333333333333333</v>
      </c>
    </row>
    <row r="85" spans="1:23">
      <c r="A85" s="1" t="s">
        <v>299</v>
      </c>
      <c r="B85" s="7">
        <v>6</v>
      </c>
      <c r="C85" s="7">
        <v>5</v>
      </c>
      <c r="D85" s="7">
        <v>7</v>
      </c>
      <c r="E85" s="7">
        <v>6</v>
      </c>
      <c r="F85" s="25">
        <f t="shared" si="10"/>
        <v>6</v>
      </c>
      <c r="G85" s="7">
        <v>7</v>
      </c>
      <c r="H85" s="7">
        <v>7</v>
      </c>
      <c r="I85" s="7">
        <v>5</v>
      </c>
      <c r="J85" s="28">
        <f t="shared" si="11"/>
        <v>6.333333333333333</v>
      </c>
      <c r="K85" s="5">
        <v>5</v>
      </c>
      <c r="L85" s="5">
        <v>5</v>
      </c>
      <c r="M85" s="5">
        <v>3</v>
      </c>
      <c r="N85" s="25">
        <f t="shared" si="12"/>
        <v>4.333333333333333</v>
      </c>
      <c r="O85" s="5">
        <v>5</v>
      </c>
      <c r="P85" s="53">
        <v>4</v>
      </c>
      <c r="Q85" s="53">
        <v>3</v>
      </c>
      <c r="R85" s="5">
        <v>6</v>
      </c>
      <c r="S85" s="8">
        <f t="shared" si="13"/>
        <v>4.5</v>
      </c>
      <c r="T85" s="5">
        <v>6</v>
      </c>
      <c r="U85" s="5">
        <v>6</v>
      </c>
      <c r="V85" s="5">
        <v>5</v>
      </c>
      <c r="W85" s="29">
        <f t="shared" si="14"/>
        <v>5.666666666666667</v>
      </c>
    </row>
    <row r="86" spans="1:23">
      <c r="A86" s="1" t="s">
        <v>300</v>
      </c>
      <c r="B86" s="7">
        <v>7</v>
      </c>
      <c r="C86" s="7">
        <v>4</v>
      </c>
      <c r="D86" s="7">
        <v>7</v>
      </c>
      <c r="E86" s="7">
        <v>6</v>
      </c>
      <c r="F86" s="25">
        <f t="shared" si="10"/>
        <v>6</v>
      </c>
      <c r="G86" s="7">
        <v>7</v>
      </c>
      <c r="H86" s="7">
        <v>6</v>
      </c>
      <c r="I86" s="7">
        <v>5</v>
      </c>
      <c r="J86" s="29">
        <f t="shared" si="11"/>
        <v>6</v>
      </c>
      <c r="K86" s="5">
        <v>5</v>
      </c>
      <c r="L86" s="5">
        <v>4</v>
      </c>
      <c r="M86" s="5">
        <v>3</v>
      </c>
      <c r="N86" s="25">
        <f t="shared" si="12"/>
        <v>4</v>
      </c>
      <c r="O86" s="5">
        <v>4</v>
      </c>
      <c r="P86" s="53">
        <v>5</v>
      </c>
      <c r="Q86" s="53">
        <v>6</v>
      </c>
      <c r="R86" s="5">
        <v>4</v>
      </c>
      <c r="S86" s="8">
        <f t="shared" si="13"/>
        <v>4.75</v>
      </c>
      <c r="T86" s="5">
        <v>6</v>
      </c>
      <c r="U86" s="5">
        <v>7</v>
      </c>
      <c r="V86" s="5">
        <v>4</v>
      </c>
      <c r="W86" s="29">
        <f t="shared" si="14"/>
        <v>5.666666666666667</v>
      </c>
    </row>
    <row r="87" spans="1:23">
      <c r="A87" s="1" t="s">
        <v>301</v>
      </c>
      <c r="B87" s="7">
        <v>7</v>
      </c>
      <c r="C87" s="7">
        <v>6</v>
      </c>
      <c r="D87" s="7">
        <v>6</v>
      </c>
      <c r="E87" s="7">
        <v>7</v>
      </c>
      <c r="F87" s="29">
        <f t="shared" si="10"/>
        <v>6.5</v>
      </c>
      <c r="G87" s="7">
        <v>8</v>
      </c>
      <c r="H87" s="7">
        <v>7</v>
      </c>
      <c r="I87" s="7">
        <v>5</v>
      </c>
      <c r="J87" s="27">
        <f t="shared" si="11"/>
        <v>6.666666666666667</v>
      </c>
      <c r="K87" s="5">
        <v>4</v>
      </c>
      <c r="L87" s="5">
        <v>3</v>
      </c>
      <c r="M87" s="5">
        <v>3</v>
      </c>
      <c r="N87" s="25">
        <f t="shared" si="12"/>
        <v>3.3333333333333335</v>
      </c>
      <c r="O87" s="5">
        <v>3</v>
      </c>
      <c r="P87" s="53">
        <v>5</v>
      </c>
      <c r="Q87" s="53">
        <v>5</v>
      </c>
      <c r="R87" s="5">
        <v>6</v>
      </c>
      <c r="S87" s="8">
        <f t="shared" si="13"/>
        <v>4.75</v>
      </c>
      <c r="T87" s="5">
        <v>7</v>
      </c>
      <c r="U87" s="5">
        <v>5</v>
      </c>
      <c r="V87" s="5">
        <v>5</v>
      </c>
      <c r="W87" s="29">
        <f t="shared" si="14"/>
        <v>5.666666666666667</v>
      </c>
    </row>
    <row r="88" spans="1:23">
      <c r="A88" s="1" t="s">
        <v>302</v>
      </c>
      <c r="B88" s="7">
        <v>7</v>
      </c>
      <c r="C88" s="7">
        <v>3</v>
      </c>
      <c r="D88" s="7">
        <v>6</v>
      </c>
      <c r="E88" s="7">
        <v>6</v>
      </c>
      <c r="F88" s="25">
        <f t="shared" si="10"/>
        <v>5.5</v>
      </c>
      <c r="G88" s="7">
        <v>4</v>
      </c>
      <c r="H88" s="7">
        <v>5</v>
      </c>
      <c r="I88" s="7">
        <v>5</v>
      </c>
      <c r="J88" s="25">
        <f t="shared" si="11"/>
        <v>4.666666666666667</v>
      </c>
      <c r="K88" s="5">
        <v>3</v>
      </c>
      <c r="L88" s="5">
        <v>3</v>
      </c>
      <c r="M88" s="5">
        <v>3</v>
      </c>
      <c r="N88" s="25">
        <f t="shared" si="12"/>
        <v>3</v>
      </c>
      <c r="O88" s="5">
        <v>4</v>
      </c>
      <c r="P88" s="53">
        <v>6</v>
      </c>
      <c r="Q88" s="53">
        <v>4</v>
      </c>
      <c r="R88" s="5">
        <v>4</v>
      </c>
      <c r="S88" s="8">
        <f t="shared" si="13"/>
        <v>4.5</v>
      </c>
      <c r="T88" s="5">
        <v>6</v>
      </c>
      <c r="U88" s="5">
        <v>3</v>
      </c>
      <c r="V88" s="5">
        <v>3</v>
      </c>
      <c r="W88" s="25">
        <f t="shared" si="14"/>
        <v>4</v>
      </c>
    </row>
    <row r="89" spans="1:23">
      <c r="A89" s="1" t="s">
        <v>303</v>
      </c>
      <c r="B89" s="7">
        <v>7</v>
      </c>
      <c r="C89" s="7">
        <v>4</v>
      </c>
      <c r="D89" s="7">
        <v>4</v>
      </c>
      <c r="E89" s="7">
        <v>6</v>
      </c>
      <c r="F89" s="25">
        <f t="shared" si="10"/>
        <v>5.25</v>
      </c>
      <c r="G89" s="7">
        <v>7</v>
      </c>
      <c r="H89" s="7">
        <v>6</v>
      </c>
      <c r="I89" s="7">
        <v>4</v>
      </c>
      <c r="J89" s="25">
        <f t="shared" si="11"/>
        <v>5.666666666666667</v>
      </c>
      <c r="K89" s="5">
        <v>4</v>
      </c>
      <c r="L89" s="5">
        <v>3</v>
      </c>
      <c r="M89" s="5">
        <v>4</v>
      </c>
      <c r="N89" s="25">
        <f t="shared" si="12"/>
        <v>3.6666666666666665</v>
      </c>
      <c r="O89" s="5">
        <v>5</v>
      </c>
      <c r="P89" s="53">
        <v>6</v>
      </c>
      <c r="Q89" s="53">
        <v>3</v>
      </c>
      <c r="R89" s="5">
        <v>4</v>
      </c>
      <c r="S89" s="8">
        <f t="shared" si="13"/>
        <v>4.5</v>
      </c>
      <c r="T89" s="5">
        <v>4</v>
      </c>
      <c r="U89" s="5">
        <v>5</v>
      </c>
      <c r="V89" s="5">
        <v>4</v>
      </c>
      <c r="W89" s="25">
        <f t="shared" si="14"/>
        <v>4.333333333333333</v>
      </c>
    </row>
    <row r="90" spans="1:23">
      <c r="A90" s="1" t="s">
        <v>304</v>
      </c>
      <c r="B90" s="7">
        <v>4</v>
      </c>
      <c r="C90" s="7">
        <v>6</v>
      </c>
      <c r="D90" s="7">
        <v>4</v>
      </c>
      <c r="E90" s="7">
        <v>4</v>
      </c>
      <c r="F90" s="25">
        <f t="shared" si="10"/>
        <v>4.5</v>
      </c>
      <c r="G90" s="7">
        <v>6</v>
      </c>
      <c r="H90" s="7">
        <v>6</v>
      </c>
      <c r="I90" s="7">
        <v>6</v>
      </c>
      <c r="J90" s="29">
        <f t="shared" si="11"/>
        <v>6</v>
      </c>
      <c r="K90" s="5">
        <v>7</v>
      </c>
      <c r="L90" s="5">
        <v>4</v>
      </c>
      <c r="M90" s="5">
        <v>4</v>
      </c>
      <c r="N90" s="25">
        <f t="shared" si="12"/>
        <v>5</v>
      </c>
      <c r="O90" s="5">
        <v>5</v>
      </c>
      <c r="P90" s="53">
        <v>4</v>
      </c>
      <c r="Q90" s="53">
        <v>4</v>
      </c>
      <c r="R90" s="5">
        <v>4</v>
      </c>
      <c r="S90" s="8">
        <f t="shared" si="13"/>
        <v>4.25</v>
      </c>
      <c r="T90" s="5">
        <v>3</v>
      </c>
      <c r="U90" s="5">
        <v>4</v>
      </c>
      <c r="V90" s="5">
        <v>4</v>
      </c>
      <c r="W90" s="25">
        <f t="shared" si="14"/>
        <v>3.6666666666666665</v>
      </c>
    </row>
    <row r="91" spans="1:23">
      <c r="A91" s="1" t="s">
        <v>305</v>
      </c>
      <c r="B91" s="7">
        <v>7</v>
      </c>
      <c r="C91" s="7">
        <v>6</v>
      </c>
      <c r="D91" s="7">
        <v>7</v>
      </c>
      <c r="E91" s="7">
        <v>5</v>
      </c>
      <c r="F91" s="29">
        <f t="shared" si="10"/>
        <v>6.25</v>
      </c>
      <c r="G91" s="7">
        <v>6</v>
      </c>
      <c r="H91" s="7">
        <v>6</v>
      </c>
      <c r="I91" s="7">
        <v>5</v>
      </c>
      <c r="J91" s="25">
        <f t="shared" si="11"/>
        <v>5.666666666666667</v>
      </c>
      <c r="K91" s="5">
        <v>4</v>
      </c>
      <c r="L91" s="5">
        <v>4</v>
      </c>
      <c r="M91" s="5">
        <v>4</v>
      </c>
      <c r="N91" s="25">
        <f t="shared" si="12"/>
        <v>4</v>
      </c>
      <c r="O91" s="5">
        <v>4</v>
      </c>
      <c r="P91" s="53">
        <v>4</v>
      </c>
      <c r="Q91" s="53">
        <v>5</v>
      </c>
      <c r="R91" s="5">
        <v>5</v>
      </c>
      <c r="S91" s="8">
        <f t="shared" si="13"/>
        <v>4.5</v>
      </c>
      <c r="T91" s="5">
        <v>3</v>
      </c>
      <c r="U91" s="5">
        <v>5</v>
      </c>
      <c r="V91" s="5">
        <v>5</v>
      </c>
      <c r="W91" s="25">
        <f t="shared" si="14"/>
        <v>4.333333333333333</v>
      </c>
    </row>
    <row r="92" spans="1:23">
      <c r="A92" s="1" t="s">
        <v>306</v>
      </c>
      <c r="B92" s="7">
        <v>6</v>
      </c>
      <c r="C92" s="7">
        <v>6</v>
      </c>
      <c r="D92" s="7">
        <v>7</v>
      </c>
      <c r="E92" s="7">
        <v>7</v>
      </c>
      <c r="F92" s="29">
        <f t="shared" si="10"/>
        <v>6.5</v>
      </c>
      <c r="G92" s="7">
        <v>7</v>
      </c>
      <c r="H92" s="7">
        <v>6</v>
      </c>
      <c r="I92" s="7">
        <v>6</v>
      </c>
      <c r="J92" s="28">
        <f t="shared" si="11"/>
        <v>6.333333333333333</v>
      </c>
      <c r="K92" s="5">
        <v>3</v>
      </c>
      <c r="L92" s="5"/>
      <c r="M92" s="5">
        <v>6</v>
      </c>
      <c r="N92" s="25">
        <f t="shared" si="12"/>
        <v>4.5</v>
      </c>
      <c r="O92" s="5">
        <v>4</v>
      </c>
      <c r="P92" s="53">
        <v>4</v>
      </c>
      <c r="Q92" s="53">
        <v>6</v>
      </c>
      <c r="R92" s="5">
        <v>5</v>
      </c>
      <c r="S92" s="8">
        <f t="shared" si="13"/>
        <v>4.75</v>
      </c>
      <c r="T92" s="5">
        <v>7</v>
      </c>
      <c r="U92" s="5"/>
      <c r="V92" s="5">
        <v>7</v>
      </c>
      <c r="W92" s="26">
        <f t="shared" si="14"/>
        <v>7</v>
      </c>
    </row>
    <row r="93" spans="1:23">
      <c r="A93" s="1" t="s">
        <v>307</v>
      </c>
      <c r="B93" s="7">
        <v>8</v>
      </c>
      <c r="C93" s="7">
        <v>6</v>
      </c>
      <c r="D93" s="7">
        <v>7</v>
      </c>
      <c r="E93" s="7">
        <v>5</v>
      </c>
      <c r="F93" s="29">
        <f t="shared" si="10"/>
        <v>6.5</v>
      </c>
      <c r="G93" s="7">
        <v>4</v>
      </c>
      <c r="H93" s="7">
        <v>3</v>
      </c>
      <c r="I93" s="7">
        <v>3</v>
      </c>
      <c r="J93" s="25">
        <f t="shared" si="11"/>
        <v>3.3333333333333335</v>
      </c>
      <c r="K93" s="5">
        <v>3</v>
      </c>
      <c r="L93" s="5">
        <v>3</v>
      </c>
      <c r="M93" s="5"/>
      <c r="N93" s="25">
        <f t="shared" si="12"/>
        <v>3</v>
      </c>
      <c r="O93" s="5">
        <v>3</v>
      </c>
      <c r="P93" s="53">
        <v>3</v>
      </c>
      <c r="Q93" s="53">
        <v>3</v>
      </c>
      <c r="R93" s="5">
        <v>3</v>
      </c>
      <c r="S93" s="8">
        <f t="shared" si="13"/>
        <v>3</v>
      </c>
      <c r="T93" s="5">
        <v>3</v>
      </c>
      <c r="U93" s="5"/>
      <c r="V93" s="5">
        <v>3</v>
      </c>
      <c r="W93" s="25">
        <f t="shared" si="14"/>
        <v>3</v>
      </c>
    </row>
    <row r="94" spans="1:23">
      <c r="A94" s="1" t="s">
        <v>308</v>
      </c>
      <c r="B94" s="7">
        <v>5</v>
      </c>
      <c r="C94" s="7">
        <v>6</v>
      </c>
      <c r="D94" s="7">
        <v>7</v>
      </c>
      <c r="E94" s="7">
        <v>7</v>
      </c>
      <c r="F94" s="29">
        <f t="shared" si="10"/>
        <v>6.25</v>
      </c>
      <c r="G94" s="7">
        <v>7</v>
      </c>
      <c r="H94" s="7">
        <v>6</v>
      </c>
      <c r="I94" s="7">
        <v>7</v>
      </c>
      <c r="J94" s="27">
        <f t="shared" si="11"/>
        <v>6.666666666666667</v>
      </c>
      <c r="K94" s="5">
        <v>6</v>
      </c>
      <c r="L94" s="5">
        <v>4</v>
      </c>
      <c r="M94" s="5">
        <v>3</v>
      </c>
      <c r="N94" s="25">
        <f t="shared" si="12"/>
        <v>4.333333333333333</v>
      </c>
      <c r="O94" s="5">
        <v>4</v>
      </c>
      <c r="P94" s="53">
        <v>4</v>
      </c>
      <c r="Q94" s="53">
        <v>7</v>
      </c>
      <c r="R94" s="5">
        <v>5</v>
      </c>
      <c r="S94" s="8">
        <f t="shared" si="13"/>
        <v>5</v>
      </c>
      <c r="T94" s="5">
        <v>4</v>
      </c>
      <c r="U94" s="5">
        <v>6</v>
      </c>
      <c r="V94" s="5">
        <v>3</v>
      </c>
      <c r="W94" s="25">
        <f t="shared" si="14"/>
        <v>4.333333333333333</v>
      </c>
    </row>
    <row r="95" spans="1:23">
      <c r="A95" s="1" t="s">
        <v>309</v>
      </c>
      <c r="B95" s="7">
        <v>7</v>
      </c>
      <c r="C95" s="7">
        <v>6</v>
      </c>
      <c r="D95" s="7">
        <v>5</v>
      </c>
      <c r="E95" s="7">
        <v>6</v>
      </c>
      <c r="F95" s="25">
        <f t="shared" si="10"/>
        <v>6</v>
      </c>
      <c r="G95" s="7">
        <v>7</v>
      </c>
      <c r="H95" s="7">
        <v>6</v>
      </c>
      <c r="I95" s="7">
        <v>6</v>
      </c>
      <c r="J95" s="28">
        <f t="shared" si="11"/>
        <v>6.333333333333333</v>
      </c>
      <c r="K95" s="5">
        <v>6</v>
      </c>
      <c r="L95" s="5">
        <v>4</v>
      </c>
      <c r="M95" s="5">
        <v>4</v>
      </c>
      <c r="N95" s="25">
        <f t="shared" si="12"/>
        <v>4.666666666666667</v>
      </c>
      <c r="O95" s="5">
        <v>5</v>
      </c>
      <c r="P95" s="53">
        <v>6</v>
      </c>
      <c r="Q95" s="53">
        <v>6</v>
      </c>
      <c r="R95" s="5">
        <v>4</v>
      </c>
      <c r="S95" s="8">
        <f t="shared" si="13"/>
        <v>5.25</v>
      </c>
      <c r="T95" s="5">
        <v>6</v>
      </c>
      <c r="U95" s="5">
        <v>6</v>
      </c>
      <c r="V95" s="5">
        <v>5</v>
      </c>
      <c r="W95" s="29">
        <f t="shared" si="14"/>
        <v>5.666666666666667</v>
      </c>
    </row>
    <row r="96" spans="1:23">
      <c r="A96" s="1" t="s">
        <v>310</v>
      </c>
      <c r="B96" s="7">
        <v>7</v>
      </c>
      <c r="C96" s="7">
        <v>4</v>
      </c>
      <c r="D96" s="7">
        <v>6</v>
      </c>
      <c r="E96" s="7">
        <v>5</v>
      </c>
      <c r="F96" s="25">
        <f t="shared" si="10"/>
        <v>5.5</v>
      </c>
      <c r="G96" s="7">
        <v>7</v>
      </c>
      <c r="H96" s="7">
        <v>4</v>
      </c>
      <c r="I96" s="7">
        <v>6</v>
      </c>
      <c r="J96" s="25">
        <f t="shared" si="11"/>
        <v>5.666666666666667</v>
      </c>
      <c r="K96" s="5">
        <v>4</v>
      </c>
      <c r="L96" s="5">
        <v>5</v>
      </c>
      <c r="M96" s="5">
        <v>4</v>
      </c>
      <c r="N96" s="25">
        <f t="shared" si="12"/>
        <v>4.333333333333333</v>
      </c>
      <c r="O96" s="5">
        <v>3</v>
      </c>
      <c r="P96" s="53">
        <v>6</v>
      </c>
      <c r="Q96" s="53">
        <v>3</v>
      </c>
      <c r="R96" s="5">
        <v>5</v>
      </c>
      <c r="S96" s="8">
        <f t="shared" si="13"/>
        <v>4.25</v>
      </c>
      <c r="T96" s="5">
        <v>4</v>
      </c>
      <c r="U96" s="5">
        <v>6</v>
      </c>
      <c r="V96" s="5">
        <v>5</v>
      </c>
      <c r="W96" s="25">
        <f t="shared" si="14"/>
        <v>5</v>
      </c>
    </row>
    <row r="97" spans="1:24">
      <c r="A97" s="1" t="s">
        <v>311</v>
      </c>
      <c r="B97" s="7">
        <v>8</v>
      </c>
      <c r="C97" s="7">
        <v>5</v>
      </c>
      <c r="D97" s="7">
        <v>7</v>
      </c>
      <c r="E97" s="7">
        <v>4</v>
      </c>
      <c r="F97" s="25">
        <f t="shared" si="10"/>
        <v>6</v>
      </c>
      <c r="G97" s="7">
        <v>6</v>
      </c>
      <c r="H97" s="7">
        <v>6</v>
      </c>
      <c r="I97" s="7">
        <v>5</v>
      </c>
      <c r="J97" s="25">
        <f t="shared" si="11"/>
        <v>5.666666666666667</v>
      </c>
      <c r="K97" s="5">
        <v>3</v>
      </c>
      <c r="L97" s="5">
        <v>4</v>
      </c>
      <c r="M97" s="5">
        <v>3</v>
      </c>
      <c r="N97" s="25">
        <f t="shared" si="12"/>
        <v>3.3333333333333335</v>
      </c>
      <c r="O97" s="5">
        <v>4</v>
      </c>
      <c r="P97" s="53">
        <v>4</v>
      </c>
      <c r="Q97" s="53">
        <v>4</v>
      </c>
      <c r="R97" s="5">
        <v>6</v>
      </c>
      <c r="S97" s="8">
        <f t="shared" si="13"/>
        <v>4.5</v>
      </c>
      <c r="T97" s="5">
        <v>3</v>
      </c>
      <c r="U97" s="5">
        <v>3</v>
      </c>
      <c r="V97" s="5">
        <v>3</v>
      </c>
      <c r="W97" s="25">
        <f t="shared" si="14"/>
        <v>3</v>
      </c>
    </row>
    <row r="98" spans="1:24">
      <c r="A98" s="1" t="s">
        <v>312</v>
      </c>
      <c r="B98" s="7">
        <v>7</v>
      </c>
      <c r="C98" s="7">
        <v>3</v>
      </c>
      <c r="D98" s="7">
        <v>7</v>
      </c>
      <c r="E98" s="7">
        <v>7</v>
      </c>
      <c r="F98" s="25">
        <f t="shared" ref="F98:F103" si="15">AVERAGE(B98:E98)</f>
        <v>6</v>
      </c>
      <c r="G98" s="7">
        <v>4</v>
      </c>
      <c r="H98" s="7">
        <v>4</v>
      </c>
      <c r="I98" s="7">
        <v>5</v>
      </c>
      <c r="J98" s="25">
        <f t="shared" ref="J98:J103" si="16">AVERAGE(G98:I98)</f>
        <v>4.333333333333333</v>
      </c>
      <c r="K98" s="5">
        <v>4</v>
      </c>
      <c r="L98" s="5">
        <v>4</v>
      </c>
      <c r="M98" s="5">
        <v>5</v>
      </c>
      <c r="N98" s="25">
        <f t="shared" ref="N98:N103" si="17">AVERAGE(K98:M98)</f>
        <v>4.333333333333333</v>
      </c>
      <c r="O98" s="5">
        <v>4</v>
      </c>
      <c r="P98" s="53"/>
      <c r="Q98" s="53">
        <v>3</v>
      </c>
      <c r="R98" s="5">
        <v>3</v>
      </c>
      <c r="S98" s="8">
        <f t="shared" ref="S98:S103" si="18">AVERAGE(O98:R98)</f>
        <v>3.3333333333333335</v>
      </c>
      <c r="T98" s="5">
        <v>3</v>
      </c>
      <c r="U98" s="5">
        <v>3</v>
      </c>
      <c r="V98" s="5">
        <v>4</v>
      </c>
      <c r="W98" s="25">
        <f t="shared" ref="W98:W103" si="19">AVERAGE(T98:V98)</f>
        <v>3.3333333333333335</v>
      </c>
    </row>
    <row r="99" spans="1:24">
      <c r="A99" s="1" t="s">
        <v>313</v>
      </c>
      <c r="B99" s="7">
        <v>6</v>
      </c>
      <c r="C99" s="7">
        <v>4</v>
      </c>
      <c r="D99" s="7">
        <v>6</v>
      </c>
      <c r="E99" s="7">
        <v>5</v>
      </c>
      <c r="F99" s="25">
        <f t="shared" si="15"/>
        <v>5.25</v>
      </c>
      <c r="G99" s="7">
        <v>4</v>
      </c>
      <c r="H99" s="7">
        <v>4</v>
      </c>
      <c r="I99" s="7">
        <v>5</v>
      </c>
      <c r="J99" s="25">
        <f t="shared" si="16"/>
        <v>4.333333333333333</v>
      </c>
      <c r="K99" s="5">
        <v>5</v>
      </c>
      <c r="L99" s="5">
        <v>3</v>
      </c>
      <c r="M99" s="5"/>
      <c r="N99" s="25">
        <f t="shared" si="17"/>
        <v>4</v>
      </c>
      <c r="O99" s="5">
        <v>4</v>
      </c>
      <c r="P99" s="53">
        <v>4</v>
      </c>
      <c r="Q99" s="53">
        <v>3</v>
      </c>
      <c r="R99" s="5">
        <v>3</v>
      </c>
      <c r="S99" s="8">
        <f t="shared" si="18"/>
        <v>3.5</v>
      </c>
      <c r="T99" s="5">
        <v>4</v>
      </c>
      <c r="U99" s="5">
        <v>4</v>
      </c>
      <c r="V99" s="5">
        <v>4</v>
      </c>
      <c r="W99" s="25">
        <f t="shared" si="19"/>
        <v>4</v>
      </c>
    </row>
    <row r="100" spans="1:24">
      <c r="A100" s="1" t="s">
        <v>314</v>
      </c>
      <c r="B100" s="7">
        <v>6</v>
      </c>
      <c r="C100" s="7">
        <v>4</v>
      </c>
      <c r="D100" s="7">
        <v>6</v>
      </c>
      <c r="E100" s="7">
        <v>7</v>
      </c>
      <c r="F100" s="25">
        <f t="shared" si="15"/>
        <v>5.75</v>
      </c>
      <c r="G100" s="7">
        <v>6</v>
      </c>
      <c r="H100" s="7">
        <v>6</v>
      </c>
      <c r="I100" s="7">
        <v>6</v>
      </c>
      <c r="J100" s="29">
        <f t="shared" si="16"/>
        <v>6</v>
      </c>
      <c r="K100" s="5">
        <v>4</v>
      </c>
      <c r="L100" s="5">
        <v>3</v>
      </c>
      <c r="M100" s="5">
        <v>4</v>
      </c>
      <c r="N100" s="25">
        <f t="shared" si="17"/>
        <v>3.6666666666666665</v>
      </c>
      <c r="O100" s="5">
        <v>4</v>
      </c>
      <c r="P100" s="53">
        <v>4</v>
      </c>
      <c r="Q100" s="53">
        <v>4</v>
      </c>
      <c r="R100" s="5">
        <v>6</v>
      </c>
      <c r="S100" s="8">
        <f t="shared" si="18"/>
        <v>4.5</v>
      </c>
      <c r="T100" s="5">
        <v>5</v>
      </c>
      <c r="U100" s="5">
        <v>6</v>
      </c>
      <c r="V100" s="5">
        <v>7</v>
      </c>
      <c r="W100" s="28">
        <f t="shared" si="19"/>
        <v>6</v>
      </c>
    </row>
    <row r="101" spans="1:24">
      <c r="A101" s="1" t="s">
        <v>315</v>
      </c>
      <c r="B101" s="7">
        <v>7</v>
      </c>
      <c r="C101" s="7">
        <v>6</v>
      </c>
      <c r="D101" s="7">
        <v>6</v>
      </c>
      <c r="E101" s="7">
        <v>6</v>
      </c>
      <c r="F101" s="29">
        <f t="shared" si="15"/>
        <v>6.25</v>
      </c>
      <c r="G101" s="7">
        <v>5</v>
      </c>
      <c r="H101" s="7">
        <v>6</v>
      </c>
      <c r="I101" s="7">
        <v>7</v>
      </c>
      <c r="J101" s="29">
        <f t="shared" si="16"/>
        <v>6</v>
      </c>
      <c r="K101" s="5">
        <v>5</v>
      </c>
      <c r="L101" s="5">
        <v>4</v>
      </c>
      <c r="M101" s="5">
        <v>4</v>
      </c>
      <c r="N101" s="25">
        <f t="shared" si="17"/>
        <v>4.333333333333333</v>
      </c>
      <c r="O101" s="5">
        <v>5</v>
      </c>
      <c r="P101" s="53">
        <v>3</v>
      </c>
      <c r="Q101" s="53">
        <v>5</v>
      </c>
      <c r="R101" s="5">
        <v>6</v>
      </c>
      <c r="S101" s="8">
        <f t="shared" si="18"/>
        <v>4.75</v>
      </c>
      <c r="T101" s="5">
        <v>4</v>
      </c>
      <c r="U101" s="5">
        <v>3</v>
      </c>
      <c r="V101" s="5">
        <v>6</v>
      </c>
      <c r="W101" s="25">
        <f t="shared" si="19"/>
        <v>4.333333333333333</v>
      </c>
    </row>
    <row r="102" spans="1:24">
      <c r="A102" s="1" t="s">
        <v>316</v>
      </c>
      <c r="B102" s="7">
        <v>5</v>
      </c>
      <c r="C102" s="7">
        <v>4</v>
      </c>
      <c r="D102" s="7">
        <v>4</v>
      </c>
      <c r="E102" s="7">
        <v>3</v>
      </c>
      <c r="F102" s="25">
        <f t="shared" si="15"/>
        <v>4</v>
      </c>
      <c r="G102" s="7">
        <v>4</v>
      </c>
      <c r="H102" s="7">
        <v>4</v>
      </c>
      <c r="I102" s="7">
        <v>4</v>
      </c>
      <c r="J102" s="25">
        <f t="shared" si="16"/>
        <v>4</v>
      </c>
      <c r="K102" s="5">
        <v>4</v>
      </c>
      <c r="L102" s="5">
        <v>4</v>
      </c>
      <c r="M102" s="5">
        <v>4</v>
      </c>
      <c r="N102" s="25">
        <f t="shared" si="17"/>
        <v>4</v>
      </c>
      <c r="O102" s="5">
        <v>3</v>
      </c>
      <c r="P102" s="53">
        <v>3</v>
      </c>
      <c r="Q102" s="53">
        <v>3</v>
      </c>
      <c r="R102" s="5">
        <v>3</v>
      </c>
      <c r="S102" s="8">
        <f t="shared" si="18"/>
        <v>3</v>
      </c>
      <c r="T102" s="5">
        <v>3</v>
      </c>
      <c r="U102" s="5">
        <v>3</v>
      </c>
      <c r="V102" s="5">
        <v>4</v>
      </c>
      <c r="W102" s="25">
        <f t="shared" si="19"/>
        <v>3.3333333333333335</v>
      </c>
    </row>
    <row r="103" spans="1:24" s="1" customFormat="1">
      <c r="A103" s="1" t="s">
        <v>317</v>
      </c>
      <c r="B103" s="7">
        <v>6</v>
      </c>
      <c r="C103" s="7">
        <v>6</v>
      </c>
      <c r="D103" s="7">
        <v>6</v>
      </c>
      <c r="E103" s="7">
        <v>6</v>
      </c>
      <c r="F103" s="25">
        <f t="shared" si="15"/>
        <v>6</v>
      </c>
      <c r="G103" s="7">
        <v>5</v>
      </c>
      <c r="H103" s="7">
        <v>6</v>
      </c>
      <c r="I103" s="7">
        <v>4</v>
      </c>
      <c r="J103" s="25">
        <f t="shared" si="16"/>
        <v>5</v>
      </c>
      <c r="K103" s="5">
        <v>4</v>
      </c>
      <c r="L103" s="5">
        <v>5</v>
      </c>
      <c r="M103" s="5">
        <v>5</v>
      </c>
      <c r="N103" s="25">
        <f t="shared" si="17"/>
        <v>4.666666666666667</v>
      </c>
      <c r="O103" s="5">
        <v>5</v>
      </c>
      <c r="P103" s="53">
        <v>6</v>
      </c>
      <c r="Q103" s="53">
        <v>4</v>
      </c>
      <c r="R103" s="5">
        <v>3</v>
      </c>
      <c r="S103" s="5">
        <f t="shared" si="18"/>
        <v>4.5</v>
      </c>
      <c r="T103" s="5">
        <v>4</v>
      </c>
      <c r="U103" s="5">
        <v>3</v>
      </c>
      <c r="V103" s="5">
        <v>5</v>
      </c>
      <c r="W103" s="25">
        <f t="shared" si="19"/>
        <v>4</v>
      </c>
      <c r="X103" s="4"/>
    </row>
    <row r="104" spans="1:24">
      <c r="B104" s="20"/>
      <c r="C104" s="20"/>
      <c r="D104" s="20"/>
      <c r="E104" s="20"/>
      <c r="F104" s="20"/>
      <c r="G104" s="20"/>
      <c r="H104" s="20"/>
      <c r="I104" s="20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4">
      <c r="B105" s="20"/>
      <c r="C105" s="20"/>
      <c r="D105" s="20"/>
      <c r="E105" s="20"/>
      <c r="F105" s="20"/>
      <c r="G105" s="20"/>
      <c r="H105" s="20"/>
      <c r="I105" s="20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4">
      <c r="B106" s="20"/>
      <c r="C106" s="20"/>
      <c r="D106" s="20"/>
      <c r="E106" s="20"/>
      <c r="F106" s="20"/>
      <c r="G106" s="20"/>
      <c r="H106" s="20"/>
      <c r="I106" s="20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4">
      <c r="B107" s="20"/>
      <c r="C107" s="20"/>
      <c r="D107" s="20"/>
      <c r="E107" s="20"/>
      <c r="F107" s="20"/>
      <c r="G107" s="20"/>
      <c r="H107" s="20"/>
      <c r="I107" s="20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4">
      <c r="B108" s="20"/>
      <c r="C108" s="20"/>
      <c r="D108" s="20"/>
      <c r="E108" s="20"/>
      <c r="F108" s="20"/>
      <c r="G108" s="20"/>
      <c r="H108" s="20"/>
      <c r="I108" s="20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4">
      <c r="B109" s="20"/>
      <c r="C109" s="20"/>
      <c r="D109" s="20"/>
      <c r="E109" s="20"/>
      <c r="F109" s="20"/>
      <c r="G109" s="20"/>
      <c r="H109" s="20"/>
      <c r="I109" s="20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4">
      <c r="B110" s="20"/>
      <c r="C110" s="20"/>
      <c r="D110" s="20"/>
      <c r="E110" s="20"/>
      <c r="F110" s="20"/>
      <c r="G110" s="20"/>
      <c r="H110" s="20"/>
      <c r="I110" s="20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4">
      <c r="B111" s="20"/>
      <c r="C111" s="20"/>
      <c r="D111" s="20"/>
      <c r="E111" s="20"/>
      <c r="F111" s="20"/>
      <c r="G111" s="20"/>
      <c r="H111" s="20"/>
      <c r="I111" s="20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4">
      <c r="B112" s="20"/>
      <c r="C112" s="20"/>
      <c r="D112" s="20"/>
      <c r="E112" s="20"/>
      <c r="F112" s="20"/>
      <c r="G112" s="20"/>
      <c r="H112" s="20"/>
      <c r="I112" s="20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2:23">
      <c r="B113" s="20"/>
      <c r="C113" s="20"/>
      <c r="D113" s="20"/>
      <c r="E113" s="20"/>
      <c r="F113" s="20"/>
      <c r="G113" s="20"/>
      <c r="H113" s="20"/>
      <c r="I113" s="20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2:23">
      <c r="B114" s="20"/>
      <c r="C114" s="20"/>
      <c r="D114" s="20"/>
      <c r="E114" s="20"/>
      <c r="F114" s="20"/>
      <c r="G114" s="20"/>
      <c r="H114" s="20"/>
      <c r="I114" s="20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2:23">
      <c r="B115" s="20"/>
      <c r="C115" s="20"/>
      <c r="D115" s="20"/>
      <c r="E115" s="20"/>
      <c r="F115" s="20"/>
      <c r="G115" s="20"/>
      <c r="H115" s="20"/>
      <c r="I115" s="20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2:23">
      <c r="B116" s="20"/>
      <c r="C116" s="20"/>
      <c r="D116" s="20"/>
      <c r="E116" s="20"/>
      <c r="F116" s="20"/>
      <c r="G116" s="20"/>
      <c r="H116" s="20"/>
      <c r="I116" s="20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2:23">
      <c r="B117" s="20"/>
      <c r="C117" s="20"/>
      <c r="D117" s="20"/>
      <c r="E117" s="20"/>
      <c r="F117" s="20"/>
      <c r="G117" s="20"/>
      <c r="H117" s="20"/>
      <c r="I117" s="20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2:23">
      <c r="B118" s="20"/>
      <c r="C118" s="20"/>
      <c r="D118" s="20"/>
      <c r="E118" s="20"/>
      <c r="F118" s="20"/>
      <c r="G118" s="20"/>
      <c r="H118" s="20"/>
      <c r="I118" s="20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2:23">
      <c r="B119" s="20"/>
      <c r="C119" s="20"/>
      <c r="D119" s="20"/>
      <c r="E119" s="20"/>
      <c r="F119" s="20"/>
      <c r="G119" s="20"/>
      <c r="H119" s="20"/>
      <c r="I119" s="20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2:23">
      <c r="B120" s="20"/>
      <c r="C120" s="20"/>
      <c r="D120" s="20"/>
      <c r="E120" s="20"/>
      <c r="F120" s="20"/>
      <c r="G120" s="20"/>
      <c r="H120" s="20"/>
      <c r="I120" s="20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2:23">
      <c r="B121" s="20"/>
      <c r="C121" s="20"/>
      <c r="D121" s="20"/>
      <c r="E121" s="20"/>
      <c r="F121" s="20"/>
      <c r="G121" s="20"/>
      <c r="H121" s="20"/>
      <c r="I121" s="20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2:23">
      <c r="B122" s="20"/>
      <c r="C122" s="20"/>
      <c r="D122" s="20"/>
      <c r="E122" s="20"/>
      <c r="F122" s="20"/>
      <c r="G122" s="20"/>
      <c r="H122" s="20"/>
      <c r="I122" s="20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2:23">
      <c r="B123" s="20"/>
      <c r="C123" s="20"/>
      <c r="D123" s="20"/>
      <c r="E123" s="20"/>
      <c r="F123" s="20"/>
      <c r="G123" s="20"/>
      <c r="H123" s="20"/>
      <c r="I123" s="20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2:23">
      <c r="B124" s="20"/>
      <c r="C124" s="20"/>
      <c r="D124" s="20"/>
      <c r="E124" s="20"/>
      <c r="F124" s="20"/>
      <c r="G124" s="20"/>
      <c r="H124" s="20"/>
      <c r="I124" s="20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2:23">
      <c r="B125" s="20"/>
      <c r="C125" s="20"/>
      <c r="D125" s="20"/>
      <c r="E125" s="20"/>
      <c r="F125" s="20"/>
      <c r="G125" s="20"/>
      <c r="H125" s="20"/>
      <c r="I125" s="20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2:23">
      <c r="B126" s="20"/>
      <c r="C126" s="20"/>
      <c r="D126" s="20"/>
      <c r="E126" s="20"/>
      <c r="F126" s="20"/>
      <c r="G126" s="20"/>
      <c r="H126" s="20"/>
      <c r="I126" s="20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2:23">
      <c r="B127" s="20"/>
      <c r="C127" s="20"/>
      <c r="D127" s="20"/>
      <c r="E127" s="20"/>
      <c r="F127" s="20"/>
      <c r="G127" s="20"/>
      <c r="H127" s="20"/>
      <c r="I127" s="20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2:23">
      <c r="B128" s="20"/>
      <c r="C128" s="20"/>
      <c r="D128" s="20"/>
      <c r="E128" s="20"/>
      <c r="F128" s="20"/>
      <c r="G128" s="20"/>
      <c r="H128" s="20"/>
      <c r="I128" s="20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2:23">
      <c r="B129" s="20"/>
      <c r="C129" s="20"/>
      <c r="D129" s="20"/>
      <c r="E129" s="20"/>
      <c r="F129" s="20"/>
      <c r="G129" s="20"/>
      <c r="H129" s="20"/>
      <c r="I129" s="20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2:23">
      <c r="B130" s="20"/>
      <c r="C130" s="20"/>
      <c r="D130" s="20"/>
      <c r="E130" s="20"/>
      <c r="F130" s="20"/>
      <c r="G130" s="20"/>
      <c r="H130" s="20"/>
      <c r="I130" s="20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2:23">
      <c r="B131" s="20"/>
      <c r="C131" s="20"/>
      <c r="D131" s="20"/>
      <c r="E131" s="20"/>
      <c r="F131" s="20"/>
      <c r="G131" s="20"/>
      <c r="H131" s="20"/>
      <c r="I131" s="20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2:23">
      <c r="B132" s="20"/>
      <c r="C132" s="20"/>
      <c r="D132" s="20"/>
      <c r="E132" s="20"/>
      <c r="F132" s="20"/>
      <c r="G132" s="20"/>
      <c r="H132" s="20"/>
      <c r="I132" s="20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2:23">
      <c r="B133" s="20"/>
      <c r="C133" s="20"/>
      <c r="D133" s="20"/>
      <c r="E133" s="20"/>
      <c r="F133" s="20"/>
      <c r="G133" s="20"/>
      <c r="H133" s="20"/>
      <c r="I133" s="20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2:23">
      <c r="B134" s="20"/>
      <c r="C134" s="20"/>
      <c r="D134" s="20"/>
      <c r="E134" s="20"/>
      <c r="F134" s="20"/>
      <c r="G134" s="20"/>
      <c r="H134" s="20"/>
      <c r="I134" s="20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2:23">
      <c r="B135" s="20"/>
      <c r="C135" s="20"/>
      <c r="D135" s="20"/>
      <c r="E135" s="20"/>
      <c r="F135" s="20"/>
      <c r="G135" s="20"/>
      <c r="H135" s="20"/>
      <c r="I135" s="20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2:23">
      <c r="B136" s="20"/>
      <c r="C136" s="20"/>
      <c r="D136" s="20"/>
      <c r="E136" s="20"/>
      <c r="F136" s="20"/>
      <c r="G136" s="20"/>
      <c r="H136" s="20"/>
      <c r="I136" s="20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2:23">
      <c r="B137" s="20"/>
      <c r="C137" s="20"/>
      <c r="D137" s="20"/>
      <c r="E137" s="20"/>
      <c r="F137" s="20"/>
      <c r="G137" s="20"/>
      <c r="H137" s="20"/>
      <c r="I137" s="20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2:23">
      <c r="B138" s="20"/>
      <c r="C138" s="20"/>
      <c r="D138" s="20"/>
      <c r="E138" s="20"/>
      <c r="F138" s="20"/>
      <c r="G138" s="20"/>
      <c r="H138" s="20"/>
      <c r="I138" s="20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2:23">
      <c r="B139" s="20"/>
      <c r="C139" s="20"/>
      <c r="D139" s="20"/>
      <c r="E139" s="20"/>
      <c r="F139" s="20"/>
      <c r="G139" s="20"/>
      <c r="H139" s="20"/>
      <c r="I139" s="20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2:23">
      <c r="B140" s="20"/>
      <c r="C140" s="20"/>
      <c r="D140" s="20"/>
      <c r="E140" s="20"/>
      <c r="F140" s="20"/>
      <c r="G140" s="20"/>
      <c r="H140" s="20"/>
      <c r="I140" s="20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2:23">
      <c r="B141" s="20"/>
      <c r="C141" s="20"/>
      <c r="D141" s="20"/>
      <c r="E141" s="20"/>
      <c r="F141" s="20"/>
      <c r="G141" s="20"/>
      <c r="H141" s="20"/>
      <c r="I141" s="20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2:23">
      <c r="B142" s="20"/>
      <c r="C142" s="20"/>
      <c r="D142" s="20"/>
      <c r="E142" s="20"/>
      <c r="F142" s="20"/>
      <c r="G142" s="20"/>
      <c r="H142" s="20"/>
      <c r="I142" s="20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2:23">
      <c r="B143" s="20"/>
      <c r="C143" s="20"/>
      <c r="D143" s="20"/>
      <c r="E143" s="20"/>
      <c r="F143" s="20"/>
      <c r="G143" s="20"/>
      <c r="H143" s="20"/>
      <c r="I143" s="20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2:23">
      <c r="B144" s="20"/>
      <c r="C144" s="20"/>
      <c r="D144" s="20"/>
      <c r="E144" s="20"/>
      <c r="F144" s="20"/>
      <c r="G144" s="20"/>
      <c r="H144" s="20"/>
      <c r="I144" s="20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2:23">
      <c r="B145" s="20"/>
      <c r="C145" s="20"/>
      <c r="D145" s="20"/>
      <c r="E145" s="20"/>
      <c r="F145" s="20"/>
      <c r="G145" s="20"/>
      <c r="H145" s="20"/>
      <c r="I145" s="20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2:23">
      <c r="B146" s="20"/>
      <c r="C146" s="20"/>
      <c r="D146" s="20"/>
      <c r="E146" s="20"/>
      <c r="F146" s="20"/>
      <c r="G146" s="20"/>
      <c r="H146" s="20"/>
      <c r="I146" s="20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2:23">
      <c r="B147" s="20"/>
      <c r="C147" s="20"/>
      <c r="D147" s="20"/>
      <c r="E147" s="20"/>
      <c r="F147" s="20"/>
      <c r="G147" s="20"/>
      <c r="H147" s="20"/>
      <c r="I147" s="20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2:23">
      <c r="B148" s="20"/>
      <c r="C148" s="20"/>
      <c r="D148" s="20"/>
      <c r="E148" s="20"/>
      <c r="F148" s="20"/>
      <c r="G148" s="20"/>
      <c r="H148" s="20"/>
      <c r="I148" s="20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2:23">
      <c r="B149" s="20"/>
      <c r="C149" s="20"/>
      <c r="D149" s="20"/>
      <c r="E149" s="20"/>
      <c r="F149" s="20"/>
      <c r="G149" s="20"/>
      <c r="H149" s="20"/>
      <c r="I149" s="20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2:23">
      <c r="B150" s="20"/>
      <c r="C150" s="20"/>
      <c r="D150" s="20"/>
      <c r="E150" s="20"/>
      <c r="F150" s="20"/>
      <c r="G150" s="20"/>
      <c r="H150" s="20"/>
      <c r="I150" s="20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2:23">
      <c r="B151" s="20"/>
      <c r="C151" s="20"/>
      <c r="D151" s="20"/>
      <c r="E151" s="20"/>
      <c r="F151" s="20"/>
      <c r="G151" s="20"/>
      <c r="H151" s="20"/>
      <c r="I151" s="20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2:23">
      <c r="B152" s="20"/>
      <c r="C152" s="20"/>
      <c r="D152" s="20"/>
      <c r="E152" s="20"/>
      <c r="F152" s="20"/>
      <c r="G152" s="20"/>
      <c r="H152" s="20"/>
      <c r="I152" s="20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2:23">
      <c r="B153" s="20"/>
      <c r="C153" s="20"/>
      <c r="D153" s="20"/>
      <c r="E153" s="20"/>
      <c r="F153" s="20"/>
      <c r="G153" s="20"/>
      <c r="H153" s="20"/>
      <c r="I153" s="20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2:23">
      <c r="B154" s="20"/>
      <c r="C154" s="20"/>
      <c r="D154" s="20"/>
      <c r="E154" s="20"/>
      <c r="F154" s="20"/>
      <c r="G154" s="20"/>
      <c r="H154" s="20"/>
      <c r="I154" s="20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2:23">
      <c r="B155" s="20"/>
      <c r="C155" s="20"/>
      <c r="D155" s="20"/>
      <c r="E155" s="20"/>
      <c r="F155" s="20"/>
      <c r="G155" s="20"/>
      <c r="H155" s="20"/>
      <c r="I155" s="20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2:23">
      <c r="B156" s="20"/>
      <c r="C156" s="20"/>
      <c r="D156" s="20"/>
      <c r="E156" s="20"/>
      <c r="F156" s="20"/>
      <c r="G156" s="20"/>
      <c r="H156" s="20"/>
      <c r="I156" s="20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</sheetData>
  <sortState ref="A2:W103">
    <sortCondition ref="A1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11" sqref="AF11"/>
    </sheetView>
  </sheetViews>
  <sheetFormatPr defaultRowHeight="15"/>
  <cols>
    <col min="1" max="1" width="5.5" style="6" bestFit="1" customWidth="1"/>
    <col min="2" max="5" width="8.75" style="6" hidden="1" customWidth="1"/>
    <col min="6" max="6" width="7" style="6" bestFit="1" customWidth="1"/>
    <col min="7" max="7" width="7" style="4" hidden="1" customWidth="1"/>
    <col min="8" max="9" width="7.875" style="4" hidden="1" customWidth="1"/>
    <col min="10" max="10" width="6.125" style="4" bestFit="1" customWidth="1"/>
    <col min="11" max="12" width="7" style="4" hidden="1" customWidth="1"/>
    <col min="13" max="13" width="7.875" style="4" hidden="1" customWidth="1"/>
    <col min="14" max="14" width="6.125" style="4" customWidth="1"/>
    <col min="15" max="15" width="7" style="4" hidden="1" customWidth="1"/>
    <col min="16" max="18" width="7.875" style="4" hidden="1" customWidth="1"/>
    <col min="19" max="19" width="6.125" style="4" customWidth="1"/>
    <col min="20" max="21" width="7" style="4" hidden="1" customWidth="1"/>
    <col min="22" max="24" width="7.875" style="4" hidden="1" customWidth="1"/>
    <col min="25" max="25" width="6.125" style="4" customWidth="1"/>
    <col min="26" max="26" width="9" style="4"/>
    <col min="27" max="27" width="5" style="6" bestFit="1" customWidth="1"/>
    <col min="28" max="16384" width="9" style="6"/>
  </cols>
  <sheetData>
    <row r="1" spans="1:27">
      <c r="A1" s="1" t="s">
        <v>0</v>
      </c>
      <c r="B1" s="2">
        <v>43080</v>
      </c>
      <c r="C1" s="2">
        <v>43086</v>
      </c>
      <c r="D1" s="2">
        <v>43092</v>
      </c>
      <c r="E1" s="2">
        <v>43098</v>
      </c>
      <c r="F1" s="2" t="s">
        <v>3</v>
      </c>
      <c r="G1" s="2">
        <v>42739</v>
      </c>
      <c r="H1" s="2">
        <v>42745</v>
      </c>
      <c r="I1" s="2">
        <v>42751</v>
      </c>
      <c r="J1" s="4" t="s">
        <v>6</v>
      </c>
      <c r="K1" s="2">
        <v>42769</v>
      </c>
      <c r="L1" s="2">
        <v>43153</v>
      </c>
      <c r="M1" s="2">
        <v>43159</v>
      </c>
      <c r="N1" s="4" t="s">
        <v>8</v>
      </c>
      <c r="O1" s="2">
        <v>43165</v>
      </c>
      <c r="P1" s="2">
        <v>43171</v>
      </c>
      <c r="Q1" s="2">
        <v>43177</v>
      </c>
      <c r="R1" s="2">
        <v>43189</v>
      </c>
      <c r="S1" s="4" t="s">
        <v>12</v>
      </c>
      <c r="T1" s="2">
        <v>43195</v>
      </c>
      <c r="U1" s="2">
        <v>43201</v>
      </c>
      <c r="V1" s="2">
        <v>43207</v>
      </c>
      <c r="W1" s="2">
        <v>43211</v>
      </c>
      <c r="X1" s="2">
        <v>43213</v>
      </c>
      <c r="Y1" s="2" t="s">
        <v>15</v>
      </c>
    </row>
    <row r="2" spans="1:27" s="10" customFormat="1">
      <c r="A2" s="4">
        <v>6674</v>
      </c>
      <c r="B2" s="5">
        <v>7</v>
      </c>
      <c r="C2" s="5">
        <v>7</v>
      </c>
      <c r="D2" s="5">
        <v>7</v>
      </c>
      <c r="E2" s="5">
        <v>8</v>
      </c>
      <c r="F2" s="26">
        <f t="shared" ref="F2:F33" si="0">AVERAGE(B2:E2)</f>
        <v>7.25</v>
      </c>
      <c r="G2" s="5">
        <v>7</v>
      </c>
      <c r="H2" s="5">
        <v>8</v>
      </c>
      <c r="I2" s="5">
        <v>8</v>
      </c>
      <c r="J2" s="26">
        <f t="shared" ref="J2:J33" si="1">AVERAGE(G2:I2)</f>
        <v>7.666666666666667</v>
      </c>
      <c r="K2" s="5">
        <v>7</v>
      </c>
      <c r="L2" s="5">
        <v>6</v>
      </c>
      <c r="M2" s="5">
        <v>5</v>
      </c>
      <c r="N2" s="29">
        <f t="shared" ref="N2:N33" si="2">AVERAGE(K2:M2)</f>
        <v>6</v>
      </c>
      <c r="O2" s="5">
        <v>7</v>
      </c>
      <c r="P2" s="5">
        <v>5</v>
      </c>
      <c r="Q2" s="7">
        <v>6</v>
      </c>
      <c r="R2" s="5">
        <v>7</v>
      </c>
      <c r="S2" s="27">
        <f t="shared" ref="S2:S33" si="3">AVERAGE(O2:R2)</f>
        <v>6.25</v>
      </c>
      <c r="T2" s="5">
        <v>7</v>
      </c>
      <c r="U2" s="5">
        <v>7</v>
      </c>
      <c r="V2" s="5">
        <v>7</v>
      </c>
      <c r="W2" s="5">
        <v>7</v>
      </c>
      <c r="X2" s="5">
        <v>6</v>
      </c>
      <c r="Y2" s="26">
        <f t="shared" ref="Y2:Y33" si="4">AVERAGE(T2:X2)</f>
        <v>6.8</v>
      </c>
      <c r="Z2" s="5"/>
    </row>
    <row r="3" spans="1:27">
      <c r="A3" s="1" t="s">
        <v>2358</v>
      </c>
      <c r="B3" s="7">
        <v>8</v>
      </c>
      <c r="C3" s="7">
        <v>7</v>
      </c>
      <c r="D3" s="7">
        <v>7</v>
      </c>
      <c r="E3" s="7">
        <v>8</v>
      </c>
      <c r="F3" s="26">
        <f t="shared" si="0"/>
        <v>7.5</v>
      </c>
      <c r="G3" s="5">
        <v>6</v>
      </c>
      <c r="H3" s="5">
        <v>9</v>
      </c>
      <c r="I3" s="5">
        <v>9</v>
      </c>
      <c r="J3" s="26">
        <f t="shared" si="1"/>
        <v>8</v>
      </c>
      <c r="K3" s="5">
        <v>5</v>
      </c>
      <c r="L3" s="5">
        <v>4</v>
      </c>
      <c r="M3" s="5">
        <v>6</v>
      </c>
      <c r="N3" s="25">
        <f t="shared" si="2"/>
        <v>5</v>
      </c>
      <c r="O3" s="5">
        <v>5</v>
      </c>
      <c r="P3" s="5">
        <v>7</v>
      </c>
      <c r="Q3" s="7">
        <v>6</v>
      </c>
      <c r="R3" s="5">
        <v>7</v>
      </c>
      <c r="S3" s="27">
        <f t="shared" si="3"/>
        <v>6.25</v>
      </c>
      <c r="T3" s="5">
        <v>8</v>
      </c>
      <c r="U3" s="5">
        <v>4</v>
      </c>
      <c r="V3" s="5">
        <v>7</v>
      </c>
      <c r="W3" s="5">
        <v>5</v>
      </c>
      <c r="X3" s="5">
        <v>6</v>
      </c>
      <c r="Y3" s="28">
        <f t="shared" si="4"/>
        <v>6</v>
      </c>
      <c r="Z3" s="5"/>
    </row>
    <row r="4" spans="1:27">
      <c r="A4" s="1" t="s">
        <v>119</v>
      </c>
      <c r="B4" s="7">
        <v>6</v>
      </c>
      <c r="C4" s="7">
        <v>6</v>
      </c>
      <c r="D4" s="7">
        <v>4</v>
      </c>
      <c r="E4" s="7">
        <v>5</v>
      </c>
      <c r="F4" s="25">
        <f t="shared" si="0"/>
        <v>5.25</v>
      </c>
      <c r="G4" s="5">
        <v>6</v>
      </c>
      <c r="H4" s="5">
        <v>6</v>
      </c>
      <c r="I4" s="5">
        <v>6</v>
      </c>
      <c r="J4" s="25">
        <f t="shared" si="1"/>
        <v>6</v>
      </c>
      <c r="K4" s="5">
        <v>3</v>
      </c>
      <c r="L4" s="5">
        <v>3</v>
      </c>
      <c r="M4" s="5">
        <v>3</v>
      </c>
      <c r="N4" s="25">
        <f t="shared" si="2"/>
        <v>3</v>
      </c>
      <c r="O4" s="5">
        <v>4</v>
      </c>
      <c r="P4" s="5">
        <v>6</v>
      </c>
      <c r="Q4" s="7">
        <v>5</v>
      </c>
      <c r="R4" s="5">
        <v>6</v>
      </c>
      <c r="S4" s="25">
        <f t="shared" si="3"/>
        <v>5.25</v>
      </c>
      <c r="T4" s="5">
        <v>4</v>
      </c>
      <c r="U4" s="5">
        <v>6</v>
      </c>
      <c r="V4" s="5">
        <v>5</v>
      </c>
      <c r="W4" s="5">
        <v>5</v>
      </c>
      <c r="X4" s="5">
        <v>6</v>
      </c>
      <c r="Y4" s="25">
        <f t="shared" si="4"/>
        <v>5.2</v>
      </c>
      <c r="Z4" s="5"/>
      <c r="AA4" s="6">
        <f>6.8*0.95</f>
        <v>6.46</v>
      </c>
    </row>
    <row r="5" spans="1:27">
      <c r="A5" s="1" t="s">
        <v>120</v>
      </c>
      <c r="B5" s="7">
        <v>7</v>
      </c>
      <c r="C5" s="7">
        <v>7</v>
      </c>
      <c r="D5" s="7">
        <v>6</v>
      </c>
      <c r="E5" s="7">
        <v>7</v>
      </c>
      <c r="F5" s="27">
        <f t="shared" si="0"/>
        <v>6.75</v>
      </c>
      <c r="G5" s="5">
        <v>7</v>
      </c>
      <c r="H5" s="5">
        <v>6</v>
      </c>
      <c r="I5" s="5">
        <v>6</v>
      </c>
      <c r="J5" s="25">
        <f t="shared" si="1"/>
        <v>6.333333333333333</v>
      </c>
      <c r="K5" s="5">
        <v>4</v>
      </c>
      <c r="L5" s="5">
        <v>5</v>
      </c>
      <c r="M5" s="5">
        <v>4</v>
      </c>
      <c r="N5" s="25">
        <f t="shared" si="2"/>
        <v>4.333333333333333</v>
      </c>
      <c r="O5" s="5"/>
      <c r="P5" s="5">
        <v>5</v>
      </c>
      <c r="Q5" s="7">
        <v>7</v>
      </c>
      <c r="R5" s="5">
        <v>7</v>
      </c>
      <c r="S5" s="27">
        <f t="shared" si="3"/>
        <v>6.333333333333333</v>
      </c>
      <c r="T5" s="5">
        <v>6</v>
      </c>
      <c r="U5" s="5">
        <v>6</v>
      </c>
      <c r="V5" s="5">
        <v>6</v>
      </c>
      <c r="W5" s="5">
        <v>5</v>
      </c>
      <c r="X5" s="5">
        <v>7</v>
      </c>
      <c r="Y5" s="28">
        <f t="shared" si="4"/>
        <v>6</v>
      </c>
      <c r="Z5" s="5"/>
      <c r="AA5" s="6">
        <f>6.8*0.9</f>
        <v>6.12</v>
      </c>
    </row>
    <row r="6" spans="1:27">
      <c r="A6" s="1" t="s">
        <v>121</v>
      </c>
      <c r="B6" s="7">
        <v>5</v>
      </c>
      <c r="C6" s="7">
        <v>6</v>
      </c>
      <c r="D6" s="7">
        <v>5</v>
      </c>
      <c r="E6" s="7">
        <v>4</v>
      </c>
      <c r="F6" s="25">
        <f t="shared" si="0"/>
        <v>5</v>
      </c>
      <c r="G6" s="5">
        <v>5</v>
      </c>
      <c r="H6" s="5">
        <v>6</v>
      </c>
      <c r="I6" s="5">
        <v>7</v>
      </c>
      <c r="J6" s="25">
        <f t="shared" si="1"/>
        <v>6</v>
      </c>
      <c r="K6" s="5">
        <v>4</v>
      </c>
      <c r="L6" s="5">
        <v>7</v>
      </c>
      <c r="M6" s="5">
        <v>5</v>
      </c>
      <c r="N6" s="25">
        <f t="shared" si="2"/>
        <v>5.333333333333333</v>
      </c>
      <c r="O6" s="5">
        <v>5</v>
      </c>
      <c r="P6" s="5">
        <v>6</v>
      </c>
      <c r="Q6" s="7">
        <v>4</v>
      </c>
      <c r="R6" s="5">
        <v>7</v>
      </c>
      <c r="S6" s="25">
        <f t="shared" si="3"/>
        <v>5.5</v>
      </c>
      <c r="T6" s="5">
        <v>7</v>
      </c>
      <c r="U6" s="5">
        <v>7</v>
      </c>
      <c r="V6" s="5">
        <v>5</v>
      </c>
      <c r="W6" s="5">
        <v>4</v>
      </c>
      <c r="X6" s="5">
        <v>4</v>
      </c>
      <c r="Y6" s="25">
        <f t="shared" si="4"/>
        <v>5.4</v>
      </c>
      <c r="Z6" s="5"/>
      <c r="AA6" s="6">
        <f>6.8*0.85</f>
        <v>5.7799999999999994</v>
      </c>
    </row>
    <row r="7" spans="1:27">
      <c r="A7" s="1" t="s">
        <v>122</v>
      </c>
      <c r="B7" s="7">
        <v>6</v>
      </c>
      <c r="C7" s="7">
        <v>6</v>
      </c>
      <c r="D7" s="7">
        <v>6</v>
      </c>
      <c r="E7" s="7">
        <v>7</v>
      </c>
      <c r="F7" s="28">
        <f t="shared" si="0"/>
        <v>6.25</v>
      </c>
      <c r="G7" s="5">
        <v>6</v>
      </c>
      <c r="H7" s="5">
        <v>6</v>
      </c>
      <c r="I7" s="5">
        <v>8</v>
      </c>
      <c r="J7" s="29">
        <f t="shared" si="1"/>
        <v>6.666666666666667</v>
      </c>
      <c r="K7" s="5">
        <v>7</v>
      </c>
      <c r="L7" s="5">
        <v>5</v>
      </c>
      <c r="M7" s="5">
        <v>6</v>
      </c>
      <c r="N7" s="29">
        <f t="shared" si="2"/>
        <v>6</v>
      </c>
      <c r="O7" s="5">
        <v>6</v>
      </c>
      <c r="P7" s="5">
        <v>6</v>
      </c>
      <c r="Q7" s="7">
        <v>4</v>
      </c>
      <c r="R7" s="5">
        <v>7</v>
      </c>
      <c r="S7" s="29">
        <f t="shared" si="3"/>
        <v>5.75</v>
      </c>
      <c r="T7" s="5">
        <v>7</v>
      </c>
      <c r="U7" s="5">
        <v>7</v>
      </c>
      <c r="V7" s="5">
        <v>8</v>
      </c>
      <c r="W7" s="5">
        <v>5</v>
      </c>
      <c r="X7" s="5">
        <v>6</v>
      </c>
      <c r="Y7" s="26">
        <f t="shared" si="4"/>
        <v>6.6</v>
      </c>
      <c r="Z7" s="5"/>
      <c r="AA7" s="6">
        <f>6.8*0.8</f>
        <v>5.44</v>
      </c>
    </row>
    <row r="8" spans="1:27">
      <c r="A8" s="1" t="s">
        <v>123</v>
      </c>
      <c r="B8" s="7">
        <v>6</v>
      </c>
      <c r="C8" s="7">
        <v>4</v>
      </c>
      <c r="D8" s="7">
        <v>7</v>
      </c>
      <c r="E8" s="7">
        <v>8</v>
      </c>
      <c r="F8" s="28">
        <f t="shared" si="0"/>
        <v>6.25</v>
      </c>
      <c r="G8" s="5">
        <v>8</v>
      </c>
      <c r="H8" s="5">
        <v>5</v>
      </c>
      <c r="I8" s="5">
        <v>7</v>
      </c>
      <c r="J8" s="29">
        <f t="shared" si="1"/>
        <v>6.666666666666667</v>
      </c>
      <c r="K8" s="5">
        <v>6</v>
      </c>
      <c r="L8" s="5">
        <v>4</v>
      </c>
      <c r="M8" s="5">
        <v>6</v>
      </c>
      <c r="N8" s="25">
        <f t="shared" si="2"/>
        <v>5.333333333333333</v>
      </c>
      <c r="O8" s="5">
        <v>7</v>
      </c>
      <c r="P8" s="5">
        <v>4</v>
      </c>
      <c r="Q8" s="7">
        <v>3</v>
      </c>
      <c r="R8" s="5"/>
      <c r="S8" s="25">
        <f t="shared" si="3"/>
        <v>4.666666666666667</v>
      </c>
      <c r="T8" s="5"/>
      <c r="U8" s="5">
        <v>3</v>
      </c>
      <c r="V8" s="5"/>
      <c r="W8" s="5">
        <v>4</v>
      </c>
      <c r="X8" s="5">
        <v>6</v>
      </c>
      <c r="Y8" s="25">
        <f t="shared" si="4"/>
        <v>4.333333333333333</v>
      </c>
      <c r="Z8" s="5"/>
    </row>
    <row r="9" spans="1:27">
      <c r="A9" s="1" t="s">
        <v>124</v>
      </c>
      <c r="B9" s="7">
        <v>6</v>
      </c>
      <c r="C9" s="7">
        <v>5</v>
      </c>
      <c r="D9" s="7">
        <v>5</v>
      </c>
      <c r="E9" s="7">
        <v>5</v>
      </c>
      <c r="F9" s="25">
        <f t="shared" si="0"/>
        <v>5.25</v>
      </c>
      <c r="G9" s="5">
        <v>3</v>
      </c>
      <c r="H9" s="5">
        <v>5</v>
      </c>
      <c r="I9" s="5">
        <v>6</v>
      </c>
      <c r="J9" s="25">
        <f t="shared" si="1"/>
        <v>4.666666666666667</v>
      </c>
      <c r="K9" s="5">
        <v>6</v>
      </c>
      <c r="L9" s="5">
        <v>3</v>
      </c>
      <c r="M9" s="5">
        <v>4</v>
      </c>
      <c r="N9" s="25">
        <f t="shared" si="2"/>
        <v>4.333333333333333</v>
      </c>
      <c r="O9" s="5">
        <v>4</v>
      </c>
      <c r="P9" s="5">
        <v>4</v>
      </c>
      <c r="Q9" s="7">
        <v>6</v>
      </c>
      <c r="R9" s="5">
        <v>7</v>
      </c>
      <c r="S9" s="25">
        <f t="shared" si="3"/>
        <v>5.25</v>
      </c>
      <c r="T9" s="5">
        <v>7</v>
      </c>
      <c r="U9" s="5">
        <v>6</v>
      </c>
      <c r="V9" s="5">
        <v>4</v>
      </c>
      <c r="W9" s="5">
        <v>4</v>
      </c>
      <c r="X9" s="5">
        <v>3</v>
      </c>
      <c r="Y9" s="25">
        <f t="shared" si="4"/>
        <v>4.8</v>
      </c>
      <c r="Z9" s="5"/>
    </row>
    <row r="10" spans="1:27">
      <c r="A10" s="1" t="s">
        <v>125</v>
      </c>
      <c r="B10" s="7">
        <v>6</v>
      </c>
      <c r="C10" s="7">
        <v>5</v>
      </c>
      <c r="D10" s="7">
        <v>6</v>
      </c>
      <c r="E10" s="7">
        <v>4</v>
      </c>
      <c r="F10" s="25">
        <f t="shared" si="0"/>
        <v>5.25</v>
      </c>
      <c r="G10" s="5">
        <v>3</v>
      </c>
      <c r="H10" s="5">
        <v>4</v>
      </c>
      <c r="I10" s="5">
        <v>5</v>
      </c>
      <c r="J10" s="25">
        <f t="shared" si="1"/>
        <v>4</v>
      </c>
      <c r="K10" s="5">
        <v>5</v>
      </c>
      <c r="L10" s="5">
        <v>6</v>
      </c>
      <c r="M10" s="5">
        <v>5</v>
      </c>
      <c r="N10" s="25">
        <f t="shared" si="2"/>
        <v>5.333333333333333</v>
      </c>
      <c r="O10" s="5">
        <v>5</v>
      </c>
      <c r="P10" s="5">
        <v>5</v>
      </c>
      <c r="Q10" s="7">
        <v>4</v>
      </c>
      <c r="R10" s="5">
        <v>6</v>
      </c>
      <c r="S10" s="25">
        <f t="shared" si="3"/>
        <v>5</v>
      </c>
      <c r="T10" s="5">
        <v>4</v>
      </c>
      <c r="U10" s="5">
        <v>4</v>
      </c>
      <c r="V10" s="5">
        <v>4</v>
      </c>
      <c r="W10" s="5">
        <v>4</v>
      </c>
      <c r="X10" s="5">
        <v>3</v>
      </c>
      <c r="Y10" s="25">
        <f t="shared" si="4"/>
        <v>3.8</v>
      </c>
      <c r="Z10" s="5"/>
    </row>
    <row r="11" spans="1:27">
      <c r="A11" s="1" t="s">
        <v>126</v>
      </c>
      <c r="B11" s="7">
        <v>6</v>
      </c>
      <c r="C11" s="7">
        <v>7</v>
      </c>
      <c r="D11" s="7">
        <v>5</v>
      </c>
      <c r="E11" s="7">
        <v>4</v>
      </c>
      <c r="F11" s="25">
        <f t="shared" si="0"/>
        <v>5.5</v>
      </c>
      <c r="G11" s="5">
        <v>4</v>
      </c>
      <c r="H11" s="5">
        <v>6</v>
      </c>
      <c r="I11" s="5">
        <v>7</v>
      </c>
      <c r="J11" s="25">
        <f t="shared" si="1"/>
        <v>5.666666666666667</v>
      </c>
      <c r="K11" s="5">
        <v>7</v>
      </c>
      <c r="L11" s="5">
        <v>6</v>
      </c>
      <c r="M11" s="5">
        <v>3</v>
      </c>
      <c r="N11" s="25">
        <f t="shared" si="2"/>
        <v>5.333333333333333</v>
      </c>
      <c r="O11" s="5">
        <v>3</v>
      </c>
      <c r="P11" s="5">
        <v>5</v>
      </c>
      <c r="Q11" s="7">
        <v>4</v>
      </c>
      <c r="R11" s="5">
        <v>4</v>
      </c>
      <c r="S11" s="25">
        <f t="shared" si="3"/>
        <v>4</v>
      </c>
      <c r="T11" s="5">
        <v>5</v>
      </c>
      <c r="U11" s="5">
        <v>5</v>
      </c>
      <c r="V11" s="5"/>
      <c r="W11" s="5">
        <v>7</v>
      </c>
      <c r="X11" s="5">
        <v>7</v>
      </c>
      <c r="Y11" s="28">
        <f t="shared" si="4"/>
        <v>6</v>
      </c>
      <c r="Z11" s="5"/>
    </row>
    <row r="12" spans="1:27">
      <c r="A12" s="1" t="s">
        <v>127</v>
      </c>
      <c r="B12" s="7">
        <v>6</v>
      </c>
      <c r="C12" s="7">
        <v>7</v>
      </c>
      <c r="D12" s="7">
        <v>8</v>
      </c>
      <c r="E12" s="7">
        <v>6</v>
      </c>
      <c r="F12" s="27">
        <f t="shared" si="0"/>
        <v>6.75</v>
      </c>
      <c r="G12" s="5">
        <v>7</v>
      </c>
      <c r="H12" s="5">
        <v>7</v>
      </c>
      <c r="I12" s="5">
        <v>5</v>
      </c>
      <c r="J12" s="25">
        <f t="shared" si="1"/>
        <v>6.333333333333333</v>
      </c>
      <c r="K12" s="5">
        <v>5</v>
      </c>
      <c r="L12" s="5">
        <v>7</v>
      </c>
      <c r="M12" s="5">
        <v>6</v>
      </c>
      <c r="N12" s="29">
        <f t="shared" si="2"/>
        <v>6</v>
      </c>
      <c r="O12" s="5">
        <v>5</v>
      </c>
      <c r="P12" s="5">
        <v>7</v>
      </c>
      <c r="Q12" s="7">
        <v>7</v>
      </c>
      <c r="R12" s="5">
        <v>5</v>
      </c>
      <c r="S12" s="28">
        <f t="shared" si="3"/>
        <v>6</v>
      </c>
      <c r="T12" s="5"/>
      <c r="U12" s="5">
        <v>4</v>
      </c>
      <c r="V12" s="5">
        <v>6</v>
      </c>
      <c r="W12" s="5">
        <v>7</v>
      </c>
      <c r="X12" s="5">
        <v>5</v>
      </c>
      <c r="Y12" s="29">
        <f t="shared" si="4"/>
        <v>5.5</v>
      </c>
      <c r="Z12" s="5"/>
    </row>
    <row r="13" spans="1:27">
      <c r="A13" s="1" t="s">
        <v>128</v>
      </c>
      <c r="B13" s="7">
        <v>4</v>
      </c>
      <c r="C13" s="7"/>
      <c r="D13" s="7">
        <v>4</v>
      </c>
      <c r="E13" s="7">
        <v>4</v>
      </c>
      <c r="F13" s="25">
        <f t="shared" si="0"/>
        <v>4</v>
      </c>
      <c r="G13" s="5">
        <v>5</v>
      </c>
      <c r="H13" s="5">
        <v>5</v>
      </c>
      <c r="I13" s="5">
        <v>5</v>
      </c>
      <c r="J13" s="25">
        <f t="shared" si="1"/>
        <v>5</v>
      </c>
      <c r="K13" s="5">
        <v>6</v>
      </c>
      <c r="L13" s="5">
        <v>7</v>
      </c>
      <c r="M13" s="5">
        <v>7</v>
      </c>
      <c r="N13" s="27">
        <f t="shared" si="2"/>
        <v>6.666666666666667</v>
      </c>
      <c r="O13" s="5">
        <v>6</v>
      </c>
      <c r="P13" s="5"/>
      <c r="Q13" s="7">
        <v>3</v>
      </c>
      <c r="R13" s="5">
        <v>6</v>
      </c>
      <c r="S13" s="25">
        <f t="shared" si="3"/>
        <v>5</v>
      </c>
      <c r="T13" s="5">
        <v>4</v>
      </c>
      <c r="U13" s="5">
        <v>5</v>
      </c>
      <c r="V13" s="5">
        <v>7</v>
      </c>
      <c r="W13" s="5">
        <v>6</v>
      </c>
      <c r="X13" s="5">
        <v>6</v>
      </c>
      <c r="Y13" s="29">
        <f t="shared" si="4"/>
        <v>5.6</v>
      </c>
      <c r="Z13" s="5"/>
    </row>
    <row r="14" spans="1:27">
      <c r="A14" s="1" t="s">
        <v>129</v>
      </c>
      <c r="B14" s="7">
        <v>5</v>
      </c>
      <c r="C14" s="7">
        <v>5</v>
      </c>
      <c r="D14" s="7">
        <v>4</v>
      </c>
      <c r="E14" s="7">
        <v>4</v>
      </c>
      <c r="F14" s="25">
        <f t="shared" si="0"/>
        <v>4.5</v>
      </c>
      <c r="G14" s="5">
        <v>5</v>
      </c>
      <c r="H14" s="5">
        <v>6</v>
      </c>
      <c r="I14" s="5">
        <v>7</v>
      </c>
      <c r="J14" s="25">
        <f t="shared" si="1"/>
        <v>6</v>
      </c>
      <c r="K14" s="5">
        <v>6</v>
      </c>
      <c r="L14" s="5">
        <v>8</v>
      </c>
      <c r="M14" s="5">
        <v>8</v>
      </c>
      <c r="N14" s="26">
        <f t="shared" si="2"/>
        <v>7.333333333333333</v>
      </c>
      <c r="O14" s="5">
        <v>6</v>
      </c>
      <c r="P14" s="5">
        <v>7</v>
      </c>
      <c r="Q14" s="7">
        <v>5</v>
      </c>
      <c r="R14" s="5">
        <v>7</v>
      </c>
      <c r="S14" s="27">
        <f t="shared" si="3"/>
        <v>6.25</v>
      </c>
      <c r="T14" s="5">
        <v>5</v>
      </c>
      <c r="U14" s="5">
        <v>6</v>
      </c>
      <c r="V14" s="5">
        <v>5</v>
      </c>
      <c r="W14" s="5">
        <v>6</v>
      </c>
      <c r="X14" s="5">
        <v>7</v>
      </c>
      <c r="Y14" s="28">
        <f t="shared" si="4"/>
        <v>5.8</v>
      </c>
      <c r="Z14" s="5"/>
    </row>
    <row r="15" spans="1:27">
      <c r="A15" s="1" t="s">
        <v>130</v>
      </c>
      <c r="B15" s="7">
        <v>6</v>
      </c>
      <c r="C15" s="7">
        <v>7</v>
      </c>
      <c r="D15" s="7">
        <v>6</v>
      </c>
      <c r="E15" s="7">
        <v>8</v>
      </c>
      <c r="F15" s="27">
        <f t="shared" si="0"/>
        <v>6.75</v>
      </c>
      <c r="G15" s="5">
        <v>5</v>
      </c>
      <c r="H15" s="5">
        <v>6</v>
      </c>
      <c r="I15" s="5">
        <v>5</v>
      </c>
      <c r="J15" s="25">
        <f t="shared" si="1"/>
        <v>5.333333333333333</v>
      </c>
      <c r="K15" s="5">
        <v>6</v>
      </c>
      <c r="L15" s="5">
        <v>6</v>
      </c>
      <c r="M15" s="5">
        <v>4</v>
      </c>
      <c r="N15" s="25">
        <f t="shared" si="2"/>
        <v>5.333333333333333</v>
      </c>
      <c r="O15" s="5">
        <v>6</v>
      </c>
      <c r="P15" s="5">
        <v>4</v>
      </c>
      <c r="Q15" s="7">
        <v>7</v>
      </c>
      <c r="R15" s="5">
        <v>7</v>
      </c>
      <c r="S15" s="28">
        <f t="shared" si="3"/>
        <v>6</v>
      </c>
      <c r="T15" s="5">
        <v>6</v>
      </c>
      <c r="U15" s="5">
        <v>6</v>
      </c>
      <c r="V15" s="5">
        <v>6</v>
      </c>
      <c r="W15" s="5">
        <v>4</v>
      </c>
      <c r="X15" s="5">
        <v>5</v>
      </c>
      <c r="Y15" s="25">
        <f t="shared" si="4"/>
        <v>5.4</v>
      </c>
      <c r="Z15" s="5"/>
    </row>
    <row r="16" spans="1:27">
      <c r="A16" s="1" t="s">
        <v>131</v>
      </c>
      <c r="B16" s="7">
        <v>7</v>
      </c>
      <c r="C16" s="7">
        <v>8</v>
      </c>
      <c r="D16" s="7">
        <v>4</v>
      </c>
      <c r="E16" s="7">
        <v>9</v>
      </c>
      <c r="F16" s="27">
        <f t="shared" si="0"/>
        <v>7</v>
      </c>
      <c r="G16" s="5">
        <v>7</v>
      </c>
      <c r="H16" s="5">
        <v>7</v>
      </c>
      <c r="I16" s="5">
        <v>6</v>
      </c>
      <c r="J16" s="29">
        <f t="shared" si="1"/>
        <v>6.666666666666667</v>
      </c>
      <c r="K16" s="5">
        <v>6</v>
      </c>
      <c r="L16" s="5">
        <v>7</v>
      </c>
      <c r="M16" s="5">
        <v>7</v>
      </c>
      <c r="N16" s="27">
        <f t="shared" si="2"/>
        <v>6.666666666666667</v>
      </c>
      <c r="O16" s="5">
        <v>7</v>
      </c>
      <c r="P16" s="5">
        <v>5</v>
      </c>
      <c r="Q16" s="7">
        <v>7</v>
      </c>
      <c r="R16" s="5">
        <v>7</v>
      </c>
      <c r="S16" s="27">
        <f t="shared" si="3"/>
        <v>6.5</v>
      </c>
      <c r="T16" s="5"/>
      <c r="U16" s="5">
        <v>6</v>
      </c>
      <c r="V16" s="5">
        <v>6</v>
      </c>
      <c r="W16" s="5">
        <v>4</v>
      </c>
      <c r="X16" s="5">
        <v>6</v>
      </c>
      <c r="Y16" s="29">
        <f t="shared" si="4"/>
        <v>5.5</v>
      </c>
      <c r="Z16" s="5"/>
    </row>
    <row r="17" spans="1:26">
      <c r="A17" s="1" t="s">
        <v>132</v>
      </c>
      <c r="B17" s="7">
        <v>5</v>
      </c>
      <c r="C17" s="7">
        <v>4</v>
      </c>
      <c r="D17" s="7">
        <v>4</v>
      </c>
      <c r="E17" s="7">
        <v>4</v>
      </c>
      <c r="F17" s="25">
        <f t="shared" si="0"/>
        <v>4.25</v>
      </c>
      <c r="G17" s="5">
        <v>4</v>
      </c>
      <c r="H17" s="5">
        <v>7</v>
      </c>
      <c r="I17" s="5">
        <v>7</v>
      </c>
      <c r="J17" s="25">
        <f t="shared" si="1"/>
        <v>6</v>
      </c>
      <c r="K17" s="5">
        <v>5</v>
      </c>
      <c r="L17" s="5">
        <v>3</v>
      </c>
      <c r="M17" s="5">
        <v>7</v>
      </c>
      <c r="N17" s="25">
        <f t="shared" si="2"/>
        <v>5</v>
      </c>
      <c r="O17" s="5">
        <v>5</v>
      </c>
      <c r="P17" s="5">
        <v>4</v>
      </c>
      <c r="Q17" s="7">
        <v>4</v>
      </c>
      <c r="R17" s="5">
        <v>6</v>
      </c>
      <c r="S17" s="25">
        <f t="shared" si="3"/>
        <v>4.75</v>
      </c>
      <c r="T17" s="5">
        <v>6</v>
      </c>
      <c r="U17" s="5">
        <v>4</v>
      </c>
      <c r="V17" s="5">
        <v>4</v>
      </c>
      <c r="W17" s="5">
        <v>5</v>
      </c>
      <c r="X17" s="5">
        <v>4</v>
      </c>
      <c r="Y17" s="25">
        <f t="shared" si="4"/>
        <v>4.5999999999999996</v>
      </c>
      <c r="Z17" s="5"/>
    </row>
    <row r="18" spans="1:26">
      <c r="A18" s="1" t="s">
        <v>133</v>
      </c>
      <c r="B18" s="7">
        <v>7</v>
      </c>
      <c r="C18" s="7">
        <v>6</v>
      </c>
      <c r="D18" s="7">
        <v>6</v>
      </c>
      <c r="E18" s="7">
        <v>7</v>
      </c>
      <c r="F18" s="28">
        <f t="shared" si="0"/>
        <v>6.5</v>
      </c>
      <c r="G18" s="5">
        <v>4</v>
      </c>
      <c r="H18" s="5">
        <v>6</v>
      </c>
      <c r="I18" s="5">
        <v>6</v>
      </c>
      <c r="J18" s="25">
        <f t="shared" si="1"/>
        <v>5.333333333333333</v>
      </c>
      <c r="K18" s="5">
        <v>4</v>
      </c>
      <c r="L18" s="5">
        <v>6</v>
      </c>
      <c r="M18" s="5">
        <v>5</v>
      </c>
      <c r="N18" s="25">
        <f t="shared" si="2"/>
        <v>5</v>
      </c>
      <c r="O18" s="5">
        <v>6</v>
      </c>
      <c r="P18" s="5">
        <v>6</v>
      </c>
      <c r="Q18" s="7">
        <v>7</v>
      </c>
      <c r="R18" s="5">
        <v>7</v>
      </c>
      <c r="S18" s="27">
        <f t="shared" si="3"/>
        <v>6.5</v>
      </c>
      <c r="T18" s="5">
        <v>4</v>
      </c>
      <c r="U18" s="5">
        <v>5</v>
      </c>
      <c r="V18" s="5">
        <v>7</v>
      </c>
      <c r="W18" s="5">
        <v>4</v>
      </c>
      <c r="X18" s="5">
        <v>5</v>
      </c>
      <c r="Y18" s="25">
        <f t="shared" si="4"/>
        <v>5</v>
      </c>
      <c r="Z18" s="5"/>
    </row>
    <row r="19" spans="1:26">
      <c r="A19" s="1" t="s">
        <v>134</v>
      </c>
      <c r="B19" s="7">
        <v>4</v>
      </c>
      <c r="C19" s="7">
        <v>6</v>
      </c>
      <c r="D19" s="7">
        <v>4</v>
      </c>
      <c r="E19" s="7">
        <v>5</v>
      </c>
      <c r="F19" s="25">
        <f t="shared" si="0"/>
        <v>4.75</v>
      </c>
      <c r="G19" s="5">
        <v>4</v>
      </c>
      <c r="H19" s="5">
        <v>5</v>
      </c>
      <c r="I19" s="5">
        <v>6</v>
      </c>
      <c r="J19" s="25">
        <f t="shared" si="1"/>
        <v>5</v>
      </c>
      <c r="K19" s="5">
        <v>4</v>
      </c>
      <c r="L19" s="5">
        <v>7</v>
      </c>
      <c r="M19" s="5">
        <v>6</v>
      </c>
      <c r="N19" s="25">
        <f t="shared" si="2"/>
        <v>5.666666666666667</v>
      </c>
      <c r="O19" s="5">
        <v>6</v>
      </c>
      <c r="P19" s="5">
        <v>4</v>
      </c>
      <c r="Q19" s="7">
        <v>4</v>
      </c>
      <c r="R19" s="5">
        <v>4</v>
      </c>
      <c r="S19" s="25">
        <f t="shared" si="3"/>
        <v>4.5</v>
      </c>
      <c r="T19" s="5">
        <v>6</v>
      </c>
      <c r="U19" s="5">
        <v>6</v>
      </c>
      <c r="V19" s="5">
        <v>7</v>
      </c>
      <c r="W19" s="5">
        <v>6</v>
      </c>
      <c r="X19" s="5">
        <v>5</v>
      </c>
      <c r="Y19" s="28">
        <f t="shared" si="4"/>
        <v>6</v>
      </c>
      <c r="Z19" s="5"/>
    </row>
    <row r="20" spans="1:26">
      <c r="A20" s="1" t="s">
        <v>135</v>
      </c>
      <c r="B20" s="7">
        <v>5</v>
      </c>
      <c r="C20" s="7">
        <v>5</v>
      </c>
      <c r="D20" s="7">
        <v>3</v>
      </c>
      <c r="E20" s="7">
        <v>4</v>
      </c>
      <c r="F20" s="25">
        <f t="shared" si="0"/>
        <v>4.25</v>
      </c>
      <c r="G20" s="5">
        <v>4</v>
      </c>
      <c r="H20" s="5">
        <v>4</v>
      </c>
      <c r="I20" s="5">
        <v>8</v>
      </c>
      <c r="J20" s="25">
        <f t="shared" si="1"/>
        <v>5.333333333333333</v>
      </c>
      <c r="K20" s="5">
        <v>6</v>
      </c>
      <c r="L20" s="5">
        <v>6</v>
      </c>
      <c r="M20" s="5">
        <v>6</v>
      </c>
      <c r="N20" s="29">
        <f t="shared" si="2"/>
        <v>6</v>
      </c>
      <c r="O20" s="5">
        <v>5</v>
      </c>
      <c r="P20" s="5">
        <v>5</v>
      </c>
      <c r="Q20" s="7">
        <v>5</v>
      </c>
      <c r="R20" s="5">
        <v>7</v>
      </c>
      <c r="S20" s="25">
        <f t="shared" si="3"/>
        <v>5.5</v>
      </c>
      <c r="T20" s="5">
        <v>7</v>
      </c>
      <c r="U20" s="5">
        <v>6</v>
      </c>
      <c r="V20" s="5">
        <v>4</v>
      </c>
      <c r="W20" s="5">
        <v>6</v>
      </c>
      <c r="X20" s="5">
        <v>6</v>
      </c>
      <c r="Y20" s="28">
        <f t="shared" si="4"/>
        <v>5.8</v>
      </c>
      <c r="Z20" s="5"/>
    </row>
    <row r="21" spans="1:26">
      <c r="A21" s="1" t="s">
        <v>136</v>
      </c>
      <c r="B21" s="7">
        <v>5</v>
      </c>
      <c r="C21" s="7">
        <v>7</v>
      </c>
      <c r="D21" s="7">
        <v>7</v>
      </c>
      <c r="E21" s="7">
        <v>7</v>
      </c>
      <c r="F21" s="28">
        <f t="shared" si="0"/>
        <v>6.5</v>
      </c>
      <c r="G21" s="5">
        <v>7</v>
      </c>
      <c r="H21" s="5">
        <v>7</v>
      </c>
      <c r="I21" s="5">
        <v>4</v>
      </c>
      <c r="J21" s="25">
        <f t="shared" si="1"/>
        <v>6</v>
      </c>
      <c r="K21" s="5">
        <v>4</v>
      </c>
      <c r="L21" s="5">
        <v>4</v>
      </c>
      <c r="M21" s="5">
        <v>6</v>
      </c>
      <c r="N21" s="25">
        <f t="shared" si="2"/>
        <v>4.666666666666667</v>
      </c>
      <c r="O21" s="5">
        <v>3</v>
      </c>
      <c r="P21" s="5">
        <v>7</v>
      </c>
      <c r="Q21" s="7">
        <v>3</v>
      </c>
      <c r="R21" s="5">
        <v>5</v>
      </c>
      <c r="S21" s="25">
        <f t="shared" si="3"/>
        <v>4.5</v>
      </c>
      <c r="T21" s="5">
        <v>4</v>
      </c>
      <c r="U21" s="5">
        <v>3</v>
      </c>
      <c r="V21" s="5">
        <v>4</v>
      </c>
      <c r="W21" s="5">
        <v>5</v>
      </c>
      <c r="X21" s="5">
        <v>5</v>
      </c>
      <c r="Y21" s="25">
        <f t="shared" si="4"/>
        <v>4.2</v>
      </c>
      <c r="Z21" s="5"/>
    </row>
    <row r="22" spans="1:26">
      <c r="A22" s="1" t="s">
        <v>137</v>
      </c>
      <c r="B22" s="7">
        <v>4</v>
      </c>
      <c r="C22" s="7">
        <v>5</v>
      </c>
      <c r="D22" s="7">
        <v>4</v>
      </c>
      <c r="E22" s="7">
        <v>4</v>
      </c>
      <c r="F22" s="25">
        <f t="shared" si="0"/>
        <v>4.25</v>
      </c>
      <c r="G22" s="5">
        <v>4</v>
      </c>
      <c r="H22" s="5">
        <v>5</v>
      </c>
      <c r="I22" s="5">
        <v>7</v>
      </c>
      <c r="J22" s="25">
        <f t="shared" si="1"/>
        <v>5.333333333333333</v>
      </c>
      <c r="K22" s="5">
        <v>5</v>
      </c>
      <c r="L22" s="5">
        <v>7</v>
      </c>
      <c r="M22" s="5">
        <v>7</v>
      </c>
      <c r="N22" s="28">
        <f t="shared" si="2"/>
        <v>6.333333333333333</v>
      </c>
      <c r="O22" s="5">
        <v>6</v>
      </c>
      <c r="P22" s="5">
        <v>5</v>
      </c>
      <c r="Q22" s="7">
        <v>5</v>
      </c>
      <c r="R22" s="5">
        <v>5</v>
      </c>
      <c r="S22" s="25">
        <f t="shared" si="3"/>
        <v>5.25</v>
      </c>
      <c r="T22" s="5">
        <v>4</v>
      </c>
      <c r="U22" s="5">
        <v>4</v>
      </c>
      <c r="V22" s="5">
        <v>4</v>
      </c>
      <c r="W22" s="5">
        <v>4</v>
      </c>
      <c r="X22" s="5">
        <v>6</v>
      </c>
      <c r="Y22" s="25">
        <f t="shared" si="4"/>
        <v>4.4000000000000004</v>
      </c>
      <c r="Z22" s="5"/>
    </row>
    <row r="23" spans="1:26">
      <c r="A23" s="1" t="s">
        <v>138</v>
      </c>
      <c r="B23" s="7">
        <v>5</v>
      </c>
      <c r="C23" s="7">
        <v>7</v>
      </c>
      <c r="D23" s="7">
        <v>7</v>
      </c>
      <c r="E23" s="7">
        <v>7</v>
      </c>
      <c r="F23" s="28">
        <f t="shared" si="0"/>
        <v>6.5</v>
      </c>
      <c r="G23" s="5">
        <v>7</v>
      </c>
      <c r="H23" s="5">
        <v>7</v>
      </c>
      <c r="I23" s="5">
        <v>6</v>
      </c>
      <c r="J23" s="29">
        <f t="shared" si="1"/>
        <v>6.666666666666667</v>
      </c>
      <c r="K23" s="5">
        <v>6</v>
      </c>
      <c r="L23" s="5">
        <v>4</v>
      </c>
      <c r="M23" s="5">
        <v>5</v>
      </c>
      <c r="N23" s="25">
        <f t="shared" si="2"/>
        <v>5</v>
      </c>
      <c r="O23" s="5">
        <v>7</v>
      </c>
      <c r="P23" s="5">
        <v>6</v>
      </c>
      <c r="Q23" s="7">
        <v>4</v>
      </c>
      <c r="R23" s="5">
        <v>5</v>
      </c>
      <c r="S23" s="25">
        <f t="shared" si="3"/>
        <v>5.5</v>
      </c>
      <c r="T23" s="5">
        <v>5</v>
      </c>
      <c r="U23" s="5">
        <v>5</v>
      </c>
      <c r="V23" s="5">
        <v>7</v>
      </c>
      <c r="W23" s="5">
        <v>4</v>
      </c>
      <c r="X23" s="5">
        <v>4</v>
      </c>
      <c r="Y23" s="25">
        <f t="shared" si="4"/>
        <v>5</v>
      </c>
      <c r="Z23" s="5"/>
    </row>
    <row r="24" spans="1:26">
      <c r="A24" s="1" t="s">
        <v>139</v>
      </c>
      <c r="B24" s="7">
        <v>6</v>
      </c>
      <c r="C24" s="7">
        <v>6</v>
      </c>
      <c r="D24" s="7">
        <v>5</v>
      </c>
      <c r="E24" s="7">
        <v>5</v>
      </c>
      <c r="F24" s="25">
        <f t="shared" si="0"/>
        <v>5.5</v>
      </c>
      <c r="G24" s="5">
        <v>4</v>
      </c>
      <c r="H24" s="5"/>
      <c r="I24" s="5">
        <v>4</v>
      </c>
      <c r="J24" s="25">
        <f t="shared" si="1"/>
        <v>4</v>
      </c>
      <c r="K24" s="5">
        <v>5</v>
      </c>
      <c r="L24" s="5">
        <v>4</v>
      </c>
      <c r="M24" s="5">
        <v>7</v>
      </c>
      <c r="N24" s="25">
        <f t="shared" si="2"/>
        <v>5.333333333333333</v>
      </c>
      <c r="O24" s="5">
        <v>6</v>
      </c>
      <c r="P24" s="5">
        <v>4</v>
      </c>
      <c r="Q24" s="7">
        <v>5</v>
      </c>
      <c r="R24" s="5">
        <v>7</v>
      </c>
      <c r="S24" s="25">
        <f t="shared" si="3"/>
        <v>5.5</v>
      </c>
      <c r="T24" s="5">
        <v>4</v>
      </c>
      <c r="U24" s="5">
        <v>5</v>
      </c>
      <c r="V24" s="5">
        <v>6</v>
      </c>
      <c r="W24" s="5">
        <v>5</v>
      </c>
      <c r="X24" s="5">
        <v>6</v>
      </c>
      <c r="Y24" s="25">
        <f t="shared" si="4"/>
        <v>5.2</v>
      </c>
      <c r="Z24" s="5"/>
    </row>
    <row r="25" spans="1:26">
      <c r="A25" s="1" t="s">
        <v>140</v>
      </c>
      <c r="B25" s="7">
        <v>4</v>
      </c>
      <c r="C25" s="7">
        <v>4</v>
      </c>
      <c r="D25" s="7">
        <v>5</v>
      </c>
      <c r="E25" s="7">
        <v>6</v>
      </c>
      <c r="F25" s="25">
        <f t="shared" si="0"/>
        <v>4.75</v>
      </c>
      <c r="G25" s="5">
        <v>4</v>
      </c>
      <c r="H25" s="5">
        <v>6</v>
      </c>
      <c r="I25" s="5">
        <v>6</v>
      </c>
      <c r="J25" s="25">
        <f t="shared" si="1"/>
        <v>5.333333333333333</v>
      </c>
      <c r="K25" s="5">
        <v>4</v>
      </c>
      <c r="L25" s="5">
        <v>6</v>
      </c>
      <c r="M25" s="5">
        <v>7</v>
      </c>
      <c r="N25" s="25">
        <f t="shared" si="2"/>
        <v>5.666666666666667</v>
      </c>
      <c r="O25" s="5">
        <v>7</v>
      </c>
      <c r="P25" s="5">
        <v>6</v>
      </c>
      <c r="Q25" s="7">
        <v>3</v>
      </c>
      <c r="R25" s="5">
        <v>4</v>
      </c>
      <c r="S25" s="25">
        <f t="shared" si="3"/>
        <v>5</v>
      </c>
      <c r="T25" s="5">
        <v>3</v>
      </c>
      <c r="U25" s="5">
        <v>6</v>
      </c>
      <c r="V25" s="5">
        <v>7</v>
      </c>
      <c r="W25" s="5">
        <v>7</v>
      </c>
      <c r="X25" s="5">
        <v>7</v>
      </c>
      <c r="Y25" s="28">
        <f t="shared" si="4"/>
        <v>6</v>
      </c>
      <c r="Z25" s="5"/>
    </row>
    <row r="26" spans="1:26">
      <c r="A26" s="1" t="s">
        <v>141</v>
      </c>
      <c r="B26" s="7">
        <v>5</v>
      </c>
      <c r="C26" s="7">
        <v>6</v>
      </c>
      <c r="D26" s="7">
        <v>4</v>
      </c>
      <c r="E26" s="7">
        <v>6</v>
      </c>
      <c r="F26" s="25">
        <f t="shared" si="0"/>
        <v>5.25</v>
      </c>
      <c r="G26" s="5">
        <v>4</v>
      </c>
      <c r="H26" s="5">
        <v>7</v>
      </c>
      <c r="I26" s="5">
        <v>4</v>
      </c>
      <c r="J26" s="25">
        <f t="shared" si="1"/>
        <v>5</v>
      </c>
      <c r="K26" s="5">
        <v>4</v>
      </c>
      <c r="L26" s="5">
        <v>5</v>
      </c>
      <c r="M26" s="5">
        <v>5</v>
      </c>
      <c r="N26" s="25">
        <f t="shared" si="2"/>
        <v>4.666666666666667</v>
      </c>
      <c r="O26" s="5">
        <v>6</v>
      </c>
      <c r="P26" s="5">
        <v>4</v>
      </c>
      <c r="Q26" s="7">
        <v>3</v>
      </c>
      <c r="R26" s="5">
        <v>5</v>
      </c>
      <c r="S26" s="25">
        <f t="shared" si="3"/>
        <v>4.5</v>
      </c>
      <c r="T26" s="5">
        <v>3</v>
      </c>
      <c r="U26" s="5">
        <v>6</v>
      </c>
      <c r="V26" s="5">
        <v>6</v>
      </c>
      <c r="W26" s="5">
        <v>5</v>
      </c>
      <c r="X26" s="5">
        <v>5</v>
      </c>
      <c r="Y26" s="25">
        <f t="shared" si="4"/>
        <v>5</v>
      </c>
      <c r="Z26" s="5"/>
    </row>
    <row r="27" spans="1:26">
      <c r="A27" s="1" t="s">
        <v>142</v>
      </c>
      <c r="B27" s="7">
        <v>4</v>
      </c>
      <c r="C27" s="7">
        <v>6</v>
      </c>
      <c r="D27" s="7">
        <v>6</v>
      </c>
      <c r="E27" s="7">
        <v>4</v>
      </c>
      <c r="F27" s="25">
        <f t="shared" si="0"/>
        <v>5</v>
      </c>
      <c r="G27" s="5">
        <v>5</v>
      </c>
      <c r="H27" s="5">
        <v>7</v>
      </c>
      <c r="I27" s="5">
        <v>4</v>
      </c>
      <c r="J27" s="25">
        <f t="shared" si="1"/>
        <v>5.333333333333333</v>
      </c>
      <c r="K27" s="5">
        <v>4</v>
      </c>
      <c r="L27" s="5">
        <v>6</v>
      </c>
      <c r="M27" s="5">
        <v>4</v>
      </c>
      <c r="N27" s="25">
        <f t="shared" si="2"/>
        <v>4.666666666666667</v>
      </c>
      <c r="O27" s="5">
        <v>5</v>
      </c>
      <c r="P27" s="5">
        <v>5</v>
      </c>
      <c r="Q27" s="7">
        <v>4</v>
      </c>
      <c r="R27" s="5">
        <v>6</v>
      </c>
      <c r="S27" s="25">
        <f t="shared" si="3"/>
        <v>5</v>
      </c>
      <c r="T27" s="5">
        <v>4</v>
      </c>
      <c r="U27" s="5">
        <v>3</v>
      </c>
      <c r="V27" s="5">
        <v>4</v>
      </c>
      <c r="W27" s="5">
        <v>7</v>
      </c>
      <c r="X27" s="5">
        <v>6</v>
      </c>
      <c r="Y27" s="25">
        <f t="shared" si="4"/>
        <v>4.8</v>
      </c>
      <c r="Z27" s="5"/>
    </row>
    <row r="28" spans="1:26">
      <c r="A28" s="1" t="s">
        <v>143</v>
      </c>
      <c r="B28" s="7">
        <v>7</v>
      </c>
      <c r="C28" s="7">
        <v>6</v>
      </c>
      <c r="D28" s="7">
        <v>6</v>
      </c>
      <c r="E28" s="7">
        <v>6</v>
      </c>
      <c r="F28" s="28">
        <f t="shared" si="0"/>
        <v>6.25</v>
      </c>
      <c r="G28" s="5">
        <v>6</v>
      </c>
      <c r="H28" s="5">
        <v>7</v>
      </c>
      <c r="I28" s="5">
        <v>5</v>
      </c>
      <c r="J28" s="25">
        <f t="shared" si="1"/>
        <v>6</v>
      </c>
      <c r="K28" s="5">
        <v>3</v>
      </c>
      <c r="L28" s="5">
        <v>6</v>
      </c>
      <c r="M28" s="5">
        <v>4</v>
      </c>
      <c r="N28" s="25">
        <f t="shared" si="2"/>
        <v>4.333333333333333</v>
      </c>
      <c r="O28" s="5">
        <v>4</v>
      </c>
      <c r="P28" s="5">
        <v>5</v>
      </c>
      <c r="Q28" s="7">
        <v>6</v>
      </c>
      <c r="R28" s="5">
        <v>7</v>
      </c>
      <c r="S28" s="25">
        <f t="shared" si="3"/>
        <v>5.5</v>
      </c>
      <c r="T28" s="5">
        <v>4</v>
      </c>
      <c r="U28" s="5">
        <v>5</v>
      </c>
      <c r="V28" s="5">
        <v>4</v>
      </c>
      <c r="W28" s="5">
        <v>4</v>
      </c>
      <c r="X28" s="5">
        <v>4</v>
      </c>
      <c r="Y28" s="25">
        <f t="shared" si="4"/>
        <v>4.2</v>
      </c>
      <c r="Z28" s="5"/>
    </row>
    <row r="29" spans="1:26">
      <c r="A29" s="1" t="s">
        <v>144</v>
      </c>
      <c r="B29" s="7">
        <v>4</v>
      </c>
      <c r="C29" s="7">
        <v>4</v>
      </c>
      <c r="D29" s="7">
        <v>4</v>
      </c>
      <c r="E29" s="7">
        <v>4</v>
      </c>
      <c r="F29" s="25">
        <f t="shared" si="0"/>
        <v>4</v>
      </c>
      <c r="G29" s="5"/>
      <c r="H29" s="5">
        <v>4</v>
      </c>
      <c r="I29" s="5">
        <v>4</v>
      </c>
      <c r="J29" s="25">
        <f t="shared" si="1"/>
        <v>4</v>
      </c>
      <c r="K29" s="5">
        <v>4</v>
      </c>
      <c r="L29" s="5">
        <v>4</v>
      </c>
      <c r="M29" s="5">
        <v>4</v>
      </c>
      <c r="N29" s="25">
        <f t="shared" si="2"/>
        <v>4</v>
      </c>
      <c r="O29" s="5">
        <v>3</v>
      </c>
      <c r="P29" s="5">
        <v>5</v>
      </c>
      <c r="Q29" s="7">
        <v>3</v>
      </c>
      <c r="R29" s="5">
        <v>5</v>
      </c>
      <c r="S29" s="25">
        <f t="shared" si="3"/>
        <v>4</v>
      </c>
      <c r="T29" s="5">
        <v>3</v>
      </c>
      <c r="U29" s="5">
        <v>3</v>
      </c>
      <c r="V29" s="5">
        <v>4</v>
      </c>
      <c r="W29" s="5">
        <v>4</v>
      </c>
      <c r="X29" s="5">
        <v>4</v>
      </c>
      <c r="Y29" s="25">
        <f t="shared" si="4"/>
        <v>3.6</v>
      </c>
      <c r="Z29" s="5"/>
    </row>
    <row r="30" spans="1:26">
      <c r="A30" s="1" t="s">
        <v>145</v>
      </c>
      <c r="B30" s="7">
        <v>4</v>
      </c>
      <c r="C30" s="7">
        <v>3</v>
      </c>
      <c r="D30" s="7">
        <v>6</v>
      </c>
      <c r="E30" s="7">
        <v>7</v>
      </c>
      <c r="F30" s="25">
        <f t="shared" si="0"/>
        <v>5</v>
      </c>
      <c r="G30" s="5">
        <v>4</v>
      </c>
      <c r="H30" s="5">
        <v>7</v>
      </c>
      <c r="I30" s="5">
        <v>5</v>
      </c>
      <c r="J30" s="25">
        <f t="shared" si="1"/>
        <v>5.333333333333333</v>
      </c>
      <c r="K30" s="5">
        <v>4</v>
      </c>
      <c r="L30" s="5">
        <v>7</v>
      </c>
      <c r="M30" s="5">
        <v>6</v>
      </c>
      <c r="N30" s="25">
        <f t="shared" si="2"/>
        <v>5.666666666666667</v>
      </c>
      <c r="O30" s="5">
        <v>5</v>
      </c>
      <c r="P30" s="5">
        <v>5</v>
      </c>
      <c r="Q30" s="7">
        <v>3</v>
      </c>
      <c r="R30" s="5">
        <v>7</v>
      </c>
      <c r="S30" s="25">
        <f t="shared" si="3"/>
        <v>5</v>
      </c>
      <c r="T30" s="5">
        <v>4</v>
      </c>
      <c r="U30" s="5">
        <v>4</v>
      </c>
      <c r="V30" s="5">
        <v>6</v>
      </c>
      <c r="W30" s="5">
        <v>4</v>
      </c>
      <c r="X30" s="5">
        <v>4</v>
      </c>
      <c r="Y30" s="25">
        <f t="shared" si="4"/>
        <v>4.4000000000000004</v>
      </c>
      <c r="Z30" s="5"/>
    </row>
    <row r="31" spans="1:26">
      <c r="A31" s="1" t="s">
        <v>146</v>
      </c>
      <c r="B31" s="7">
        <v>5</v>
      </c>
      <c r="C31" s="7">
        <v>7</v>
      </c>
      <c r="D31" s="7">
        <v>7</v>
      </c>
      <c r="E31" s="7">
        <v>7</v>
      </c>
      <c r="F31" s="28">
        <f t="shared" si="0"/>
        <v>6.5</v>
      </c>
      <c r="G31" s="5">
        <v>7</v>
      </c>
      <c r="H31" s="5">
        <v>8</v>
      </c>
      <c r="I31" s="5">
        <v>7</v>
      </c>
      <c r="J31" s="27">
        <f t="shared" si="1"/>
        <v>7.333333333333333</v>
      </c>
      <c r="K31" s="5">
        <v>6</v>
      </c>
      <c r="L31" s="5">
        <v>3</v>
      </c>
      <c r="M31" s="5">
        <v>5</v>
      </c>
      <c r="N31" s="25">
        <f t="shared" si="2"/>
        <v>4.666666666666667</v>
      </c>
      <c r="O31" s="5">
        <v>5</v>
      </c>
      <c r="P31" s="5">
        <v>7</v>
      </c>
      <c r="Q31" s="7">
        <v>5</v>
      </c>
      <c r="R31" s="5">
        <v>7</v>
      </c>
      <c r="S31" s="28">
        <f t="shared" si="3"/>
        <v>6</v>
      </c>
      <c r="T31" s="5"/>
      <c r="U31" s="5">
        <v>6</v>
      </c>
      <c r="V31" s="5">
        <v>5</v>
      </c>
      <c r="W31" s="5">
        <v>6</v>
      </c>
      <c r="X31" s="5">
        <v>7</v>
      </c>
      <c r="Y31" s="28">
        <f t="shared" si="4"/>
        <v>6</v>
      </c>
      <c r="Z31" s="5"/>
    </row>
    <row r="32" spans="1:26">
      <c r="A32" s="1" t="s">
        <v>147</v>
      </c>
      <c r="B32" s="7">
        <v>6</v>
      </c>
      <c r="C32" s="7">
        <v>6</v>
      </c>
      <c r="D32" s="7">
        <v>5</v>
      </c>
      <c r="E32" s="7">
        <v>5</v>
      </c>
      <c r="F32" s="25">
        <f t="shared" si="0"/>
        <v>5.5</v>
      </c>
      <c r="G32" s="5">
        <v>5</v>
      </c>
      <c r="H32" s="5">
        <v>7</v>
      </c>
      <c r="I32" s="5">
        <v>8</v>
      </c>
      <c r="J32" s="29">
        <f t="shared" si="1"/>
        <v>6.666666666666667</v>
      </c>
      <c r="K32" s="5">
        <v>7</v>
      </c>
      <c r="L32" s="5">
        <v>6</v>
      </c>
      <c r="M32" s="5">
        <v>4</v>
      </c>
      <c r="N32" s="25">
        <f t="shared" si="2"/>
        <v>5.666666666666667</v>
      </c>
      <c r="O32" s="5">
        <v>6</v>
      </c>
      <c r="P32" s="5">
        <v>6</v>
      </c>
      <c r="Q32" s="7">
        <v>6</v>
      </c>
      <c r="R32" s="5">
        <v>7</v>
      </c>
      <c r="S32" s="27">
        <f t="shared" si="3"/>
        <v>6.25</v>
      </c>
      <c r="T32" s="5">
        <v>6</v>
      </c>
      <c r="U32" s="5">
        <v>7</v>
      </c>
      <c r="V32" s="5">
        <v>5</v>
      </c>
      <c r="W32" s="5">
        <v>7</v>
      </c>
      <c r="X32" s="5">
        <v>5</v>
      </c>
      <c r="Y32" s="28">
        <f t="shared" si="4"/>
        <v>6</v>
      </c>
      <c r="Z32" s="5"/>
    </row>
    <row r="33" spans="1:26">
      <c r="A33" s="1" t="s">
        <v>148</v>
      </c>
      <c r="B33" s="7">
        <v>5</v>
      </c>
      <c r="C33" s="7">
        <v>6</v>
      </c>
      <c r="D33" s="7">
        <v>4</v>
      </c>
      <c r="E33" s="7">
        <v>6</v>
      </c>
      <c r="F33" s="25">
        <f t="shared" si="0"/>
        <v>5.25</v>
      </c>
      <c r="G33" s="5">
        <v>4</v>
      </c>
      <c r="H33" s="5">
        <v>4</v>
      </c>
      <c r="I33" s="5">
        <v>5</v>
      </c>
      <c r="J33" s="25">
        <f t="shared" si="1"/>
        <v>4.333333333333333</v>
      </c>
      <c r="K33" s="5">
        <v>5</v>
      </c>
      <c r="L33" s="5">
        <v>4</v>
      </c>
      <c r="M33" s="5">
        <v>4</v>
      </c>
      <c r="N33" s="25">
        <f t="shared" si="2"/>
        <v>4.333333333333333</v>
      </c>
      <c r="O33" s="5">
        <v>5</v>
      </c>
      <c r="P33" s="5">
        <v>5</v>
      </c>
      <c r="Q33" s="7">
        <v>4</v>
      </c>
      <c r="R33" s="5">
        <v>5</v>
      </c>
      <c r="S33" s="25">
        <f t="shared" si="3"/>
        <v>4.75</v>
      </c>
      <c r="T33" s="5">
        <v>3</v>
      </c>
      <c r="U33" s="5">
        <v>4</v>
      </c>
      <c r="V33" s="5">
        <v>6</v>
      </c>
      <c r="W33" s="5">
        <v>5</v>
      </c>
      <c r="X33" s="5">
        <v>3</v>
      </c>
      <c r="Y33" s="25">
        <f t="shared" si="4"/>
        <v>4.2</v>
      </c>
      <c r="Z33" s="5"/>
    </row>
    <row r="34" spans="1:26">
      <c r="A34" s="1" t="s">
        <v>149</v>
      </c>
      <c r="B34" s="7">
        <v>5</v>
      </c>
      <c r="C34" s="7">
        <v>5</v>
      </c>
      <c r="D34" s="7">
        <v>7</v>
      </c>
      <c r="E34" s="7">
        <v>5</v>
      </c>
      <c r="F34" s="25">
        <f t="shared" ref="F34:F65" si="5">AVERAGE(B34:E34)</f>
        <v>5.5</v>
      </c>
      <c r="G34" s="5">
        <v>5</v>
      </c>
      <c r="H34" s="5">
        <v>7</v>
      </c>
      <c r="I34" s="5">
        <v>4</v>
      </c>
      <c r="J34" s="25">
        <f t="shared" ref="J34:J65" si="6">AVERAGE(G34:I34)</f>
        <v>5.333333333333333</v>
      </c>
      <c r="K34" s="5">
        <v>5</v>
      </c>
      <c r="L34" s="5">
        <v>4</v>
      </c>
      <c r="M34" s="5">
        <v>6</v>
      </c>
      <c r="N34" s="25">
        <f t="shared" ref="N34:N65" si="7">AVERAGE(K34:M34)</f>
        <v>5</v>
      </c>
      <c r="O34" s="5">
        <v>3</v>
      </c>
      <c r="P34" s="5">
        <v>5</v>
      </c>
      <c r="Q34" s="7">
        <v>5</v>
      </c>
      <c r="R34" s="5">
        <v>4</v>
      </c>
      <c r="S34" s="25">
        <f t="shared" ref="S34:S65" si="8">AVERAGE(O34:R34)</f>
        <v>4.25</v>
      </c>
      <c r="T34" s="5">
        <v>3</v>
      </c>
      <c r="U34" s="5">
        <v>4</v>
      </c>
      <c r="V34" s="5">
        <v>4</v>
      </c>
      <c r="W34" s="5">
        <v>4</v>
      </c>
      <c r="X34" s="5">
        <v>6</v>
      </c>
      <c r="Y34" s="25">
        <f t="shared" ref="Y34:Y65" si="9">AVERAGE(T34:X34)</f>
        <v>4.2</v>
      </c>
      <c r="Z34" s="5"/>
    </row>
    <row r="35" spans="1:26">
      <c r="A35" s="1" t="s">
        <v>150</v>
      </c>
      <c r="B35" s="7">
        <v>4</v>
      </c>
      <c r="C35" s="7">
        <v>5</v>
      </c>
      <c r="D35" s="7">
        <v>4</v>
      </c>
      <c r="E35" s="7">
        <v>4</v>
      </c>
      <c r="F35" s="25">
        <f t="shared" si="5"/>
        <v>4.25</v>
      </c>
      <c r="G35" s="5">
        <v>4</v>
      </c>
      <c r="H35" s="5">
        <v>5</v>
      </c>
      <c r="I35" s="5">
        <v>4</v>
      </c>
      <c r="J35" s="25">
        <f t="shared" si="6"/>
        <v>4.333333333333333</v>
      </c>
      <c r="K35" s="5">
        <v>6</v>
      </c>
      <c r="L35" s="5">
        <v>7</v>
      </c>
      <c r="M35" s="5">
        <v>6</v>
      </c>
      <c r="N35" s="28">
        <f t="shared" si="7"/>
        <v>6.333333333333333</v>
      </c>
      <c r="O35" s="5">
        <v>4</v>
      </c>
      <c r="P35" s="5">
        <v>4</v>
      </c>
      <c r="Q35" s="7">
        <v>3</v>
      </c>
      <c r="R35" s="5">
        <v>4</v>
      </c>
      <c r="S35" s="25">
        <f t="shared" si="8"/>
        <v>3.75</v>
      </c>
      <c r="T35" s="5">
        <v>3</v>
      </c>
      <c r="U35" s="5">
        <v>3</v>
      </c>
      <c r="V35" s="5">
        <v>4</v>
      </c>
      <c r="W35" s="5">
        <v>3</v>
      </c>
      <c r="X35" s="5">
        <v>3</v>
      </c>
      <c r="Y35" s="25">
        <f t="shared" si="9"/>
        <v>3.2</v>
      </c>
      <c r="Z35" s="5"/>
    </row>
    <row r="36" spans="1:26">
      <c r="A36" s="1" t="s">
        <v>151</v>
      </c>
      <c r="B36" s="7">
        <v>5</v>
      </c>
      <c r="C36" s="7">
        <v>7</v>
      </c>
      <c r="D36" s="7">
        <v>6</v>
      </c>
      <c r="E36" s="7">
        <v>7</v>
      </c>
      <c r="F36" s="28">
        <f t="shared" si="5"/>
        <v>6.25</v>
      </c>
      <c r="G36" s="5">
        <v>5</v>
      </c>
      <c r="H36" s="5">
        <v>6</v>
      </c>
      <c r="I36" s="5">
        <v>7</v>
      </c>
      <c r="J36" s="25">
        <f t="shared" si="6"/>
        <v>6</v>
      </c>
      <c r="K36" s="5">
        <v>5</v>
      </c>
      <c r="L36" s="5">
        <v>7</v>
      </c>
      <c r="M36" s="5">
        <v>7</v>
      </c>
      <c r="N36" s="28">
        <f t="shared" si="7"/>
        <v>6.333333333333333</v>
      </c>
      <c r="O36" s="5">
        <v>6</v>
      </c>
      <c r="P36" s="5">
        <v>7</v>
      </c>
      <c r="Q36" s="7">
        <v>7</v>
      </c>
      <c r="R36" s="5">
        <v>6</v>
      </c>
      <c r="S36" s="27">
        <f t="shared" si="8"/>
        <v>6.5</v>
      </c>
      <c r="T36" s="5">
        <v>3</v>
      </c>
      <c r="U36" s="5">
        <v>4</v>
      </c>
      <c r="V36" s="5">
        <v>6</v>
      </c>
      <c r="W36" s="5">
        <v>3</v>
      </c>
      <c r="X36" s="5">
        <v>4</v>
      </c>
      <c r="Y36" s="25">
        <f t="shared" si="9"/>
        <v>4</v>
      </c>
      <c r="Z36" s="5"/>
    </row>
    <row r="37" spans="1:26">
      <c r="A37" s="1" t="s">
        <v>152</v>
      </c>
      <c r="B37" s="7">
        <v>4</v>
      </c>
      <c r="C37" s="7">
        <v>6</v>
      </c>
      <c r="D37" s="7">
        <v>6</v>
      </c>
      <c r="E37" s="7">
        <v>7</v>
      </c>
      <c r="F37" s="25">
        <f t="shared" si="5"/>
        <v>5.75</v>
      </c>
      <c r="G37" s="5">
        <v>6</v>
      </c>
      <c r="H37" s="5">
        <v>6</v>
      </c>
      <c r="I37" s="5">
        <v>4</v>
      </c>
      <c r="J37" s="25">
        <f t="shared" si="6"/>
        <v>5.333333333333333</v>
      </c>
      <c r="K37" s="5">
        <v>4</v>
      </c>
      <c r="L37" s="5">
        <v>4</v>
      </c>
      <c r="M37" s="5">
        <v>4</v>
      </c>
      <c r="N37" s="25">
        <f t="shared" si="7"/>
        <v>4</v>
      </c>
      <c r="O37" s="5">
        <v>5</v>
      </c>
      <c r="P37" s="5">
        <v>6</v>
      </c>
      <c r="Q37" s="7">
        <v>5</v>
      </c>
      <c r="R37" s="5">
        <v>5</v>
      </c>
      <c r="S37" s="25">
        <f t="shared" si="8"/>
        <v>5.25</v>
      </c>
      <c r="T37" s="5">
        <v>3</v>
      </c>
      <c r="U37" s="5">
        <v>6</v>
      </c>
      <c r="V37" s="5">
        <v>5</v>
      </c>
      <c r="W37" s="5">
        <v>6</v>
      </c>
      <c r="X37" s="5">
        <v>4</v>
      </c>
      <c r="Y37" s="25">
        <f t="shared" si="9"/>
        <v>4.8</v>
      </c>
      <c r="Z37" s="5"/>
    </row>
    <row r="38" spans="1:26">
      <c r="A38" s="1" t="s">
        <v>153</v>
      </c>
      <c r="B38" s="7">
        <v>6</v>
      </c>
      <c r="C38" s="7">
        <v>7</v>
      </c>
      <c r="D38" s="7">
        <v>6</v>
      </c>
      <c r="E38" s="7">
        <v>8</v>
      </c>
      <c r="F38" s="27">
        <f t="shared" si="5"/>
        <v>6.75</v>
      </c>
      <c r="G38" s="5">
        <v>8</v>
      </c>
      <c r="H38" s="5">
        <v>7</v>
      </c>
      <c r="I38" s="5">
        <v>7</v>
      </c>
      <c r="J38" s="27">
        <f t="shared" si="6"/>
        <v>7.333333333333333</v>
      </c>
      <c r="K38" s="5">
        <v>4</v>
      </c>
      <c r="L38" s="5">
        <v>6</v>
      </c>
      <c r="M38" s="5">
        <v>5</v>
      </c>
      <c r="N38" s="25">
        <f t="shared" si="7"/>
        <v>5</v>
      </c>
      <c r="O38" s="5">
        <v>4</v>
      </c>
      <c r="P38" s="5">
        <v>7</v>
      </c>
      <c r="Q38" s="7">
        <v>4</v>
      </c>
      <c r="R38" s="5">
        <v>6</v>
      </c>
      <c r="S38" s="25">
        <f t="shared" si="8"/>
        <v>5.25</v>
      </c>
      <c r="T38" s="5">
        <v>5</v>
      </c>
      <c r="U38" s="5">
        <v>6</v>
      </c>
      <c r="V38" s="5">
        <v>6</v>
      </c>
      <c r="W38" s="5">
        <v>5</v>
      </c>
      <c r="X38" s="5">
        <v>5</v>
      </c>
      <c r="Y38" s="25">
        <f t="shared" si="9"/>
        <v>5.4</v>
      </c>
      <c r="Z38" s="5"/>
    </row>
    <row r="39" spans="1:26">
      <c r="A39" s="1" t="s">
        <v>154</v>
      </c>
      <c r="B39" s="7">
        <v>5</v>
      </c>
      <c r="C39" s="7">
        <v>6</v>
      </c>
      <c r="D39" s="7">
        <v>7</v>
      </c>
      <c r="E39" s="7">
        <v>7</v>
      </c>
      <c r="F39" s="28">
        <f t="shared" si="5"/>
        <v>6.25</v>
      </c>
      <c r="G39" s="5">
        <v>4</v>
      </c>
      <c r="H39" s="5">
        <v>8</v>
      </c>
      <c r="I39" s="5">
        <v>6</v>
      </c>
      <c r="J39" s="25">
        <f t="shared" si="6"/>
        <v>6</v>
      </c>
      <c r="K39" s="5">
        <v>5</v>
      </c>
      <c r="L39" s="5">
        <v>6</v>
      </c>
      <c r="M39" s="5"/>
      <c r="N39" s="25">
        <f t="shared" si="7"/>
        <v>5.5</v>
      </c>
      <c r="O39" s="5">
        <v>5</v>
      </c>
      <c r="P39" s="5">
        <v>4</v>
      </c>
      <c r="Q39" s="7">
        <v>6</v>
      </c>
      <c r="R39" s="5">
        <v>6</v>
      </c>
      <c r="S39" s="25">
        <f t="shared" si="8"/>
        <v>5.25</v>
      </c>
      <c r="T39" s="5">
        <v>5</v>
      </c>
      <c r="U39" s="5">
        <v>7</v>
      </c>
      <c r="V39" s="5">
        <v>6</v>
      </c>
      <c r="W39" s="5">
        <v>4</v>
      </c>
      <c r="X39" s="5">
        <v>6</v>
      </c>
      <c r="Y39" s="29">
        <f t="shared" si="9"/>
        <v>5.6</v>
      </c>
      <c r="Z39" s="5"/>
    </row>
    <row r="40" spans="1:26">
      <c r="A40" s="1" t="s">
        <v>155</v>
      </c>
      <c r="B40" s="7">
        <v>6</v>
      </c>
      <c r="C40" s="7">
        <v>6</v>
      </c>
      <c r="D40" s="7">
        <v>5</v>
      </c>
      <c r="E40" s="7">
        <v>6</v>
      </c>
      <c r="F40" s="25">
        <f t="shared" si="5"/>
        <v>5.75</v>
      </c>
      <c r="G40" s="5">
        <v>7</v>
      </c>
      <c r="H40" s="5">
        <v>7</v>
      </c>
      <c r="I40" s="5">
        <v>4</v>
      </c>
      <c r="J40" s="25">
        <f t="shared" si="6"/>
        <v>6</v>
      </c>
      <c r="K40" s="5">
        <v>6</v>
      </c>
      <c r="L40" s="5">
        <v>8</v>
      </c>
      <c r="M40" s="5">
        <v>6</v>
      </c>
      <c r="N40" s="27">
        <f t="shared" si="7"/>
        <v>6.666666666666667</v>
      </c>
      <c r="O40" s="5">
        <v>4</v>
      </c>
      <c r="P40" s="5">
        <v>6</v>
      </c>
      <c r="Q40" s="7">
        <v>7</v>
      </c>
      <c r="R40" s="5">
        <v>7</v>
      </c>
      <c r="S40" s="28">
        <f t="shared" si="8"/>
        <v>6</v>
      </c>
      <c r="T40" s="5">
        <v>4</v>
      </c>
      <c r="U40" s="5">
        <v>6</v>
      </c>
      <c r="V40" s="5">
        <v>6</v>
      </c>
      <c r="W40" s="5">
        <v>3</v>
      </c>
      <c r="X40" s="5">
        <v>4</v>
      </c>
      <c r="Y40" s="25">
        <f t="shared" si="9"/>
        <v>4.5999999999999996</v>
      </c>
      <c r="Z40" s="5"/>
    </row>
    <row r="41" spans="1:26">
      <c r="A41" s="1" t="s">
        <v>156</v>
      </c>
      <c r="B41" s="7">
        <v>4</v>
      </c>
      <c r="C41" s="7">
        <v>4</v>
      </c>
      <c r="D41" s="7">
        <v>6</v>
      </c>
      <c r="E41" s="7">
        <v>6</v>
      </c>
      <c r="F41" s="25">
        <f t="shared" si="5"/>
        <v>5</v>
      </c>
      <c r="G41" s="5">
        <v>6</v>
      </c>
      <c r="H41" s="5">
        <v>7</v>
      </c>
      <c r="I41" s="5">
        <v>8</v>
      </c>
      <c r="J41" s="28">
        <f t="shared" si="6"/>
        <v>7</v>
      </c>
      <c r="K41" s="5">
        <v>8</v>
      </c>
      <c r="L41" s="5">
        <v>3</v>
      </c>
      <c r="M41" s="5">
        <v>7</v>
      </c>
      <c r="N41" s="29">
        <f t="shared" si="7"/>
        <v>6</v>
      </c>
      <c r="O41" s="5">
        <v>7</v>
      </c>
      <c r="P41" s="5">
        <v>5</v>
      </c>
      <c r="Q41" s="7">
        <v>3</v>
      </c>
      <c r="R41" s="5">
        <v>7</v>
      </c>
      <c r="S41" s="25">
        <f t="shared" si="8"/>
        <v>5.5</v>
      </c>
      <c r="T41" s="5">
        <v>4</v>
      </c>
      <c r="U41" s="5">
        <v>4</v>
      </c>
      <c r="V41" s="5">
        <v>7</v>
      </c>
      <c r="W41" s="5">
        <v>4</v>
      </c>
      <c r="X41" s="5">
        <v>7</v>
      </c>
      <c r="Y41" s="25">
        <f t="shared" si="9"/>
        <v>5.2</v>
      </c>
      <c r="Z41" s="5"/>
    </row>
    <row r="42" spans="1:26">
      <c r="A42" s="1" t="s">
        <v>157</v>
      </c>
      <c r="B42" s="7">
        <v>5</v>
      </c>
      <c r="C42" s="7">
        <v>5</v>
      </c>
      <c r="D42" s="7">
        <v>5</v>
      </c>
      <c r="E42" s="7">
        <v>4</v>
      </c>
      <c r="F42" s="25">
        <f t="shared" si="5"/>
        <v>4.75</v>
      </c>
      <c r="G42" s="5">
        <v>6</v>
      </c>
      <c r="H42" s="5">
        <v>6</v>
      </c>
      <c r="I42" s="5">
        <v>4</v>
      </c>
      <c r="J42" s="25">
        <f t="shared" si="6"/>
        <v>5.333333333333333</v>
      </c>
      <c r="K42" s="5">
        <v>6</v>
      </c>
      <c r="L42" s="5">
        <v>3</v>
      </c>
      <c r="M42" s="5">
        <v>6</v>
      </c>
      <c r="N42" s="25">
        <f t="shared" si="7"/>
        <v>5</v>
      </c>
      <c r="O42" s="5">
        <v>3</v>
      </c>
      <c r="P42" s="5">
        <v>4</v>
      </c>
      <c r="Q42" s="7">
        <v>4</v>
      </c>
      <c r="R42" s="5">
        <v>5</v>
      </c>
      <c r="S42" s="25">
        <f t="shared" si="8"/>
        <v>4</v>
      </c>
      <c r="T42" s="5">
        <v>6</v>
      </c>
      <c r="U42" s="5">
        <v>6</v>
      </c>
      <c r="V42" s="5">
        <v>7</v>
      </c>
      <c r="W42" s="5">
        <v>6</v>
      </c>
      <c r="X42" s="5">
        <v>6</v>
      </c>
      <c r="Y42" s="27">
        <f t="shared" si="9"/>
        <v>6.2</v>
      </c>
      <c r="Z42" s="5"/>
    </row>
    <row r="43" spans="1:26">
      <c r="A43" s="1" t="s">
        <v>158</v>
      </c>
      <c r="B43" s="7">
        <v>4</v>
      </c>
      <c r="C43" s="7">
        <v>6</v>
      </c>
      <c r="D43" s="7">
        <v>4</v>
      </c>
      <c r="E43" s="7">
        <v>4</v>
      </c>
      <c r="F43" s="25">
        <f t="shared" si="5"/>
        <v>4.5</v>
      </c>
      <c r="G43" s="5">
        <v>4</v>
      </c>
      <c r="H43" s="5">
        <v>7</v>
      </c>
      <c r="I43" s="5">
        <v>4</v>
      </c>
      <c r="J43" s="25">
        <f t="shared" si="6"/>
        <v>5</v>
      </c>
      <c r="K43" s="5">
        <v>7</v>
      </c>
      <c r="L43" s="5">
        <v>4</v>
      </c>
      <c r="M43" s="5">
        <v>6</v>
      </c>
      <c r="N43" s="25">
        <f t="shared" si="7"/>
        <v>5.666666666666667</v>
      </c>
      <c r="O43" s="5">
        <v>7</v>
      </c>
      <c r="P43" s="5">
        <v>5</v>
      </c>
      <c r="Q43" s="7">
        <v>3</v>
      </c>
      <c r="R43" s="5">
        <v>5</v>
      </c>
      <c r="S43" s="25">
        <f t="shared" si="8"/>
        <v>5</v>
      </c>
      <c r="T43" s="5">
        <v>3</v>
      </c>
      <c r="U43" s="5">
        <v>4</v>
      </c>
      <c r="V43" s="5">
        <v>3</v>
      </c>
      <c r="W43" s="5">
        <v>3</v>
      </c>
      <c r="X43" s="5">
        <v>5</v>
      </c>
      <c r="Y43" s="25">
        <f t="shared" si="9"/>
        <v>3.6</v>
      </c>
      <c r="Z43" s="5"/>
    </row>
    <row r="44" spans="1:26">
      <c r="A44" s="1" t="s">
        <v>159</v>
      </c>
      <c r="B44" s="7">
        <v>5</v>
      </c>
      <c r="C44" s="7">
        <v>7</v>
      </c>
      <c r="D44" s="7">
        <v>4</v>
      </c>
      <c r="E44" s="7">
        <v>5</v>
      </c>
      <c r="F44" s="25">
        <f t="shared" si="5"/>
        <v>5.25</v>
      </c>
      <c r="G44" s="5">
        <v>4</v>
      </c>
      <c r="H44" s="5">
        <v>6</v>
      </c>
      <c r="I44" s="5">
        <v>4</v>
      </c>
      <c r="J44" s="25">
        <f t="shared" si="6"/>
        <v>4.666666666666667</v>
      </c>
      <c r="K44" s="5">
        <v>4</v>
      </c>
      <c r="L44" s="5">
        <v>6</v>
      </c>
      <c r="M44" s="5">
        <v>4</v>
      </c>
      <c r="N44" s="25">
        <f t="shared" si="7"/>
        <v>4.666666666666667</v>
      </c>
      <c r="O44" s="5">
        <v>5</v>
      </c>
      <c r="P44" s="5">
        <v>6</v>
      </c>
      <c r="Q44" s="7">
        <v>5</v>
      </c>
      <c r="R44" s="5">
        <v>5</v>
      </c>
      <c r="S44" s="25">
        <f t="shared" si="8"/>
        <v>5.25</v>
      </c>
      <c r="T44" s="5"/>
      <c r="U44" s="5">
        <v>4</v>
      </c>
      <c r="V44" s="5">
        <v>3</v>
      </c>
      <c r="W44" s="5">
        <v>3</v>
      </c>
      <c r="X44" s="5">
        <v>4</v>
      </c>
      <c r="Y44" s="25">
        <f t="shared" si="9"/>
        <v>3.5</v>
      </c>
      <c r="Z44" s="5"/>
    </row>
    <row r="45" spans="1:26">
      <c r="A45" s="1" t="s">
        <v>160</v>
      </c>
      <c r="B45" s="7">
        <v>5</v>
      </c>
      <c r="C45" s="7">
        <v>6</v>
      </c>
      <c r="D45" s="7">
        <v>7</v>
      </c>
      <c r="E45" s="7">
        <v>5</v>
      </c>
      <c r="F45" s="25">
        <f t="shared" si="5"/>
        <v>5.75</v>
      </c>
      <c r="G45" s="5">
        <v>7</v>
      </c>
      <c r="H45" s="5">
        <v>6</v>
      </c>
      <c r="I45" s="5">
        <v>4</v>
      </c>
      <c r="J45" s="25">
        <f t="shared" si="6"/>
        <v>5.666666666666667</v>
      </c>
      <c r="K45" s="5">
        <v>4</v>
      </c>
      <c r="L45" s="5">
        <v>4</v>
      </c>
      <c r="M45" s="5">
        <v>5</v>
      </c>
      <c r="N45" s="25">
        <f t="shared" si="7"/>
        <v>4.333333333333333</v>
      </c>
      <c r="O45" s="5">
        <v>6</v>
      </c>
      <c r="P45" s="5">
        <v>7</v>
      </c>
      <c r="Q45" s="7">
        <v>4</v>
      </c>
      <c r="R45" s="5">
        <v>8</v>
      </c>
      <c r="S45" s="27">
        <f t="shared" si="8"/>
        <v>6.25</v>
      </c>
      <c r="T45" s="5">
        <v>6</v>
      </c>
      <c r="U45" s="5">
        <v>4</v>
      </c>
      <c r="V45" s="5">
        <v>7</v>
      </c>
      <c r="W45" s="5">
        <v>4</v>
      </c>
      <c r="X45" s="5">
        <v>4</v>
      </c>
      <c r="Y45" s="25">
        <f t="shared" si="9"/>
        <v>5</v>
      </c>
      <c r="Z45" s="5"/>
    </row>
    <row r="46" spans="1:26">
      <c r="A46" s="1" t="s">
        <v>161</v>
      </c>
      <c r="B46" s="7">
        <v>6</v>
      </c>
      <c r="C46" s="7">
        <v>5</v>
      </c>
      <c r="D46" s="7">
        <v>6</v>
      </c>
      <c r="E46" s="7">
        <v>7</v>
      </c>
      <c r="F46" s="29">
        <f t="shared" si="5"/>
        <v>6</v>
      </c>
      <c r="G46" s="5">
        <v>6</v>
      </c>
      <c r="H46" s="5">
        <v>7</v>
      </c>
      <c r="I46" s="5">
        <v>7</v>
      </c>
      <c r="J46" s="29">
        <f t="shared" si="6"/>
        <v>6.666666666666667</v>
      </c>
      <c r="K46" s="5">
        <v>4</v>
      </c>
      <c r="L46" s="5">
        <v>8</v>
      </c>
      <c r="M46" s="5">
        <v>7</v>
      </c>
      <c r="N46" s="28">
        <f t="shared" si="7"/>
        <v>6.333333333333333</v>
      </c>
      <c r="O46" s="5"/>
      <c r="P46" s="5">
        <v>8</v>
      </c>
      <c r="Q46" s="7">
        <v>8</v>
      </c>
      <c r="R46" s="5">
        <v>7</v>
      </c>
      <c r="S46" s="40">
        <f t="shared" si="8"/>
        <v>7.666666666666667</v>
      </c>
      <c r="T46" s="5">
        <v>4</v>
      </c>
      <c r="U46" s="5">
        <v>6</v>
      </c>
      <c r="V46" s="5">
        <v>6</v>
      </c>
      <c r="W46" s="5">
        <v>3</v>
      </c>
      <c r="X46" s="5">
        <v>6</v>
      </c>
      <c r="Y46" s="25">
        <f t="shared" si="9"/>
        <v>5</v>
      </c>
      <c r="Z46" s="5"/>
    </row>
    <row r="47" spans="1:26">
      <c r="A47" s="1" t="s">
        <v>162</v>
      </c>
      <c r="B47" s="7">
        <v>5</v>
      </c>
      <c r="C47" s="7">
        <v>7</v>
      </c>
      <c r="D47" s="7">
        <v>7</v>
      </c>
      <c r="E47" s="7">
        <v>5</v>
      </c>
      <c r="F47" s="29">
        <f t="shared" si="5"/>
        <v>6</v>
      </c>
      <c r="G47" s="5">
        <v>6</v>
      </c>
      <c r="H47" s="5">
        <v>6</v>
      </c>
      <c r="I47" s="5">
        <v>4</v>
      </c>
      <c r="J47" s="25">
        <f t="shared" si="6"/>
        <v>5.333333333333333</v>
      </c>
      <c r="K47" s="5">
        <v>7</v>
      </c>
      <c r="L47" s="5">
        <v>7</v>
      </c>
      <c r="M47" s="5">
        <v>6</v>
      </c>
      <c r="N47" s="27">
        <f t="shared" si="7"/>
        <v>6.666666666666667</v>
      </c>
      <c r="O47" s="5">
        <v>7</v>
      </c>
      <c r="P47" s="5">
        <v>5</v>
      </c>
      <c r="Q47" s="7">
        <v>6</v>
      </c>
      <c r="R47" s="5">
        <v>3</v>
      </c>
      <c r="S47" s="25">
        <f t="shared" si="8"/>
        <v>5.25</v>
      </c>
      <c r="T47" s="5">
        <v>5</v>
      </c>
      <c r="U47" s="5">
        <v>6</v>
      </c>
      <c r="V47" s="5">
        <v>6</v>
      </c>
      <c r="W47" s="5">
        <v>3</v>
      </c>
      <c r="X47" s="5">
        <v>4</v>
      </c>
      <c r="Y47" s="25">
        <f t="shared" si="9"/>
        <v>4.8</v>
      </c>
      <c r="Z47" s="5"/>
    </row>
    <row r="48" spans="1:26">
      <c r="A48" s="1" t="s">
        <v>163</v>
      </c>
      <c r="B48" s="7">
        <v>7</v>
      </c>
      <c r="C48" s="7">
        <v>6</v>
      </c>
      <c r="D48" s="7">
        <v>5</v>
      </c>
      <c r="E48" s="7">
        <v>7</v>
      </c>
      <c r="F48" s="28">
        <f t="shared" si="5"/>
        <v>6.25</v>
      </c>
      <c r="G48" s="5">
        <v>6</v>
      </c>
      <c r="H48" s="5">
        <v>7</v>
      </c>
      <c r="I48" s="5">
        <v>6</v>
      </c>
      <c r="J48" s="25">
        <f t="shared" si="6"/>
        <v>6.333333333333333</v>
      </c>
      <c r="K48" s="5">
        <v>6</v>
      </c>
      <c r="L48" s="5">
        <v>7</v>
      </c>
      <c r="M48" s="5">
        <v>7</v>
      </c>
      <c r="N48" s="27">
        <f t="shared" si="7"/>
        <v>6.666666666666667</v>
      </c>
      <c r="O48" s="5">
        <v>7</v>
      </c>
      <c r="P48" s="5">
        <v>4</v>
      </c>
      <c r="Q48" s="7">
        <v>4</v>
      </c>
      <c r="R48" s="5">
        <v>6</v>
      </c>
      <c r="S48" s="25">
        <f t="shared" si="8"/>
        <v>5.25</v>
      </c>
      <c r="T48" s="5">
        <v>4</v>
      </c>
      <c r="U48" s="5">
        <v>7</v>
      </c>
      <c r="V48" s="5">
        <v>5</v>
      </c>
      <c r="W48" s="5">
        <v>5</v>
      </c>
      <c r="X48" s="5">
        <v>5</v>
      </c>
      <c r="Y48" s="25">
        <f t="shared" si="9"/>
        <v>5.2</v>
      </c>
      <c r="Z48" s="5"/>
    </row>
    <row r="49" spans="1:26">
      <c r="A49" s="1" t="s">
        <v>164</v>
      </c>
      <c r="B49" s="7">
        <v>7</v>
      </c>
      <c r="C49" s="7">
        <v>7</v>
      </c>
      <c r="D49" s="7">
        <v>6</v>
      </c>
      <c r="E49" s="7">
        <v>7</v>
      </c>
      <c r="F49" s="27">
        <f t="shared" si="5"/>
        <v>6.75</v>
      </c>
      <c r="G49" s="5">
        <v>7</v>
      </c>
      <c r="H49" s="5">
        <v>7</v>
      </c>
      <c r="I49" s="5">
        <v>8</v>
      </c>
      <c r="J49" s="27">
        <f t="shared" si="6"/>
        <v>7.333333333333333</v>
      </c>
      <c r="K49" s="5">
        <v>7</v>
      </c>
      <c r="L49" s="5">
        <v>7</v>
      </c>
      <c r="M49" s="5">
        <v>7</v>
      </c>
      <c r="N49" s="26">
        <f t="shared" si="7"/>
        <v>7</v>
      </c>
      <c r="O49" s="5">
        <v>5</v>
      </c>
      <c r="P49" s="5">
        <v>7</v>
      </c>
      <c r="Q49" s="7">
        <v>7</v>
      </c>
      <c r="R49" s="5">
        <v>8</v>
      </c>
      <c r="S49" s="26">
        <f t="shared" si="8"/>
        <v>6.75</v>
      </c>
      <c r="T49" s="5"/>
      <c r="U49" s="5">
        <v>7</v>
      </c>
      <c r="V49" s="5">
        <v>8</v>
      </c>
      <c r="W49" s="5">
        <v>7</v>
      </c>
      <c r="X49" s="5">
        <v>7</v>
      </c>
      <c r="Y49" s="40">
        <f t="shared" si="9"/>
        <v>7.25</v>
      </c>
      <c r="Z49" s="5"/>
    </row>
    <row r="50" spans="1:26">
      <c r="A50" s="1" t="s">
        <v>165</v>
      </c>
      <c r="B50" s="7">
        <v>7</v>
      </c>
      <c r="C50" s="7">
        <v>6</v>
      </c>
      <c r="D50" s="7">
        <v>7</v>
      </c>
      <c r="E50" s="7">
        <v>6</v>
      </c>
      <c r="F50" s="28">
        <f t="shared" si="5"/>
        <v>6.5</v>
      </c>
      <c r="G50" s="5">
        <v>7</v>
      </c>
      <c r="H50" s="5">
        <v>8</v>
      </c>
      <c r="I50" s="5">
        <v>5</v>
      </c>
      <c r="J50" s="29">
        <f t="shared" si="6"/>
        <v>6.666666666666667</v>
      </c>
      <c r="K50" s="5">
        <v>7</v>
      </c>
      <c r="L50" s="5">
        <v>7</v>
      </c>
      <c r="M50" s="5">
        <v>6</v>
      </c>
      <c r="N50" s="27">
        <f t="shared" si="7"/>
        <v>6.666666666666667</v>
      </c>
      <c r="O50" s="5">
        <v>6</v>
      </c>
      <c r="P50" s="5">
        <v>7</v>
      </c>
      <c r="Q50" s="7">
        <v>8</v>
      </c>
      <c r="R50" s="5">
        <v>7</v>
      </c>
      <c r="S50" s="26">
        <f t="shared" si="8"/>
        <v>7</v>
      </c>
      <c r="T50" s="5"/>
      <c r="U50" s="5">
        <v>7</v>
      </c>
      <c r="V50" s="5">
        <v>6</v>
      </c>
      <c r="W50" s="5">
        <v>7</v>
      </c>
      <c r="X50" s="5">
        <v>7</v>
      </c>
      <c r="Y50" s="26">
        <f t="shared" si="9"/>
        <v>6.75</v>
      </c>
      <c r="Z50" s="5"/>
    </row>
    <row r="51" spans="1:26">
      <c r="A51" s="1" t="s">
        <v>166</v>
      </c>
      <c r="B51" s="7">
        <v>3</v>
      </c>
      <c r="C51" s="7">
        <v>4</v>
      </c>
      <c r="D51" s="7">
        <v>4</v>
      </c>
      <c r="E51" s="7">
        <v>5</v>
      </c>
      <c r="F51" s="25">
        <f t="shared" si="5"/>
        <v>4</v>
      </c>
      <c r="G51" s="5">
        <v>3</v>
      </c>
      <c r="H51" s="5">
        <v>4</v>
      </c>
      <c r="I51" s="5">
        <v>4</v>
      </c>
      <c r="J51" s="25">
        <f t="shared" si="6"/>
        <v>3.6666666666666665</v>
      </c>
      <c r="K51" s="5">
        <v>4</v>
      </c>
      <c r="L51" s="5">
        <v>4</v>
      </c>
      <c r="M51" s="5">
        <v>5</v>
      </c>
      <c r="N51" s="25">
        <f t="shared" si="7"/>
        <v>4.333333333333333</v>
      </c>
      <c r="O51" s="5"/>
      <c r="P51" s="5">
        <v>4</v>
      </c>
      <c r="Q51" s="7">
        <v>3</v>
      </c>
      <c r="R51" s="5">
        <v>5</v>
      </c>
      <c r="S51" s="25">
        <f t="shared" si="8"/>
        <v>4</v>
      </c>
      <c r="T51" s="5">
        <v>4</v>
      </c>
      <c r="U51" s="5">
        <v>5</v>
      </c>
      <c r="V51" s="5">
        <v>5</v>
      </c>
      <c r="W51" s="5">
        <v>6</v>
      </c>
      <c r="X51" s="5">
        <v>5</v>
      </c>
      <c r="Y51" s="25">
        <f t="shared" si="9"/>
        <v>5</v>
      </c>
      <c r="Z51" s="5"/>
    </row>
    <row r="52" spans="1:26">
      <c r="A52" s="1" t="s">
        <v>167</v>
      </c>
      <c r="B52" s="7">
        <v>4</v>
      </c>
      <c r="C52" s="7">
        <v>7</v>
      </c>
      <c r="D52" s="7">
        <v>6</v>
      </c>
      <c r="E52" s="7">
        <v>8</v>
      </c>
      <c r="F52" s="28">
        <f t="shared" si="5"/>
        <v>6.25</v>
      </c>
      <c r="G52" s="5">
        <v>5</v>
      </c>
      <c r="H52" s="5">
        <v>7</v>
      </c>
      <c r="I52" s="5">
        <v>7</v>
      </c>
      <c r="J52" s="25">
        <f t="shared" si="6"/>
        <v>6.333333333333333</v>
      </c>
      <c r="K52" s="5">
        <v>7</v>
      </c>
      <c r="L52" s="5">
        <v>7</v>
      </c>
      <c r="M52" s="5">
        <v>7</v>
      </c>
      <c r="N52" s="26">
        <f t="shared" si="7"/>
        <v>7</v>
      </c>
      <c r="O52" s="5">
        <v>7</v>
      </c>
      <c r="P52" s="5">
        <v>4</v>
      </c>
      <c r="Q52" s="7">
        <v>6</v>
      </c>
      <c r="R52" s="5">
        <v>5</v>
      </c>
      <c r="S52" s="25">
        <f t="shared" si="8"/>
        <v>5.5</v>
      </c>
      <c r="T52" s="5">
        <v>3</v>
      </c>
      <c r="U52" s="5">
        <v>5</v>
      </c>
      <c r="V52" s="5">
        <v>4</v>
      </c>
      <c r="W52" s="5">
        <v>4</v>
      </c>
      <c r="X52" s="5">
        <v>4</v>
      </c>
      <c r="Y52" s="25">
        <f t="shared" si="9"/>
        <v>4</v>
      </c>
      <c r="Z52" s="5"/>
    </row>
    <row r="53" spans="1:26">
      <c r="A53" s="1" t="s">
        <v>168</v>
      </c>
      <c r="B53" s="7">
        <v>6</v>
      </c>
      <c r="C53" s="7">
        <v>4</v>
      </c>
      <c r="D53" s="7">
        <v>4</v>
      </c>
      <c r="E53" s="7">
        <v>6</v>
      </c>
      <c r="F53" s="25">
        <f t="shared" si="5"/>
        <v>5</v>
      </c>
      <c r="G53" s="5">
        <v>5</v>
      </c>
      <c r="H53" s="5">
        <v>6</v>
      </c>
      <c r="I53" s="5">
        <v>5</v>
      </c>
      <c r="J53" s="25">
        <f t="shared" si="6"/>
        <v>5.333333333333333</v>
      </c>
      <c r="K53" s="5">
        <v>6</v>
      </c>
      <c r="L53" s="5">
        <v>4</v>
      </c>
      <c r="M53" s="5"/>
      <c r="N53" s="25">
        <f t="shared" si="7"/>
        <v>5</v>
      </c>
      <c r="O53" s="5">
        <v>6</v>
      </c>
      <c r="P53" s="5">
        <v>5</v>
      </c>
      <c r="Q53" s="7">
        <v>7</v>
      </c>
      <c r="R53" s="5">
        <v>6</v>
      </c>
      <c r="S53" s="28">
        <f t="shared" si="8"/>
        <v>6</v>
      </c>
      <c r="T53" s="5">
        <v>5</v>
      </c>
      <c r="U53" s="5">
        <v>6</v>
      </c>
      <c r="V53" s="5">
        <v>5</v>
      </c>
      <c r="W53" s="5">
        <v>4</v>
      </c>
      <c r="X53" s="5">
        <v>4</v>
      </c>
      <c r="Y53" s="25">
        <f t="shared" si="9"/>
        <v>4.8</v>
      </c>
      <c r="Z53" s="5"/>
    </row>
    <row r="54" spans="1:26">
      <c r="A54" s="1" t="s">
        <v>169</v>
      </c>
      <c r="B54" s="7">
        <v>6</v>
      </c>
      <c r="C54" s="7">
        <v>6</v>
      </c>
      <c r="D54" s="7">
        <v>5</v>
      </c>
      <c r="E54" s="7">
        <v>6</v>
      </c>
      <c r="F54" s="25">
        <f t="shared" si="5"/>
        <v>5.75</v>
      </c>
      <c r="G54" s="5">
        <v>5</v>
      </c>
      <c r="H54" s="5">
        <v>6</v>
      </c>
      <c r="I54" s="5">
        <v>7</v>
      </c>
      <c r="J54" s="25">
        <f t="shared" si="6"/>
        <v>6</v>
      </c>
      <c r="K54" s="5">
        <v>5</v>
      </c>
      <c r="L54" s="5">
        <v>6</v>
      </c>
      <c r="M54" s="5">
        <v>7</v>
      </c>
      <c r="N54" s="29">
        <f t="shared" si="7"/>
        <v>6</v>
      </c>
      <c r="O54" s="5">
        <v>6</v>
      </c>
      <c r="P54" s="5">
        <v>7</v>
      </c>
      <c r="Q54" s="7">
        <v>6</v>
      </c>
      <c r="R54" s="5">
        <v>8</v>
      </c>
      <c r="S54" s="26">
        <f t="shared" si="8"/>
        <v>6.75</v>
      </c>
      <c r="T54" s="5">
        <v>5</v>
      </c>
      <c r="U54" s="5">
        <v>6</v>
      </c>
      <c r="V54" s="5">
        <v>6</v>
      </c>
      <c r="W54" s="5">
        <v>5</v>
      </c>
      <c r="X54" s="5">
        <v>4</v>
      </c>
      <c r="Y54" s="25">
        <f t="shared" si="9"/>
        <v>5.2</v>
      </c>
      <c r="Z54" s="5"/>
    </row>
    <row r="55" spans="1:26">
      <c r="A55" s="1" t="s">
        <v>170</v>
      </c>
      <c r="B55" s="7">
        <v>4</v>
      </c>
      <c r="C55" s="7">
        <v>5</v>
      </c>
      <c r="D55" s="7">
        <v>4</v>
      </c>
      <c r="E55" s="7">
        <v>4</v>
      </c>
      <c r="F55" s="25">
        <f t="shared" si="5"/>
        <v>4.25</v>
      </c>
      <c r="G55" s="5">
        <v>7</v>
      </c>
      <c r="H55" s="5">
        <v>6</v>
      </c>
      <c r="I55" s="5">
        <v>3</v>
      </c>
      <c r="J55" s="25">
        <f t="shared" si="6"/>
        <v>5.333333333333333</v>
      </c>
      <c r="K55" s="5">
        <v>4</v>
      </c>
      <c r="L55" s="5">
        <v>4</v>
      </c>
      <c r="M55" s="5">
        <v>4</v>
      </c>
      <c r="N55" s="25">
        <f t="shared" si="7"/>
        <v>4</v>
      </c>
      <c r="O55" s="5">
        <v>4</v>
      </c>
      <c r="P55" s="5">
        <v>3</v>
      </c>
      <c r="Q55" s="7">
        <v>4</v>
      </c>
      <c r="R55" s="5">
        <v>6</v>
      </c>
      <c r="S55" s="25">
        <f t="shared" si="8"/>
        <v>4.25</v>
      </c>
      <c r="T55" s="5">
        <v>6</v>
      </c>
      <c r="U55" s="5">
        <v>4</v>
      </c>
      <c r="V55" s="5">
        <v>5</v>
      </c>
      <c r="W55" s="5">
        <v>4</v>
      </c>
      <c r="X55" s="5">
        <v>4</v>
      </c>
      <c r="Y55" s="25">
        <f t="shared" si="9"/>
        <v>4.5999999999999996</v>
      </c>
      <c r="Z55" s="5"/>
    </row>
    <row r="56" spans="1:26">
      <c r="A56" s="1" t="s">
        <v>171</v>
      </c>
      <c r="B56" s="7">
        <v>5</v>
      </c>
      <c r="C56" s="7">
        <v>4</v>
      </c>
      <c r="D56" s="7">
        <v>4</v>
      </c>
      <c r="E56" s="7">
        <v>6</v>
      </c>
      <c r="F56" s="25">
        <f t="shared" si="5"/>
        <v>4.75</v>
      </c>
      <c r="G56" s="5">
        <v>5</v>
      </c>
      <c r="H56" s="5">
        <v>6</v>
      </c>
      <c r="I56" s="5">
        <v>4</v>
      </c>
      <c r="J56" s="25">
        <f t="shared" si="6"/>
        <v>5</v>
      </c>
      <c r="K56" s="5">
        <v>6</v>
      </c>
      <c r="L56" s="5">
        <v>6</v>
      </c>
      <c r="M56" s="5">
        <v>5</v>
      </c>
      <c r="N56" s="25">
        <f t="shared" si="7"/>
        <v>5.666666666666667</v>
      </c>
      <c r="O56" s="5">
        <v>6</v>
      </c>
      <c r="P56" s="5">
        <v>5</v>
      </c>
      <c r="Q56" s="7">
        <v>5</v>
      </c>
      <c r="R56" s="5">
        <v>7</v>
      </c>
      <c r="S56" s="29">
        <f t="shared" si="8"/>
        <v>5.75</v>
      </c>
      <c r="T56" s="5">
        <v>4</v>
      </c>
      <c r="U56" s="5">
        <v>6</v>
      </c>
      <c r="V56" s="5">
        <v>4</v>
      </c>
      <c r="W56" s="5">
        <v>6</v>
      </c>
      <c r="X56" s="5">
        <v>5</v>
      </c>
      <c r="Y56" s="25">
        <f t="shared" si="9"/>
        <v>5</v>
      </c>
      <c r="Z56" s="5"/>
    </row>
    <row r="57" spans="1:26">
      <c r="A57" s="1" t="s">
        <v>172</v>
      </c>
      <c r="B57" s="7">
        <v>5</v>
      </c>
      <c r="C57" s="7">
        <v>4</v>
      </c>
      <c r="D57" s="7">
        <v>7</v>
      </c>
      <c r="E57" s="7">
        <v>7</v>
      </c>
      <c r="F57" s="25">
        <f t="shared" si="5"/>
        <v>5.75</v>
      </c>
      <c r="G57" s="5">
        <v>4</v>
      </c>
      <c r="H57" s="5">
        <v>4</v>
      </c>
      <c r="I57" s="5">
        <v>6</v>
      </c>
      <c r="J57" s="25">
        <f t="shared" si="6"/>
        <v>4.666666666666667</v>
      </c>
      <c r="K57" s="5">
        <v>5</v>
      </c>
      <c r="L57" s="5">
        <v>7</v>
      </c>
      <c r="M57" s="5">
        <v>7</v>
      </c>
      <c r="N57" s="28">
        <f t="shared" si="7"/>
        <v>6.333333333333333</v>
      </c>
      <c r="O57" s="5">
        <v>7</v>
      </c>
      <c r="P57" s="5">
        <v>4</v>
      </c>
      <c r="Q57" s="7">
        <v>5</v>
      </c>
      <c r="R57" s="5">
        <v>7</v>
      </c>
      <c r="S57" s="29">
        <f t="shared" si="8"/>
        <v>5.75</v>
      </c>
      <c r="T57" s="5">
        <v>5</v>
      </c>
      <c r="U57" s="5">
        <v>7</v>
      </c>
      <c r="V57" s="5">
        <v>4</v>
      </c>
      <c r="W57" s="5">
        <v>4</v>
      </c>
      <c r="X57" s="5">
        <v>6</v>
      </c>
      <c r="Y57" s="25">
        <f t="shared" si="9"/>
        <v>5.2</v>
      </c>
      <c r="Z57" s="5"/>
    </row>
    <row r="58" spans="1:26">
      <c r="A58" s="1" t="s">
        <v>173</v>
      </c>
      <c r="B58" s="7">
        <v>5</v>
      </c>
      <c r="C58" s="7">
        <v>5</v>
      </c>
      <c r="D58" s="7">
        <v>5</v>
      </c>
      <c r="E58" s="7">
        <v>4</v>
      </c>
      <c r="F58" s="25">
        <f t="shared" si="5"/>
        <v>4.75</v>
      </c>
      <c r="G58" s="5">
        <v>4</v>
      </c>
      <c r="H58" s="5">
        <v>5</v>
      </c>
      <c r="I58" s="5">
        <v>4</v>
      </c>
      <c r="J58" s="25">
        <f t="shared" si="6"/>
        <v>4.333333333333333</v>
      </c>
      <c r="K58" s="5">
        <v>3</v>
      </c>
      <c r="L58" s="5">
        <v>5</v>
      </c>
      <c r="M58" s="5">
        <v>4</v>
      </c>
      <c r="N58" s="25">
        <f t="shared" si="7"/>
        <v>4</v>
      </c>
      <c r="O58" s="5">
        <v>6</v>
      </c>
      <c r="P58" s="5">
        <v>3</v>
      </c>
      <c r="Q58" s="7">
        <v>3</v>
      </c>
      <c r="R58" s="5">
        <v>6</v>
      </c>
      <c r="S58" s="25">
        <f t="shared" si="8"/>
        <v>4.5</v>
      </c>
      <c r="T58" s="5">
        <v>3</v>
      </c>
      <c r="U58" s="5">
        <v>4</v>
      </c>
      <c r="V58" s="5">
        <v>4</v>
      </c>
      <c r="W58" s="5">
        <v>4</v>
      </c>
      <c r="X58" s="5">
        <v>5</v>
      </c>
      <c r="Y58" s="25">
        <f t="shared" si="9"/>
        <v>4</v>
      </c>
      <c r="Z58" s="5"/>
    </row>
    <row r="59" spans="1:26">
      <c r="A59" s="1" t="s">
        <v>174</v>
      </c>
      <c r="B59" s="7">
        <v>6</v>
      </c>
      <c r="C59" s="7">
        <v>6</v>
      </c>
      <c r="D59" s="7">
        <v>4</v>
      </c>
      <c r="E59" s="7">
        <v>4</v>
      </c>
      <c r="F59" s="25">
        <f t="shared" si="5"/>
        <v>5</v>
      </c>
      <c r="G59" s="5">
        <v>6</v>
      </c>
      <c r="H59" s="5">
        <v>7</v>
      </c>
      <c r="I59" s="5">
        <v>7</v>
      </c>
      <c r="J59" s="29">
        <f t="shared" si="6"/>
        <v>6.666666666666667</v>
      </c>
      <c r="K59" s="5">
        <v>8</v>
      </c>
      <c r="L59" s="5">
        <v>4</v>
      </c>
      <c r="M59" s="5">
        <v>6</v>
      </c>
      <c r="N59" s="29">
        <f t="shared" si="7"/>
        <v>6</v>
      </c>
      <c r="O59" s="5">
        <v>6</v>
      </c>
      <c r="P59" s="5">
        <v>4</v>
      </c>
      <c r="Q59" s="7">
        <v>5</v>
      </c>
      <c r="R59" s="5">
        <v>6</v>
      </c>
      <c r="S59" s="25">
        <f t="shared" si="8"/>
        <v>5.25</v>
      </c>
      <c r="T59" s="5">
        <v>7</v>
      </c>
      <c r="U59" s="5">
        <v>8</v>
      </c>
      <c r="V59" s="5">
        <v>7</v>
      </c>
      <c r="W59" s="5">
        <v>7</v>
      </c>
      <c r="X59" s="5">
        <v>4</v>
      </c>
      <c r="Y59" s="26">
        <f t="shared" si="9"/>
        <v>6.6</v>
      </c>
      <c r="Z59" s="5"/>
    </row>
    <row r="60" spans="1:26">
      <c r="A60" s="1" t="s">
        <v>175</v>
      </c>
      <c r="B60" s="7">
        <v>6</v>
      </c>
      <c r="C60" s="7">
        <v>7</v>
      </c>
      <c r="D60" s="7">
        <v>7</v>
      </c>
      <c r="E60" s="7">
        <v>6</v>
      </c>
      <c r="F60" s="28">
        <f t="shared" si="5"/>
        <v>6.5</v>
      </c>
      <c r="G60" s="5">
        <v>7</v>
      </c>
      <c r="H60" s="5">
        <v>6</v>
      </c>
      <c r="I60" s="5">
        <v>6</v>
      </c>
      <c r="J60" s="25">
        <f t="shared" si="6"/>
        <v>6.333333333333333</v>
      </c>
      <c r="K60" s="5">
        <v>4</v>
      </c>
      <c r="L60" s="5">
        <v>5</v>
      </c>
      <c r="M60" s="5">
        <v>5</v>
      </c>
      <c r="N60" s="25">
        <f t="shared" si="7"/>
        <v>4.666666666666667</v>
      </c>
      <c r="O60" s="5">
        <v>6</v>
      </c>
      <c r="P60" s="5">
        <v>4</v>
      </c>
      <c r="Q60" s="7">
        <v>5</v>
      </c>
      <c r="R60" s="5">
        <v>7</v>
      </c>
      <c r="S60" s="25">
        <f t="shared" si="8"/>
        <v>5.5</v>
      </c>
      <c r="T60" s="5">
        <v>3</v>
      </c>
      <c r="U60" s="5">
        <v>6</v>
      </c>
      <c r="V60" s="5">
        <v>5</v>
      </c>
      <c r="W60" s="5">
        <v>3</v>
      </c>
      <c r="X60" s="5">
        <v>5</v>
      </c>
      <c r="Y60" s="25">
        <f t="shared" si="9"/>
        <v>4.4000000000000004</v>
      </c>
      <c r="Z60" s="5"/>
    </row>
    <row r="61" spans="1:26">
      <c r="A61" s="1" t="s">
        <v>176</v>
      </c>
      <c r="B61" s="7">
        <v>6</v>
      </c>
      <c r="C61" s="7">
        <v>7</v>
      </c>
      <c r="D61" s="7">
        <v>7</v>
      </c>
      <c r="E61" s="7">
        <v>7</v>
      </c>
      <c r="F61" s="27">
        <f t="shared" si="5"/>
        <v>6.75</v>
      </c>
      <c r="G61" s="5">
        <v>7</v>
      </c>
      <c r="H61" s="5">
        <v>7</v>
      </c>
      <c r="I61" s="5">
        <v>6</v>
      </c>
      <c r="J61" s="29">
        <f t="shared" si="6"/>
        <v>6.666666666666667</v>
      </c>
      <c r="K61" s="5">
        <v>7</v>
      </c>
      <c r="L61" s="5">
        <v>4</v>
      </c>
      <c r="M61" s="5">
        <v>8</v>
      </c>
      <c r="N61" s="28">
        <f t="shared" si="7"/>
        <v>6.333333333333333</v>
      </c>
      <c r="O61" s="5">
        <v>7</v>
      </c>
      <c r="P61" s="5">
        <v>6</v>
      </c>
      <c r="Q61" s="7">
        <v>6</v>
      </c>
      <c r="R61" s="5">
        <v>8</v>
      </c>
      <c r="S61" s="26">
        <f t="shared" si="8"/>
        <v>6.75</v>
      </c>
      <c r="T61" s="5">
        <v>5</v>
      </c>
      <c r="U61" s="5">
        <v>6</v>
      </c>
      <c r="V61" s="5">
        <v>5</v>
      </c>
      <c r="W61" s="5">
        <v>4</v>
      </c>
      <c r="X61" s="5">
        <v>6</v>
      </c>
      <c r="Y61" s="25">
        <f t="shared" si="9"/>
        <v>5.2</v>
      </c>
      <c r="Z61" s="5"/>
    </row>
    <row r="62" spans="1:26">
      <c r="A62" s="1" t="s">
        <v>177</v>
      </c>
      <c r="B62" s="7">
        <v>7</v>
      </c>
      <c r="C62" s="7">
        <v>6</v>
      </c>
      <c r="D62" s="7">
        <v>5</v>
      </c>
      <c r="E62" s="7">
        <v>6</v>
      </c>
      <c r="F62" s="29">
        <f t="shared" si="5"/>
        <v>6</v>
      </c>
      <c r="G62" s="5">
        <v>7</v>
      </c>
      <c r="H62" s="5">
        <v>7</v>
      </c>
      <c r="I62" s="5">
        <v>6</v>
      </c>
      <c r="J62" s="29">
        <f t="shared" si="6"/>
        <v>6.666666666666667</v>
      </c>
      <c r="K62" s="5">
        <v>4</v>
      </c>
      <c r="L62" s="5">
        <v>5</v>
      </c>
      <c r="M62" s="5">
        <v>7</v>
      </c>
      <c r="N62" s="25">
        <f t="shared" si="7"/>
        <v>5.333333333333333</v>
      </c>
      <c r="O62" s="5">
        <v>5</v>
      </c>
      <c r="P62" s="5">
        <v>6</v>
      </c>
      <c r="Q62" s="7">
        <v>7</v>
      </c>
      <c r="R62" s="5">
        <v>8</v>
      </c>
      <c r="S62" s="27">
        <f t="shared" si="8"/>
        <v>6.5</v>
      </c>
      <c r="T62" s="5">
        <v>5</v>
      </c>
      <c r="U62" s="5">
        <v>4</v>
      </c>
      <c r="V62" s="5">
        <v>8</v>
      </c>
      <c r="W62" s="5">
        <v>6</v>
      </c>
      <c r="X62" s="5">
        <v>5</v>
      </c>
      <c r="Y62" s="29">
        <f t="shared" si="9"/>
        <v>5.6</v>
      </c>
      <c r="Z62" s="5"/>
    </row>
    <row r="63" spans="1:26">
      <c r="A63" s="1" t="s">
        <v>178</v>
      </c>
      <c r="B63" s="7">
        <v>6</v>
      </c>
      <c r="C63" s="7">
        <v>6</v>
      </c>
      <c r="D63" s="7">
        <v>4</v>
      </c>
      <c r="E63" s="7">
        <v>5</v>
      </c>
      <c r="F63" s="25">
        <f t="shared" si="5"/>
        <v>5.25</v>
      </c>
      <c r="G63" s="5">
        <v>8</v>
      </c>
      <c r="H63" s="5">
        <v>6</v>
      </c>
      <c r="I63" s="5">
        <v>6</v>
      </c>
      <c r="J63" s="29">
        <f t="shared" si="6"/>
        <v>6.666666666666667</v>
      </c>
      <c r="K63" s="5">
        <v>4</v>
      </c>
      <c r="L63" s="5">
        <v>4</v>
      </c>
      <c r="M63" s="5">
        <v>5</v>
      </c>
      <c r="N63" s="25">
        <f t="shared" si="7"/>
        <v>4.333333333333333</v>
      </c>
      <c r="O63" s="5">
        <v>6</v>
      </c>
      <c r="P63" s="5">
        <v>6</v>
      </c>
      <c r="Q63" s="7">
        <v>5</v>
      </c>
      <c r="R63" s="5">
        <v>5</v>
      </c>
      <c r="S63" s="25">
        <f t="shared" si="8"/>
        <v>5.5</v>
      </c>
      <c r="T63" s="5">
        <v>4</v>
      </c>
      <c r="U63" s="5">
        <v>5</v>
      </c>
      <c r="V63" s="5">
        <v>5</v>
      </c>
      <c r="W63" s="5">
        <v>5</v>
      </c>
      <c r="X63" s="5">
        <v>4</v>
      </c>
      <c r="Y63" s="25">
        <f t="shared" si="9"/>
        <v>4.5999999999999996</v>
      </c>
      <c r="Z63" s="5"/>
    </row>
    <row r="64" spans="1:26">
      <c r="A64" s="1" t="s">
        <v>179</v>
      </c>
      <c r="B64" s="7">
        <v>8</v>
      </c>
      <c r="C64" s="7">
        <v>7</v>
      </c>
      <c r="D64" s="7">
        <v>7</v>
      </c>
      <c r="E64" s="7">
        <v>6</v>
      </c>
      <c r="F64" s="27">
        <f t="shared" si="5"/>
        <v>7</v>
      </c>
      <c r="G64" s="5">
        <v>7</v>
      </c>
      <c r="H64" s="5">
        <v>7</v>
      </c>
      <c r="I64" s="5">
        <v>5</v>
      </c>
      <c r="J64" s="25">
        <f t="shared" si="6"/>
        <v>6.333333333333333</v>
      </c>
      <c r="K64" s="5">
        <v>6</v>
      </c>
      <c r="L64" s="5">
        <v>6</v>
      </c>
      <c r="M64" s="5">
        <v>6</v>
      </c>
      <c r="N64" s="29">
        <f t="shared" si="7"/>
        <v>6</v>
      </c>
      <c r="O64" s="5">
        <v>3</v>
      </c>
      <c r="P64" s="5">
        <v>7</v>
      </c>
      <c r="Q64" s="7">
        <v>6</v>
      </c>
      <c r="R64" s="5">
        <v>8</v>
      </c>
      <c r="S64" s="28">
        <f t="shared" si="8"/>
        <v>6</v>
      </c>
      <c r="T64" s="5">
        <v>7</v>
      </c>
      <c r="U64" s="5">
        <v>7</v>
      </c>
      <c r="V64" s="5">
        <v>5</v>
      </c>
      <c r="W64" s="5">
        <v>6</v>
      </c>
      <c r="X64" s="5">
        <v>7</v>
      </c>
      <c r="Y64" s="27">
        <f t="shared" si="9"/>
        <v>6.4</v>
      </c>
      <c r="Z64" s="5"/>
    </row>
    <row r="65" spans="1:26">
      <c r="A65" s="1" t="s">
        <v>180</v>
      </c>
      <c r="B65" s="7">
        <v>6</v>
      </c>
      <c r="C65" s="7">
        <v>6</v>
      </c>
      <c r="D65" s="7">
        <v>6</v>
      </c>
      <c r="E65" s="7">
        <v>6</v>
      </c>
      <c r="F65" s="29">
        <f t="shared" si="5"/>
        <v>6</v>
      </c>
      <c r="G65" s="5">
        <v>5</v>
      </c>
      <c r="H65" s="5">
        <v>5</v>
      </c>
      <c r="I65" s="5">
        <v>6</v>
      </c>
      <c r="J65" s="25">
        <f t="shared" si="6"/>
        <v>5.333333333333333</v>
      </c>
      <c r="K65" s="5">
        <v>6</v>
      </c>
      <c r="L65" s="5">
        <v>7</v>
      </c>
      <c r="M65" s="5">
        <v>4</v>
      </c>
      <c r="N65" s="25">
        <f t="shared" si="7"/>
        <v>5.666666666666667</v>
      </c>
      <c r="O65" s="5">
        <v>7</v>
      </c>
      <c r="P65" s="5">
        <v>4</v>
      </c>
      <c r="Q65" s="7">
        <v>7</v>
      </c>
      <c r="R65" s="5">
        <v>7</v>
      </c>
      <c r="S65" s="27">
        <f t="shared" si="8"/>
        <v>6.25</v>
      </c>
      <c r="T65" s="5">
        <v>6</v>
      </c>
      <c r="U65" s="5">
        <v>4</v>
      </c>
      <c r="V65" s="5">
        <v>7</v>
      </c>
      <c r="W65" s="5">
        <v>5</v>
      </c>
      <c r="X65" s="5">
        <v>4</v>
      </c>
      <c r="Y65" s="25">
        <f t="shared" si="9"/>
        <v>5.2</v>
      </c>
      <c r="Z65" s="5"/>
    </row>
    <row r="66" spans="1:26">
      <c r="A66" s="1" t="s">
        <v>181</v>
      </c>
      <c r="B66" s="7">
        <v>4</v>
      </c>
      <c r="C66" s="7">
        <v>4</v>
      </c>
      <c r="D66" s="7">
        <v>6</v>
      </c>
      <c r="E66" s="7">
        <v>5</v>
      </c>
      <c r="F66" s="25">
        <f t="shared" ref="F66:F97" si="10">AVERAGE(B66:E66)</f>
        <v>4.75</v>
      </c>
      <c r="G66" s="5">
        <v>4</v>
      </c>
      <c r="H66" s="5">
        <v>4</v>
      </c>
      <c r="I66" s="5">
        <v>6</v>
      </c>
      <c r="J66" s="25">
        <f t="shared" ref="J66:J97" si="11">AVERAGE(G66:I66)</f>
        <v>4.666666666666667</v>
      </c>
      <c r="K66" s="5">
        <v>4</v>
      </c>
      <c r="L66" s="5">
        <v>6</v>
      </c>
      <c r="M66" s="5">
        <v>3</v>
      </c>
      <c r="N66" s="25">
        <f t="shared" ref="N66:N97" si="12">AVERAGE(K66:M66)</f>
        <v>4.333333333333333</v>
      </c>
      <c r="O66" s="5">
        <v>3</v>
      </c>
      <c r="P66" s="5">
        <v>7</v>
      </c>
      <c r="Q66" s="7">
        <v>5</v>
      </c>
      <c r="R66" s="5">
        <v>5</v>
      </c>
      <c r="S66" s="25">
        <f t="shared" ref="S66:S97" si="13">AVERAGE(O66:R66)</f>
        <v>5</v>
      </c>
      <c r="T66" s="5"/>
      <c r="U66" s="5">
        <v>3</v>
      </c>
      <c r="V66" s="5">
        <v>6</v>
      </c>
      <c r="W66" s="5">
        <v>4</v>
      </c>
      <c r="X66" s="5">
        <v>4</v>
      </c>
      <c r="Y66" s="25">
        <f t="shared" ref="Y66:Y97" si="14">AVERAGE(T66:X66)</f>
        <v>4.25</v>
      </c>
      <c r="Z66" s="5"/>
    </row>
    <row r="67" spans="1:26">
      <c r="A67" s="1" t="s">
        <v>182</v>
      </c>
      <c r="B67" s="7">
        <v>6</v>
      </c>
      <c r="C67" s="7">
        <v>6</v>
      </c>
      <c r="D67" s="7">
        <v>6</v>
      </c>
      <c r="E67" s="7">
        <v>8</v>
      </c>
      <c r="F67" s="28">
        <f t="shared" si="10"/>
        <v>6.5</v>
      </c>
      <c r="G67" s="5">
        <v>7</v>
      </c>
      <c r="H67" s="5">
        <v>7</v>
      </c>
      <c r="I67" s="5">
        <v>4</v>
      </c>
      <c r="J67" s="25">
        <f t="shared" si="11"/>
        <v>6</v>
      </c>
      <c r="K67" s="5">
        <v>4</v>
      </c>
      <c r="L67" s="5">
        <v>3</v>
      </c>
      <c r="M67" s="5">
        <v>3</v>
      </c>
      <c r="N67" s="25">
        <f t="shared" si="12"/>
        <v>3.3333333333333335</v>
      </c>
      <c r="O67" s="5">
        <v>6</v>
      </c>
      <c r="P67" s="5">
        <v>4</v>
      </c>
      <c r="Q67" s="7">
        <v>3</v>
      </c>
      <c r="R67" s="5">
        <v>3</v>
      </c>
      <c r="S67" s="25">
        <f t="shared" si="13"/>
        <v>4</v>
      </c>
      <c r="T67" s="5"/>
      <c r="U67" s="5">
        <v>3</v>
      </c>
      <c r="V67" s="5"/>
      <c r="W67" s="5">
        <v>5</v>
      </c>
      <c r="X67" s="5"/>
      <c r="Y67" s="25">
        <f t="shared" si="14"/>
        <v>4</v>
      </c>
      <c r="Z67" s="5"/>
    </row>
    <row r="68" spans="1:26">
      <c r="A68" s="1" t="s">
        <v>183</v>
      </c>
      <c r="B68" s="7">
        <v>5</v>
      </c>
      <c r="C68" s="7">
        <v>6</v>
      </c>
      <c r="D68" s="7">
        <v>4</v>
      </c>
      <c r="E68" s="7">
        <v>5</v>
      </c>
      <c r="F68" s="25">
        <f t="shared" si="10"/>
        <v>5</v>
      </c>
      <c r="G68" s="5">
        <v>6</v>
      </c>
      <c r="H68" s="5">
        <v>6</v>
      </c>
      <c r="I68" s="5">
        <v>4</v>
      </c>
      <c r="J68" s="25">
        <f t="shared" si="11"/>
        <v>5.333333333333333</v>
      </c>
      <c r="K68" s="5">
        <v>4</v>
      </c>
      <c r="L68" s="5">
        <v>5</v>
      </c>
      <c r="M68" s="5">
        <v>3</v>
      </c>
      <c r="N68" s="25">
        <f t="shared" si="12"/>
        <v>4</v>
      </c>
      <c r="O68" s="5">
        <v>6</v>
      </c>
      <c r="P68" s="5">
        <v>6</v>
      </c>
      <c r="Q68" s="7">
        <v>5</v>
      </c>
      <c r="R68" s="5">
        <v>4</v>
      </c>
      <c r="S68" s="25">
        <f t="shared" si="13"/>
        <v>5.25</v>
      </c>
      <c r="T68" s="5">
        <v>4</v>
      </c>
      <c r="U68" s="5">
        <v>3</v>
      </c>
      <c r="V68" s="5">
        <v>3</v>
      </c>
      <c r="W68" s="5">
        <v>5</v>
      </c>
      <c r="X68" s="5">
        <v>3</v>
      </c>
      <c r="Y68" s="25">
        <f t="shared" si="14"/>
        <v>3.6</v>
      </c>
      <c r="Z68" s="5"/>
    </row>
    <row r="69" spans="1:26">
      <c r="A69" s="1" t="s">
        <v>184</v>
      </c>
      <c r="B69" s="7">
        <v>5</v>
      </c>
      <c r="C69" s="7">
        <v>5</v>
      </c>
      <c r="D69" s="7">
        <v>5</v>
      </c>
      <c r="E69" s="7">
        <v>5</v>
      </c>
      <c r="F69" s="25">
        <f t="shared" si="10"/>
        <v>5</v>
      </c>
      <c r="G69" s="5">
        <v>6</v>
      </c>
      <c r="H69" s="5">
        <v>5</v>
      </c>
      <c r="I69" s="5">
        <v>5</v>
      </c>
      <c r="J69" s="25">
        <f t="shared" si="11"/>
        <v>5.333333333333333</v>
      </c>
      <c r="K69" s="5">
        <v>7</v>
      </c>
      <c r="L69" s="5">
        <v>5</v>
      </c>
      <c r="M69" s="5">
        <v>7</v>
      </c>
      <c r="N69" s="28">
        <f t="shared" si="12"/>
        <v>6.333333333333333</v>
      </c>
      <c r="O69" s="5">
        <v>6</v>
      </c>
      <c r="P69" s="5">
        <v>5</v>
      </c>
      <c r="Q69" s="7">
        <v>7</v>
      </c>
      <c r="R69" s="5">
        <v>4</v>
      </c>
      <c r="S69" s="25">
        <f t="shared" si="13"/>
        <v>5.5</v>
      </c>
      <c r="T69" s="5">
        <v>5</v>
      </c>
      <c r="U69" s="5">
        <v>5</v>
      </c>
      <c r="V69" s="5">
        <v>7</v>
      </c>
      <c r="W69" s="5">
        <v>5</v>
      </c>
      <c r="X69" s="5">
        <v>6</v>
      </c>
      <c r="Y69" s="29">
        <f t="shared" si="14"/>
        <v>5.6</v>
      </c>
      <c r="Z69" s="5"/>
    </row>
    <row r="70" spans="1:26">
      <c r="A70" s="1" t="s">
        <v>185</v>
      </c>
      <c r="B70" s="7">
        <v>6</v>
      </c>
      <c r="C70" s="7">
        <v>7</v>
      </c>
      <c r="D70" s="7">
        <v>7</v>
      </c>
      <c r="E70" s="7">
        <v>5</v>
      </c>
      <c r="F70" s="28">
        <f t="shared" si="10"/>
        <v>6.25</v>
      </c>
      <c r="G70" s="5">
        <v>7</v>
      </c>
      <c r="H70" s="5">
        <v>5</v>
      </c>
      <c r="I70" s="5">
        <v>5</v>
      </c>
      <c r="J70" s="25">
        <f t="shared" si="11"/>
        <v>5.666666666666667</v>
      </c>
      <c r="K70" s="5">
        <v>6</v>
      </c>
      <c r="L70" s="5">
        <v>5</v>
      </c>
      <c r="M70" s="5">
        <v>4</v>
      </c>
      <c r="N70" s="25">
        <f t="shared" si="12"/>
        <v>5</v>
      </c>
      <c r="O70" s="5">
        <v>4</v>
      </c>
      <c r="P70" s="5">
        <v>4</v>
      </c>
      <c r="Q70" s="7">
        <v>6</v>
      </c>
      <c r="R70" s="5">
        <v>6</v>
      </c>
      <c r="S70" s="25">
        <f t="shared" si="13"/>
        <v>5</v>
      </c>
      <c r="T70" s="5">
        <v>3</v>
      </c>
      <c r="U70" s="5">
        <v>4</v>
      </c>
      <c r="V70" s="5">
        <v>6</v>
      </c>
      <c r="W70" s="5">
        <v>6</v>
      </c>
      <c r="X70" s="5">
        <v>6</v>
      </c>
      <c r="Y70" s="25">
        <f t="shared" si="14"/>
        <v>5</v>
      </c>
      <c r="Z70" s="5"/>
    </row>
    <row r="71" spans="1:26">
      <c r="A71" s="1" t="s">
        <v>186</v>
      </c>
      <c r="B71" s="7">
        <v>7</v>
      </c>
      <c r="C71" s="7">
        <v>6</v>
      </c>
      <c r="D71" s="7">
        <v>7</v>
      </c>
      <c r="E71" s="7">
        <v>6</v>
      </c>
      <c r="F71" s="28">
        <f t="shared" si="10"/>
        <v>6.5</v>
      </c>
      <c r="G71" s="5">
        <v>7</v>
      </c>
      <c r="H71" s="5">
        <v>7</v>
      </c>
      <c r="I71" s="5">
        <v>6</v>
      </c>
      <c r="J71" s="29">
        <f t="shared" si="11"/>
        <v>6.666666666666667</v>
      </c>
      <c r="K71" s="5">
        <v>8</v>
      </c>
      <c r="L71" s="5">
        <v>7</v>
      </c>
      <c r="M71" s="5">
        <v>7</v>
      </c>
      <c r="N71" s="26">
        <f t="shared" si="12"/>
        <v>7.333333333333333</v>
      </c>
      <c r="O71" s="5">
        <v>7</v>
      </c>
      <c r="P71" s="5">
        <v>6</v>
      </c>
      <c r="Q71" s="7">
        <v>5</v>
      </c>
      <c r="R71" s="5">
        <v>6</v>
      </c>
      <c r="S71" s="28">
        <f t="shared" si="13"/>
        <v>6</v>
      </c>
      <c r="T71" s="5">
        <v>3</v>
      </c>
      <c r="U71" s="5">
        <v>7</v>
      </c>
      <c r="V71" s="5">
        <v>7</v>
      </c>
      <c r="W71" s="5">
        <v>6</v>
      </c>
      <c r="X71" s="5">
        <v>3</v>
      </c>
      <c r="Y71" s="25">
        <f t="shared" si="14"/>
        <v>5.2</v>
      </c>
      <c r="Z71" s="5"/>
    </row>
    <row r="72" spans="1:26">
      <c r="A72" s="1" t="s">
        <v>187</v>
      </c>
      <c r="B72" s="7">
        <v>5</v>
      </c>
      <c r="C72" s="7">
        <v>7</v>
      </c>
      <c r="D72" s="7">
        <v>5</v>
      </c>
      <c r="E72" s="7">
        <v>7</v>
      </c>
      <c r="F72" s="29">
        <f t="shared" si="10"/>
        <v>6</v>
      </c>
      <c r="G72" s="5">
        <v>6</v>
      </c>
      <c r="H72" s="5">
        <v>7</v>
      </c>
      <c r="I72" s="5">
        <v>6</v>
      </c>
      <c r="J72" s="25">
        <f t="shared" si="11"/>
        <v>6.333333333333333</v>
      </c>
      <c r="K72" s="5">
        <v>4</v>
      </c>
      <c r="L72" s="5">
        <v>7</v>
      </c>
      <c r="M72" s="5">
        <v>6</v>
      </c>
      <c r="N72" s="25">
        <f t="shared" si="12"/>
        <v>5.666666666666667</v>
      </c>
      <c r="O72" s="5">
        <v>7</v>
      </c>
      <c r="P72" s="5">
        <v>5</v>
      </c>
      <c r="Q72" s="7">
        <v>6</v>
      </c>
      <c r="R72" s="5">
        <v>5</v>
      </c>
      <c r="S72" s="29">
        <f t="shared" si="13"/>
        <v>5.75</v>
      </c>
      <c r="T72" s="5">
        <v>3</v>
      </c>
      <c r="U72" s="5">
        <v>7</v>
      </c>
      <c r="V72" s="5">
        <v>3</v>
      </c>
      <c r="W72" s="5">
        <v>5</v>
      </c>
      <c r="X72" s="5">
        <v>5</v>
      </c>
      <c r="Y72" s="25">
        <f t="shared" si="14"/>
        <v>4.5999999999999996</v>
      </c>
      <c r="Z72" s="5"/>
    </row>
    <row r="73" spans="1:26">
      <c r="A73" s="1" t="s">
        <v>188</v>
      </c>
      <c r="B73" s="7">
        <v>7</v>
      </c>
      <c r="C73" s="7">
        <v>8</v>
      </c>
      <c r="D73" s="7">
        <v>7</v>
      </c>
      <c r="E73" s="7">
        <v>7</v>
      </c>
      <c r="F73" s="26">
        <f t="shared" si="10"/>
        <v>7.25</v>
      </c>
      <c r="G73" s="5">
        <v>7</v>
      </c>
      <c r="H73" s="5">
        <v>7</v>
      </c>
      <c r="I73" s="5">
        <v>7</v>
      </c>
      <c r="J73" s="28">
        <f t="shared" si="11"/>
        <v>7</v>
      </c>
      <c r="K73" s="5">
        <v>7</v>
      </c>
      <c r="L73" s="5">
        <v>6</v>
      </c>
      <c r="M73" s="5">
        <v>4</v>
      </c>
      <c r="N73" s="25">
        <f t="shared" si="12"/>
        <v>5.666666666666667</v>
      </c>
      <c r="O73" s="5">
        <v>7</v>
      </c>
      <c r="P73" s="5">
        <v>6</v>
      </c>
      <c r="Q73" s="7">
        <v>7</v>
      </c>
      <c r="R73" s="5">
        <v>7</v>
      </c>
      <c r="S73" s="26">
        <f t="shared" si="13"/>
        <v>6.75</v>
      </c>
      <c r="T73" s="5">
        <v>5</v>
      </c>
      <c r="U73" s="5">
        <v>7</v>
      </c>
      <c r="V73" s="5">
        <v>7</v>
      </c>
      <c r="W73" s="5">
        <v>5</v>
      </c>
      <c r="X73" s="5">
        <v>3</v>
      </c>
      <c r="Y73" s="25">
        <f t="shared" si="14"/>
        <v>5.4</v>
      </c>
      <c r="Z73" s="5"/>
    </row>
    <row r="74" spans="1:26">
      <c r="A74" s="1" t="s">
        <v>189</v>
      </c>
      <c r="B74" s="7">
        <v>5</v>
      </c>
      <c r="C74" s="7">
        <v>4</v>
      </c>
      <c r="D74" s="7">
        <v>6</v>
      </c>
      <c r="E74" s="7">
        <v>5</v>
      </c>
      <c r="F74" s="25">
        <f t="shared" si="10"/>
        <v>5</v>
      </c>
      <c r="G74" s="5">
        <v>4</v>
      </c>
      <c r="H74" s="5">
        <v>4</v>
      </c>
      <c r="I74" s="5">
        <v>7</v>
      </c>
      <c r="J74" s="25">
        <f t="shared" si="11"/>
        <v>5</v>
      </c>
      <c r="K74" s="5">
        <v>6</v>
      </c>
      <c r="L74" s="5">
        <v>6</v>
      </c>
      <c r="M74" s="5">
        <v>7</v>
      </c>
      <c r="N74" s="28">
        <f t="shared" si="12"/>
        <v>6.333333333333333</v>
      </c>
      <c r="O74" s="5"/>
      <c r="P74" s="5">
        <v>7</v>
      </c>
      <c r="Q74" s="7">
        <v>6</v>
      </c>
      <c r="R74" s="5">
        <v>6</v>
      </c>
      <c r="S74" s="27">
        <f t="shared" si="13"/>
        <v>6.333333333333333</v>
      </c>
      <c r="T74" s="5">
        <v>3</v>
      </c>
      <c r="U74" s="5">
        <v>4</v>
      </c>
      <c r="V74" s="5">
        <v>5</v>
      </c>
      <c r="W74" s="5">
        <v>4</v>
      </c>
      <c r="X74" s="5">
        <v>6</v>
      </c>
      <c r="Y74" s="25">
        <f t="shared" si="14"/>
        <v>4.4000000000000004</v>
      </c>
      <c r="Z74" s="5"/>
    </row>
    <row r="75" spans="1:26">
      <c r="A75" s="1" t="s">
        <v>190</v>
      </c>
      <c r="B75" s="7">
        <v>4</v>
      </c>
      <c r="C75" s="7">
        <v>4</v>
      </c>
      <c r="D75" s="7">
        <v>6</v>
      </c>
      <c r="E75" s="7">
        <v>5</v>
      </c>
      <c r="F75" s="25">
        <f t="shared" si="10"/>
        <v>4.75</v>
      </c>
      <c r="G75" s="5">
        <v>7</v>
      </c>
      <c r="H75" s="5">
        <v>7</v>
      </c>
      <c r="I75" s="5">
        <v>6</v>
      </c>
      <c r="J75" s="29">
        <f t="shared" si="11"/>
        <v>6.666666666666667</v>
      </c>
      <c r="K75" s="5">
        <v>6</v>
      </c>
      <c r="L75" s="5">
        <v>6</v>
      </c>
      <c r="M75" s="5">
        <v>4</v>
      </c>
      <c r="N75" s="25">
        <f t="shared" si="12"/>
        <v>5.333333333333333</v>
      </c>
      <c r="O75" s="5">
        <v>6</v>
      </c>
      <c r="P75" s="5">
        <v>4</v>
      </c>
      <c r="Q75" s="7">
        <v>3</v>
      </c>
      <c r="R75" s="5">
        <v>4</v>
      </c>
      <c r="S75" s="25">
        <f t="shared" si="13"/>
        <v>4.25</v>
      </c>
      <c r="T75" s="5">
        <v>4</v>
      </c>
      <c r="U75" s="5">
        <v>4</v>
      </c>
      <c r="V75" s="5">
        <v>5</v>
      </c>
      <c r="W75" s="5">
        <v>3</v>
      </c>
      <c r="X75" s="5">
        <v>4</v>
      </c>
      <c r="Y75" s="25">
        <f t="shared" si="14"/>
        <v>4</v>
      </c>
      <c r="Z75" s="5"/>
    </row>
    <row r="76" spans="1:26">
      <c r="A76" s="1" t="s">
        <v>191</v>
      </c>
      <c r="B76" s="7">
        <v>4</v>
      </c>
      <c r="C76" s="7">
        <v>4</v>
      </c>
      <c r="D76" s="7">
        <v>6</v>
      </c>
      <c r="E76" s="7">
        <v>5</v>
      </c>
      <c r="F76" s="25">
        <f t="shared" si="10"/>
        <v>4.75</v>
      </c>
      <c r="G76" s="5">
        <v>4</v>
      </c>
      <c r="H76" s="5">
        <v>4</v>
      </c>
      <c r="I76" s="5">
        <v>7</v>
      </c>
      <c r="J76" s="25">
        <f t="shared" si="11"/>
        <v>5</v>
      </c>
      <c r="K76" s="5">
        <v>5</v>
      </c>
      <c r="L76" s="5">
        <v>7</v>
      </c>
      <c r="M76" s="5">
        <v>6</v>
      </c>
      <c r="N76" s="29">
        <f t="shared" si="12"/>
        <v>6</v>
      </c>
      <c r="O76" s="5">
        <v>7</v>
      </c>
      <c r="P76" s="5">
        <v>5</v>
      </c>
      <c r="Q76" s="7">
        <v>4</v>
      </c>
      <c r="R76" s="5">
        <v>4</v>
      </c>
      <c r="S76" s="25">
        <f t="shared" si="13"/>
        <v>5</v>
      </c>
      <c r="T76" s="5">
        <v>3</v>
      </c>
      <c r="U76" s="5">
        <v>3</v>
      </c>
      <c r="V76" s="5">
        <v>5</v>
      </c>
      <c r="W76" s="5">
        <v>5</v>
      </c>
      <c r="X76" s="5">
        <v>4</v>
      </c>
      <c r="Y76" s="25">
        <f t="shared" si="14"/>
        <v>4</v>
      </c>
      <c r="Z76" s="5"/>
    </row>
    <row r="77" spans="1:26">
      <c r="A77" s="1" t="s">
        <v>192</v>
      </c>
      <c r="B77" s="7">
        <v>6</v>
      </c>
      <c r="C77" s="7">
        <v>4</v>
      </c>
      <c r="D77" s="7">
        <v>6</v>
      </c>
      <c r="E77" s="7">
        <v>6</v>
      </c>
      <c r="F77" s="25">
        <f t="shared" si="10"/>
        <v>5.5</v>
      </c>
      <c r="G77" s="5">
        <v>4</v>
      </c>
      <c r="H77" s="5">
        <v>5</v>
      </c>
      <c r="I77" s="5">
        <v>4</v>
      </c>
      <c r="J77" s="25">
        <f t="shared" si="11"/>
        <v>4.333333333333333</v>
      </c>
      <c r="K77" s="5"/>
      <c r="L77" s="5">
        <v>4</v>
      </c>
      <c r="M77" s="5">
        <v>5</v>
      </c>
      <c r="N77" s="25">
        <f t="shared" si="12"/>
        <v>4.5</v>
      </c>
      <c r="O77" s="5">
        <v>6</v>
      </c>
      <c r="P77" s="5">
        <v>4</v>
      </c>
      <c r="Q77" s="7">
        <v>3</v>
      </c>
      <c r="R77" s="5">
        <v>3</v>
      </c>
      <c r="S77" s="25">
        <f t="shared" si="13"/>
        <v>4</v>
      </c>
      <c r="T77" s="5"/>
      <c r="U77" s="5">
        <v>5</v>
      </c>
      <c r="V77" s="5">
        <v>3</v>
      </c>
      <c r="W77" s="5">
        <v>4</v>
      </c>
      <c r="X77" s="5">
        <v>4</v>
      </c>
      <c r="Y77" s="25">
        <f t="shared" si="14"/>
        <v>4</v>
      </c>
      <c r="Z77" s="5"/>
    </row>
    <row r="78" spans="1:26">
      <c r="A78" s="1" t="s">
        <v>193</v>
      </c>
      <c r="B78" s="7">
        <v>6</v>
      </c>
      <c r="C78" s="7">
        <v>6</v>
      </c>
      <c r="D78" s="7">
        <v>7</v>
      </c>
      <c r="E78" s="7">
        <v>7</v>
      </c>
      <c r="F78" s="28">
        <f t="shared" si="10"/>
        <v>6.5</v>
      </c>
      <c r="G78" s="5">
        <v>6</v>
      </c>
      <c r="H78" s="5">
        <v>7</v>
      </c>
      <c r="I78" s="5">
        <v>4</v>
      </c>
      <c r="J78" s="25">
        <f t="shared" si="11"/>
        <v>5.666666666666667</v>
      </c>
      <c r="K78" s="5">
        <v>4</v>
      </c>
      <c r="L78" s="5">
        <v>7</v>
      </c>
      <c r="M78" s="5">
        <v>3</v>
      </c>
      <c r="N78" s="25">
        <f t="shared" si="12"/>
        <v>4.666666666666667</v>
      </c>
      <c r="O78" s="5">
        <v>5</v>
      </c>
      <c r="P78" s="5">
        <v>5</v>
      </c>
      <c r="Q78" s="7">
        <v>6</v>
      </c>
      <c r="R78" s="5">
        <v>5</v>
      </c>
      <c r="S78" s="25">
        <f t="shared" si="13"/>
        <v>5.25</v>
      </c>
      <c r="T78" s="5">
        <v>3</v>
      </c>
      <c r="U78" s="5">
        <v>4</v>
      </c>
      <c r="V78" s="5">
        <v>3</v>
      </c>
      <c r="W78" s="5">
        <v>6</v>
      </c>
      <c r="X78" s="5">
        <v>6</v>
      </c>
      <c r="Y78" s="25">
        <f t="shared" si="14"/>
        <v>4.4000000000000004</v>
      </c>
      <c r="Z78" s="5"/>
    </row>
    <row r="79" spans="1:26">
      <c r="A79" s="1" t="s">
        <v>194</v>
      </c>
      <c r="B79" s="7">
        <v>8</v>
      </c>
      <c r="C79" s="7">
        <v>7</v>
      </c>
      <c r="D79" s="7">
        <v>8</v>
      </c>
      <c r="E79" s="7">
        <v>6</v>
      </c>
      <c r="F79" s="26">
        <f t="shared" si="10"/>
        <v>7.25</v>
      </c>
      <c r="G79" s="5">
        <v>7</v>
      </c>
      <c r="H79" s="5">
        <v>7</v>
      </c>
      <c r="I79" s="5">
        <v>6</v>
      </c>
      <c r="J79" s="29">
        <f t="shared" si="11"/>
        <v>6.666666666666667</v>
      </c>
      <c r="K79" s="5">
        <v>5</v>
      </c>
      <c r="L79" s="5">
        <v>4</v>
      </c>
      <c r="M79" s="5">
        <v>5</v>
      </c>
      <c r="N79" s="25">
        <f t="shared" si="12"/>
        <v>4.666666666666667</v>
      </c>
      <c r="O79" s="5">
        <v>6</v>
      </c>
      <c r="P79" s="5">
        <v>7</v>
      </c>
      <c r="Q79" s="7">
        <v>5</v>
      </c>
      <c r="R79" s="5">
        <v>3</v>
      </c>
      <c r="S79" s="25">
        <f t="shared" si="13"/>
        <v>5.25</v>
      </c>
      <c r="T79" s="5">
        <v>4</v>
      </c>
      <c r="U79" s="5">
        <v>3</v>
      </c>
      <c r="V79" s="5">
        <v>4</v>
      </c>
      <c r="W79" s="5">
        <v>4</v>
      </c>
      <c r="X79" s="5">
        <v>5</v>
      </c>
      <c r="Y79" s="25">
        <f t="shared" si="14"/>
        <v>4</v>
      </c>
      <c r="Z79" s="5"/>
    </row>
    <row r="80" spans="1:26">
      <c r="A80" s="1" t="s">
        <v>195</v>
      </c>
      <c r="B80" s="7">
        <v>6</v>
      </c>
      <c r="C80" s="7">
        <v>6</v>
      </c>
      <c r="D80" s="7">
        <v>4</v>
      </c>
      <c r="E80" s="7">
        <v>6</v>
      </c>
      <c r="F80" s="25">
        <f t="shared" si="10"/>
        <v>5.5</v>
      </c>
      <c r="G80" s="5">
        <v>6</v>
      </c>
      <c r="H80" s="5">
        <v>6</v>
      </c>
      <c r="I80" s="5">
        <v>5</v>
      </c>
      <c r="J80" s="25">
        <f t="shared" si="11"/>
        <v>5.666666666666667</v>
      </c>
      <c r="K80" s="5">
        <v>4</v>
      </c>
      <c r="L80" s="5">
        <v>6</v>
      </c>
      <c r="M80" s="5">
        <v>5</v>
      </c>
      <c r="N80" s="25">
        <f t="shared" si="12"/>
        <v>5</v>
      </c>
      <c r="O80" s="5">
        <v>5</v>
      </c>
      <c r="P80" s="5">
        <v>4</v>
      </c>
      <c r="Q80" s="7">
        <v>5</v>
      </c>
      <c r="R80" s="5">
        <v>6</v>
      </c>
      <c r="S80" s="25">
        <f t="shared" si="13"/>
        <v>5</v>
      </c>
      <c r="T80" s="5">
        <v>5</v>
      </c>
      <c r="U80" s="5">
        <v>6</v>
      </c>
      <c r="V80" s="5">
        <v>5</v>
      </c>
      <c r="W80" s="5">
        <v>4</v>
      </c>
      <c r="X80" s="5">
        <v>4</v>
      </c>
      <c r="Y80" s="25">
        <f t="shared" si="14"/>
        <v>4.8</v>
      </c>
      <c r="Z80" s="5"/>
    </row>
    <row r="81" spans="1:26">
      <c r="A81" s="1" t="s">
        <v>196</v>
      </c>
      <c r="B81" s="7">
        <v>5</v>
      </c>
      <c r="C81" s="7">
        <v>7</v>
      </c>
      <c r="D81" s="7">
        <v>7</v>
      </c>
      <c r="E81" s="7">
        <v>7</v>
      </c>
      <c r="F81" s="28">
        <f t="shared" si="10"/>
        <v>6.5</v>
      </c>
      <c r="G81" s="5">
        <v>8</v>
      </c>
      <c r="H81" s="5">
        <v>8</v>
      </c>
      <c r="I81" s="5">
        <v>7</v>
      </c>
      <c r="J81" s="26">
        <f t="shared" si="11"/>
        <v>7.666666666666667</v>
      </c>
      <c r="K81" s="5">
        <v>7</v>
      </c>
      <c r="L81" s="5">
        <v>7</v>
      </c>
      <c r="M81" s="5">
        <v>7</v>
      </c>
      <c r="N81" s="26">
        <f t="shared" si="12"/>
        <v>7</v>
      </c>
      <c r="O81" s="5">
        <v>6</v>
      </c>
      <c r="P81" s="5">
        <v>4</v>
      </c>
      <c r="Q81" s="7">
        <v>6</v>
      </c>
      <c r="R81" s="5">
        <v>6</v>
      </c>
      <c r="S81" s="25">
        <f t="shared" si="13"/>
        <v>5.5</v>
      </c>
      <c r="T81" s="5">
        <v>4</v>
      </c>
      <c r="U81" s="5">
        <v>4</v>
      </c>
      <c r="V81" s="5">
        <v>3</v>
      </c>
      <c r="W81" s="5">
        <v>5</v>
      </c>
      <c r="X81" s="5">
        <v>6</v>
      </c>
      <c r="Y81" s="25">
        <f t="shared" si="14"/>
        <v>4.4000000000000004</v>
      </c>
      <c r="Z81" s="5"/>
    </row>
    <row r="82" spans="1:26">
      <c r="A82" s="1" t="s">
        <v>197</v>
      </c>
      <c r="B82" s="7">
        <v>8</v>
      </c>
      <c r="C82" s="7">
        <v>7</v>
      </c>
      <c r="D82" s="7">
        <v>7</v>
      </c>
      <c r="E82" s="7">
        <v>7</v>
      </c>
      <c r="F82" s="26">
        <f t="shared" si="10"/>
        <v>7.25</v>
      </c>
      <c r="G82" s="5">
        <v>8</v>
      </c>
      <c r="H82" s="5">
        <v>7</v>
      </c>
      <c r="I82" s="5">
        <v>6</v>
      </c>
      <c r="J82" s="28">
        <f t="shared" si="11"/>
        <v>7</v>
      </c>
      <c r="K82" s="5">
        <v>5</v>
      </c>
      <c r="L82" s="5">
        <v>5</v>
      </c>
      <c r="M82" s="5">
        <v>3</v>
      </c>
      <c r="N82" s="25">
        <f t="shared" si="12"/>
        <v>4.333333333333333</v>
      </c>
      <c r="O82" s="5">
        <v>8</v>
      </c>
      <c r="P82" s="5">
        <v>5</v>
      </c>
      <c r="Q82" s="7">
        <v>5</v>
      </c>
      <c r="R82" s="5">
        <v>6</v>
      </c>
      <c r="S82" s="28">
        <f t="shared" si="13"/>
        <v>6</v>
      </c>
      <c r="T82" s="5">
        <v>5</v>
      </c>
      <c r="U82" s="5">
        <v>3</v>
      </c>
      <c r="V82" s="5">
        <v>3</v>
      </c>
      <c r="W82" s="5">
        <v>3</v>
      </c>
      <c r="X82" s="5">
        <v>5</v>
      </c>
      <c r="Y82" s="25">
        <f t="shared" si="14"/>
        <v>3.8</v>
      </c>
      <c r="Z82" s="5"/>
    </row>
    <row r="83" spans="1:26">
      <c r="A83" s="1" t="s">
        <v>198</v>
      </c>
      <c r="B83" s="7">
        <v>7</v>
      </c>
      <c r="C83" s="7">
        <v>6</v>
      </c>
      <c r="D83" s="7">
        <v>6</v>
      </c>
      <c r="E83" s="7">
        <v>7</v>
      </c>
      <c r="F83" s="28">
        <f t="shared" si="10"/>
        <v>6.5</v>
      </c>
      <c r="G83" s="5">
        <v>6</v>
      </c>
      <c r="H83" s="5">
        <v>9</v>
      </c>
      <c r="I83" s="5">
        <v>7</v>
      </c>
      <c r="J83" s="27">
        <f t="shared" si="11"/>
        <v>7.333333333333333</v>
      </c>
      <c r="K83" s="5">
        <v>7</v>
      </c>
      <c r="L83" s="5">
        <v>7</v>
      </c>
      <c r="M83" s="5">
        <v>7</v>
      </c>
      <c r="N83" s="26">
        <f t="shared" si="12"/>
        <v>7</v>
      </c>
      <c r="O83" s="5">
        <v>6</v>
      </c>
      <c r="P83" s="5">
        <v>7</v>
      </c>
      <c r="Q83" s="7">
        <v>7</v>
      </c>
      <c r="R83" s="5">
        <v>6</v>
      </c>
      <c r="S83" s="27">
        <f t="shared" si="13"/>
        <v>6.5</v>
      </c>
      <c r="T83" s="5">
        <v>4</v>
      </c>
      <c r="U83" s="5">
        <v>6</v>
      </c>
      <c r="V83" s="5">
        <v>7</v>
      </c>
      <c r="W83" s="5">
        <v>5</v>
      </c>
      <c r="X83" s="5">
        <v>5</v>
      </c>
      <c r="Y83" s="25">
        <f t="shared" si="14"/>
        <v>5.4</v>
      </c>
      <c r="Z83" s="5"/>
    </row>
    <row r="84" spans="1:26">
      <c r="A84" s="1" t="s">
        <v>199</v>
      </c>
      <c r="B84" s="7">
        <v>5</v>
      </c>
      <c r="C84" s="7">
        <v>6</v>
      </c>
      <c r="D84" s="7">
        <v>6</v>
      </c>
      <c r="E84" s="7">
        <v>5</v>
      </c>
      <c r="F84" s="25">
        <f t="shared" si="10"/>
        <v>5.5</v>
      </c>
      <c r="G84" s="5">
        <v>8</v>
      </c>
      <c r="H84" s="5">
        <v>8</v>
      </c>
      <c r="I84" s="5">
        <v>6</v>
      </c>
      <c r="J84" s="27">
        <f t="shared" si="11"/>
        <v>7.333333333333333</v>
      </c>
      <c r="K84" s="5">
        <v>7</v>
      </c>
      <c r="L84" s="5">
        <v>5</v>
      </c>
      <c r="M84" s="5">
        <v>7</v>
      </c>
      <c r="N84" s="28">
        <f t="shared" si="12"/>
        <v>6.333333333333333</v>
      </c>
      <c r="O84" s="5">
        <v>5</v>
      </c>
      <c r="P84" s="5">
        <v>6</v>
      </c>
      <c r="Q84" s="7">
        <v>6</v>
      </c>
      <c r="R84" s="5">
        <v>6</v>
      </c>
      <c r="S84" s="29">
        <f t="shared" si="13"/>
        <v>5.75</v>
      </c>
      <c r="T84" s="5">
        <v>5</v>
      </c>
      <c r="U84" s="5">
        <v>5</v>
      </c>
      <c r="V84" s="5">
        <v>5</v>
      </c>
      <c r="W84" s="5">
        <v>6</v>
      </c>
      <c r="X84" s="5">
        <v>5</v>
      </c>
      <c r="Y84" s="25">
        <f t="shared" si="14"/>
        <v>5.2</v>
      </c>
      <c r="Z84" s="5"/>
    </row>
    <row r="85" spans="1:26">
      <c r="A85" s="1" t="s">
        <v>200</v>
      </c>
      <c r="B85" s="7">
        <v>4</v>
      </c>
      <c r="C85" s="7">
        <v>6</v>
      </c>
      <c r="D85" s="7">
        <v>5</v>
      </c>
      <c r="E85" s="7">
        <v>5</v>
      </c>
      <c r="F85" s="25">
        <f t="shared" si="10"/>
        <v>5</v>
      </c>
      <c r="G85" s="5">
        <v>7</v>
      </c>
      <c r="H85" s="5">
        <v>4</v>
      </c>
      <c r="I85" s="5">
        <v>4</v>
      </c>
      <c r="J85" s="25">
        <f t="shared" si="11"/>
        <v>5</v>
      </c>
      <c r="K85" s="5">
        <v>5</v>
      </c>
      <c r="L85" s="5">
        <v>6</v>
      </c>
      <c r="M85" s="5">
        <v>6</v>
      </c>
      <c r="N85" s="25">
        <f t="shared" si="12"/>
        <v>5.666666666666667</v>
      </c>
      <c r="O85" s="5">
        <v>6</v>
      </c>
      <c r="P85" s="5">
        <v>7</v>
      </c>
      <c r="Q85" s="7">
        <v>6</v>
      </c>
      <c r="R85" s="5">
        <v>5</v>
      </c>
      <c r="S85" s="28">
        <f t="shared" si="13"/>
        <v>6</v>
      </c>
      <c r="T85" s="5">
        <v>3</v>
      </c>
      <c r="U85" s="5">
        <v>6</v>
      </c>
      <c r="V85" s="5">
        <v>5</v>
      </c>
      <c r="W85" s="5">
        <v>5</v>
      </c>
      <c r="X85" s="5">
        <v>3</v>
      </c>
      <c r="Y85" s="25">
        <f t="shared" si="14"/>
        <v>4.4000000000000004</v>
      </c>
      <c r="Z85" s="5"/>
    </row>
    <row r="86" spans="1:26">
      <c r="A86" s="1" t="s">
        <v>201</v>
      </c>
      <c r="B86" s="7">
        <v>6</v>
      </c>
      <c r="C86" s="7">
        <v>7</v>
      </c>
      <c r="D86" s="7">
        <v>6</v>
      </c>
      <c r="E86" s="7">
        <v>6</v>
      </c>
      <c r="F86" s="28">
        <f t="shared" si="10"/>
        <v>6.25</v>
      </c>
      <c r="G86" s="5">
        <v>7</v>
      </c>
      <c r="H86" s="5">
        <v>5</v>
      </c>
      <c r="I86" s="5">
        <v>5</v>
      </c>
      <c r="J86" s="25">
        <f t="shared" si="11"/>
        <v>5.666666666666667</v>
      </c>
      <c r="K86" s="5">
        <v>5</v>
      </c>
      <c r="L86" s="5">
        <v>6</v>
      </c>
      <c r="M86" s="5">
        <v>3</v>
      </c>
      <c r="N86" s="25">
        <f t="shared" si="12"/>
        <v>4.666666666666667</v>
      </c>
      <c r="O86" s="5">
        <v>4</v>
      </c>
      <c r="P86" s="5">
        <v>5</v>
      </c>
      <c r="Q86" s="7">
        <v>5</v>
      </c>
      <c r="R86" s="5">
        <v>7</v>
      </c>
      <c r="S86" s="25">
        <f t="shared" si="13"/>
        <v>5.25</v>
      </c>
      <c r="T86" s="5">
        <v>4</v>
      </c>
      <c r="U86" s="5">
        <v>6</v>
      </c>
      <c r="V86" s="5">
        <v>3</v>
      </c>
      <c r="W86" s="5">
        <v>5</v>
      </c>
      <c r="X86" s="5">
        <v>3</v>
      </c>
      <c r="Y86" s="25">
        <f t="shared" si="14"/>
        <v>4.2</v>
      </c>
      <c r="Z86" s="5"/>
    </row>
    <row r="87" spans="1:26">
      <c r="A87" s="1" t="s">
        <v>202</v>
      </c>
      <c r="B87" s="7">
        <v>4</v>
      </c>
      <c r="C87" s="7">
        <v>4</v>
      </c>
      <c r="D87" s="7">
        <v>6</v>
      </c>
      <c r="E87" s="7">
        <v>4</v>
      </c>
      <c r="F87" s="25">
        <f t="shared" si="10"/>
        <v>4.5</v>
      </c>
      <c r="G87" s="5">
        <v>5</v>
      </c>
      <c r="H87" s="5">
        <v>4</v>
      </c>
      <c r="I87" s="5">
        <v>4</v>
      </c>
      <c r="J87" s="25">
        <f t="shared" si="11"/>
        <v>4.333333333333333</v>
      </c>
      <c r="K87" s="5">
        <v>4</v>
      </c>
      <c r="L87" s="5">
        <v>4</v>
      </c>
      <c r="M87" s="5">
        <v>4</v>
      </c>
      <c r="N87" s="25">
        <f t="shared" si="12"/>
        <v>4</v>
      </c>
      <c r="O87" s="5">
        <v>4</v>
      </c>
      <c r="P87" s="5">
        <v>3</v>
      </c>
      <c r="Q87" s="7">
        <v>3</v>
      </c>
      <c r="R87" s="5">
        <v>3</v>
      </c>
      <c r="S87" s="25">
        <f t="shared" si="13"/>
        <v>3.25</v>
      </c>
      <c r="T87" s="5">
        <v>3</v>
      </c>
      <c r="U87" s="5">
        <v>3</v>
      </c>
      <c r="V87" s="5">
        <v>4</v>
      </c>
      <c r="W87" s="5">
        <v>3</v>
      </c>
      <c r="X87" s="5">
        <v>4</v>
      </c>
      <c r="Y87" s="25">
        <f t="shared" si="14"/>
        <v>3.4</v>
      </c>
      <c r="Z87" s="5"/>
    </row>
    <row r="88" spans="1:26">
      <c r="A88" s="1" t="s">
        <v>203</v>
      </c>
      <c r="B88" s="7">
        <v>5</v>
      </c>
      <c r="C88" s="7">
        <v>5</v>
      </c>
      <c r="D88" s="7">
        <v>6</v>
      </c>
      <c r="E88" s="7">
        <v>4</v>
      </c>
      <c r="F88" s="25">
        <f t="shared" si="10"/>
        <v>5</v>
      </c>
      <c r="G88" s="5">
        <v>5</v>
      </c>
      <c r="H88" s="5">
        <v>6</v>
      </c>
      <c r="I88" s="5">
        <v>5</v>
      </c>
      <c r="J88" s="25">
        <f t="shared" si="11"/>
        <v>5.333333333333333</v>
      </c>
      <c r="K88" s="5">
        <v>5</v>
      </c>
      <c r="L88" s="5">
        <v>7</v>
      </c>
      <c r="M88" s="5">
        <v>5</v>
      </c>
      <c r="N88" s="25">
        <f t="shared" si="12"/>
        <v>5.666666666666667</v>
      </c>
      <c r="O88" s="5">
        <v>5</v>
      </c>
      <c r="P88" s="5">
        <v>3</v>
      </c>
      <c r="Q88" s="7">
        <v>3</v>
      </c>
      <c r="R88" s="5">
        <v>4</v>
      </c>
      <c r="S88" s="25">
        <f t="shared" si="13"/>
        <v>3.75</v>
      </c>
      <c r="T88" s="5">
        <v>4</v>
      </c>
      <c r="U88" s="5">
        <v>5</v>
      </c>
      <c r="V88" s="5">
        <v>3</v>
      </c>
      <c r="W88" s="5">
        <v>3</v>
      </c>
      <c r="X88" s="5">
        <v>4</v>
      </c>
      <c r="Y88" s="25">
        <f t="shared" si="14"/>
        <v>3.8</v>
      </c>
      <c r="Z88" s="5"/>
    </row>
    <row r="89" spans="1:26">
      <c r="A89" s="1" t="s">
        <v>204</v>
      </c>
      <c r="B89" s="7">
        <v>5</v>
      </c>
      <c r="C89" s="7">
        <v>4</v>
      </c>
      <c r="D89" s="7">
        <v>7</v>
      </c>
      <c r="E89" s="7">
        <v>4</v>
      </c>
      <c r="F89" s="25">
        <f t="shared" si="10"/>
        <v>5</v>
      </c>
      <c r="G89" s="5">
        <v>6</v>
      </c>
      <c r="H89" s="5">
        <v>7</v>
      </c>
      <c r="I89" s="5">
        <v>7</v>
      </c>
      <c r="J89" s="29">
        <f t="shared" si="11"/>
        <v>6.666666666666667</v>
      </c>
      <c r="K89" s="5">
        <v>6</v>
      </c>
      <c r="L89" s="5">
        <v>4</v>
      </c>
      <c r="M89" s="5">
        <v>4</v>
      </c>
      <c r="N89" s="25">
        <f t="shared" si="12"/>
        <v>4.666666666666667</v>
      </c>
      <c r="O89" s="5">
        <v>5</v>
      </c>
      <c r="P89" s="5">
        <v>5</v>
      </c>
      <c r="Q89" s="7">
        <v>5</v>
      </c>
      <c r="R89" s="5">
        <v>3</v>
      </c>
      <c r="S89" s="25">
        <f t="shared" si="13"/>
        <v>4.5</v>
      </c>
      <c r="T89" s="5">
        <v>4</v>
      </c>
      <c r="U89" s="5">
        <v>5</v>
      </c>
      <c r="V89" s="5">
        <v>6</v>
      </c>
      <c r="W89" s="5">
        <v>3</v>
      </c>
      <c r="X89" s="5">
        <v>4</v>
      </c>
      <c r="Y89" s="25">
        <f t="shared" si="14"/>
        <v>4.4000000000000004</v>
      </c>
      <c r="Z89" s="5"/>
    </row>
    <row r="90" spans="1:26">
      <c r="A90" s="1" t="s">
        <v>205</v>
      </c>
      <c r="B90" s="7">
        <v>4</v>
      </c>
      <c r="C90" s="7">
        <v>4</v>
      </c>
      <c r="D90" s="7">
        <v>4</v>
      </c>
      <c r="E90" s="7">
        <v>4</v>
      </c>
      <c r="F90" s="25">
        <f t="shared" si="10"/>
        <v>4</v>
      </c>
      <c r="G90" s="5">
        <v>4</v>
      </c>
      <c r="H90" s="5">
        <v>4</v>
      </c>
      <c r="I90" s="5">
        <v>5</v>
      </c>
      <c r="J90" s="25">
        <f t="shared" si="11"/>
        <v>4.333333333333333</v>
      </c>
      <c r="K90" s="5">
        <v>4</v>
      </c>
      <c r="L90" s="5">
        <v>4</v>
      </c>
      <c r="M90" s="5">
        <v>5</v>
      </c>
      <c r="N90" s="25">
        <f t="shared" si="12"/>
        <v>4.333333333333333</v>
      </c>
      <c r="O90" s="5">
        <v>5</v>
      </c>
      <c r="P90" s="5">
        <v>5</v>
      </c>
      <c r="Q90" s="7">
        <v>4</v>
      </c>
      <c r="R90" s="5">
        <v>3</v>
      </c>
      <c r="S90" s="25">
        <f t="shared" si="13"/>
        <v>4.25</v>
      </c>
      <c r="T90" s="5">
        <v>3</v>
      </c>
      <c r="U90" s="5">
        <v>3</v>
      </c>
      <c r="V90" s="5">
        <v>3</v>
      </c>
      <c r="W90" s="5">
        <v>3</v>
      </c>
      <c r="X90" s="5">
        <v>3</v>
      </c>
      <c r="Y90" s="25">
        <f t="shared" si="14"/>
        <v>3</v>
      </c>
      <c r="Z90" s="5"/>
    </row>
    <row r="91" spans="1:26">
      <c r="A91" s="1" t="s">
        <v>206</v>
      </c>
      <c r="B91" s="7">
        <v>5</v>
      </c>
      <c r="C91" s="7">
        <v>6</v>
      </c>
      <c r="D91" s="7">
        <v>4</v>
      </c>
      <c r="E91" s="7">
        <v>4</v>
      </c>
      <c r="F91" s="25">
        <f t="shared" si="10"/>
        <v>4.75</v>
      </c>
      <c r="G91" s="5">
        <v>6</v>
      </c>
      <c r="H91" s="5">
        <v>6</v>
      </c>
      <c r="I91" s="5">
        <v>4</v>
      </c>
      <c r="J91" s="25">
        <f t="shared" si="11"/>
        <v>5.333333333333333</v>
      </c>
      <c r="K91" s="5">
        <v>6</v>
      </c>
      <c r="L91" s="5">
        <v>4</v>
      </c>
      <c r="M91" s="5">
        <v>4</v>
      </c>
      <c r="N91" s="25">
        <f t="shared" si="12"/>
        <v>4.666666666666667</v>
      </c>
      <c r="O91" s="5">
        <v>7</v>
      </c>
      <c r="P91" s="5">
        <v>7</v>
      </c>
      <c r="Q91" s="7">
        <v>4</v>
      </c>
      <c r="R91" s="5">
        <v>3</v>
      </c>
      <c r="S91" s="25">
        <f t="shared" si="13"/>
        <v>5.25</v>
      </c>
      <c r="T91" s="5">
        <v>3</v>
      </c>
      <c r="U91" s="5">
        <v>3</v>
      </c>
      <c r="V91" s="5">
        <v>3</v>
      </c>
      <c r="W91" s="5">
        <v>4</v>
      </c>
      <c r="X91" s="5">
        <v>3</v>
      </c>
      <c r="Y91" s="25">
        <f t="shared" si="14"/>
        <v>3.2</v>
      </c>
      <c r="Z91" s="5"/>
    </row>
    <row r="92" spans="1:26">
      <c r="A92" s="1" t="s">
        <v>207</v>
      </c>
      <c r="B92" s="7">
        <v>7</v>
      </c>
      <c r="C92" s="7">
        <v>7</v>
      </c>
      <c r="D92" s="7">
        <v>6</v>
      </c>
      <c r="E92" s="7">
        <v>5</v>
      </c>
      <c r="F92" s="28">
        <f t="shared" si="10"/>
        <v>6.25</v>
      </c>
      <c r="G92" s="5">
        <v>7</v>
      </c>
      <c r="H92" s="5">
        <v>6</v>
      </c>
      <c r="I92" s="5">
        <v>7</v>
      </c>
      <c r="J92" s="29">
        <f t="shared" si="11"/>
        <v>6.666666666666667</v>
      </c>
      <c r="K92" s="5">
        <v>7</v>
      </c>
      <c r="L92" s="5">
        <v>7</v>
      </c>
      <c r="M92" s="5">
        <v>8</v>
      </c>
      <c r="N92" s="26">
        <f t="shared" si="12"/>
        <v>7.333333333333333</v>
      </c>
      <c r="O92" s="5">
        <v>6</v>
      </c>
      <c r="P92" s="5">
        <v>6</v>
      </c>
      <c r="Q92" s="7">
        <v>5</v>
      </c>
      <c r="R92" s="5">
        <v>6</v>
      </c>
      <c r="S92" s="29">
        <f t="shared" si="13"/>
        <v>5.75</v>
      </c>
      <c r="T92" s="5">
        <v>6</v>
      </c>
      <c r="U92" s="5">
        <v>6</v>
      </c>
      <c r="V92" s="5">
        <v>6</v>
      </c>
      <c r="W92" s="5">
        <v>3</v>
      </c>
      <c r="X92" s="5">
        <v>4</v>
      </c>
      <c r="Y92" s="25">
        <f t="shared" si="14"/>
        <v>5</v>
      </c>
      <c r="Z92" s="5"/>
    </row>
    <row r="93" spans="1:26">
      <c r="A93" s="1" t="s">
        <v>208</v>
      </c>
      <c r="B93" s="7">
        <v>8</v>
      </c>
      <c r="C93" s="7">
        <v>8</v>
      </c>
      <c r="D93" s="7">
        <v>8</v>
      </c>
      <c r="E93" s="7">
        <v>8</v>
      </c>
      <c r="F93" s="40">
        <f t="shared" si="10"/>
        <v>8</v>
      </c>
      <c r="G93" s="5">
        <v>8</v>
      </c>
      <c r="H93" s="5">
        <v>7</v>
      </c>
      <c r="I93" s="5">
        <v>9</v>
      </c>
      <c r="J93" s="26">
        <f t="shared" si="11"/>
        <v>8</v>
      </c>
      <c r="K93" s="5">
        <v>7</v>
      </c>
      <c r="L93" s="5">
        <v>7</v>
      </c>
      <c r="M93" s="5">
        <v>7</v>
      </c>
      <c r="N93" s="26">
        <f t="shared" si="12"/>
        <v>7</v>
      </c>
      <c r="O93" s="5">
        <v>6</v>
      </c>
      <c r="P93" s="5">
        <v>6</v>
      </c>
      <c r="Q93" s="7">
        <v>5</v>
      </c>
      <c r="R93" s="5">
        <v>6</v>
      </c>
      <c r="S93" s="29">
        <f t="shared" si="13"/>
        <v>5.75</v>
      </c>
      <c r="T93" s="5">
        <v>6</v>
      </c>
      <c r="U93" s="5">
        <v>5</v>
      </c>
      <c r="V93" s="5">
        <v>3</v>
      </c>
      <c r="W93" s="5">
        <v>4</v>
      </c>
      <c r="X93" s="5">
        <v>3</v>
      </c>
      <c r="Y93" s="25">
        <f t="shared" si="14"/>
        <v>4.2</v>
      </c>
      <c r="Z93" s="5"/>
    </row>
    <row r="94" spans="1:26" s="1" customFormat="1">
      <c r="A94" s="1" t="s">
        <v>209</v>
      </c>
      <c r="B94" s="7">
        <v>6</v>
      </c>
      <c r="C94" s="7">
        <v>6</v>
      </c>
      <c r="D94" s="7">
        <v>7</v>
      </c>
      <c r="E94" s="7">
        <v>7</v>
      </c>
      <c r="F94" s="28">
        <f t="shared" si="10"/>
        <v>6.5</v>
      </c>
      <c r="G94" s="5">
        <v>6</v>
      </c>
      <c r="H94" s="5">
        <v>6</v>
      </c>
      <c r="I94" s="5">
        <v>6</v>
      </c>
      <c r="J94" s="25">
        <f t="shared" si="11"/>
        <v>6</v>
      </c>
      <c r="K94" s="5">
        <v>6</v>
      </c>
      <c r="L94" s="5">
        <v>6</v>
      </c>
      <c r="M94" s="5">
        <v>4</v>
      </c>
      <c r="N94" s="25">
        <f t="shared" si="12"/>
        <v>5.333333333333333</v>
      </c>
      <c r="O94" s="5">
        <v>5</v>
      </c>
      <c r="P94" s="5">
        <v>5</v>
      </c>
      <c r="Q94" s="7">
        <v>7</v>
      </c>
      <c r="R94" s="5">
        <v>5</v>
      </c>
      <c r="S94" s="25">
        <f t="shared" si="13"/>
        <v>5.5</v>
      </c>
      <c r="T94" s="5">
        <v>3</v>
      </c>
      <c r="U94" s="5">
        <v>4</v>
      </c>
      <c r="V94" s="5">
        <v>4</v>
      </c>
      <c r="W94" s="5">
        <v>3</v>
      </c>
      <c r="X94" s="5">
        <v>4</v>
      </c>
      <c r="Y94" s="25">
        <f t="shared" si="14"/>
        <v>3.6</v>
      </c>
      <c r="Z94" s="5"/>
    </row>
    <row r="95" spans="1:26" s="1" customFormat="1">
      <c r="A95" s="1" t="s">
        <v>210</v>
      </c>
      <c r="B95" s="7">
        <v>6</v>
      </c>
      <c r="C95" s="7">
        <v>8</v>
      </c>
      <c r="D95" s="7">
        <v>8</v>
      </c>
      <c r="E95" s="7">
        <v>7</v>
      </c>
      <c r="F95" s="26">
        <f t="shared" si="10"/>
        <v>7.25</v>
      </c>
      <c r="G95" s="5">
        <v>7</v>
      </c>
      <c r="H95" s="5">
        <v>8</v>
      </c>
      <c r="I95" s="5">
        <v>5</v>
      </c>
      <c r="J95" s="29">
        <f t="shared" si="11"/>
        <v>6.666666666666667</v>
      </c>
      <c r="K95" s="5">
        <v>5</v>
      </c>
      <c r="L95" s="5">
        <v>7</v>
      </c>
      <c r="M95" s="5">
        <v>4</v>
      </c>
      <c r="N95" s="25">
        <f t="shared" si="12"/>
        <v>5.333333333333333</v>
      </c>
      <c r="O95" s="5">
        <v>5</v>
      </c>
      <c r="P95" s="5">
        <v>5</v>
      </c>
      <c r="Q95" s="7">
        <v>6</v>
      </c>
      <c r="R95" s="5">
        <v>8</v>
      </c>
      <c r="S95" s="28">
        <f t="shared" si="13"/>
        <v>6</v>
      </c>
      <c r="T95" s="5">
        <v>7</v>
      </c>
      <c r="U95" s="5">
        <v>6</v>
      </c>
      <c r="V95" s="5">
        <v>7</v>
      </c>
      <c r="W95" s="5">
        <v>6</v>
      </c>
      <c r="X95" s="5">
        <v>6</v>
      </c>
      <c r="Y95" s="27">
        <f t="shared" si="14"/>
        <v>6.4</v>
      </c>
      <c r="Z95" s="5"/>
    </row>
    <row r="96" spans="1:26" s="1" customFormat="1">
      <c r="A96" s="1" t="s">
        <v>211</v>
      </c>
      <c r="B96" s="7">
        <v>7</v>
      </c>
      <c r="C96" s="7">
        <v>4</v>
      </c>
      <c r="D96" s="7">
        <v>6</v>
      </c>
      <c r="E96" s="7">
        <v>6</v>
      </c>
      <c r="F96" s="25">
        <f t="shared" si="10"/>
        <v>5.75</v>
      </c>
      <c r="G96" s="5">
        <v>6</v>
      </c>
      <c r="H96" s="5">
        <v>6</v>
      </c>
      <c r="I96" s="5">
        <v>4</v>
      </c>
      <c r="J96" s="25">
        <f t="shared" si="11"/>
        <v>5.333333333333333</v>
      </c>
      <c r="K96" s="5">
        <v>6</v>
      </c>
      <c r="L96" s="5">
        <v>6</v>
      </c>
      <c r="M96" s="5">
        <v>4</v>
      </c>
      <c r="N96" s="25">
        <f t="shared" si="12"/>
        <v>5.333333333333333</v>
      </c>
      <c r="O96" s="5">
        <v>6</v>
      </c>
      <c r="P96" s="5">
        <v>6</v>
      </c>
      <c r="Q96" s="7">
        <v>5</v>
      </c>
      <c r="R96" s="5">
        <v>5</v>
      </c>
      <c r="S96" s="25">
        <f t="shared" si="13"/>
        <v>5.5</v>
      </c>
      <c r="T96" s="5">
        <v>6</v>
      </c>
      <c r="U96" s="5">
        <v>4</v>
      </c>
      <c r="V96" s="5">
        <v>5</v>
      </c>
      <c r="W96" s="5">
        <v>4</v>
      </c>
      <c r="X96" s="5">
        <v>6</v>
      </c>
      <c r="Y96" s="25">
        <f t="shared" si="14"/>
        <v>5</v>
      </c>
      <c r="Z96" s="5"/>
    </row>
    <row r="97" spans="1:26" s="1" customFormat="1">
      <c r="A97" s="1" t="s">
        <v>212</v>
      </c>
      <c r="B97" s="7">
        <v>4</v>
      </c>
      <c r="C97" s="7">
        <v>6</v>
      </c>
      <c r="D97" s="7">
        <v>5</v>
      </c>
      <c r="E97" s="7">
        <v>4</v>
      </c>
      <c r="F97" s="25">
        <f t="shared" si="10"/>
        <v>4.75</v>
      </c>
      <c r="G97" s="5">
        <v>4</v>
      </c>
      <c r="H97" s="5">
        <v>4</v>
      </c>
      <c r="I97" s="5">
        <v>4</v>
      </c>
      <c r="J97" s="25">
        <f t="shared" si="11"/>
        <v>4</v>
      </c>
      <c r="K97" s="5">
        <v>4</v>
      </c>
      <c r="L97" s="5">
        <v>3</v>
      </c>
      <c r="M97" s="5">
        <v>4</v>
      </c>
      <c r="N97" s="25">
        <f t="shared" si="12"/>
        <v>3.6666666666666665</v>
      </c>
      <c r="O97" s="5">
        <v>3</v>
      </c>
      <c r="P97" s="5">
        <v>3</v>
      </c>
      <c r="Q97" s="7">
        <v>3</v>
      </c>
      <c r="R97" s="5">
        <v>3</v>
      </c>
      <c r="S97" s="25">
        <f t="shared" si="13"/>
        <v>3</v>
      </c>
      <c r="T97" s="5">
        <v>3</v>
      </c>
      <c r="U97" s="5">
        <v>3</v>
      </c>
      <c r="V97" s="5">
        <v>4</v>
      </c>
      <c r="W97" s="5">
        <v>5</v>
      </c>
      <c r="X97" s="5">
        <v>3</v>
      </c>
      <c r="Y97" s="25">
        <f t="shared" si="14"/>
        <v>3.6</v>
      </c>
      <c r="Z97" s="5"/>
    </row>
    <row r="98" spans="1:26" s="1" customFormat="1">
      <c r="A98" s="1" t="s">
        <v>213</v>
      </c>
      <c r="B98" s="7">
        <v>9</v>
      </c>
      <c r="C98" s="7">
        <v>7</v>
      </c>
      <c r="D98" s="7">
        <v>7</v>
      </c>
      <c r="E98" s="7">
        <v>7</v>
      </c>
      <c r="F98" s="26">
        <f t="shared" ref="F98:F103" si="15">AVERAGE(B98:E98)</f>
        <v>7.5</v>
      </c>
      <c r="G98" s="5">
        <v>7</v>
      </c>
      <c r="H98" s="5">
        <v>6</v>
      </c>
      <c r="I98" s="5">
        <v>6</v>
      </c>
      <c r="J98" s="25">
        <f t="shared" ref="J98:J103" si="16">AVERAGE(G98:I98)</f>
        <v>6.333333333333333</v>
      </c>
      <c r="K98" s="5">
        <v>4</v>
      </c>
      <c r="L98" s="5">
        <v>4</v>
      </c>
      <c r="M98" s="5">
        <v>3</v>
      </c>
      <c r="N98" s="25">
        <f t="shared" ref="N98:N103" si="17">AVERAGE(K98:M98)</f>
        <v>3.6666666666666665</v>
      </c>
      <c r="O98" s="5">
        <v>6</v>
      </c>
      <c r="P98" s="5">
        <v>6</v>
      </c>
      <c r="Q98" s="7">
        <v>6</v>
      </c>
      <c r="R98" s="5">
        <v>5</v>
      </c>
      <c r="S98" s="29">
        <f t="shared" ref="S98:S103" si="18">AVERAGE(O98:R98)</f>
        <v>5.75</v>
      </c>
      <c r="T98" s="5">
        <v>6</v>
      </c>
      <c r="U98" s="5">
        <v>4</v>
      </c>
      <c r="V98" s="5">
        <v>3</v>
      </c>
      <c r="W98" s="5">
        <v>4</v>
      </c>
      <c r="X98" s="5">
        <v>4</v>
      </c>
      <c r="Y98" s="25">
        <f t="shared" ref="Y98:Y103" si="19">AVERAGE(T98:X98)</f>
        <v>4.2</v>
      </c>
      <c r="Z98" s="5"/>
    </row>
    <row r="99" spans="1:26" s="1" customFormat="1">
      <c r="A99" s="1" t="s">
        <v>214</v>
      </c>
      <c r="B99" s="7">
        <v>6</v>
      </c>
      <c r="C99" s="7">
        <v>8</v>
      </c>
      <c r="D99" s="7">
        <v>8</v>
      </c>
      <c r="E99" s="7">
        <v>4</v>
      </c>
      <c r="F99" s="28">
        <f t="shared" si="15"/>
        <v>6.5</v>
      </c>
      <c r="G99" s="5">
        <v>7</v>
      </c>
      <c r="H99" s="5">
        <v>5</v>
      </c>
      <c r="I99" s="5">
        <v>5</v>
      </c>
      <c r="J99" s="25">
        <f t="shared" si="16"/>
        <v>5.666666666666667</v>
      </c>
      <c r="K99" s="5">
        <v>5</v>
      </c>
      <c r="L99" s="5">
        <v>6</v>
      </c>
      <c r="M99" s="5">
        <v>7</v>
      </c>
      <c r="N99" s="29">
        <f t="shared" si="17"/>
        <v>6</v>
      </c>
      <c r="O99" s="5">
        <v>7</v>
      </c>
      <c r="P99" s="5">
        <v>7</v>
      </c>
      <c r="Q99" s="7">
        <v>7</v>
      </c>
      <c r="R99" s="5">
        <v>7</v>
      </c>
      <c r="S99" s="26">
        <f t="shared" si="18"/>
        <v>7</v>
      </c>
      <c r="T99" s="5"/>
      <c r="U99" s="5">
        <v>7</v>
      </c>
      <c r="V99" s="5">
        <v>6</v>
      </c>
      <c r="W99" s="5">
        <v>4</v>
      </c>
      <c r="X99" s="5">
        <v>4</v>
      </c>
      <c r="Y99" s="25">
        <f t="shared" si="19"/>
        <v>5.25</v>
      </c>
      <c r="Z99" s="5"/>
    </row>
    <row r="100" spans="1:26" s="1" customFormat="1">
      <c r="A100" s="1" t="s">
        <v>215</v>
      </c>
      <c r="B100" s="7">
        <v>5</v>
      </c>
      <c r="C100" s="7">
        <v>5</v>
      </c>
      <c r="D100" s="7">
        <v>6</v>
      </c>
      <c r="E100" s="7">
        <v>5</v>
      </c>
      <c r="F100" s="25">
        <f t="shared" si="15"/>
        <v>5.25</v>
      </c>
      <c r="G100" s="5">
        <v>6</v>
      </c>
      <c r="H100" s="5">
        <v>6</v>
      </c>
      <c r="I100" s="5">
        <v>4</v>
      </c>
      <c r="J100" s="25">
        <f t="shared" si="16"/>
        <v>5.333333333333333</v>
      </c>
      <c r="K100" s="5">
        <v>6</v>
      </c>
      <c r="L100" s="5">
        <v>6</v>
      </c>
      <c r="M100" s="5">
        <v>7</v>
      </c>
      <c r="N100" s="28">
        <f t="shared" si="17"/>
        <v>6.333333333333333</v>
      </c>
      <c r="O100" s="5">
        <v>6</v>
      </c>
      <c r="P100" s="5">
        <v>6</v>
      </c>
      <c r="Q100" s="7">
        <v>5</v>
      </c>
      <c r="R100" s="5">
        <v>6</v>
      </c>
      <c r="S100" s="29">
        <f t="shared" si="18"/>
        <v>5.75</v>
      </c>
      <c r="T100" s="5">
        <v>3</v>
      </c>
      <c r="U100" s="5">
        <v>4</v>
      </c>
      <c r="V100" s="5">
        <v>4</v>
      </c>
      <c r="W100" s="5">
        <v>4</v>
      </c>
      <c r="X100" s="5">
        <v>5</v>
      </c>
      <c r="Y100" s="25">
        <f t="shared" si="19"/>
        <v>4</v>
      </c>
      <c r="Z100" s="5"/>
    </row>
    <row r="101" spans="1:26" s="1" customFormat="1">
      <c r="A101" s="1" t="s">
        <v>216</v>
      </c>
      <c r="B101" s="7">
        <v>5</v>
      </c>
      <c r="C101" s="7">
        <v>6</v>
      </c>
      <c r="D101" s="7">
        <v>6</v>
      </c>
      <c r="E101" s="7">
        <v>6</v>
      </c>
      <c r="F101" s="25">
        <f t="shared" si="15"/>
        <v>5.75</v>
      </c>
      <c r="G101" s="5">
        <v>6</v>
      </c>
      <c r="H101" s="5">
        <v>7</v>
      </c>
      <c r="I101" s="5">
        <v>6</v>
      </c>
      <c r="J101" s="25">
        <f t="shared" si="16"/>
        <v>6.333333333333333</v>
      </c>
      <c r="K101" s="5">
        <v>6</v>
      </c>
      <c r="L101" s="5">
        <v>4</v>
      </c>
      <c r="M101" s="5">
        <v>5</v>
      </c>
      <c r="N101" s="25">
        <f t="shared" si="17"/>
        <v>5</v>
      </c>
      <c r="O101" s="5">
        <v>5</v>
      </c>
      <c r="P101" s="5">
        <v>5</v>
      </c>
      <c r="Q101" s="7">
        <v>4</v>
      </c>
      <c r="R101" s="5">
        <v>5</v>
      </c>
      <c r="S101" s="25">
        <f t="shared" si="18"/>
        <v>4.75</v>
      </c>
      <c r="T101" s="5">
        <v>5</v>
      </c>
      <c r="U101" s="5">
        <v>7</v>
      </c>
      <c r="V101" s="5">
        <v>4</v>
      </c>
      <c r="W101" s="5">
        <v>4</v>
      </c>
      <c r="X101" s="5">
        <v>6</v>
      </c>
      <c r="Y101" s="25">
        <f t="shared" si="19"/>
        <v>5.2</v>
      </c>
      <c r="Z101" s="5"/>
    </row>
    <row r="102" spans="1:26" s="1" customFormat="1">
      <c r="A102" s="1" t="s">
        <v>217</v>
      </c>
      <c r="B102" s="1">
        <v>7</v>
      </c>
      <c r="C102" s="1">
        <v>6</v>
      </c>
      <c r="D102" s="1">
        <v>6</v>
      </c>
      <c r="E102" s="1">
        <v>5</v>
      </c>
      <c r="F102" s="29">
        <f t="shared" si="15"/>
        <v>6</v>
      </c>
      <c r="G102" s="4">
        <v>8</v>
      </c>
      <c r="H102" s="4">
        <v>6</v>
      </c>
      <c r="I102" s="4">
        <v>5</v>
      </c>
      <c r="J102" s="24">
        <f t="shared" si="16"/>
        <v>6.333333333333333</v>
      </c>
      <c r="K102" s="4">
        <v>7</v>
      </c>
      <c r="L102" s="4">
        <v>7</v>
      </c>
      <c r="M102" s="4">
        <v>5</v>
      </c>
      <c r="N102" s="28">
        <f t="shared" si="17"/>
        <v>6.333333333333333</v>
      </c>
      <c r="O102" s="4">
        <v>4</v>
      </c>
      <c r="P102" s="4">
        <v>4</v>
      </c>
      <c r="Q102" s="7">
        <v>6</v>
      </c>
      <c r="R102" s="4">
        <v>3</v>
      </c>
      <c r="S102" s="24">
        <f t="shared" si="18"/>
        <v>4.25</v>
      </c>
      <c r="T102" s="4">
        <v>3</v>
      </c>
      <c r="U102" s="4">
        <v>4</v>
      </c>
      <c r="V102" s="4">
        <v>4</v>
      </c>
      <c r="W102" s="4">
        <v>4</v>
      </c>
      <c r="X102" s="4">
        <v>5</v>
      </c>
      <c r="Y102" s="24">
        <f t="shared" si="19"/>
        <v>4</v>
      </c>
      <c r="Z102" s="4"/>
    </row>
    <row r="103" spans="1:26" s="1" customFormat="1">
      <c r="A103" s="1" t="s">
        <v>218</v>
      </c>
      <c r="B103" s="1">
        <v>6</v>
      </c>
      <c r="C103" s="1">
        <v>6</v>
      </c>
      <c r="D103" s="1">
        <v>5</v>
      </c>
      <c r="E103" s="1">
        <v>7</v>
      </c>
      <c r="F103" s="29">
        <f t="shared" si="15"/>
        <v>6</v>
      </c>
      <c r="G103" s="4">
        <v>6</v>
      </c>
      <c r="H103" s="4">
        <v>6</v>
      </c>
      <c r="I103" s="4">
        <v>5</v>
      </c>
      <c r="J103" s="24">
        <f t="shared" si="16"/>
        <v>5.666666666666667</v>
      </c>
      <c r="K103" s="4">
        <v>4</v>
      </c>
      <c r="L103" s="4">
        <v>5</v>
      </c>
      <c r="M103" s="4">
        <v>4</v>
      </c>
      <c r="N103" s="24">
        <f t="shared" si="17"/>
        <v>4.333333333333333</v>
      </c>
      <c r="O103" s="4">
        <v>6</v>
      </c>
      <c r="P103" s="4">
        <v>6</v>
      </c>
      <c r="Q103" s="7">
        <v>4</v>
      </c>
      <c r="R103" s="4">
        <v>3</v>
      </c>
      <c r="S103" s="24">
        <f t="shared" si="18"/>
        <v>4.75</v>
      </c>
      <c r="T103" s="4">
        <v>4</v>
      </c>
      <c r="U103" s="4">
        <v>3</v>
      </c>
      <c r="V103" s="4">
        <v>3</v>
      </c>
      <c r="W103" s="4">
        <v>3</v>
      </c>
      <c r="X103" s="4">
        <v>4</v>
      </c>
      <c r="Y103" s="24">
        <f t="shared" si="19"/>
        <v>3.4</v>
      </c>
      <c r="Z103" s="4"/>
    </row>
  </sheetData>
  <sortState ref="A2:Y103">
    <sortCondition ref="A1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B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13" sqref="AD13"/>
    </sheetView>
  </sheetViews>
  <sheetFormatPr defaultRowHeight="15"/>
  <cols>
    <col min="1" max="1" width="5.25" style="1" bestFit="1" customWidth="1"/>
    <col min="2" max="5" width="8.75" style="1" hidden="1" customWidth="1"/>
    <col min="6" max="6" width="7" style="1" bestFit="1" customWidth="1"/>
    <col min="7" max="7" width="7" style="1" hidden="1" customWidth="1"/>
    <col min="8" max="10" width="7.875" style="1" hidden="1" customWidth="1"/>
    <col min="11" max="11" width="6.125" style="1" bestFit="1" customWidth="1"/>
    <col min="12" max="13" width="7" style="4" hidden="1" customWidth="1"/>
    <col min="14" max="14" width="7.875" style="4" hidden="1" customWidth="1"/>
    <col min="15" max="15" width="6.125" style="4" customWidth="1"/>
    <col min="16" max="16" width="7" style="4" hidden="1" customWidth="1"/>
    <col min="17" max="19" width="7.875" style="4" hidden="1" customWidth="1"/>
    <col min="20" max="20" width="7.875" style="4" customWidth="1"/>
    <col min="21" max="22" width="7" style="4" hidden="1" customWidth="1"/>
    <col min="23" max="25" width="7.875" style="4" hidden="1" customWidth="1"/>
    <col min="26" max="26" width="6.125" style="4" customWidth="1"/>
    <col min="27" max="27" width="9" style="4"/>
    <col min="28" max="28" width="5" style="1" bestFit="1" customWidth="1"/>
    <col min="29" max="16384" width="9" style="1"/>
  </cols>
  <sheetData>
    <row r="1" spans="1:28">
      <c r="A1" s="1" t="s">
        <v>0</v>
      </c>
      <c r="B1" s="2">
        <v>43080</v>
      </c>
      <c r="C1" s="2">
        <v>43086</v>
      </c>
      <c r="D1" s="2">
        <v>43092</v>
      </c>
      <c r="E1" s="2">
        <v>43098</v>
      </c>
      <c r="F1" s="2" t="s">
        <v>3</v>
      </c>
      <c r="G1" s="2">
        <v>42739</v>
      </c>
      <c r="H1" s="2">
        <v>42745</v>
      </c>
      <c r="I1" s="2">
        <v>42751</v>
      </c>
      <c r="J1" s="2">
        <v>43128</v>
      </c>
      <c r="K1" s="2" t="s">
        <v>7</v>
      </c>
      <c r="L1" s="2">
        <v>42769</v>
      </c>
      <c r="M1" s="2">
        <v>43153</v>
      </c>
      <c r="N1" s="2">
        <v>43159</v>
      </c>
      <c r="O1" s="4" t="s">
        <v>8</v>
      </c>
      <c r="P1" s="2">
        <v>43165</v>
      </c>
      <c r="Q1" s="2">
        <v>43171</v>
      </c>
      <c r="R1" s="2">
        <v>43177</v>
      </c>
      <c r="S1" s="2">
        <v>43189</v>
      </c>
      <c r="T1" s="4" t="s">
        <v>12</v>
      </c>
      <c r="U1" s="2">
        <v>43195</v>
      </c>
      <c r="V1" s="2">
        <v>43201</v>
      </c>
      <c r="W1" s="2">
        <v>43207</v>
      </c>
      <c r="X1" s="2">
        <v>43211</v>
      </c>
      <c r="Y1" s="2">
        <v>43213</v>
      </c>
      <c r="Z1" s="2" t="s">
        <v>15</v>
      </c>
      <c r="AA1" s="2"/>
    </row>
    <row r="2" spans="1:28" s="4" customFormat="1">
      <c r="A2" s="4">
        <v>6674</v>
      </c>
      <c r="B2" s="5">
        <v>7</v>
      </c>
      <c r="C2" s="5">
        <v>7</v>
      </c>
      <c r="D2" s="5">
        <v>8</v>
      </c>
      <c r="E2" s="5">
        <v>7</v>
      </c>
      <c r="F2" s="27">
        <f t="shared" ref="F2:F33" si="0">AVERAGE(B2:E2)</f>
        <v>7.25</v>
      </c>
      <c r="G2" s="5">
        <v>6</v>
      </c>
      <c r="H2" s="5">
        <v>7</v>
      </c>
      <c r="I2" s="5">
        <v>7</v>
      </c>
      <c r="J2" s="5">
        <v>7</v>
      </c>
      <c r="K2" s="27">
        <f t="shared" ref="K2:K33" si="1">AVERAGE(G2:J2)</f>
        <v>6.75</v>
      </c>
      <c r="L2" s="5">
        <v>6</v>
      </c>
      <c r="M2" s="5">
        <v>7</v>
      </c>
      <c r="N2" s="5">
        <v>6</v>
      </c>
      <c r="O2" s="28">
        <f t="shared" ref="O2:O33" si="2">AVERAGE(L2:N2)</f>
        <v>6.333333333333333</v>
      </c>
      <c r="P2" s="5">
        <v>7</v>
      </c>
      <c r="Q2" s="5">
        <v>6</v>
      </c>
      <c r="R2" s="7">
        <v>6</v>
      </c>
      <c r="S2" s="5">
        <v>7</v>
      </c>
      <c r="T2" s="28">
        <f t="shared" ref="T2:T33" si="3">AVERAGE(P2:S2)</f>
        <v>6.5</v>
      </c>
      <c r="U2" s="5">
        <v>7</v>
      </c>
      <c r="V2" s="5">
        <v>7</v>
      </c>
      <c r="W2" s="5">
        <v>7</v>
      </c>
      <c r="X2" s="5">
        <v>6</v>
      </c>
      <c r="Y2" s="5">
        <v>6</v>
      </c>
      <c r="Z2" s="26">
        <f t="shared" ref="Z2:Z33" si="4">AVERAGE(U2:Y2)</f>
        <v>6.6</v>
      </c>
      <c r="AA2" s="5"/>
    </row>
    <row r="3" spans="1:28">
      <c r="A3" s="1" t="s">
        <v>2358</v>
      </c>
      <c r="B3" s="7">
        <v>8</v>
      </c>
      <c r="C3" s="7">
        <v>7</v>
      </c>
      <c r="D3" s="7">
        <v>8</v>
      </c>
      <c r="E3" s="7">
        <v>8</v>
      </c>
      <c r="F3" s="26">
        <f t="shared" si="0"/>
        <v>7.75</v>
      </c>
      <c r="G3" s="7">
        <v>6</v>
      </c>
      <c r="H3" s="7">
        <v>6</v>
      </c>
      <c r="I3" s="7">
        <v>7</v>
      </c>
      <c r="J3" s="7">
        <v>7</v>
      </c>
      <c r="K3" s="28">
        <f t="shared" si="1"/>
        <v>6.5</v>
      </c>
      <c r="L3" s="5">
        <v>6</v>
      </c>
      <c r="M3" s="5">
        <v>6</v>
      </c>
      <c r="N3" s="5">
        <v>4</v>
      </c>
      <c r="O3" s="25">
        <f t="shared" si="2"/>
        <v>5.333333333333333</v>
      </c>
      <c r="P3" s="5">
        <v>6</v>
      </c>
      <c r="Q3" s="5">
        <v>5</v>
      </c>
      <c r="R3" s="7">
        <v>7</v>
      </c>
      <c r="S3" s="5">
        <v>7</v>
      </c>
      <c r="T3" s="28">
        <f t="shared" si="3"/>
        <v>6.25</v>
      </c>
      <c r="U3" s="5">
        <v>8</v>
      </c>
      <c r="V3" s="5">
        <v>6</v>
      </c>
      <c r="W3" s="5">
        <v>6</v>
      </c>
      <c r="X3" s="5">
        <v>6</v>
      </c>
      <c r="Y3" s="5">
        <v>7</v>
      </c>
      <c r="Z3" s="26">
        <f t="shared" si="4"/>
        <v>6.6</v>
      </c>
      <c r="AA3" s="5"/>
    </row>
    <row r="4" spans="1:28">
      <c r="A4" s="1" t="s">
        <v>19</v>
      </c>
      <c r="B4" s="7">
        <v>6</v>
      </c>
      <c r="C4" s="7">
        <v>6</v>
      </c>
      <c r="D4" s="7">
        <v>6</v>
      </c>
      <c r="E4" s="7">
        <v>5</v>
      </c>
      <c r="F4" s="25">
        <f t="shared" si="0"/>
        <v>5.75</v>
      </c>
      <c r="G4" s="7">
        <v>5</v>
      </c>
      <c r="H4" s="7">
        <v>6</v>
      </c>
      <c r="I4" s="7">
        <v>5</v>
      </c>
      <c r="J4" s="7">
        <v>4</v>
      </c>
      <c r="K4" s="25">
        <f t="shared" si="1"/>
        <v>5</v>
      </c>
      <c r="L4" s="5">
        <v>6</v>
      </c>
      <c r="M4" s="5">
        <v>3</v>
      </c>
      <c r="N4" s="5">
        <v>4</v>
      </c>
      <c r="O4" s="25">
        <f t="shared" si="2"/>
        <v>4.333333333333333</v>
      </c>
      <c r="P4" s="5">
        <v>4</v>
      </c>
      <c r="Q4" s="5">
        <v>4</v>
      </c>
      <c r="R4" s="7">
        <v>4</v>
      </c>
      <c r="S4" s="5">
        <v>3</v>
      </c>
      <c r="T4" s="25">
        <f t="shared" si="3"/>
        <v>3.75</v>
      </c>
      <c r="U4" s="5">
        <v>6</v>
      </c>
      <c r="V4" s="5">
        <v>4</v>
      </c>
      <c r="W4" s="5">
        <v>5</v>
      </c>
      <c r="X4" s="5">
        <v>6</v>
      </c>
      <c r="Y4" s="5">
        <v>3</v>
      </c>
      <c r="Z4" s="25">
        <f t="shared" si="4"/>
        <v>4.8</v>
      </c>
      <c r="AA4" s="5"/>
      <c r="AB4" s="6">
        <f>6.6*0.95</f>
        <v>6.27</v>
      </c>
    </row>
    <row r="5" spans="1:28">
      <c r="A5" s="1" t="s">
        <v>20</v>
      </c>
      <c r="B5" s="7">
        <v>5</v>
      </c>
      <c r="C5" s="7">
        <v>5</v>
      </c>
      <c r="D5" s="7">
        <v>7</v>
      </c>
      <c r="E5" s="7">
        <v>5</v>
      </c>
      <c r="F5" s="25">
        <f t="shared" si="0"/>
        <v>5.5</v>
      </c>
      <c r="G5" s="7">
        <v>4</v>
      </c>
      <c r="H5" s="7">
        <v>4</v>
      </c>
      <c r="I5" s="7">
        <v>6</v>
      </c>
      <c r="J5" s="7"/>
      <c r="K5" s="25">
        <f t="shared" si="1"/>
        <v>4.666666666666667</v>
      </c>
      <c r="L5" s="5">
        <v>6</v>
      </c>
      <c r="M5" s="5">
        <v>5</v>
      </c>
      <c r="N5" s="5">
        <v>5</v>
      </c>
      <c r="O5" s="25">
        <f t="shared" si="2"/>
        <v>5.333333333333333</v>
      </c>
      <c r="P5" s="5"/>
      <c r="Q5" s="5">
        <v>3</v>
      </c>
      <c r="R5" s="7">
        <v>5</v>
      </c>
      <c r="S5" s="5">
        <v>7</v>
      </c>
      <c r="T5" s="25">
        <f t="shared" si="3"/>
        <v>5</v>
      </c>
      <c r="U5" s="5">
        <v>4</v>
      </c>
      <c r="V5" s="5">
        <v>4</v>
      </c>
      <c r="W5" s="5">
        <v>4</v>
      </c>
      <c r="X5" s="5">
        <v>5</v>
      </c>
      <c r="Y5" s="5">
        <v>5</v>
      </c>
      <c r="Z5" s="25">
        <f t="shared" si="4"/>
        <v>4.4000000000000004</v>
      </c>
      <c r="AA5" s="5"/>
      <c r="AB5" s="6">
        <f>6.6*0.9</f>
        <v>5.9399999999999995</v>
      </c>
    </row>
    <row r="6" spans="1:28">
      <c r="A6" s="1" t="s">
        <v>21</v>
      </c>
      <c r="B6" s="7">
        <v>6</v>
      </c>
      <c r="C6" s="7">
        <v>4</v>
      </c>
      <c r="D6" s="7">
        <v>6</v>
      </c>
      <c r="E6" s="7">
        <v>6</v>
      </c>
      <c r="F6" s="25">
        <f t="shared" si="0"/>
        <v>5.5</v>
      </c>
      <c r="G6" s="7">
        <v>5</v>
      </c>
      <c r="H6" s="7">
        <v>6</v>
      </c>
      <c r="I6" s="7">
        <v>6</v>
      </c>
      <c r="J6" s="7">
        <v>4</v>
      </c>
      <c r="K6" s="25">
        <f t="shared" si="1"/>
        <v>5.25</v>
      </c>
      <c r="L6" s="5">
        <v>5</v>
      </c>
      <c r="M6" s="5">
        <v>4</v>
      </c>
      <c r="N6" s="5">
        <v>6</v>
      </c>
      <c r="O6" s="25">
        <f t="shared" si="2"/>
        <v>5</v>
      </c>
      <c r="P6" s="5">
        <v>4</v>
      </c>
      <c r="Q6" s="5">
        <v>4</v>
      </c>
      <c r="R6" s="7">
        <v>4</v>
      </c>
      <c r="S6" s="5">
        <v>5</v>
      </c>
      <c r="T6" s="25">
        <f t="shared" si="3"/>
        <v>4.25</v>
      </c>
      <c r="U6" s="5">
        <v>6</v>
      </c>
      <c r="V6" s="5">
        <v>6</v>
      </c>
      <c r="W6" s="5">
        <v>6</v>
      </c>
      <c r="X6" s="5">
        <v>5</v>
      </c>
      <c r="Y6" s="5">
        <v>4</v>
      </c>
      <c r="Z6" s="29">
        <f t="shared" si="4"/>
        <v>5.4</v>
      </c>
      <c r="AA6" s="5"/>
      <c r="AB6" s="6">
        <f>6.6*0.85</f>
        <v>5.6099999999999994</v>
      </c>
    </row>
    <row r="7" spans="1:28">
      <c r="A7" s="1" t="s">
        <v>22</v>
      </c>
      <c r="B7" s="7">
        <v>7</v>
      </c>
      <c r="C7" s="7">
        <v>6</v>
      </c>
      <c r="D7" s="7">
        <v>6</v>
      </c>
      <c r="E7" s="7">
        <v>7</v>
      </c>
      <c r="F7" s="29">
        <f t="shared" si="0"/>
        <v>6.5</v>
      </c>
      <c r="G7" s="7">
        <v>7</v>
      </c>
      <c r="H7" s="7">
        <v>6</v>
      </c>
      <c r="I7" s="7">
        <v>6</v>
      </c>
      <c r="J7" s="7"/>
      <c r="K7" s="28">
        <f t="shared" si="1"/>
        <v>6.333333333333333</v>
      </c>
      <c r="L7" s="5"/>
      <c r="M7" s="5">
        <v>4</v>
      </c>
      <c r="N7" s="5">
        <v>4</v>
      </c>
      <c r="O7" s="25">
        <f t="shared" si="2"/>
        <v>4</v>
      </c>
      <c r="P7" s="5">
        <v>5</v>
      </c>
      <c r="Q7" s="5">
        <v>4</v>
      </c>
      <c r="R7" s="7">
        <v>5</v>
      </c>
      <c r="S7" s="5">
        <v>5</v>
      </c>
      <c r="T7" s="25">
        <f t="shared" si="3"/>
        <v>4.75</v>
      </c>
      <c r="U7" s="5">
        <v>4</v>
      </c>
      <c r="V7" s="5">
        <v>5</v>
      </c>
      <c r="W7" s="5">
        <v>4</v>
      </c>
      <c r="X7" s="5">
        <v>5</v>
      </c>
      <c r="Y7" s="5">
        <v>5</v>
      </c>
      <c r="Z7" s="25">
        <f t="shared" si="4"/>
        <v>4.5999999999999996</v>
      </c>
      <c r="AA7" s="5"/>
      <c r="AB7" s="6">
        <f>6.6*0.8</f>
        <v>5.28</v>
      </c>
    </row>
    <row r="8" spans="1:28">
      <c r="A8" s="1" t="s">
        <v>23</v>
      </c>
      <c r="B8" s="7">
        <v>7</v>
      </c>
      <c r="C8" s="7">
        <v>5</v>
      </c>
      <c r="D8" s="7">
        <v>7</v>
      </c>
      <c r="E8" s="7">
        <v>5</v>
      </c>
      <c r="F8" s="25">
        <f t="shared" si="0"/>
        <v>6</v>
      </c>
      <c r="G8" s="7">
        <v>7</v>
      </c>
      <c r="H8" s="7">
        <v>7</v>
      </c>
      <c r="I8" s="7">
        <v>8</v>
      </c>
      <c r="J8" s="7">
        <v>6</v>
      </c>
      <c r="K8" s="26">
        <f t="shared" si="1"/>
        <v>7</v>
      </c>
      <c r="L8" s="5">
        <v>7</v>
      </c>
      <c r="M8" s="5">
        <v>4</v>
      </c>
      <c r="N8" s="5">
        <v>4</v>
      </c>
      <c r="O8" s="25">
        <f t="shared" si="2"/>
        <v>5</v>
      </c>
      <c r="P8" s="5"/>
      <c r="Q8" s="5">
        <v>4</v>
      </c>
      <c r="R8" s="7"/>
      <c r="S8" s="5">
        <v>7</v>
      </c>
      <c r="T8" s="25">
        <f t="shared" si="3"/>
        <v>5.5</v>
      </c>
      <c r="U8" s="5">
        <v>7</v>
      </c>
      <c r="V8" s="5">
        <v>5</v>
      </c>
      <c r="W8" s="5">
        <v>6</v>
      </c>
      <c r="X8" s="5">
        <v>6</v>
      </c>
      <c r="Y8" s="5">
        <v>6</v>
      </c>
      <c r="Z8" s="27">
        <f t="shared" si="4"/>
        <v>6</v>
      </c>
      <c r="AA8" s="5"/>
    </row>
    <row r="9" spans="1:28">
      <c r="A9" s="1" t="s">
        <v>24</v>
      </c>
      <c r="B9" s="7">
        <v>5</v>
      </c>
      <c r="C9" s="7">
        <v>6</v>
      </c>
      <c r="D9" s="7">
        <v>6</v>
      </c>
      <c r="E9" s="7">
        <v>4</v>
      </c>
      <c r="F9" s="25">
        <f t="shared" si="0"/>
        <v>5.25</v>
      </c>
      <c r="G9" s="7">
        <v>6</v>
      </c>
      <c r="H9" s="7">
        <v>6</v>
      </c>
      <c r="I9" s="7">
        <v>5</v>
      </c>
      <c r="J9" s="7">
        <v>7</v>
      </c>
      <c r="K9" s="29">
        <f t="shared" si="1"/>
        <v>6</v>
      </c>
      <c r="L9" s="5">
        <v>8</v>
      </c>
      <c r="M9" s="5">
        <v>7</v>
      </c>
      <c r="N9" s="5">
        <v>5</v>
      </c>
      <c r="O9" s="27">
        <f t="shared" si="2"/>
        <v>6.666666666666667</v>
      </c>
      <c r="P9" s="5">
        <v>6</v>
      </c>
      <c r="Q9" s="5">
        <v>3</v>
      </c>
      <c r="R9" s="7">
        <v>3</v>
      </c>
      <c r="S9" s="5">
        <v>6</v>
      </c>
      <c r="T9" s="25">
        <f t="shared" si="3"/>
        <v>4.5</v>
      </c>
      <c r="U9" s="5">
        <v>6</v>
      </c>
      <c r="V9" s="5">
        <v>4</v>
      </c>
      <c r="W9" s="5">
        <v>7</v>
      </c>
      <c r="X9" s="5">
        <v>5</v>
      </c>
      <c r="Y9" s="5">
        <v>7</v>
      </c>
      <c r="Z9" s="28">
        <f t="shared" si="4"/>
        <v>5.8</v>
      </c>
      <c r="AA9" s="5"/>
    </row>
    <row r="10" spans="1:28">
      <c r="A10" s="1" t="s">
        <v>25</v>
      </c>
      <c r="B10" s="7">
        <v>6</v>
      </c>
      <c r="C10" s="7">
        <v>6</v>
      </c>
      <c r="D10" s="7">
        <v>5</v>
      </c>
      <c r="E10" s="7">
        <v>6</v>
      </c>
      <c r="F10" s="25">
        <f t="shared" si="0"/>
        <v>5.75</v>
      </c>
      <c r="G10" s="7">
        <v>5</v>
      </c>
      <c r="H10" s="7">
        <v>4</v>
      </c>
      <c r="I10" s="7">
        <v>5</v>
      </c>
      <c r="J10" s="7">
        <v>6</v>
      </c>
      <c r="K10" s="25">
        <f t="shared" si="1"/>
        <v>5</v>
      </c>
      <c r="L10" s="5">
        <v>4</v>
      </c>
      <c r="M10" s="5">
        <v>5</v>
      </c>
      <c r="N10" s="5">
        <v>7</v>
      </c>
      <c r="O10" s="25">
        <f t="shared" si="2"/>
        <v>5.333333333333333</v>
      </c>
      <c r="P10" s="5">
        <v>4</v>
      </c>
      <c r="Q10" s="5">
        <v>5</v>
      </c>
      <c r="R10" s="7">
        <v>4</v>
      </c>
      <c r="S10" s="5">
        <v>4</v>
      </c>
      <c r="T10" s="25">
        <f t="shared" si="3"/>
        <v>4.25</v>
      </c>
      <c r="U10" s="5">
        <v>6</v>
      </c>
      <c r="V10" s="5">
        <v>4</v>
      </c>
      <c r="W10" s="5">
        <v>4</v>
      </c>
      <c r="X10" s="5">
        <v>6</v>
      </c>
      <c r="Y10" s="5">
        <v>4</v>
      </c>
      <c r="Z10" s="25">
        <f t="shared" si="4"/>
        <v>4.8</v>
      </c>
      <c r="AA10" s="5"/>
    </row>
    <row r="11" spans="1:28">
      <c r="A11" s="1" t="s">
        <v>26</v>
      </c>
      <c r="B11" s="7">
        <v>6</v>
      </c>
      <c r="C11" s="7">
        <v>6</v>
      </c>
      <c r="D11" s="7">
        <v>7</v>
      </c>
      <c r="E11" s="7">
        <v>8</v>
      </c>
      <c r="F11" s="28">
        <f t="shared" si="0"/>
        <v>6.75</v>
      </c>
      <c r="G11" s="7">
        <v>6</v>
      </c>
      <c r="H11" s="7">
        <v>5</v>
      </c>
      <c r="I11" s="7">
        <v>5</v>
      </c>
      <c r="J11" s="7">
        <v>4</v>
      </c>
      <c r="K11" s="25">
        <f t="shared" si="1"/>
        <v>5</v>
      </c>
      <c r="L11" s="5">
        <v>5</v>
      </c>
      <c r="M11" s="5">
        <v>4</v>
      </c>
      <c r="N11" s="5">
        <v>6</v>
      </c>
      <c r="O11" s="25">
        <f t="shared" si="2"/>
        <v>5</v>
      </c>
      <c r="P11" s="5">
        <v>6</v>
      </c>
      <c r="Q11" s="5">
        <v>5</v>
      </c>
      <c r="R11" s="7">
        <v>4</v>
      </c>
      <c r="S11" s="5">
        <v>5</v>
      </c>
      <c r="T11" s="25">
        <f t="shared" si="3"/>
        <v>5</v>
      </c>
      <c r="U11" s="5">
        <v>7</v>
      </c>
      <c r="V11" s="5">
        <v>6</v>
      </c>
      <c r="W11" s="5">
        <v>4</v>
      </c>
      <c r="X11" s="5">
        <v>4</v>
      </c>
      <c r="Y11" s="5">
        <v>3</v>
      </c>
      <c r="Z11" s="25">
        <f t="shared" si="4"/>
        <v>4.8</v>
      </c>
      <c r="AA11" s="5"/>
    </row>
    <row r="12" spans="1:28">
      <c r="A12" s="1" t="s">
        <v>27</v>
      </c>
      <c r="B12" s="7">
        <v>5</v>
      </c>
      <c r="C12" s="7">
        <v>5</v>
      </c>
      <c r="D12" s="7">
        <v>5</v>
      </c>
      <c r="E12" s="7">
        <v>5</v>
      </c>
      <c r="F12" s="25">
        <f t="shared" si="0"/>
        <v>5</v>
      </c>
      <c r="G12" s="7">
        <v>6</v>
      </c>
      <c r="H12" s="7">
        <v>6</v>
      </c>
      <c r="I12" s="7">
        <v>6</v>
      </c>
      <c r="J12" s="7">
        <v>7</v>
      </c>
      <c r="K12" s="28">
        <f t="shared" si="1"/>
        <v>6.25</v>
      </c>
      <c r="L12" s="5">
        <v>4</v>
      </c>
      <c r="M12" s="5">
        <v>4</v>
      </c>
      <c r="N12" s="5">
        <v>6</v>
      </c>
      <c r="O12" s="25">
        <f t="shared" si="2"/>
        <v>4.666666666666667</v>
      </c>
      <c r="P12" s="5">
        <v>5</v>
      </c>
      <c r="Q12" s="5">
        <v>4</v>
      </c>
      <c r="R12" s="7">
        <v>3</v>
      </c>
      <c r="S12" s="5">
        <v>5</v>
      </c>
      <c r="T12" s="25">
        <f t="shared" si="3"/>
        <v>4.25</v>
      </c>
      <c r="U12" s="5">
        <v>4</v>
      </c>
      <c r="V12" s="5">
        <v>3</v>
      </c>
      <c r="W12" s="5">
        <v>3</v>
      </c>
      <c r="X12" s="5">
        <v>5</v>
      </c>
      <c r="Y12" s="5">
        <v>6</v>
      </c>
      <c r="Z12" s="25">
        <f t="shared" si="4"/>
        <v>4.2</v>
      </c>
      <c r="AA12" s="5"/>
    </row>
    <row r="13" spans="1:28">
      <c r="A13" s="1" t="s">
        <v>28</v>
      </c>
      <c r="B13" s="7">
        <v>7</v>
      </c>
      <c r="C13" s="7">
        <v>7</v>
      </c>
      <c r="D13" s="7">
        <v>5</v>
      </c>
      <c r="E13" s="7">
        <v>7</v>
      </c>
      <c r="F13" s="29">
        <f t="shared" si="0"/>
        <v>6.5</v>
      </c>
      <c r="G13" s="7">
        <v>7</v>
      </c>
      <c r="H13" s="7">
        <v>8</v>
      </c>
      <c r="I13" s="7">
        <v>7</v>
      </c>
      <c r="J13" s="7">
        <v>6</v>
      </c>
      <c r="K13" s="26">
        <f t="shared" si="1"/>
        <v>7</v>
      </c>
      <c r="L13" s="5">
        <v>6</v>
      </c>
      <c r="M13" s="5">
        <v>6</v>
      </c>
      <c r="N13" s="5">
        <v>5</v>
      </c>
      <c r="O13" s="25">
        <f t="shared" si="2"/>
        <v>5.666666666666667</v>
      </c>
      <c r="P13" s="5">
        <v>6</v>
      </c>
      <c r="Q13" s="5">
        <v>4</v>
      </c>
      <c r="R13" s="7">
        <v>4</v>
      </c>
      <c r="S13" s="5">
        <v>7</v>
      </c>
      <c r="T13" s="25">
        <f t="shared" si="3"/>
        <v>5.25</v>
      </c>
      <c r="U13" s="5">
        <v>6</v>
      </c>
      <c r="V13" s="5">
        <v>6</v>
      </c>
      <c r="W13" s="5">
        <v>5</v>
      </c>
      <c r="X13" s="5">
        <v>6</v>
      </c>
      <c r="Y13" s="5">
        <v>6</v>
      </c>
      <c r="Z13" s="28">
        <f t="shared" si="4"/>
        <v>5.8</v>
      </c>
      <c r="AA13" s="5"/>
    </row>
    <row r="14" spans="1:28">
      <c r="A14" s="1" t="s">
        <v>29</v>
      </c>
      <c r="B14" s="7"/>
      <c r="C14" s="7">
        <v>4</v>
      </c>
      <c r="D14" s="7">
        <v>7</v>
      </c>
      <c r="E14" s="7">
        <v>6</v>
      </c>
      <c r="F14" s="25">
        <f t="shared" si="0"/>
        <v>5.666666666666667</v>
      </c>
      <c r="G14" s="7">
        <v>7</v>
      </c>
      <c r="H14" s="7">
        <v>7</v>
      </c>
      <c r="I14" s="7">
        <v>6</v>
      </c>
      <c r="J14" s="7">
        <v>7</v>
      </c>
      <c r="K14" s="27">
        <f t="shared" si="1"/>
        <v>6.75</v>
      </c>
      <c r="L14" s="5">
        <v>7</v>
      </c>
      <c r="M14" s="5">
        <v>7</v>
      </c>
      <c r="N14" s="5">
        <v>8</v>
      </c>
      <c r="O14" s="26">
        <f t="shared" si="2"/>
        <v>7.333333333333333</v>
      </c>
      <c r="P14" s="5">
        <v>7</v>
      </c>
      <c r="Q14" s="5">
        <v>9</v>
      </c>
      <c r="R14" s="7">
        <v>7</v>
      </c>
      <c r="S14" s="5">
        <v>6</v>
      </c>
      <c r="T14" s="26">
        <f t="shared" si="3"/>
        <v>7.25</v>
      </c>
      <c r="U14" s="5">
        <v>6</v>
      </c>
      <c r="V14" s="5">
        <v>8</v>
      </c>
      <c r="W14" s="5">
        <v>8</v>
      </c>
      <c r="X14" s="5">
        <v>6</v>
      </c>
      <c r="Y14" s="5">
        <v>7</v>
      </c>
      <c r="Z14" s="40">
        <f t="shared" si="4"/>
        <v>7</v>
      </c>
      <c r="AA14" s="5"/>
    </row>
    <row r="15" spans="1:28">
      <c r="A15" s="1" t="s">
        <v>30</v>
      </c>
      <c r="B15" s="7">
        <v>6</v>
      </c>
      <c r="C15" s="7">
        <v>4</v>
      </c>
      <c r="D15" s="7">
        <v>6</v>
      </c>
      <c r="E15" s="7">
        <v>4</v>
      </c>
      <c r="F15" s="25">
        <f t="shared" si="0"/>
        <v>5</v>
      </c>
      <c r="G15" s="7">
        <v>6</v>
      </c>
      <c r="H15" s="7">
        <v>5</v>
      </c>
      <c r="I15" s="7">
        <v>5</v>
      </c>
      <c r="J15" s="7">
        <v>4</v>
      </c>
      <c r="K15" s="25">
        <f t="shared" si="1"/>
        <v>5</v>
      </c>
      <c r="L15" s="5">
        <v>3</v>
      </c>
      <c r="M15" s="5">
        <v>5</v>
      </c>
      <c r="N15" s="5">
        <v>5</v>
      </c>
      <c r="O15" s="25">
        <f t="shared" si="2"/>
        <v>4.333333333333333</v>
      </c>
      <c r="P15" s="5">
        <v>3</v>
      </c>
      <c r="Q15" s="5">
        <v>4</v>
      </c>
      <c r="R15" s="7">
        <v>4</v>
      </c>
      <c r="S15" s="5">
        <v>4</v>
      </c>
      <c r="T15" s="25">
        <f t="shared" si="3"/>
        <v>3.75</v>
      </c>
      <c r="U15" s="5">
        <v>6</v>
      </c>
      <c r="V15" s="5">
        <v>4</v>
      </c>
      <c r="W15" s="5">
        <v>4</v>
      </c>
      <c r="X15" s="5">
        <v>4</v>
      </c>
      <c r="Y15" s="5">
        <v>4</v>
      </c>
      <c r="Z15" s="25">
        <f t="shared" si="4"/>
        <v>4.4000000000000004</v>
      </c>
      <c r="AA15" s="5"/>
    </row>
    <row r="16" spans="1:28">
      <c r="A16" s="1" t="s">
        <v>31</v>
      </c>
      <c r="B16" s="7">
        <v>8</v>
      </c>
      <c r="C16" s="7">
        <v>6</v>
      </c>
      <c r="D16" s="7">
        <v>6</v>
      </c>
      <c r="E16" s="7">
        <v>6</v>
      </c>
      <c r="F16" s="29">
        <f t="shared" si="0"/>
        <v>6.5</v>
      </c>
      <c r="G16" s="7">
        <v>4</v>
      </c>
      <c r="H16" s="7">
        <v>7</v>
      </c>
      <c r="I16" s="7">
        <v>6</v>
      </c>
      <c r="J16" s="7">
        <v>4</v>
      </c>
      <c r="K16" s="25">
        <f t="shared" si="1"/>
        <v>5.25</v>
      </c>
      <c r="L16" s="5">
        <v>5</v>
      </c>
      <c r="M16" s="5">
        <v>3</v>
      </c>
      <c r="N16" s="5">
        <v>3</v>
      </c>
      <c r="O16" s="25">
        <f t="shared" si="2"/>
        <v>3.6666666666666665</v>
      </c>
      <c r="P16" s="5">
        <v>4</v>
      </c>
      <c r="Q16" s="5">
        <v>3</v>
      </c>
      <c r="R16" s="7">
        <v>5</v>
      </c>
      <c r="S16" s="5">
        <v>4</v>
      </c>
      <c r="T16" s="25">
        <f t="shared" si="3"/>
        <v>4</v>
      </c>
      <c r="U16" s="5">
        <v>6</v>
      </c>
      <c r="V16" s="5">
        <v>6</v>
      </c>
      <c r="W16" s="5">
        <v>4</v>
      </c>
      <c r="X16" s="5">
        <v>5</v>
      </c>
      <c r="Y16" s="5">
        <v>3</v>
      </c>
      <c r="Z16" s="25">
        <f t="shared" si="4"/>
        <v>4.8</v>
      </c>
      <c r="AA16" s="5"/>
    </row>
    <row r="17" spans="1:27">
      <c r="A17" s="1" t="s">
        <v>32</v>
      </c>
      <c r="B17" s="7">
        <v>7</v>
      </c>
      <c r="C17" s="7">
        <v>7</v>
      </c>
      <c r="D17" s="7">
        <v>8</v>
      </c>
      <c r="E17" s="7">
        <v>8</v>
      </c>
      <c r="F17" s="26">
        <f t="shared" si="0"/>
        <v>7.5</v>
      </c>
      <c r="G17" s="7">
        <v>8</v>
      </c>
      <c r="H17" s="7">
        <v>7</v>
      </c>
      <c r="I17" s="7">
        <v>7</v>
      </c>
      <c r="J17" s="7">
        <v>5</v>
      </c>
      <c r="K17" s="27">
        <f t="shared" si="1"/>
        <v>6.75</v>
      </c>
      <c r="L17" s="5">
        <v>4</v>
      </c>
      <c r="M17" s="5">
        <v>5</v>
      </c>
      <c r="N17" s="5">
        <v>7</v>
      </c>
      <c r="O17" s="25">
        <f t="shared" si="2"/>
        <v>5.333333333333333</v>
      </c>
      <c r="P17" s="5">
        <v>4</v>
      </c>
      <c r="Q17" s="5">
        <v>3</v>
      </c>
      <c r="R17" s="7">
        <v>7</v>
      </c>
      <c r="S17" s="5">
        <v>6</v>
      </c>
      <c r="T17" s="25">
        <f t="shared" si="3"/>
        <v>5</v>
      </c>
      <c r="U17" s="5">
        <v>4</v>
      </c>
      <c r="V17" s="5">
        <v>7</v>
      </c>
      <c r="W17" s="5">
        <v>4</v>
      </c>
      <c r="X17" s="5">
        <v>5</v>
      </c>
      <c r="Y17" s="5">
        <v>5</v>
      </c>
      <c r="Z17" s="25">
        <f t="shared" si="4"/>
        <v>5</v>
      </c>
      <c r="AA17" s="5"/>
    </row>
    <row r="18" spans="1:27">
      <c r="A18" s="1" t="s">
        <v>33</v>
      </c>
      <c r="B18" s="7">
        <v>4</v>
      </c>
      <c r="C18" s="7">
        <v>4</v>
      </c>
      <c r="D18" s="7">
        <v>6</v>
      </c>
      <c r="E18" s="7">
        <v>4</v>
      </c>
      <c r="F18" s="25">
        <f t="shared" si="0"/>
        <v>4.5</v>
      </c>
      <c r="G18" s="7">
        <v>5</v>
      </c>
      <c r="H18" s="7">
        <v>6</v>
      </c>
      <c r="I18" s="7">
        <v>7</v>
      </c>
      <c r="J18" s="7">
        <v>5</v>
      </c>
      <c r="K18" s="29">
        <f t="shared" si="1"/>
        <v>5.75</v>
      </c>
      <c r="L18" s="5">
        <v>4</v>
      </c>
      <c r="M18" s="5">
        <v>7</v>
      </c>
      <c r="N18" s="5">
        <v>5</v>
      </c>
      <c r="O18" s="25">
        <f t="shared" si="2"/>
        <v>5.333333333333333</v>
      </c>
      <c r="P18" s="5">
        <v>6</v>
      </c>
      <c r="Q18" s="5">
        <v>4</v>
      </c>
      <c r="R18" s="7">
        <v>3</v>
      </c>
      <c r="S18" s="5">
        <v>7</v>
      </c>
      <c r="T18" s="25">
        <f t="shared" si="3"/>
        <v>5</v>
      </c>
      <c r="U18" s="5">
        <v>5</v>
      </c>
      <c r="V18" s="5">
        <v>7</v>
      </c>
      <c r="W18" s="5">
        <v>4</v>
      </c>
      <c r="X18" s="5">
        <v>6</v>
      </c>
      <c r="Y18" s="5">
        <v>6</v>
      </c>
      <c r="Z18" s="28">
        <f t="shared" si="4"/>
        <v>5.6</v>
      </c>
      <c r="AA18" s="5"/>
    </row>
    <row r="19" spans="1:27">
      <c r="A19" s="1" t="s">
        <v>34</v>
      </c>
      <c r="B19" s="7">
        <v>3</v>
      </c>
      <c r="C19" s="7">
        <v>4</v>
      </c>
      <c r="D19" s="7">
        <v>5</v>
      </c>
      <c r="E19" s="7">
        <v>4</v>
      </c>
      <c r="F19" s="25">
        <f t="shared" si="0"/>
        <v>4</v>
      </c>
      <c r="G19" s="7">
        <v>4</v>
      </c>
      <c r="H19" s="7">
        <v>5</v>
      </c>
      <c r="I19" s="7">
        <v>5</v>
      </c>
      <c r="J19" s="7">
        <v>5</v>
      </c>
      <c r="K19" s="25">
        <f t="shared" si="1"/>
        <v>4.75</v>
      </c>
      <c r="L19" s="5">
        <v>6</v>
      </c>
      <c r="M19" s="5">
        <v>5</v>
      </c>
      <c r="N19" s="5">
        <v>5</v>
      </c>
      <c r="O19" s="25">
        <f t="shared" si="2"/>
        <v>5.333333333333333</v>
      </c>
      <c r="P19" s="5">
        <v>6</v>
      </c>
      <c r="Q19" s="5">
        <v>6</v>
      </c>
      <c r="R19" s="7">
        <v>5</v>
      </c>
      <c r="S19" s="5">
        <v>4</v>
      </c>
      <c r="T19" s="25">
        <f t="shared" si="3"/>
        <v>5.25</v>
      </c>
      <c r="U19" s="5">
        <v>3</v>
      </c>
      <c r="V19" s="5">
        <v>5</v>
      </c>
      <c r="W19" s="5">
        <v>5</v>
      </c>
      <c r="X19" s="5">
        <v>4</v>
      </c>
      <c r="Y19" s="5">
        <v>5</v>
      </c>
      <c r="Z19" s="25">
        <f t="shared" si="4"/>
        <v>4.4000000000000004</v>
      </c>
      <c r="AA19" s="5"/>
    </row>
    <row r="20" spans="1:27">
      <c r="A20" s="1" t="s">
        <v>35</v>
      </c>
      <c r="B20" s="7">
        <v>7</v>
      </c>
      <c r="C20" s="7">
        <v>6</v>
      </c>
      <c r="D20" s="7">
        <v>7</v>
      </c>
      <c r="E20" s="7">
        <v>5</v>
      </c>
      <c r="F20" s="29">
        <f t="shared" si="0"/>
        <v>6.25</v>
      </c>
      <c r="G20" s="7">
        <v>5</v>
      </c>
      <c r="H20" s="7">
        <v>7</v>
      </c>
      <c r="I20" s="7">
        <v>6</v>
      </c>
      <c r="J20" s="7">
        <v>7</v>
      </c>
      <c r="K20" s="28">
        <f t="shared" si="1"/>
        <v>6.25</v>
      </c>
      <c r="L20" s="5">
        <v>7</v>
      </c>
      <c r="M20" s="5">
        <v>3</v>
      </c>
      <c r="N20" s="5">
        <v>5</v>
      </c>
      <c r="O20" s="25">
        <f t="shared" si="2"/>
        <v>5</v>
      </c>
      <c r="P20" s="5">
        <v>5</v>
      </c>
      <c r="Q20" s="5">
        <v>3</v>
      </c>
      <c r="R20" s="7">
        <v>4</v>
      </c>
      <c r="S20" s="5">
        <v>6</v>
      </c>
      <c r="T20" s="25">
        <f t="shared" si="3"/>
        <v>4.5</v>
      </c>
      <c r="U20" s="5">
        <v>6</v>
      </c>
      <c r="V20" s="5">
        <v>5</v>
      </c>
      <c r="W20" s="5">
        <v>6</v>
      </c>
      <c r="X20" s="5">
        <v>4</v>
      </c>
      <c r="Y20" s="5">
        <v>5</v>
      </c>
      <c r="Z20" s="25">
        <f t="shared" si="4"/>
        <v>5.2</v>
      </c>
      <c r="AA20" s="5"/>
    </row>
    <row r="21" spans="1:27">
      <c r="A21" s="1" t="s">
        <v>36</v>
      </c>
      <c r="B21" s="7">
        <v>6</v>
      </c>
      <c r="C21" s="7">
        <v>7</v>
      </c>
      <c r="D21" s="7">
        <v>6</v>
      </c>
      <c r="E21" s="7">
        <v>7</v>
      </c>
      <c r="F21" s="29">
        <f t="shared" si="0"/>
        <v>6.5</v>
      </c>
      <c r="G21" s="7">
        <v>4</v>
      </c>
      <c r="H21" s="7">
        <v>5</v>
      </c>
      <c r="I21" s="7">
        <v>6</v>
      </c>
      <c r="J21" s="7">
        <v>7</v>
      </c>
      <c r="K21" s="25">
        <f t="shared" si="1"/>
        <v>5.5</v>
      </c>
      <c r="L21" s="5">
        <v>4</v>
      </c>
      <c r="M21" s="5">
        <v>3</v>
      </c>
      <c r="N21" s="5">
        <v>5</v>
      </c>
      <c r="O21" s="25">
        <f t="shared" si="2"/>
        <v>4</v>
      </c>
      <c r="P21" s="5">
        <v>4</v>
      </c>
      <c r="Q21" s="5">
        <v>3</v>
      </c>
      <c r="R21" s="7">
        <v>6</v>
      </c>
      <c r="S21" s="5">
        <v>6</v>
      </c>
      <c r="T21" s="25">
        <f t="shared" si="3"/>
        <v>4.75</v>
      </c>
      <c r="U21" s="5">
        <v>4</v>
      </c>
      <c r="V21" s="5">
        <v>4</v>
      </c>
      <c r="W21" s="5">
        <v>4</v>
      </c>
      <c r="X21" s="5">
        <v>5</v>
      </c>
      <c r="Y21" s="5">
        <v>5</v>
      </c>
      <c r="Z21" s="25">
        <f t="shared" si="4"/>
        <v>4.4000000000000004</v>
      </c>
      <c r="AA21" s="5"/>
    </row>
    <row r="22" spans="1:27">
      <c r="A22" s="1" t="s">
        <v>37</v>
      </c>
      <c r="B22" s="7">
        <v>5</v>
      </c>
      <c r="C22" s="7">
        <v>6</v>
      </c>
      <c r="D22" s="7">
        <v>7</v>
      </c>
      <c r="E22" s="7">
        <v>5</v>
      </c>
      <c r="F22" s="25">
        <f t="shared" si="0"/>
        <v>5.75</v>
      </c>
      <c r="G22" s="7">
        <v>3</v>
      </c>
      <c r="H22" s="7">
        <v>6</v>
      </c>
      <c r="I22" s="7">
        <v>7</v>
      </c>
      <c r="J22" s="7">
        <v>5</v>
      </c>
      <c r="K22" s="25">
        <f t="shared" si="1"/>
        <v>5.25</v>
      </c>
      <c r="L22" s="5">
        <v>4</v>
      </c>
      <c r="M22" s="5">
        <v>3</v>
      </c>
      <c r="N22" s="5">
        <v>3</v>
      </c>
      <c r="O22" s="25">
        <f t="shared" si="2"/>
        <v>3.3333333333333335</v>
      </c>
      <c r="P22" s="5">
        <v>3</v>
      </c>
      <c r="Q22" s="5">
        <v>5</v>
      </c>
      <c r="R22" s="7">
        <v>4</v>
      </c>
      <c r="S22" s="5">
        <v>7</v>
      </c>
      <c r="T22" s="25">
        <f t="shared" si="3"/>
        <v>4.75</v>
      </c>
      <c r="U22" s="5">
        <v>5</v>
      </c>
      <c r="V22" s="5">
        <v>5</v>
      </c>
      <c r="W22" s="5">
        <v>5</v>
      </c>
      <c r="X22" s="5">
        <v>4</v>
      </c>
      <c r="Y22" s="5">
        <v>6</v>
      </c>
      <c r="Z22" s="25">
        <f t="shared" si="4"/>
        <v>5</v>
      </c>
      <c r="AA22" s="5"/>
    </row>
    <row r="23" spans="1:27">
      <c r="A23" s="1" t="s">
        <v>38</v>
      </c>
      <c r="B23" s="7">
        <v>7</v>
      </c>
      <c r="C23" s="7">
        <v>6</v>
      </c>
      <c r="D23" s="7">
        <v>7</v>
      </c>
      <c r="E23" s="7">
        <v>8</v>
      </c>
      <c r="F23" s="27">
        <f t="shared" si="0"/>
        <v>7</v>
      </c>
      <c r="G23" s="7">
        <v>6</v>
      </c>
      <c r="H23" s="7">
        <v>6</v>
      </c>
      <c r="I23" s="7">
        <v>5</v>
      </c>
      <c r="J23" s="7">
        <v>6</v>
      </c>
      <c r="K23" s="29">
        <f t="shared" si="1"/>
        <v>5.75</v>
      </c>
      <c r="L23" s="5">
        <v>6</v>
      </c>
      <c r="M23" s="5">
        <v>4</v>
      </c>
      <c r="N23" s="5">
        <v>4</v>
      </c>
      <c r="O23" s="25">
        <f t="shared" si="2"/>
        <v>4.666666666666667</v>
      </c>
      <c r="P23" s="5"/>
      <c r="Q23" s="5">
        <v>4</v>
      </c>
      <c r="R23" s="7">
        <v>3</v>
      </c>
      <c r="S23" s="5">
        <v>7</v>
      </c>
      <c r="T23" s="25">
        <f t="shared" si="3"/>
        <v>4.666666666666667</v>
      </c>
      <c r="U23" s="5">
        <v>5</v>
      </c>
      <c r="V23" s="5">
        <v>5</v>
      </c>
      <c r="W23" s="5">
        <v>7</v>
      </c>
      <c r="X23" s="5">
        <v>6</v>
      </c>
      <c r="Y23" s="5">
        <v>4</v>
      </c>
      <c r="Z23" s="29">
        <f t="shared" si="4"/>
        <v>5.4</v>
      </c>
      <c r="AA23" s="5"/>
    </row>
    <row r="24" spans="1:27">
      <c r="A24" s="1" t="s">
        <v>39</v>
      </c>
      <c r="B24" s="7">
        <v>8</v>
      </c>
      <c r="C24" s="7">
        <v>7</v>
      </c>
      <c r="D24" s="7">
        <v>5</v>
      </c>
      <c r="E24" s="7">
        <v>5</v>
      </c>
      <c r="F24" s="29">
        <f t="shared" si="0"/>
        <v>6.25</v>
      </c>
      <c r="G24" s="7">
        <v>6</v>
      </c>
      <c r="H24" s="7">
        <v>5</v>
      </c>
      <c r="I24" s="7">
        <v>6</v>
      </c>
      <c r="J24" s="7">
        <v>4</v>
      </c>
      <c r="K24" s="25">
        <f t="shared" si="1"/>
        <v>5.25</v>
      </c>
      <c r="L24" s="5">
        <v>7</v>
      </c>
      <c r="M24" s="5">
        <v>6</v>
      </c>
      <c r="N24" s="5">
        <v>3</v>
      </c>
      <c r="O24" s="25">
        <f t="shared" si="2"/>
        <v>5.333333333333333</v>
      </c>
      <c r="P24" s="5">
        <v>5</v>
      </c>
      <c r="Q24" s="5">
        <v>5</v>
      </c>
      <c r="R24" s="7">
        <v>3</v>
      </c>
      <c r="S24" s="5">
        <v>6</v>
      </c>
      <c r="T24" s="25">
        <f t="shared" si="3"/>
        <v>4.75</v>
      </c>
      <c r="U24" s="5">
        <v>6</v>
      </c>
      <c r="V24" s="5">
        <v>5</v>
      </c>
      <c r="W24" s="5">
        <v>6</v>
      </c>
      <c r="X24" s="5">
        <v>4</v>
      </c>
      <c r="Y24" s="5">
        <v>3</v>
      </c>
      <c r="Z24" s="25">
        <f t="shared" si="4"/>
        <v>4.8</v>
      </c>
      <c r="AA24" s="5"/>
    </row>
    <row r="25" spans="1:27">
      <c r="A25" s="1" t="s">
        <v>40</v>
      </c>
      <c r="B25" s="7">
        <v>5</v>
      </c>
      <c r="C25" s="7">
        <v>4</v>
      </c>
      <c r="D25" s="7">
        <v>4</v>
      </c>
      <c r="E25" s="7">
        <v>4</v>
      </c>
      <c r="F25" s="25">
        <f t="shared" si="0"/>
        <v>4.25</v>
      </c>
      <c r="G25" s="7">
        <v>4</v>
      </c>
      <c r="H25" s="7">
        <v>5</v>
      </c>
      <c r="I25" s="7">
        <v>6</v>
      </c>
      <c r="J25" s="7">
        <v>6</v>
      </c>
      <c r="K25" s="25">
        <f t="shared" si="1"/>
        <v>5.25</v>
      </c>
      <c r="L25" s="5">
        <v>6</v>
      </c>
      <c r="M25" s="5">
        <v>5</v>
      </c>
      <c r="N25" s="5">
        <v>7</v>
      </c>
      <c r="O25" s="29">
        <f t="shared" si="2"/>
        <v>6</v>
      </c>
      <c r="P25" s="5">
        <v>5</v>
      </c>
      <c r="Q25" s="5">
        <v>3</v>
      </c>
      <c r="R25" s="7">
        <v>5</v>
      </c>
      <c r="S25" s="5">
        <v>6</v>
      </c>
      <c r="T25" s="25">
        <f t="shared" si="3"/>
        <v>4.75</v>
      </c>
      <c r="U25" s="5">
        <v>5</v>
      </c>
      <c r="V25" s="5">
        <v>5</v>
      </c>
      <c r="W25" s="5">
        <v>5</v>
      </c>
      <c r="X25" s="5">
        <v>5</v>
      </c>
      <c r="Y25" s="5">
        <v>4</v>
      </c>
      <c r="Z25" s="25">
        <f t="shared" si="4"/>
        <v>4.8</v>
      </c>
      <c r="AA25" s="5"/>
    </row>
    <row r="26" spans="1:27">
      <c r="A26" s="1" t="s">
        <v>41</v>
      </c>
      <c r="B26" s="7">
        <v>5</v>
      </c>
      <c r="C26" s="7">
        <v>7</v>
      </c>
      <c r="D26" s="7">
        <v>7</v>
      </c>
      <c r="E26" s="7">
        <v>5</v>
      </c>
      <c r="F26" s="25">
        <f t="shared" si="0"/>
        <v>6</v>
      </c>
      <c r="G26" s="7">
        <v>7</v>
      </c>
      <c r="H26" s="7">
        <v>6</v>
      </c>
      <c r="I26" s="7">
        <v>7</v>
      </c>
      <c r="J26" s="7"/>
      <c r="K26" s="27">
        <f t="shared" si="1"/>
        <v>6.666666666666667</v>
      </c>
      <c r="L26" s="5">
        <v>8</v>
      </c>
      <c r="M26" s="5">
        <v>6</v>
      </c>
      <c r="N26" s="5">
        <v>7</v>
      </c>
      <c r="O26" s="26">
        <f t="shared" si="2"/>
        <v>7</v>
      </c>
      <c r="P26" s="5">
        <v>6</v>
      </c>
      <c r="Q26" s="5">
        <v>4</v>
      </c>
      <c r="R26" s="7">
        <v>7</v>
      </c>
      <c r="S26" s="5">
        <v>8</v>
      </c>
      <c r="T26" s="28">
        <f t="shared" si="3"/>
        <v>6.25</v>
      </c>
      <c r="U26" s="5">
        <v>7</v>
      </c>
      <c r="V26" s="5">
        <v>8</v>
      </c>
      <c r="W26" s="5">
        <v>6</v>
      </c>
      <c r="X26" s="5">
        <v>7</v>
      </c>
      <c r="Y26" s="5">
        <v>5</v>
      </c>
      <c r="Z26" s="26">
        <f t="shared" si="4"/>
        <v>6.6</v>
      </c>
      <c r="AA26" s="5"/>
    </row>
    <row r="27" spans="1:27">
      <c r="A27" s="1" t="s">
        <v>42</v>
      </c>
      <c r="B27" s="7">
        <v>4</v>
      </c>
      <c r="C27" s="7">
        <v>4</v>
      </c>
      <c r="D27" s="7">
        <v>5</v>
      </c>
      <c r="E27" s="7">
        <v>4</v>
      </c>
      <c r="F27" s="25">
        <f t="shared" si="0"/>
        <v>4.25</v>
      </c>
      <c r="G27" s="7">
        <v>4</v>
      </c>
      <c r="H27" s="7">
        <v>6</v>
      </c>
      <c r="I27" s="7">
        <v>5</v>
      </c>
      <c r="J27" s="7">
        <v>5</v>
      </c>
      <c r="K27" s="25">
        <f t="shared" si="1"/>
        <v>5</v>
      </c>
      <c r="L27" s="5">
        <v>6</v>
      </c>
      <c r="M27" s="5">
        <v>4</v>
      </c>
      <c r="N27" s="5">
        <v>7</v>
      </c>
      <c r="O27" s="25">
        <f t="shared" si="2"/>
        <v>5.666666666666667</v>
      </c>
      <c r="P27" s="5">
        <v>4</v>
      </c>
      <c r="Q27" s="5">
        <v>3</v>
      </c>
      <c r="R27" s="7">
        <v>4</v>
      </c>
      <c r="S27" s="5">
        <v>6</v>
      </c>
      <c r="T27" s="25">
        <f t="shared" si="3"/>
        <v>4.25</v>
      </c>
      <c r="U27" s="5">
        <v>4</v>
      </c>
      <c r="V27" s="5">
        <v>6</v>
      </c>
      <c r="W27" s="5">
        <v>7</v>
      </c>
      <c r="X27" s="5">
        <v>6</v>
      </c>
      <c r="Y27" s="5">
        <v>7</v>
      </c>
      <c r="Z27" s="27">
        <f t="shared" si="4"/>
        <v>6</v>
      </c>
      <c r="AA27" s="5"/>
    </row>
    <row r="28" spans="1:27">
      <c r="A28" s="1" t="s">
        <v>43</v>
      </c>
      <c r="B28" s="7">
        <v>8</v>
      </c>
      <c r="C28" s="7">
        <v>7</v>
      </c>
      <c r="D28" s="7">
        <v>7</v>
      </c>
      <c r="E28" s="7">
        <v>7</v>
      </c>
      <c r="F28" s="27">
        <f t="shared" si="0"/>
        <v>7.25</v>
      </c>
      <c r="G28" s="7">
        <v>4</v>
      </c>
      <c r="H28" s="7">
        <v>7</v>
      </c>
      <c r="I28" s="7">
        <v>7</v>
      </c>
      <c r="J28" s="7">
        <v>7</v>
      </c>
      <c r="K28" s="28">
        <f t="shared" si="1"/>
        <v>6.25</v>
      </c>
      <c r="L28" s="5">
        <v>7</v>
      </c>
      <c r="M28" s="5">
        <v>4</v>
      </c>
      <c r="N28" s="5">
        <v>7</v>
      </c>
      <c r="O28" s="29">
        <f t="shared" si="2"/>
        <v>6</v>
      </c>
      <c r="P28" s="5">
        <v>6</v>
      </c>
      <c r="Q28" s="5">
        <v>6</v>
      </c>
      <c r="R28" s="7">
        <v>7</v>
      </c>
      <c r="S28" s="5">
        <v>7</v>
      </c>
      <c r="T28" s="28">
        <f t="shared" si="3"/>
        <v>6.5</v>
      </c>
      <c r="U28" s="5">
        <v>6</v>
      </c>
      <c r="V28" s="5">
        <v>6</v>
      </c>
      <c r="W28" s="5">
        <v>6</v>
      </c>
      <c r="X28" s="5">
        <v>5</v>
      </c>
      <c r="Y28" s="5">
        <v>7</v>
      </c>
      <c r="Z28" s="27">
        <f t="shared" si="4"/>
        <v>6</v>
      </c>
      <c r="AA28" s="5"/>
    </row>
    <row r="29" spans="1:27">
      <c r="A29" s="1" t="s">
        <v>44</v>
      </c>
      <c r="B29" s="7">
        <v>7</v>
      </c>
      <c r="C29" s="7">
        <v>5</v>
      </c>
      <c r="D29" s="7">
        <v>5</v>
      </c>
      <c r="E29" s="7">
        <v>6</v>
      </c>
      <c r="F29" s="25">
        <f t="shared" si="0"/>
        <v>5.75</v>
      </c>
      <c r="G29" s="7">
        <v>5</v>
      </c>
      <c r="H29" s="7">
        <v>5</v>
      </c>
      <c r="I29" s="7">
        <v>6</v>
      </c>
      <c r="J29" s="7">
        <v>6</v>
      </c>
      <c r="K29" s="25">
        <f t="shared" si="1"/>
        <v>5.5</v>
      </c>
      <c r="L29" s="5">
        <v>6</v>
      </c>
      <c r="M29" s="5">
        <v>6</v>
      </c>
      <c r="N29" s="5">
        <v>7</v>
      </c>
      <c r="O29" s="28">
        <f t="shared" si="2"/>
        <v>6.333333333333333</v>
      </c>
      <c r="P29" s="5">
        <v>7</v>
      </c>
      <c r="Q29" s="5">
        <v>4</v>
      </c>
      <c r="R29" s="7">
        <v>6</v>
      </c>
      <c r="S29" s="5">
        <v>5</v>
      </c>
      <c r="T29" s="25">
        <f t="shared" si="3"/>
        <v>5.5</v>
      </c>
      <c r="U29" s="5">
        <v>6</v>
      </c>
      <c r="V29" s="5">
        <v>7</v>
      </c>
      <c r="W29" s="5">
        <v>5</v>
      </c>
      <c r="X29" s="5">
        <v>6</v>
      </c>
      <c r="Y29" s="5">
        <v>6</v>
      </c>
      <c r="Z29" s="27">
        <f t="shared" si="4"/>
        <v>6</v>
      </c>
      <c r="AA29" s="5"/>
    </row>
    <row r="30" spans="1:27">
      <c r="A30" s="1" t="s">
        <v>45</v>
      </c>
      <c r="B30" s="7">
        <v>7</v>
      </c>
      <c r="C30" s="7">
        <v>6</v>
      </c>
      <c r="D30" s="7">
        <v>8</v>
      </c>
      <c r="E30" s="7">
        <v>8</v>
      </c>
      <c r="F30" s="27">
        <f t="shared" si="0"/>
        <v>7.25</v>
      </c>
      <c r="G30" s="7">
        <v>4</v>
      </c>
      <c r="H30" s="7">
        <v>5</v>
      </c>
      <c r="I30" s="7">
        <v>6</v>
      </c>
      <c r="J30" s="7">
        <v>4</v>
      </c>
      <c r="K30" s="25">
        <f t="shared" si="1"/>
        <v>4.75</v>
      </c>
      <c r="L30" s="5">
        <v>5</v>
      </c>
      <c r="M30" s="5">
        <v>4</v>
      </c>
      <c r="N30" s="5">
        <v>5</v>
      </c>
      <c r="O30" s="25">
        <f t="shared" si="2"/>
        <v>4.666666666666667</v>
      </c>
      <c r="P30" s="5">
        <v>6</v>
      </c>
      <c r="Q30" s="5">
        <v>6</v>
      </c>
      <c r="R30" s="7">
        <v>7</v>
      </c>
      <c r="S30" s="5">
        <v>7</v>
      </c>
      <c r="T30" s="28">
        <f t="shared" si="3"/>
        <v>6.5</v>
      </c>
      <c r="U30" s="5">
        <v>5</v>
      </c>
      <c r="V30" s="5">
        <v>6</v>
      </c>
      <c r="W30" s="5">
        <v>6</v>
      </c>
      <c r="X30" s="5">
        <v>6</v>
      </c>
      <c r="Y30" s="5">
        <v>6</v>
      </c>
      <c r="Z30" s="28">
        <f t="shared" si="4"/>
        <v>5.8</v>
      </c>
      <c r="AA30" s="5"/>
    </row>
    <row r="31" spans="1:27">
      <c r="A31" s="1" t="s">
        <v>46</v>
      </c>
      <c r="B31" s="7">
        <v>6</v>
      </c>
      <c r="C31" s="7">
        <v>4</v>
      </c>
      <c r="D31" s="7">
        <v>5</v>
      </c>
      <c r="E31" s="7">
        <v>6</v>
      </c>
      <c r="F31" s="25">
        <f t="shared" si="0"/>
        <v>5.25</v>
      </c>
      <c r="G31" s="7">
        <v>6</v>
      </c>
      <c r="H31" s="7">
        <v>6</v>
      </c>
      <c r="I31" s="7">
        <v>5</v>
      </c>
      <c r="J31" s="7">
        <v>6</v>
      </c>
      <c r="K31" s="29">
        <f t="shared" si="1"/>
        <v>5.75</v>
      </c>
      <c r="L31" s="5">
        <v>4</v>
      </c>
      <c r="M31" s="5">
        <v>4</v>
      </c>
      <c r="N31" s="5">
        <v>6</v>
      </c>
      <c r="O31" s="25">
        <f t="shared" si="2"/>
        <v>4.666666666666667</v>
      </c>
      <c r="P31" s="5">
        <v>4</v>
      </c>
      <c r="Q31" s="5">
        <v>7</v>
      </c>
      <c r="R31" s="7">
        <v>6</v>
      </c>
      <c r="S31" s="5">
        <v>7</v>
      </c>
      <c r="T31" s="29">
        <f t="shared" si="3"/>
        <v>6</v>
      </c>
      <c r="U31" s="5">
        <v>5</v>
      </c>
      <c r="V31" s="5">
        <v>5</v>
      </c>
      <c r="W31" s="5">
        <v>5</v>
      </c>
      <c r="X31" s="5">
        <v>4</v>
      </c>
      <c r="Y31" s="5">
        <v>4</v>
      </c>
      <c r="Z31" s="25">
        <f t="shared" si="4"/>
        <v>4.5999999999999996</v>
      </c>
      <c r="AA31" s="5"/>
    </row>
    <row r="32" spans="1:27">
      <c r="A32" s="1" t="s">
        <v>47</v>
      </c>
      <c r="B32" s="7">
        <v>6</v>
      </c>
      <c r="C32" s="7">
        <v>4</v>
      </c>
      <c r="D32" s="7">
        <v>6</v>
      </c>
      <c r="E32" s="7">
        <v>6</v>
      </c>
      <c r="F32" s="25">
        <f t="shared" si="0"/>
        <v>5.5</v>
      </c>
      <c r="G32" s="7">
        <v>4</v>
      </c>
      <c r="H32" s="7">
        <v>6</v>
      </c>
      <c r="I32" s="7">
        <v>8</v>
      </c>
      <c r="J32" s="7">
        <v>7</v>
      </c>
      <c r="K32" s="28">
        <f t="shared" si="1"/>
        <v>6.25</v>
      </c>
      <c r="L32" s="5">
        <v>7</v>
      </c>
      <c r="M32" s="5">
        <v>7</v>
      </c>
      <c r="N32" s="5">
        <v>7</v>
      </c>
      <c r="O32" s="26">
        <f t="shared" si="2"/>
        <v>7</v>
      </c>
      <c r="P32" s="5">
        <v>4</v>
      </c>
      <c r="Q32" s="5">
        <v>6</v>
      </c>
      <c r="R32" s="7">
        <v>4</v>
      </c>
      <c r="S32" s="5">
        <v>5</v>
      </c>
      <c r="T32" s="25">
        <f t="shared" si="3"/>
        <v>4.75</v>
      </c>
      <c r="U32" s="5">
        <v>5</v>
      </c>
      <c r="V32" s="5">
        <v>6</v>
      </c>
      <c r="W32" s="5">
        <v>5</v>
      </c>
      <c r="X32" s="5">
        <v>5</v>
      </c>
      <c r="Y32" s="5">
        <v>4</v>
      </c>
      <c r="Z32" s="25">
        <f t="shared" si="4"/>
        <v>5</v>
      </c>
      <c r="AA32" s="5"/>
    </row>
    <row r="33" spans="1:27">
      <c r="A33" s="1" t="s">
        <v>48</v>
      </c>
      <c r="B33" s="7">
        <v>5</v>
      </c>
      <c r="C33" s="7">
        <v>4</v>
      </c>
      <c r="D33" s="7">
        <v>5</v>
      </c>
      <c r="E33" s="7">
        <v>7</v>
      </c>
      <c r="F33" s="25">
        <f t="shared" si="0"/>
        <v>5.25</v>
      </c>
      <c r="G33" s="7">
        <v>6</v>
      </c>
      <c r="H33" s="7">
        <v>5</v>
      </c>
      <c r="I33" s="7">
        <v>6</v>
      </c>
      <c r="J33" s="7">
        <v>5</v>
      </c>
      <c r="K33" s="25">
        <f t="shared" si="1"/>
        <v>5.5</v>
      </c>
      <c r="L33" s="5">
        <v>6</v>
      </c>
      <c r="M33" s="5">
        <v>6</v>
      </c>
      <c r="N33" s="5">
        <v>3</v>
      </c>
      <c r="O33" s="25">
        <f t="shared" si="2"/>
        <v>5</v>
      </c>
      <c r="P33" s="5">
        <v>5</v>
      </c>
      <c r="Q33" s="5">
        <v>4</v>
      </c>
      <c r="R33" s="7">
        <v>3</v>
      </c>
      <c r="S33" s="5">
        <v>5</v>
      </c>
      <c r="T33" s="25">
        <f t="shared" si="3"/>
        <v>4.25</v>
      </c>
      <c r="U33" s="5">
        <v>5</v>
      </c>
      <c r="V33" s="5">
        <v>6</v>
      </c>
      <c r="W33" s="5">
        <v>5</v>
      </c>
      <c r="X33" s="5">
        <v>4</v>
      </c>
      <c r="Y33" s="5">
        <v>4</v>
      </c>
      <c r="Z33" s="25">
        <f t="shared" si="4"/>
        <v>4.8</v>
      </c>
      <c r="AA33" s="5"/>
    </row>
    <row r="34" spans="1:27">
      <c r="A34" s="1" t="s">
        <v>49</v>
      </c>
      <c r="B34" s="7">
        <v>6</v>
      </c>
      <c r="C34" s="7">
        <v>7</v>
      </c>
      <c r="D34" s="7">
        <v>6</v>
      </c>
      <c r="E34" s="7">
        <v>4</v>
      </c>
      <c r="F34" s="25">
        <f t="shared" ref="F34:F65" si="5">AVERAGE(B34:E34)</f>
        <v>5.75</v>
      </c>
      <c r="G34" s="7">
        <v>5</v>
      </c>
      <c r="H34" s="7">
        <v>5</v>
      </c>
      <c r="I34" s="7">
        <v>6</v>
      </c>
      <c r="J34" s="7">
        <v>6</v>
      </c>
      <c r="K34" s="25">
        <f t="shared" ref="K34:K65" si="6">AVERAGE(G34:J34)</f>
        <v>5.5</v>
      </c>
      <c r="L34" s="5">
        <v>4</v>
      </c>
      <c r="M34" s="5">
        <v>7</v>
      </c>
      <c r="N34" s="5">
        <v>5</v>
      </c>
      <c r="O34" s="25">
        <f t="shared" ref="O34:O65" si="7">AVERAGE(L34:N34)</f>
        <v>5.333333333333333</v>
      </c>
      <c r="P34" s="5">
        <v>4</v>
      </c>
      <c r="Q34" s="5">
        <v>4</v>
      </c>
      <c r="R34" s="7">
        <v>4</v>
      </c>
      <c r="S34" s="5">
        <v>4</v>
      </c>
      <c r="T34" s="25">
        <f t="shared" ref="T34:T65" si="8">AVERAGE(P34:S34)</f>
        <v>4</v>
      </c>
      <c r="U34" s="5">
        <v>4</v>
      </c>
      <c r="V34" s="5">
        <v>5</v>
      </c>
      <c r="W34" s="5">
        <v>6</v>
      </c>
      <c r="X34" s="5">
        <v>6</v>
      </c>
      <c r="Y34" s="5">
        <v>7</v>
      </c>
      <c r="Z34" s="28">
        <f t="shared" ref="Z34:Z65" si="9">AVERAGE(U34:Y34)</f>
        <v>5.6</v>
      </c>
      <c r="AA34" s="5"/>
    </row>
    <row r="35" spans="1:27">
      <c r="A35" s="1" t="s">
        <v>50</v>
      </c>
      <c r="B35" s="7">
        <v>4</v>
      </c>
      <c r="C35" s="7">
        <v>5</v>
      </c>
      <c r="D35" s="7">
        <v>6</v>
      </c>
      <c r="E35" s="7">
        <v>5</v>
      </c>
      <c r="F35" s="25">
        <f t="shared" si="5"/>
        <v>5</v>
      </c>
      <c r="G35" s="7">
        <v>6</v>
      </c>
      <c r="H35" s="7">
        <v>6</v>
      </c>
      <c r="I35" s="7">
        <v>4</v>
      </c>
      <c r="J35" s="7">
        <v>4</v>
      </c>
      <c r="K35" s="25">
        <f t="shared" si="6"/>
        <v>5</v>
      </c>
      <c r="L35" s="5">
        <v>4</v>
      </c>
      <c r="M35" s="5">
        <v>4</v>
      </c>
      <c r="N35" s="5">
        <v>3</v>
      </c>
      <c r="O35" s="25">
        <f t="shared" si="7"/>
        <v>3.6666666666666665</v>
      </c>
      <c r="P35" s="5">
        <v>3</v>
      </c>
      <c r="Q35" s="5">
        <v>4</v>
      </c>
      <c r="R35" s="7">
        <v>3</v>
      </c>
      <c r="S35" s="5">
        <v>4</v>
      </c>
      <c r="T35" s="25">
        <f t="shared" si="8"/>
        <v>3.5</v>
      </c>
      <c r="U35" s="5">
        <v>3</v>
      </c>
      <c r="V35" s="5">
        <v>3</v>
      </c>
      <c r="W35" s="5">
        <v>5</v>
      </c>
      <c r="X35" s="5">
        <v>3</v>
      </c>
      <c r="Y35" s="5">
        <v>4</v>
      </c>
      <c r="Z35" s="25">
        <f t="shared" si="9"/>
        <v>3.6</v>
      </c>
      <c r="AA35" s="5"/>
    </row>
    <row r="36" spans="1:27">
      <c r="A36" s="1" t="s">
        <v>51</v>
      </c>
      <c r="B36" s="7">
        <v>6</v>
      </c>
      <c r="C36" s="7">
        <v>6</v>
      </c>
      <c r="D36" s="7">
        <v>7</v>
      </c>
      <c r="E36" s="7">
        <v>4</v>
      </c>
      <c r="F36" s="25">
        <f t="shared" si="5"/>
        <v>5.75</v>
      </c>
      <c r="G36" s="7">
        <v>3</v>
      </c>
      <c r="H36" s="7">
        <v>6</v>
      </c>
      <c r="I36" s="7">
        <v>5</v>
      </c>
      <c r="J36" s="7">
        <v>4</v>
      </c>
      <c r="K36" s="25">
        <f t="shared" si="6"/>
        <v>4.5</v>
      </c>
      <c r="L36" s="5">
        <v>7</v>
      </c>
      <c r="M36" s="5">
        <v>4</v>
      </c>
      <c r="N36" s="5">
        <v>3</v>
      </c>
      <c r="O36" s="25">
        <f t="shared" si="7"/>
        <v>4.666666666666667</v>
      </c>
      <c r="P36" s="5">
        <v>3</v>
      </c>
      <c r="Q36" s="5">
        <v>5</v>
      </c>
      <c r="R36" s="7">
        <v>6</v>
      </c>
      <c r="S36" s="5">
        <v>7</v>
      </c>
      <c r="T36" s="25">
        <f t="shared" si="8"/>
        <v>5.25</v>
      </c>
      <c r="U36" s="5">
        <v>6</v>
      </c>
      <c r="V36" s="5">
        <v>5</v>
      </c>
      <c r="W36" s="5">
        <v>4</v>
      </c>
      <c r="X36" s="5">
        <v>3</v>
      </c>
      <c r="Y36" s="5">
        <v>7</v>
      </c>
      <c r="Z36" s="25">
        <f t="shared" si="9"/>
        <v>5</v>
      </c>
      <c r="AA36" s="5"/>
    </row>
    <row r="37" spans="1:27">
      <c r="A37" s="1" t="s">
        <v>52</v>
      </c>
      <c r="B37" s="7">
        <v>4</v>
      </c>
      <c r="C37" s="7">
        <v>5</v>
      </c>
      <c r="D37" s="7">
        <v>6</v>
      </c>
      <c r="E37" s="7">
        <v>6</v>
      </c>
      <c r="F37" s="25">
        <f t="shared" si="5"/>
        <v>5.25</v>
      </c>
      <c r="G37" s="7">
        <v>4</v>
      </c>
      <c r="H37" s="7">
        <v>5</v>
      </c>
      <c r="I37" s="7">
        <v>5</v>
      </c>
      <c r="J37" s="7"/>
      <c r="K37" s="25">
        <f t="shared" si="6"/>
        <v>4.666666666666667</v>
      </c>
      <c r="L37" s="5">
        <v>5</v>
      </c>
      <c r="M37" s="5">
        <v>6</v>
      </c>
      <c r="N37" s="5">
        <v>5</v>
      </c>
      <c r="O37" s="25">
        <f t="shared" si="7"/>
        <v>5.333333333333333</v>
      </c>
      <c r="P37" s="5">
        <v>5</v>
      </c>
      <c r="Q37" s="5">
        <v>3</v>
      </c>
      <c r="R37" s="7">
        <v>7</v>
      </c>
      <c r="S37" s="5">
        <v>7</v>
      </c>
      <c r="T37" s="25">
        <f t="shared" si="8"/>
        <v>5.5</v>
      </c>
      <c r="U37" s="5">
        <v>5</v>
      </c>
      <c r="V37" s="5">
        <v>7</v>
      </c>
      <c r="W37" s="5">
        <v>6</v>
      </c>
      <c r="X37" s="5">
        <v>4</v>
      </c>
      <c r="Y37" s="5">
        <v>5</v>
      </c>
      <c r="Z37" s="29">
        <f t="shared" si="9"/>
        <v>5.4</v>
      </c>
      <c r="AA37" s="5"/>
    </row>
    <row r="38" spans="1:27">
      <c r="A38" s="1" t="s">
        <v>53</v>
      </c>
      <c r="B38" s="7">
        <v>6</v>
      </c>
      <c r="C38" s="7">
        <v>6</v>
      </c>
      <c r="D38" s="7">
        <v>8</v>
      </c>
      <c r="E38" s="7">
        <v>7</v>
      </c>
      <c r="F38" s="28">
        <f t="shared" si="5"/>
        <v>6.75</v>
      </c>
      <c r="G38" s="7">
        <v>7</v>
      </c>
      <c r="H38" s="7">
        <v>6</v>
      </c>
      <c r="I38" s="7">
        <v>6</v>
      </c>
      <c r="J38" s="7">
        <v>6</v>
      </c>
      <c r="K38" s="28">
        <f t="shared" si="6"/>
        <v>6.25</v>
      </c>
      <c r="L38" s="5">
        <v>4</v>
      </c>
      <c r="M38" s="5">
        <v>4</v>
      </c>
      <c r="N38" s="5">
        <v>3</v>
      </c>
      <c r="O38" s="25">
        <f t="shared" si="7"/>
        <v>3.6666666666666665</v>
      </c>
      <c r="P38" s="5"/>
      <c r="Q38" s="5">
        <v>7</v>
      </c>
      <c r="R38" s="7">
        <v>7</v>
      </c>
      <c r="S38" s="5">
        <v>7</v>
      </c>
      <c r="T38" s="26">
        <f t="shared" si="8"/>
        <v>7</v>
      </c>
      <c r="U38" s="5">
        <v>4</v>
      </c>
      <c r="V38" s="5">
        <v>3</v>
      </c>
      <c r="W38" s="5">
        <v>4</v>
      </c>
      <c r="X38" s="5">
        <v>6</v>
      </c>
      <c r="Y38" s="5">
        <v>7</v>
      </c>
      <c r="Z38" s="25">
        <f t="shared" si="9"/>
        <v>4.8</v>
      </c>
      <c r="AA38" s="5"/>
    </row>
    <row r="39" spans="1:27">
      <c r="A39" s="1" t="s">
        <v>54</v>
      </c>
      <c r="B39" s="7">
        <v>4</v>
      </c>
      <c r="C39" s="7">
        <v>5</v>
      </c>
      <c r="D39" s="7">
        <v>4</v>
      </c>
      <c r="E39" s="7">
        <v>5</v>
      </c>
      <c r="F39" s="25">
        <f t="shared" si="5"/>
        <v>4.5</v>
      </c>
      <c r="G39" s="7">
        <v>6</v>
      </c>
      <c r="H39" s="7">
        <v>6</v>
      </c>
      <c r="I39" s="7">
        <v>4</v>
      </c>
      <c r="J39" s="7">
        <v>7</v>
      </c>
      <c r="K39" s="29">
        <f t="shared" si="6"/>
        <v>5.75</v>
      </c>
      <c r="L39" s="5">
        <v>5</v>
      </c>
      <c r="M39" s="5">
        <v>5</v>
      </c>
      <c r="N39" s="5">
        <v>3</v>
      </c>
      <c r="O39" s="25">
        <f t="shared" si="7"/>
        <v>4.333333333333333</v>
      </c>
      <c r="P39" s="5">
        <v>4</v>
      </c>
      <c r="Q39" s="5">
        <v>5</v>
      </c>
      <c r="R39" s="7">
        <v>5</v>
      </c>
      <c r="S39" s="5">
        <v>5</v>
      </c>
      <c r="T39" s="25">
        <f t="shared" si="8"/>
        <v>4.75</v>
      </c>
      <c r="U39" s="5">
        <v>5</v>
      </c>
      <c r="V39" s="5">
        <v>6</v>
      </c>
      <c r="W39" s="5">
        <v>6</v>
      </c>
      <c r="X39" s="5">
        <v>3</v>
      </c>
      <c r="Y39" s="5">
        <v>5</v>
      </c>
      <c r="Z39" s="25">
        <f t="shared" si="9"/>
        <v>5</v>
      </c>
      <c r="AA39" s="5"/>
    </row>
    <row r="40" spans="1:27">
      <c r="A40" s="1" t="s">
        <v>55</v>
      </c>
      <c r="B40" s="7">
        <v>6</v>
      </c>
      <c r="C40" s="7">
        <v>6</v>
      </c>
      <c r="D40" s="7">
        <v>7</v>
      </c>
      <c r="E40" s="7">
        <v>6</v>
      </c>
      <c r="F40" s="29">
        <f t="shared" si="5"/>
        <v>6.25</v>
      </c>
      <c r="G40" s="7">
        <v>7</v>
      </c>
      <c r="H40" s="7">
        <v>7</v>
      </c>
      <c r="I40" s="7">
        <v>8</v>
      </c>
      <c r="J40" s="7">
        <v>7</v>
      </c>
      <c r="K40" s="26">
        <f t="shared" si="6"/>
        <v>7.25</v>
      </c>
      <c r="L40" s="5">
        <v>8</v>
      </c>
      <c r="M40" s="5">
        <v>7</v>
      </c>
      <c r="N40" s="5">
        <v>6</v>
      </c>
      <c r="O40" s="26">
        <f t="shared" si="7"/>
        <v>7</v>
      </c>
      <c r="P40" s="5">
        <v>7</v>
      </c>
      <c r="Q40" s="5">
        <v>4</v>
      </c>
      <c r="R40" s="7">
        <v>6</v>
      </c>
      <c r="S40" s="5">
        <v>4</v>
      </c>
      <c r="T40" s="25">
        <f t="shared" si="8"/>
        <v>5.25</v>
      </c>
      <c r="U40" s="5">
        <v>3</v>
      </c>
      <c r="V40" s="5">
        <v>4</v>
      </c>
      <c r="W40" s="5">
        <v>6</v>
      </c>
      <c r="X40" s="5">
        <v>6</v>
      </c>
      <c r="Y40" s="5">
        <v>7</v>
      </c>
      <c r="Z40" s="25">
        <f t="shared" si="9"/>
        <v>5.2</v>
      </c>
      <c r="AA40" s="5"/>
    </row>
    <row r="41" spans="1:27">
      <c r="A41" s="1" t="s">
        <v>56</v>
      </c>
      <c r="B41" s="7">
        <v>4</v>
      </c>
      <c r="C41" s="7">
        <v>6</v>
      </c>
      <c r="D41" s="7">
        <v>5</v>
      </c>
      <c r="E41" s="7">
        <v>6</v>
      </c>
      <c r="F41" s="25">
        <f t="shared" si="5"/>
        <v>5.25</v>
      </c>
      <c r="G41" s="7">
        <v>5</v>
      </c>
      <c r="H41" s="7">
        <v>6</v>
      </c>
      <c r="I41" s="7">
        <v>6</v>
      </c>
      <c r="J41" s="7">
        <v>6</v>
      </c>
      <c r="K41" s="29">
        <f t="shared" si="6"/>
        <v>5.75</v>
      </c>
      <c r="L41" s="5">
        <v>7</v>
      </c>
      <c r="M41" s="5">
        <v>7</v>
      </c>
      <c r="N41" s="5">
        <v>7</v>
      </c>
      <c r="O41" s="26">
        <f t="shared" si="7"/>
        <v>7</v>
      </c>
      <c r="P41" s="5">
        <v>4</v>
      </c>
      <c r="Q41" s="5">
        <v>6</v>
      </c>
      <c r="R41" s="7">
        <v>4</v>
      </c>
      <c r="S41" s="5">
        <v>7</v>
      </c>
      <c r="T41" s="25">
        <f t="shared" si="8"/>
        <v>5.25</v>
      </c>
      <c r="U41" s="5">
        <v>4</v>
      </c>
      <c r="V41" s="5">
        <v>5</v>
      </c>
      <c r="W41" s="5">
        <v>6</v>
      </c>
      <c r="X41" s="5">
        <v>5</v>
      </c>
      <c r="Y41" s="5">
        <v>6</v>
      </c>
      <c r="Z41" s="25">
        <f t="shared" si="9"/>
        <v>5.2</v>
      </c>
      <c r="AA41" s="5"/>
    </row>
    <row r="42" spans="1:27">
      <c r="A42" s="1" t="s">
        <v>57</v>
      </c>
      <c r="B42" s="7">
        <v>7</v>
      </c>
      <c r="C42" s="7">
        <v>7</v>
      </c>
      <c r="D42" s="7">
        <v>7</v>
      </c>
      <c r="E42" s="7">
        <v>7</v>
      </c>
      <c r="F42" s="27">
        <f t="shared" si="5"/>
        <v>7</v>
      </c>
      <c r="G42" s="7">
        <v>5</v>
      </c>
      <c r="H42" s="7">
        <v>6</v>
      </c>
      <c r="I42" s="7">
        <v>6</v>
      </c>
      <c r="J42" s="7">
        <v>7</v>
      </c>
      <c r="K42" s="29">
        <f t="shared" si="6"/>
        <v>6</v>
      </c>
      <c r="L42" s="5">
        <v>4</v>
      </c>
      <c r="M42" s="5">
        <v>7</v>
      </c>
      <c r="N42" s="5">
        <v>3</v>
      </c>
      <c r="O42" s="25">
        <f t="shared" si="7"/>
        <v>4.666666666666667</v>
      </c>
      <c r="P42" s="5">
        <v>4</v>
      </c>
      <c r="Q42" s="5">
        <v>4</v>
      </c>
      <c r="R42" s="7">
        <v>4</v>
      </c>
      <c r="S42" s="5">
        <v>6</v>
      </c>
      <c r="T42" s="25">
        <f t="shared" si="8"/>
        <v>4.5</v>
      </c>
      <c r="U42" s="5">
        <v>6</v>
      </c>
      <c r="V42" s="5">
        <v>4</v>
      </c>
      <c r="W42" s="5">
        <v>3</v>
      </c>
      <c r="X42" s="5">
        <v>4</v>
      </c>
      <c r="Y42" s="5">
        <v>4</v>
      </c>
      <c r="Z42" s="25">
        <f t="shared" si="9"/>
        <v>4.2</v>
      </c>
      <c r="AA42" s="5"/>
    </row>
    <row r="43" spans="1:27">
      <c r="A43" s="1" t="s">
        <v>58</v>
      </c>
      <c r="B43" s="7">
        <v>4</v>
      </c>
      <c r="C43" s="7">
        <v>4</v>
      </c>
      <c r="D43" s="7">
        <v>6</v>
      </c>
      <c r="E43" s="7">
        <v>6</v>
      </c>
      <c r="F43" s="25">
        <f t="shared" si="5"/>
        <v>5</v>
      </c>
      <c r="G43" s="7">
        <v>5</v>
      </c>
      <c r="H43" s="7">
        <v>6</v>
      </c>
      <c r="I43" s="7">
        <v>6</v>
      </c>
      <c r="J43" s="7">
        <v>4</v>
      </c>
      <c r="K43" s="25">
        <f t="shared" si="6"/>
        <v>5.25</v>
      </c>
      <c r="L43" s="5">
        <v>4</v>
      </c>
      <c r="M43" s="5">
        <v>7</v>
      </c>
      <c r="N43" s="5">
        <v>5</v>
      </c>
      <c r="O43" s="25">
        <f t="shared" si="7"/>
        <v>5.333333333333333</v>
      </c>
      <c r="P43" s="5">
        <v>6</v>
      </c>
      <c r="Q43" s="5">
        <v>5</v>
      </c>
      <c r="R43" s="7">
        <v>6</v>
      </c>
      <c r="S43" s="5">
        <v>7</v>
      </c>
      <c r="T43" s="29">
        <f t="shared" si="8"/>
        <v>6</v>
      </c>
      <c r="U43" s="5">
        <v>6</v>
      </c>
      <c r="V43" s="5">
        <v>4</v>
      </c>
      <c r="W43" s="5">
        <v>4</v>
      </c>
      <c r="X43" s="5">
        <v>5</v>
      </c>
      <c r="Y43" s="5">
        <v>5</v>
      </c>
      <c r="Z43" s="25">
        <f t="shared" si="9"/>
        <v>4.8</v>
      </c>
      <c r="AA43" s="5"/>
    </row>
    <row r="44" spans="1:27">
      <c r="A44" s="1" t="s">
        <v>59</v>
      </c>
      <c r="B44" s="7">
        <v>4</v>
      </c>
      <c r="C44" s="7">
        <v>4</v>
      </c>
      <c r="D44" s="7">
        <v>7</v>
      </c>
      <c r="E44" s="7">
        <v>4</v>
      </c>
      <c r="F44" s="25">
        <f t="shared" si="5"/>
        <v>4.75</v>
      </c>
      <c r="G44" s="7">
        <v>4</v>
      </c>
      <c r="H44" s="7">
        <v>4</v>
      </c>
      <c r="I44" s="7">
        <v>7</v>
      </c>
      <c r="J44" s="7">
        <v>4</v>
      </c>
      <c r="K44" s="25">
        <f t="shared" si="6"/>
        <v>4.75</v>
      </c>
      <c r="L44" s="5">
        <v>7</v>
      </c>
      <c r="M44" s="5">
        <v>6</v>
      </c>
      <c r="N44" s="5">
        <v>7</v>
      </c>
      <c r="O44" s="27">
        <f t="shared" si="7"/>
        <v>6.666666666666667</v>
      </c>
      <c r="P44" s="5">
        <v>6</v>
      </c>
      <c r="Q44" s="5">
        <v>5</v>
      </c>
      <c r="R44" s="7">
        <v>3</v>
      </c>
      <c r="S44" s="5">
        <v>4</v>
      </c>
      <c r="T44" s="25">
        <f t="shared" si="8"/>
        <v>4.5</v>
      </c>
      <c r="U44" s="5">
        <v>6</v>
      </c>
      <c r="V44" s="5">
        <v>6</v>
      </c>
      <c r="W44" s="5">
        <v>6</v>
      </c>
      <c r="X44" s="5">
        <v>5</v>
      </c>
      <c r="Y44" s="5">
        <v>4</v>
      </c>
      <c r="Z44" s="29">
        <f t="shared" si="9"/>
        <v>5.4</v>
      </c>
      <c r="AA44" s="5"/>
    </row>
    <row r="45" spans="1:27">
      <c r="A45" s="1" t="s">
        <v>60</v>
      </c>
      <c r="B45" s="7">
        <v>4</v>
      </c>
      <c r="C45" s="7">
        <v>5</v>
      </c>
      <c r="D45" s="7">
        <v>7</v>
      </c>
      <c r="E45" s="7">
        <v>5</v>
      </c>
      <c r="F45" s="25">
        <f t="shared" si="5"/>
        <v>5.25</v>
      </c>
      <c r="G45" s="7">
        <v>4</v>
      </c>
      <c r="H45" s="7">
        <v>7</v>
      </c>
      <c r="I45" s="7">
        <v>7</v>
      </c>
      <c r="J45" s="7">
        <v>6</v>
      </c>
      <c r="K45" s="29">
        <f t="shared" si="6"/>
        <v>6</v>
      </c>
      <c r="L45" s="5">
        <v>7</v>
      </c>
      <c r="M45" s="5">
        <v>6</v>
      </c>
      <c r="N45" s="5">
        <v>6</v>
      </c>
      <c r="O45" s="28">
        <f t="shared" si="7"/>
        <v>6.333333333333333</v>
      </c>
      <c r="P45" s="5">
        <v>6</v>
      </c>
      <c r="Q45" s="5">
        <v>6</v>
      </c>
      <c r="R45" s="7">
        <v>5</v>
      </c>
      <c r="S45" s="5">
        <v>5</v>
      </c>
      <c r="T45" s="25">
        <f t="shared" si="8"/>
        <v>5.5</v>
      </c>
      <c r="U45" s="5">
        <v>6</v>
      </c>
      <c r="V45" s="5">
        <v>6</v>
      </c>
      <c r="W45" s="5">
        <v>6</v>
      </c>
      <c r="X45" s="5">
        <v>6</v>
      </c>
      <c r="Y45" s="5">
        <v>5</v>
      </c>
      <c r="Z45" s="28">
        <f t="shared" si="9"/>
        <v>5.8</v>
      </c>
      <c r="AA45" s="5"/>
    </row>
    <row r="46" spans="1:27">
      <c r="A46" s="1" t="s">
        <v>61</v>
      </c>
      <c r="B46" s="7">
        <v>6</v>
      </c>
      <c r="C46" s="7">
        <v>6</v>
      </c>
      <c r="D46" s="7">
        <v>7</v>
      </c>
      <c r="E46" s="7">
        <v>6</v>
      </c>
      <c r="F46" s="29">
        <f t="shared" si="5"/>
        <v>6.25</v>
      </c>
      <c r="G46" s="7">
        <v>6</v>
      </c>
      <c r="H46" s="7">
        <v>7</v>
      </c>
      <c r="I46" s="7">
        <v>8</v>
      </c>
      <c r="J46" s="7">
        <v>7</v>
      </c>
      <c r="K46" s="26">
        <f t="shared" si="6"/>
        <v>7</v>
      </c>
      <c r="L46" s="5">
        <v>7</v>
      </c>
      <c r="M46" s="5">
        <v>3</v>
      </c>
      <c r="N46" s="5">
        <v>7</v>
      </c>
      <c r="O46" s="25">
        <f t="shared" si="7"/>
        <v>5.666666666666667</v>
      </c>
      <c r="P46" s="5">
        <v>5</v>
      </c>
      <c r="Q46" s="5">
        <v>7</v>
      </c>
      <c r="R46" s="7">
        <v>7</v>
      </c>
      <c r="S46" s="5">
        <v>8</v>
      </c>
      <c r="T46" s="27">
        <f t="shared" si="8"/>
        <v>6.75</v>
      </c>
      <c r="U46" s="5">
        <v>5</v>
      </c>
      <c r="V46" s="5">
        <v>7</v>
      </c>
      <c r="W46" s="5">
        <v>5</v>
      </c>
      <c r="X46" s="5">
        <v>6</v>
      </c>
      <c r="Y46" s="5">
        <v>6</v>
      </c>
      <c r="Z46" s="28">
        <f t="shared" si="9"/>
        <v>5.8</v>
      </c>
      <c r="AA46" s="5"/>
    </row>
    <row r="47" spans="1:27">
      <c r="A47" s="1" t="s">
        <v>62</v>
      </c>
      <c r="B47" s="7">
        <v>4</v>
      </c>
      <c r="C47" s="7">
        <v>5</v>
      </c>
      <c r="D47" s="7">
        <v>6</v>
      </c>
      <c r="E47" s="7">
        <v>5</v>
      </c>
      <c r="F47" s="25">
        <f t="shared" si="5"/>
        <v>5</v>
      </c>
      <c r="G47" s="7">
        <v>6</v>
      </c>
      <c r="H47" s="7">
        <v>6</v>
      </c>
      <c r="I47" s="7">
        <v>6</v>
      </c>
      <c r="J47" s="7">
        <v>4</v>
      </c>
      <c r="K47" s="25">
        <f t="shared" si="6"/>
        <v>5.5</v>
      </c>
      <c r="L47" s="5">
        <v>4</v>
      </c>
      <c r="M47" s="5">
        <v>5</v>
      </c>
      <c r="N47" s="5">
        <v>4</v>
      </c>
      <c r="O47" s="25">
        <f t="shared" si="7"/>
        <v>4.333333333333333</v>
      </c>
      <c r="P47" s="5">
        <v>6</v>
      </c>
      <c r="Q47" s="5">
        <v>5</v>
      </c>
      <c r="R47" s="7">
        <v>6</v>
      </c>
      <c r="S47" s="5">
        <v>6</v>
      </c>
      <c r="T47" s="29">
        <f t="shared" si="8"/>
        <v>5.75</v>
      </c>
      <c r="U47" s="5">
        <v>3</v>
      </c>
      <c r="V47" s="5">
        <v>5</v>
      </c>
      <c r="W47" s="5">
        <v>5</v>
      </c>
      <c r="X47" s="5">
        <v>5</v>
      </c>
      <c r="Y47" s="5">
        <v>5</v>
      </c>
      <c r="Z47" s="25">
        <f t="shared" si="9"/>
        <v>4.5999999999999996</v>
      </c>
      <c r="AA47" s="5"/>
    </row>
    <row r="48" spans="1:27">
      <c r="A48" s="1" t="s">
        <v>63</v>
      </c>
      <c r="B48" s="7">
        <v>4</v>
      </c>
      <c r="C48" s="7">
        <v>5</v>
      </c>
      <c r="D48" s="7">
        <v>5</v>
      </c>
      <c r="E48" s="7">
        <v>6</v>
      </c>
      <c r="F48" s="25">
        <f t="shared" si="5"/>
        <v>5</v>
      </c>
      <c r="G48" s="7">
        <v>4</v>
      </c>
      <c r="H48" s="7">
        <v>4</v>
      </c>
      <c r="I48" s="7">
        <v>6</v>
      </c>
      <c r="J48" s="7">
        <v>4</v>
      </c>
      <c r="K48" s="25">
        <f t="shared" si="6"/>
        <v>4.5</v>
      </c>
      <c r="L48" s="5">
        <v>4</v>
      </c>
      <c r="M48" s="5">
        <v>4</v>
      </c>
      <c r="N48" s="5">
        <v>5</v>
      </c>
      <c r="O48" s="25">
        <f t="shared" si="7"/>
        <v>4.333333333333333</v>
      </c>
      <c r="P48" s="5">
        <v>5</v>
      </c>
      <c r="Q48" s="5">
        <v>4</v>
      </c>
      <c r="R48" s="7">
        <v>6</v>
      </c>
      <c r="S48" s="5">
        <v>5</v>
      </c>
      <c r="T48" s="25">
        <f t="shared" si="8"/>
        <v>5</v>
      </c>
      <c r="U48" s="5">
        <v>4</v>
      </c>
      <c r="V48" s="5">
        <v>5</v>
      </c>
      <c r="W48" s="5">
        <v>6</v>
      </c>
      <c r="X48" s="5">
        <v>6</v>
      </c>
      <c r="Y48" s="5">
        <v>4</v>
      </c>
      <c r="Z48" s="25">
        <f t="shared" si="9"/>
        <v>5</v>
      </c>
      <c r="AA48" s="5"/>
    </row>
    <row r="49" spans="1:27">
      <c r="A49" s="1" t="s">
        <v>64</v>
      </c>
      <c r="B49" s="7">
        <v>6</v>
      </c>
      <c r="C49" s="7">
        <v>7</v>
      </c>
      <c r="D49" s="7">
        <v>6</v>
      </c>
      <c r="E49" s="7">
        <v>8</v>
      </c>
      <c r="F49" s="28">
        <f t="shared" si="5"/>
        <v>6.75</v>
      </c>
      <c r="G49" s="7">
        <v>6</v>
      </c>
      <c r="H49" s="7">
        <v>8</v>
      </c>
      <c r="I49" s="7">
        <v>6</v>
      </c>
      <c r="J49" s="7">
        <v>6</v>
      </c>
      <c r="K49" s="28">
        <f t="shared" si="6"/>
        <v>6.5</v>
      </c>
      <c r="L49" s="5">
        <v>6</v>
      </c>
      <c r="M49" s="5">
        <v>6</v>
      </c>
      <c r="N49" s="5">
        <v>6</v>
      </c>
      <c r="O49" s="29">
        <f t="shared" si="7"/>
        <v>6</v>
      </c>
      <c r="P49" s="5">
        <v>7</v>
      </c>
      <c r="Q49" s="5">
        <v>5</v>
      </c>
      <c r="R49" s="7">
        <v>5</v>
      </c>
      <c r="S49" s="5">
        <v>4</v>
      </c>
      <c r="T49" s="25">
        <f t="shared" si="8"/>
        <v>5.25</v>
      </c>
      <c r="U49" s="5">
        <v>6</v>
      </c>
      <c r="V49" s="5">
        <v>6</v>
      </c>
      <c r="W49" s="5">
        <v>3</v>
      </c>
      <c r="X49" s="5">
        <v>4</v>
      </c>
      <c r="Y49" s="5">
        <v>5</v>
      </c>
      <c r="Z49" s="25">
        <f t="shared" si="9"/>
        <v>4.8</v>
      </c>
      <c r="AA49" s="5"/>
    </row>
    <row r="50" spans="1:27">
      <c r="A50" s="1" t="s">
        <v>65</v>
      </c>
      <c r="B50" s="7">
        <v>6</v>
      </c>
      <c r="C50" s="7">
        <v>5</v>
      </c>
      <c r="D50" s="7">
        <v>8</v>
      </c>
      <c r="E50" s="7">
        <v>7</v>
      </c>
      <c r="F50" s="29">
        <f t="shared" si="5"/>
        <v>6.5</v>
      </c>
      <c r="G50" s="7">
        <v>7</v>
      </c>
      <c r="H50" s="7">
        <v>7</v>
      </c>
      <c r="I50" s="7">
        <v>7</v>
      </c>
      <c r="J50" s="7">
        <v>4</v>
      </c>
      <c r="K50" s="28">
        <f t="shared" si="6"/>
        <v>6.25</v>
      </c>
      <c r="L50" s="5">
        <v>4</v>
      </c>
      <c r="M50" s="5">
        <v>6</v>
      </c>
      <c r="N50" s="5">
        <v>5</v>
      </c>
      <c r="O50" s="25">
        <f t="shared" si="7"/>
        <v>5</v>
      </c>
      <c r="P50" s="5">
        <v>5</v>
      </c>
      <c r="Q50" s="5">
        <v>7</v>
      </c>
      <c r="R50" s="7">
        <v>5</v>
      </c>
      <c r="S50" s="5">
        <v>5</v>
      </c>
      <c r="T50" s="25">
        <f t="shared" si="8"/>
        <v>5.5</v>
      </c>
      <c r="U50" s="5">
        <v>5</v>
      </c>
      <c r="V50" s="5">
        <v>4</v>
      </c>
      <c r="W50" s="5">
        <v>3</v>
      </c>
      <c r="X50" s="5">
        <v>4</v>
      </c>
      <c r="Y50" s="5">
        <v>5</v>
      </c>
      <c r="Z50" s="25">
        <f t="shared" si="9"/>
        <v>4.2</v>
      </c>
      <c r="AA50" s="5"/>
    </row>
    <row r="51" spans="1:27">
      <c r="A51" s="1" t="s">
        <v>66</v>
      </c>
      <c r="B51" s="7">
        <v>8</v>
      </c>
      <c r="C51" s="7">
        <v>7</v>
      </c>
      <c r="D51" s="7">
        <v>7</v>
      </c>
      <c r="E51" s="7">
        <v>7</v>
      </c>
      <c r="F51" s="27">
        <f t="shared" si="5"/>
        <v>7.25</v>
      </c>
      <c r="G51" s="7">
        <v>7</v>
      </c>
      <c r="H51" s="7">
        <v>7</v>
      </c>
      <c r="I51" s="7">
        <v>6</v>
      </c>
      <c r="J51" s="7">
        <v>8</v>
      </c>
      <c r="K51" s="26">
        <f t="shared" si="6"/>
        <v>7</v>
      </c>
      <c r="L51" s="5">
        <v>7</v>
      </c>
      <c r="M51" s="5">
        <v>7</v>
      </c>
      <c r="N51" s="5">
        <v>4</v>
      </c>
      <c r="O51" s="29">
        <f t="shared" si="7"/>
        <v>6</v>
      </c>
      <c r="P51" s="5">
        <v>6</v>
      </c>
      <c r="Q51" s="5">
        <v>4</v>
      </c>
      <c r="R51" s="7">
        <v>3</v>
      </c>
      <c r="S51" s="5">
        <v>5</v>
      </c>
      <c r="T51" s="25">
        <f t="shared" si="8"/>
        <v>4.5</v>
      </c>
      <c r="U51" s="5">
        <v>6</v>
      </c>
      <c r="V51" s="5">
        <v>6</v>
      </c>
      <c r="W51" s="5">
        <v>5</v>
      </c>
      <c r="X51" s="5">
        <v>7</v>
      </c>
      <c r="Y51" s="5">
        <v>5</v>
      </c>
      <c r="Z51" s="28">
        <f t="shared" si="9"/>
        <v>5.8</v>
      </c>
      <c r="AA51" s="5"/>
    </row>
    <row r="52" spans="1:27">
      <c r="A52" s="1" t="s">
        <v>67</v>
      </c>
      <c r="B52" s="7">
        <v>7</v>
      </c>
      <c r="C52" s="7">
        <v>6</v>
      </c>
      <c r="D52" s="7">
        <v>6</v>
      </c>
      <c r="E52" s="7">
        <v>6</v>
      </c>
      <c r="F52" s="29">
        <f t="shared" si="5"/>
        <v>6.25</v>
      </c>
      <c r="G52" s="7">
        <v>4</v>
      </c>
      <c r="H52" s="7">
        <v>6</v>
      </c>
      <c r="I52" s="7">
        <v>6</v>
      </c>
      <c r="J52" s="7">
        <v>6</v>
      </c>
      <c r="K52" s="25">
        <f t="shared" si="6"/>
        <v>5.5</v>
      </c>
      <c r="L52" s="5">
        <v>6</v>
      </c>
      <c r="M52" s="5">
        <v>5</v>
      </c>
      <c r="N52" s="5">
        <v>6</v>
      </c>
      <c r="O52" s="25">
        <f t="shared" si="7"/>
        <v>5.666666666666667</v>
      </c>
      <c r="P52" s="5">
        <v>4</v>
      </c>
      <c r="Q52" s="5">
        <v>4</v>
      </c>
      <c r="R52" s="7">
        <v>5</v>
      </c>
      <c r="S52" s="5">
        <v>7</v>
      </c>
      <c r="T52" s="25">
        <f t="shared" si="8"/>
        <v>5</v>
      </c>
      <c r="U52" s="5">
        <v>6</v>
      </c>
      <c r="V52" s="5">
        <v>4</v>
      </c>
      <c r="W52" s="5">
        <v>6</v>
      </c>
      <c r="X52" s="5">
        <v>4</v>
      </c>
      <c r="Y52" s="5">
        <v>4</v>
      </c>
      <c r="Z52" s="25">
        <f t="shared" si="9"/>
        <v>4.8</v>
      </c>
      <c r="AA52" s="5"/>
    </row>
    <row r="53" spans="1:27">
      <c r="A53" s="1" t="s">
        <v>68</v>
      </c>
      <c r="B53" s="7">
        <v>6</v>
      </c>
      <c r="C53" s="7">
        <v>7</v>
      </c>
      <c r="D53" s="7">
        <v>4</v>
      </c>
      <c r="E53" s="7">
        <v>6</v>
      </c>
      <c r="F53" s="25">
        <f t="shared" si="5"/>
        <v>5.75</v>
      </c>
      <c r="G53" s="7">
        <v>5</v>
      </c>
      <c r="H53" s="7">
        <v>4</v>
      </c>
      <c r="I53" s="7">
        <v>6</v>
      </c>
      <c r="J53" s="7">
        <v>5</v>
      </c>
      <c r="K53" s="25">
        <f t="shared" si="6"/>
        <v>5</v>
      </c>
      <c r="L53" s="5">
        <v>4</v>
      </c>
      <c r="M53" s="5">
        <v>6</v>
      </c>
      <c r="N53" s="5">
        <v>5</v>
      </c>
      <c r="O53" s="25">
        <f t="shared" si="7"/>
        <v>5</v>
      </c>
      <c r="P53" s="5">
        <v>3</v>
      </c>
      <c r="Q53" s="5">
        <v>6</v>
      </c>
      <c r="R53" s="7">
        <v>7</v>
      </c>
      <c r="S53" s="5">
        <v>6</v>
      </c>
      <c r="T53" s="25">
        <f t="shared" si="8"/>
        <v>5.5</v>
      </c>
      <c r="U53" s="5">
        <v>6</v>
      </c>
      <c r="V53" s="5">
        <v>5</v>
      </c>
      <c r="W53" s="5">
        <v>4</v>
      </c>
      <c r="X53" s="5">
        <v>5</v>
      </c>
      <c r="Y53" s="5">
        <v>3</v>
      </c>
      <c r="Z53" s="25">
        <f t="shared" si="9"/>
        <v>4.5999999999999996</v>
      </c>
      <c r="AA53" s="5"/>
    </row>
    <row r="54" spans="1:27">
      <c r="A54" s="1" t="s">
        <v>69</v>
      </c>
      <c r="B54" s="7">
        <v>7</v>
      </c>
      <c r="C54" s="7">
        <v>7</v>
      </c>
      <c r="D54" s="7">
        <v>6</v>
      </c>
      <c r="E54" s="7">
        <v>8</v>
      </c>
      <c r="F54" s="27">
        <f t="shared" si="5"/>
        <v>7</v>
      </c>
      <c r="G54" s="7">
        <v>7</v>
      </c>
      <c r="H54" s="7">
        <v>8</v>
      </c>
      <c r="I54" s="7">
        <v>7</v>
      </c>
      <c r="J54" s="7">
        <v>6</v>
      </c>
      <c r="K54" s="26">
        <f t="shared" si="6"/>
        <v>7</v>
      </c>
      <c r="L54" s="5">
        <v>4</v>
      </c>
      <c r="M54" s="5">
        <v>5</v>
      </c>
      <c r="N54" s="5">
        <v>6</v>
      </c>
      <c r="O54" s="25">
        <f t="shared" si="7"/>
        <v>5</v>
      </c>
      <c r="P54" s="5">
        <v>7</v>
      </c>
      <c r="Q54" s="5">
        <v>7</v>
      </c>
      <c r="R54" s="7">
        <v>6</v>
      </c>
      <c r="S54" s="5">
        <v>5</v>
      </c>
      <c r="T54" s="28">
        <f t="shared" si="8"/>
        <v>6.25</v>
      </c>
      <c r="U54" s="5">
        <v>6</v>
      </c>
      <c r="V54" s="5">
        <v>5</v>
      </c>
      <c r="W54" s="5">
        <v>6</v>
      </c>
      <c r="X54" s="5">
        <v>4</v>
      </c>
      <c r="Y54" s="5">
        <v>4</v>
      </c>
      <c r="Z54" s="25">
        <f t="shared" si="9"/>
        <v>5</v>
      </c>
      <c r="AA54" s="5"/>
    </row>
    <row r="55" spans="1:27">
      <c r="A55" s="1" t="s">
        <v>70</v>
      </c>
      <c r="B55" s="7">
        <v>6</v>
      </c>
      <c r="C55" s="7">
        <v>4</v>
      </c>
      <c r="D55" s="7">
        <v>5</v>
      </c>
      <c r="E55" s="7">
        <v>6</v>
      </c>
      <c r="F55" s="25">
        <f t="shared" si="5"/>
        <v>5.25</v>
      </c>
      <c r="G55" s="7">
        <v>4</v>
      </c>
      <c r="H55" s="7">
        <v>5</v>
      </c>
      <c r="I55" s="7">
        <v>5</v>
      </c>
      <c r="J55" s="7">
        <v>6</v>
      </c>
      <c r="K55" s="25">
        <f t="shared" si="6"/>
        <v>5</v>
      </c>
      <c r="L55" s="5">
        <v>5</v>
      </c>
      <c r="M55" s="5">
        <v>4</v>
      </c>
      <c r="N55" s="5">
        <v>4</v>
      </c>
      <c r="O55" s="25">
        <f t="shared" si="7"/>
        <v>4.333333333333333</v>
      </c>
      <c r="P55" s="5">
        <v>6</v>
      </c>
      <c r="Q55" s="5">
        <v>5</v>
      </c>
      <c r="R55" s="7">
        <v>5</v>
      </c>
      <c r="S55" s="5">
        <v>5</v>
      </c>
      <c r="T55" s="25">
        <f t="shared" si="8"/>
        <v>5.25</v>
      </c>
      <c r="U55" s="5">
        <v>3</v>
      </c>
      <c r="V55" s="5">
        <v>4</v>
      </c>
      <c r="W55" s="5">
        <v>4</v>
      </c>
      <c r="X55" s="5">
        <v>3</v>
      </c>
      <c r="Y55" s="5">
        <v>4</v>
      </c>
      <c r="Z55" s="25">
        <f t="shared" si="9"/>
        <v>3.6</v>
      </c>
      <c r="AA55" s="5"/>
    </row>
    <row r="56" spans="1:27">
      <c r="A56" s="1" t="s">
        <v>71</v>
      </c>
      <c r="B56" s="7">
        <v>7</v>
      </c>
      <c r="C56" s="7">
        <v>7</v>
      </c>
      <c r="D56" s="7">
        <v>8</v>
      </c>
      <c r="E56" s="7">
        <v>7</v>
      </c>
      <c r="F56" s="27">
        <f t="shared" si="5"/>
        <v>7.25</v>
      </c>
      <c r="G56" s="7">
        <v>4</v>
      </c>
      <c r="H56" s="7">
        <v>7</v>
      </c>
      <c r="I56" s="7">
        <v>8</v>
      </c>
      <c r="J56" s="7">
        <v>7</v>
      </c>
      <c r="K56" s="28">
        <f t="shared" si="6"/>
        <v>6.5</v>
      </c>
      <c r="L56" s="5">
        <v>8</v>
      </c>
      <c r="M56" s="5">
        <v>7</v>
      </c>
      <c r="N56" s="5">
        <v>6</v>
      </c>
      <c r="O56" s="26">
        <f t="shared" si="7"/>
        <v>7</v>
      </c>
      <c r="P56" s="5">
        <v>4</v>
      </c>
      <c r="Q56" s="5">
        <v>4</v>
      </c>
      <c r="R56" s="7">
        <v>5</v>
      </c>
      <c r="S56" s="5">
        <v>7</v>
      </c>
      <c r="T56" s="25">
        <f t="shared" si="8"/>
        <v>5</v>
      </c>
      <c r="U56" s="5">
        <v>4</v>
      </c>
      <c r="V56" s="5">
        <v>7</v>
      </c>
      <c r="W56" s="5">
        <v>4</v>
      </c>
      <c r="X56" s="5">
        <v>6</v>
      </c>
      <c r="Y56" s="5">
        <v>3</v>
      </c>
      <c r="Z56" s="25">
        <f t="shared" si="9"/>
        <v>4.8</v>
      </c>
      <c r="AA56" s="5"/>
    </row>
    <row r="57" spans="1:27">
      <c r="A57" s="1" t="s">
        <v>72</v>
      </c>
      <c r="B57" s="7">
        <v>4</v>
      </c>
      <c r="C57" s="7">
        <v>4</v>
      </c>
      <c r="D57" s="7">
        <v>4</v>
      </c>
      <c r="E57" s="7">
        <v>5</v>
      </c>
      <c r="F57" s="25">
        <f t="shared" si="5"/>
        <v>4.25</v>
      </c>
      <c r="G57" s="7">
        <v>4</v>
      </c>
      <c r="H57" s="7">
        <v>4</v>
      </c>
      <c r="I57" s="7">
        <v>5</v>
      </c>
      <c r="J57" s="7">
        <v>6</v>
      </c>
      <c r="K57" s="25">
        <f t="shared" si="6"/>
        <v>4.75</v>
      </c>
      <c r="L57" s="5">
        <v>7</v>
      </c>
      <c r="M57" s="5">
        <v>4</v>
      </c>
      <c r="N57" s="5">
        <v>3</v>
      </c>
      <c r="O57" s="25">
        <f t="shared" si="7"/>
        <v>4.666666666666667</v>
      </c>
      <c r="P57" s="5">
        <v>4</v>
      </c>
      <c r="Q57" s="5">
        <v>4</v>
      </c>
      <c r="R57" s="7">
        <v>4</v>
      </c>
      <c r="S57" s="5">
        <v>4</v>
      </c>
      <c r="T57" s="25">
        <f t="shared" si="8"/>
        <v>4</v>
      </c>
      <c r="U57" s="5"/>
      <c r="V57" s="5">
        <v>4</v>
      </c>
      <c r="W57" s="5">
        <v>3</v>
      </c>
      <c r="X57" s="5">
        <v>4</v>
      </c>
      <c r="Y57" s="5">
        <v>3</v>
      </c>
      <c r="Z57" s="25">
        <f t="shared" si="9"/>
        <v>3.5</v>
      </c>
      <c r="AA57" s="5"/>
    </row>
    <row r="58" spans="1:27">
      <c r="A58" s="1" t="s">
        <v>73</v>
      </c>
      <c r="B58" s="7">
        <v>6</v>
      </c>
      <c r="C58" s="7">
        <v>4</v>
      </c>
      <c r="D58" s="7">
        <v>7</v>
      </c>
      <c r="E58" s="7">
        <v>8</v>
      </c>
      <c r="F58" s="29">
        <f t="shared" si="5"/>
        <v>6.25</v>
      </c>
      <c r="G58" s="7">
        <v>4</v>
      </c>
      <c r="H58" s="7">
        <v>4</v>
      </c>
      <c r="I58" s="7">
        <v>8</v>
      </c>
      <c r="J58" s="7">
        <v>4</v>
      </c>
      <c r="K58" s="25">
        <f t="shared" si="6"/>
        <v>5</v>
      </c>
      <c r="L58" s="5">
        <v>8</v>
      </c>
      <c r="M58" s="5">
        <v>6</v>
      </c>
      <c r="N58" s="5">
        <v>6</v>
      </c>
      <c r="O58" s="27">
        <f t="shared" si="7"/>
        <v>6.666666666666667</v>
      </c>
      <c r="P58" s="5">
        <v>7</v>
      </c>
      <c r="Q58" s="5">
        <v>5</v>
      </c>
      <c r="R58" s="7">
        <v>6</v>
      </c>
      <c r="S58" s="5">
        <v>5</v>
      </c>
      <c r="T58" s="29">
        <f t="shared" si="8"/>
        <v>5.75</v>
      </c>
      <c r="U58" s="5">
        <v>4</v>
      </c>
      <c r="V58" s="5">
        <v>7</v>
      </c>
      <c r="W58" s="5">
        <v>5</v>
      </c>
      <c r="X58" s="5">
        <v>6</v>
      </c>
      <c r="Y58" s="5">
        <v>6</v>
      </c>
      <c r="Z58" s="28">
        <f t="shared" si="9"/>
        <v>5.6</v>
      </c>
      <c r="AA58" s="5"/>
    </row>
    <row r="59" spans="1:27">
      <c r="A59" s="1" t="s">
        <v>74</v>
      </c>
      <c r="B59" s="7">
        <v>4</v>
      </c>
      <c r="C59" s="7">
        <v>5</v>
      </c>
      <c r="D59" s="7">
        <v>6</v>
      </c>
      <c r="E59" s="7">
        <v>4</v>
      </c>
      <c r="F59" s="25">
        <f t="shared" si="5"/>
        <v>4.75</v>
      </c>
      <c r="G59" s="7">
        <v>6</v>
      </c>
      <c r="H59" s="7">
        <v>4</v>
      </c>
      <c r="I59" s="7">
        <v>6</v>
      </c>
      <c r="J59" s="7">
        <v>5</v>
      </c>
      <c r="K59" s="25">
        <f t="shared" si="6"/>
        <v>5.25</v>
      </c>
      <c r="L59" s="5">
        <v>4</v>
      </c>
      <c r="M59" s="5">
        <v>5</v>
      </c>
      <c r="N59" s="5">
        <v>4</v>
      </c>
      <c r="O59" s="25">
        <f t="shared" si="7"/>
        <v>4.333333333333333</v>
      </c>
      <c r="P59" s="5">
        <v>6</v>
      </c>
      <c r="Q59" s="5">
        <v>4</v>
      </c>
      <c r="R59" s="7">
        <v>4</v>
      </c>
      <c r="S59" s="5">
        <v>4</v>
      </c>
      <c r="T59" s="25">
        <f t="shared" si="8"/>
        <v>4.5</v>
      </c>
      <c r="U59" s="5">
        <v>6</v>
      </c>
      <c r="V59" s="5">
        <v>5</v>
      </c>
      <c r="W59" s="5">
        <v>4</v>
      </c>
      <c r="X59" s="5">
        <v>6</v>
      </c>
      <c r="Y59" s="5">
        <v>4</v>
      </c>
      <c r="Z59" s="25">
        <f t="shared" si="9"/>
        <v>5</v>
      </c>
      <c r="AA59" s="5"/>
    </row>
    <row r="60" spans="1:27">
      <c r="A60" s="1" t="s">
        <v>75</v>
      </c>
      <c r="B60" s="7">
        <v>6</v>
      </c>
      <c r="C60" s="7">
        <v>6</v>
      </c>
      <c r="D60" s="7">
        <v>6</v>
      </c>
      <c r="E60" s="7">
        <v>5</v>
      </c>
      <c r="F60" s="25">
        <f t="shared" si="5"/>
        <v>5.75</v>
      </c>
      <c r="G60" s="7">
        <v>5</v>
      </c>
      <c r="H60" s="7">
        <v>7</v>
      </c>
      <c r="I60" s="7">
        <v>5</v>
      </c>
      <c r="J60" s="7">
        <v>7</v>
      </c>
      <c r="K60" s="29">
        <f t="shared" si="6"/>
        <v>6</v>
      </c>
      <c r="L60" s="5">
        <v>4</v>
      </c>
      <c r="M60" s="5">
        <v>7</v>
      </c>
      <c r="N60" s="5">
        <v>7</v>
      </c>
      <c r="O60" s="29">
        <f t="shared" si="7"/>
        <v>6</v>
      </c>
      <c r="P60" s="5">
        <v>6</v>
      </c>
      <c r="Q60" s="5">
        <v>4</v>
      </c>
      <c r="R60" s="7">
        <v>5</v>
      </c>
      <c r="S60" s="5">
        <v>4</v>
      </c>
      <c r="T60" s="25">
        <f t="shared" si="8"/>
        <v>4.75</v>
      </c>
      <c r="U60" s="5">
        <v>5</v>
      </c>
      <c r="V60" s="5">
        <v>4</v>
      </c>
      <c r="W60" s="5">
        <v>5</v>
      </c>
      <c r="X60" s="5">
        <v>5</v>
      </c>
      <c r="Y60" s="5">
        <v>3</v>
      </c>
      <c r="Z60" s="25">
        <f t="shared" si="9"/>
        <v>4.4000000000000004</v>
      </c>
      <c r="AA60" s="5"/>
    </row>
    <row r="61" spans="1:27">
      <c r="A61" s="1" t="s">
        <v>76</v>
      </c>
      <c r="B61" s="7">
        <v>6</v>
      </c>
      <c r="C61" s="7">
        <v>6</v>
      </c>
      <c r="D61" s="7">
        <v>6</v>
      </c>
      <c r="E61" s="7">
        <v>4</v>
      </c>
      <c r="F61" s="25">
        <f t="shared" si="5"/>
        <v>5.5</v>
      </c>
      <c r="G61" s="7">
        <v>4</v>
      </c>
      <c r="H61" s="7">
        <v>5</v>
      </c>
      <c r="I61" s="7">
        <v>6</v>
      </c>
      <c r="J61" s="7">
        <v>6</v>
      </c>
      <c r="K61" s="25">
        <f t="shared" si="6"/>
        <v>5.25</v>
      </c>
      <c r="L61" s="5">
        <v>5</v>
      </c>
      <c r="M61" s="5">
        <v>6</v>
      </c>
      <c r="N61" s="5">
        <v>6</v>
      </c>
      <c r="O61" s="25">
        <f t="shared" si="7"/>
        <v>5.666666666666667</v>
      </c>
      <c r="P61" s="5">
        <v>5</v>
      </c>
      <c r="Q61" s="5">
        <v>4</v>
      </c>
      <c r="R61" s="7">
        <v>4</v>
      </c>
      <c r="S61" s="5">
        <v>5</v>
      </c>
      <c r="T61" s="25">
        <f t="shared" si="8"/>
        <v>4.5</v>
      </c>
      <c r="U61" s="5">
        <v>4</v>
      </c>
      <c r="V61" s="5">
        <v>5</v>
      </c>
      <c r="W61" s="5">
        <v>4</v>
      </c>
      <c r="X61" s="5">
        <v>5</v>
      </c>
      <c r="Y61" s="5">
        <v>5</v>
      </c>
      <c r="Z61" s="25">
        <f t="shared" si="9"/>
        <v>4.5999999999999996</v>
      </c>
      <c r="AA61" s="5"/>
    </row>
    <row r="62" spans="1:27">
      <c r="A62" s="1" t="s">
        <v>77</v>
      </c>
      <c r="B62" s="7">
        <v>7</v>
      </c>
      <c r="C62" s="7">
        <v>6</v>
      </c>
      <c r="D62" s="7">
        <v>6</v>
      </c>
      <c r="E62" s="7">
        <v>5</v>
      </c>
      <c r="F62" s="25">
        <f t="shared" si="5"/>
        <v>6</v>
      </c>
      <c r="G62" s="7">
        <v>4</v>
      </c>
      <c r="H62" s="7">
        <v>6</v>
      </c>
      <c r="I62" s="7">
        <v>6</v>
      </c>
      <c r="J62" s="7">
        <v>4</v>
      </c>
      <c r="K62" s="25">
        <f t="shared" si="6"/>
        <v>5</v>
      </c>
      <c r="L62" s="5">
        <v>7</v>
      </c>
      <c r="M62" s="5">
        <v>4</v>
      </c>
      <c r="N62" s="5">
        <v>5</v>
      </c>
      <c r="O62" s="25">
        <f t="shared" si="7"/>
        <v>5.333333333333333</v>
      </c>
      <c r="P62" s="5">
        <v>7</v>
      </c>
      <c r="Q62" s="5">
        <v>5</v>
      </c>
      <c r="R62" s="7">
        <v>6</v>
      </c>
      <c r="S62" s="5">
        <v>7</v>
      </c>
      <c r="T62" s="28">
        <f t="shared" si="8"/>
        <v>6.25</v>
      </c>
      <c r="U62" s="5">
        <v>4</v>
      </c>
      <c r="V62" s="5">
        <v>4</v>
      </c>
      <c r="W62" s="5">
        <v>5</v>
      </c>
      <c r="X62" s="5">
        <v>5</v>
      </c>
      <c r="Y62" s="5">
        <v>3</v>
      </c>
      <c r="Z62" s="25">
        <f t="shared" si="9"/>
        <v>4.2</v>
      </c>
      <c r="AA62" s="5"/>
    </row>
    <row r="63" spans="1:27">
      <c r="A63" s="1" t="s">
        <v>78</v>
      </c>
      <c r="B63" s="7">
        <v>5</v>
      </c>
      <c r="C63" s="7">
        <v>6</v>
      </c>
      <c r="D63" s="7">
        <v>5</v>
      </c>
      <c r="E63" s="7">
        <v>4</v>
      </c>
      <c r="F63" s="25">
        <f t="shared" si="5"/>
        <v>5</v>
      </c>
      <c r="G63" s="7">
        <v>6</v>
      </c>
      <c r="H63" s="7">
        <v>6</v>
      </c>
      <c r="I63" s="7">
        <v>5</v>
      </c>
      <c r="J63" s="7">
        <v>5</v>
      </c>
      <c r="K63" s="25">
        <f t="shared" si="6"/>
        <v>5.5</v>
      </c>
      <c r="L63" s="5">
        <v>6</v>
      </c>
      <c r="M63" s="5">
        <v>4</v>
      </c>
      <c r="N63" s="5">
        <v>4</v>
      </c>
      <c r="O63" s="25">
        <f t="shared" si="7"/>
        <v>4.666666666666667</v>
      </c>
      <c r="P63" s="5">
        <v>6</v>
      </c>
      <c r="Q63" s="5">
        <v>7</v>
      </c>
      <c r="R63" s="7">
        <v>5</v>
      </c>
      <c r="S63" s="5">
        <v>4</v>
      </c>
      <c r="T63" s="25">
        <f t="shared" si="8"/>
        <v>5.5</v>
      </c>
      <c r="U63" s="5">
        <v>3</v>
      </c>
      <c r="V63" s="5">
        <v>5</v>
      </c>
      <c r="W63" s="5">
        <v>4</v>
      </c>
      <c r="X63" s="5">
        <v>4</v>
      </c>
      <c r="Y63" s="5">
        <v>3</v>
      </c>
      <c r="Z63" s="25">
        <f t="shared" si="9"/>
        <v>3.8</v>
      </c>
      <c r="AA63" s="5"/>
    </row>
    <row r="64" spans="1:27">
      <c r="A64" s="1" t="s">
        <v>79</v>
      </c>
      <c r="B64" s="7">
        <v>4</v>
      </c>
      <c r="C64" s="7">
        <v>4</v>
      </c>
      <c r="D64" s="7">
        <v>7</v>
      </c>
      <c r="E64" s="7">
        <v>5</v>
      </c>
      <c r="F64" s="25">
        <f t="shared" si="5"/>
        <v>5</v>
      </c>
      <c r="G64" s="7">
        <v>4</v>
      </c>
      <c r="H64" s="7">
        <v>4</v>
      </c>
      <c r="I64" s="7">
        <v>6</v>
      </c>
      <c r="J64" s="7">
        <v>4</v>
      </c>
      <c r="K64" s="25">
        <f t="shared" si="6"/>
        <v>4.5</v>
      </c>
      <c r="L64" s="5">
        <v>7</v>
      </c>
      <c r="M64" s="5">
        <v>3</v>
      </c>
      <c r="N64" s="5">
        <v>3</v>
      </c>
      <c r="O64" s="25">
        <f t="shared" si="7"/>
        <v>4.333333333333333</v>
      </c>
      <c r="P64" s="5">
        <v>5</v>
      </c>
      <c r="Q64" s="5">
        <v>6</v>
      </c>
      <c r="R64" s="7">
        <v>6</v>
      </c>
      <c r="S64" s="5">
        <v>6</v>
      </c>
      <c r="T64" s="29">
        <f t="shared" si="8"/>
        <v>5.75</v>
      </c>
      <c r="U64" s="5">
        <v>3</v>
      </c>
      <c r="V64" s="5">
        <v>4</v>
      </c>
      <c r="W64" s="5"/>
      <c r="X64" s="5">
        <v>3</v>
      </c>
      <c r="Y64" s="5">
        <v>4</v>
      </c>
      <c r="Z64" s="25">
        <f t="shared" si="9"/>
        <v>3.5</v>
      </c>
      <c r="AA64" s="5"/>
    </row>
    <row r="65" spans="1:27">
      <c r="A65" s="1" t="s">
        <v>80</v>
      </c>
      <c r="B65" s="7">
        <v>5</v>
      </c>
      <c r="C65" s="7">
        <v>4</v>
      </c>
      <c r="D65" s="7">
        <v>7</v>
      </c>
      <c r="E65" s="7">
        <v>4</v>
      </c>
      <c r="F65" s="25">
        <f t="shared" si="5"/>
        <v>5</v>
      </c>
      <c r="G65" s="7">
        <v>6</v>
      </c>
      <c r="H65" s="7">
        <v>4</v>
      </c>
      <c r="I65" s="7">
        <v>7</v>
      </c>
      <c r="J65" s="7">
        <v>4</v>
      </c>
      <c r="K65" s="25">
        <f t="shared" si="6"/>
        <v>5.25</v>
      </c>
      <c r="L65" s="5">
        <v>6</v>
      </c>
      <c r="M65" s="5">
        <v>4</v>
      </c>
      <c r="N65" s="5">
        <v>4</v>
      </c>
      <c r="O65" s="25">
        <f t="shared" si="7"/>
        <v>4.666666666666667</v>
      </c>
      <c r="P65" s="5">
        <v>6</v>
      </c>
      <c r="Q65" s="5">
        <v>4</v>
      </c>
      <c r="R65" s="7">
        <v>6</v>
      </c>
      <c r="S65" s="5">
        <v>4</v>
      </c>
      <c r="T65" s="25">
        <f t="shared" si="8"/>
        <v>5</v>
      </c>
      <c r="U65" s="5">
        <v>6</v>
      </c>
      <c r="V65" s="5">
        <v>5</v>
      </c>
      <c r="W65" s="5">
        <v>4</v>
      </c>
      <c r="X65" s="5">
        <v>3</v>
      </c>
      <c r="Y65" s="5">
        <v>4</v>
      </c>
      <c r="Z65" s="25">
        <f t="shared" si="9"/>
        <v>4.4000000000000004</v>
      </c>
      <c r="AA65" s="5"/>
    </row>
    <row r="66" spans="1:27">
      <c r="A66" s="1" t="s">
        <v>81</v>
      </c>
      <c r="B66" s="7">
        <v>7</v>
      </c>
      <c r="C66" s="7">
        <v>8</v>
      </c>
      <c r="D66" s="7">
        <v>8</v>
      </c>
      <c r="E66" s="7">
        <v>7</v>
      </c>
      <c r="F66" s="26">
        <f t="shared" ref="F66:F97" si="10">AVERAGE(B66:E66)</f>
        <v>7.5</v>
      </c>
      <c r="G66" s="7">
        <v>4</v>
      </c>
      <c r="H66" s="7">
        <v>7</v>
      </c>
      <c r="I66" s="7">
        <v>7</v>
      </c>
      <c r="J66" s="7">
        <v>7</v>
      </c>
      <c r="K66" s="28">
        <f t="shared" ref="K66:K97" si="11">AVERAGE(G66:J66)</f>
        <v>6.25</v>
      </c>
      <c r="L66" s="5">
        <v>8</v>
      </c>
      <c r="M66" s="5">
        <v>6</v>
      </c>
      <c r="N66" s="5">
        <v>5</v>
      </c>
      <c r="O66" s="28">
        <f t="shared" ref="O66:O97" si="12">AVERAGE(L66:N66)</f>
        <v>6.333333333333333</v>
      </c>
      <c r="P66" s="5">
        <v>7</v>
      </c>
      <c r="Q66" s="5">
        <v>4</v>
      </c>
      <c r="R66" s="7">
        <v>5</v>
      </c>
      <c r="S66" s="5">
        <v>5</v>
      </c>
      <c r="T66" s="25">
        <f t="shared" ref="T66:T97" si="13">AVERAGE(P66:S66)</f>
        <v>5.25</v>
      </c>
      <c r="U66" s="5">
        <v>6</v>
      </c>
      <c r="V66" s="5">
        <v>5</v>
      </c>
      <c r="W66" s="5">
        <v>6</v>
      </c>
      <c r="X66" s="5">
        <v>4</v>
      </c>
      <c r="Y66" s="5">
        <v>7</v>
      </c>
      <c r="Z66" s="28">
        <f t="shared" ref="Z66:Z97" si="14">AVERAGE(U66:Y66)</f>
        <v>5.6</v>
      </c>
      <c r="AA66" s="5"/>
    </row>
    <row r="67" spans="1:27">
      <c r="A67" s="1" t="s">
        <v>82</v>
      </c>
      <c r="B67" s="7">
        <v>7</v>
      </c>
      <c r="C67" s="7">
        <v>7</v>
      </c>
      <c r="D67" s="7">
        <v>6</v>
      </c>
      <c r="E67" s="7">
        <v>6</v>
      </c>
      <c r="F67" s="29">
        <f t="shared" si="10"/>
        <v>6.5</v>
      </c>
      <c r="G67" s="7">
        <v>4</v>
      </c>
      <c r="H67" s="7">
        <v>6</v>
      </c>
      <c r="I67" s="7">
        <v>6</v>
      </c>
      <c r="J67" s="7">
        <v>6</v>
      </c>
      <c r="K67" s="25">
        <f t="shared" si="11"/>
        <v>5.5</v>
      </c>
      <c r="L67" s="5">
        <v>6</v>
      </c>
      <c r="M67" s="5">
        <v>3</v>
      </c>
      <c r="N67" s="5">
        <v>6</v>
      </c>
      <c r="O67" s="25">
        <f t="shared" si="12"/>
        <v>5</v>
      </c>
      <c r="P67" s="5">
        <v>6</v>
      </c>
      <c r="Q67" s="5">
        <v>7</v>
      </c>
      <c r="R67" s="7">
        <v>6</v>
      </c>
      <c r="S67" s="5">
        <v>7</v>
      </c>
      <c r="T67" s="28">
        <f t="shared" si="13"/>
        <v>6.5</v>
      </c>
      <c r="U67" s="5">
        <v>7</v>
      </c>
      <c r="V67" s="5">
        <v>7</v>
      </c>
      <c r="W67" s="5">
        <v>6</v>
      </c>
      <c r="X67" s="5">
        <v>4</v>
      </c>
      <c r="Y67" s="5">
        <v>4</v>
      </c>
      <c r="Z67" s="28">
        <f t="shared" si="14"/>
        <v>5.6</v>
      </c>
      <c r="AA67" s="5"/>
    </row>
    <row r="68" spans="1:27">
      <c r="A68" s="1" t="s">
        <v>83</v>
      </c>
      <c r="B68" s="7">
        <v>6</v>
      </c>
      <c r="C68" s="7">
        <v>4</v>
      </c>
      <c r="D68" s="7">
        <v>5</v>
      </c>
      <c r="E68" s="7">
        <v>5</v>
      </c>
      <c r="F68" s="25">
        <f t="shared" si="10"/>
        <v>5</v>
      </c>
      <c r="G68" s="7">
        <v>4</v>
      </c>
      <c r="H68" s="7">
        <v>7</v>
      </c>
      <c r="I68" s="7">
        <v>5</v>
      </c>
      <c r="J68" s="7">
        <v>6</v>
      </c>
      <c r="K68" s="25">
        <f t="shared" si="11"/>
        <v>5.5</v>
      </c>
      <c r="L68" s="5">
        <v>3</v>
      </c>
      <c r="M68" s="5">
        <v>5</v>
      </c>
      <c r="N68" s="5">
        <v>4</v>
      </c>
      <c r="O68" s="25">
        <f t="shared" si="12"/>
        <v>4</v>
      </c>
      <c r="P68" s="5">
        <v>4</v>
      </c>
      <c r="Q68" s="5">
        <v>3</v>
      </c>
      <c r="R68" s="7">
        <v>4</v>
      </c>
      <c r="S68" s="5">
        <v>5</v>
      </c>
      <c r="T68" s="25">
        <f t="shared" si="13"/>
        <v>4</v>
      </c>
      <c r="U68" s="5">
        <v>6</v>
      </c>
      <c r="V68" s="5">
        <v>4</v>
      </c>
      <c r="W68" s="5">
        <v>4</v>
      </c>
      <c r="X68" s="5">
        <v>4</v>
      </c>
      <c r="Y68" s="5">
        <v>5</v>
      </c>
      <c r="Z68" s="25">
        <f t="shared" si="14"/>
        <v>4.5999999999999996</v>
      </c>
      <c r="AA68" s="5"/>
    </row>
    <row r="69" spans="1:27">
      <c r="A69" s="1" t="s">
        <v>84</v>
      </c>
      <c r="B69" s="7">
        <v>8</v>
      </c>
      <c r="C69" s="7">
        <v>7</v>
      </c>
      <c r="D69" s="7">
        <v>6</v>
      </c>
      <c r="E69" s="7">
        <v>5</v>
      </c>
      <c r="F69" s="29">
        <f t="shared" si="10"/>
        <v>6.5</v>
      </c>
      <c r="G69" s="7">
        <v>6</v>
      </c>
      <c r="H69" s="7">
        <v>6</v>
      </c>
      <c r="I69" s="7">
        <v>6</v>
      </c>
      <c r="J69" s="7">
        <v>5</v>
      </c>
      <c r="K69" s="29">
        <f t="shared" si="11"/>
        <v>5.75</v>
      </c>
      <c r="L69" s="5">
        <v>6</v>
      </c>
      <c r="M69" s="5">
        <v>4</v>
      </c>
      <c r="N69" s="5">
        <v>4</v>
      </c>
      <c r="O69" s="25">
        <f t="shared" si="12"/>
        <v>4.666666666666667</v>
      </c>
      <c r="P69" s="5">
        <v>7</v>
      </c>
      <c r="Q69" s="5">
        <v>7</v>
      </c>
      <c r="R69" s="7">
        <v>3</v>
      </c>
      <c r="S69" s="5">
        <v>7</v>
      </c>
      <c r="T69" s="29">
        <f t="shared" si="13"/>
        <v>6</v>
      </c>
      <c r="U69" s="5">
        <v>5</v>
      </c>
      <c r="V69" s="5">
        <v>4</v>
      </c>
      <c r="W69" s="5">
        <v>5</v>
      </c>
      <c r="X69" s="5">
        <v>5</v>
      </c>
      <c r="Y69" s="5">
        <v>4</v>
      </c>
      <c r="Z69" s="25">
        <f t="shared" si="14"/>
        <v>4.5999999999999996</v>
      </c>
      <c r="AA69" s="5"/>
    </row>
    <row r="70" spans="1:27">
      <c r="A70" s="1" t="s">
        <v>85</v>
      </c>
      <c r="B70" s="7">
        <v>6</v>
      </c>
      <c r="C70" s="7">
        <v>7</v>
      </c>
      <c r="D70" s="7">
        <v>6</v>
      </c>
      <c r="E70" s="7">
        <v>5</v>
      </c>
      <c r="F70" s="25">
        <f t="shared" si="10"/>
        <v>6</v>
      </c>
      <c r="G70" s="7">
        <v>4</v>
      </c>
      <c r="H70" s="7">
        <v>6</v>
      </c>
      <c r="I70" s="7">
        <v>5</v>
      </c>
      <c r="J70" s="7">
        <v>6</v>
      </c>
      <c r="K70" s="25">
        <f t="shared" si="11"/>
        <v>5.25</v>
      </c>
      <c r="L70" s="5">
        <v>4</v>
      </c>
      <c r="M70" s="5">
        <v>5</v>
      </c>
      <c r="N70" s="5">
        <v>4</v>
      </c>
      <c r="O70" s="25">
        <f t="shared" si="12"/>
        <v>4.333333333333333</v>
      </c>
      <c r="P70" s="5">
        <v>3</v>
      </c>
      <c r="Q70" s="5">
        <v>7</v>
      </c>
      <c r="R70" s="7">
        <v>6</v>
      </c>
      <c r="S70" s="5">
        <v>6</v>
      </c>
      <c r="T70" s="25">
        <f t="shared" si="13"/>
        <v>5.5</v>
      </c>
      <c r="U70" s="5">
        <v>6</v>
      </c>
      <c r="V70" s="5">
        <v>6</v>
      </c>
      <c r="W70" s="5">
        <v>7</v>
      </c>
      <c r="X70" s="5">
        <v>5</v>
      </c>
      <c r="Y70" s="5">
        <v>3</v>
      </c>
      <c r="Z70" s="29">
        <f t="shared" si="14"/>
        <v>5.4</v>
      </c>
      <c r="AA70" s="5"/>
    </row>
    <row r="71" spans="1:27">
      <c r="A71" s="1" t="s">
        <v>86</v>
      </c>
      <c r="B71" s="7">
        <v>5</v>
      </c>
      <c r="C71" s="7">
        <v>4</v>
      </c>
      <c r="D71" s="7">
        <v>6</v>
      </c>
      <c r="E71" s="7">
        <v>4</v>
      </c>
      <c r="F71" s="25">
        <f t="shared" si="10"/>
        <v>4.75</v>
      </c>
      <c r="G71" s="7">
        <v>5</v>
      </c>
      <c r="H71" s="7">
        <v>5</v>
      </c>
      <c r="I71" s="7">
        <v>6</v>
      </c>
      <c r="J71" s="7">
        <v>5</v>
      </c>
      <c r="K71" s="25">
        <f t="shared" si="11"/>
        <v>5.25</v>
      </c>
      <c r="L71" s="5">
        <v>7</v>
      </c>
      <c r="M71" s="5">
        <v>5</v>
      </c>
      <c r="N71" s="5">
        <v>4</v>
      </c>
      <c r="O71" s="25">
        <f t="shared" si="12"/>
        <v>5.333333333333333</v>
      </c>
      <c r="P71" s="5">
        <v>4</v>
      </c>
      <c r="Q71" s="5">
        <v>5</v>
      </c>
      <c r="R71" s="7">
        <v>6</v>
      </c>
      <c r="S71" s="5">
        <v>5</v>
      </c>
      <c r="T71" s="25">
        <f t="shared" si="13"/>
        <v>5</v>
      </c>
      <c r="U71" s="5">
        <v>3</v>
      </c>
      <c r="V71" s="5">
        <v>4</v>
      </c>
      <c r="W71" s="5"/>
      <c r="X71" s="5"/>
      <c r="Y71" s="5">
        <v>4</v>
      </c>
      <c r="Z71" s="25">
        <f t="shared" si="14"/>
        <v>3.6666666666666665</v>
      </c>
      <c r="AA71" s="5"/>
    </row>
    <row r="72" spans="1:27">
      <c r="A72" s="1" t="s">
        <v>87</v>
      </c>
      <c r="B72" s="7">
        <v>8</v>
      </c>
      <c r="C72" s="7">
        <v>7</v>
      </c>
      <c r="D72" s="7">
        <v>8</v>
      </c>
      <c r="E72" s="7">
        <v>5</v>
      </c>
      <c r="F72" s="27">
        <f t="shared" si="10"/>
        <v>7</v>
      </c>
      <c r="G72" s="7">
        <v>4</v>
      </c>
      <c r="H72" s="7">
        <v>8</v>
      </c>
      <c r="I72" s="7">
        <v>6</v>
      </c>
      <c r="J72" s="7">
        <v>4</v>
      </c>
      <c r="K72" s="25">
        <f t="shared" si="11"/>
        <v>5.5</v>
      </c>
      <c r="L72" s="5">
        <v>4</v>
      </c>
      <c r="M72" s="5">
        <v>4</v>
      </c>
      <c r="N72" s="5">
        <v>4</v>
      </c>
      <c r="O72" s="25">
        <f t="shared" si="12"/>
        <v>4</v>
      </c>
      <c r="P72" s="5">
        <v>3</v>
      </c>
      <c r="Q72" s="5">
        <v>6</v>
      </c>
      <c r="R72" s="7">
        <v>7</v>
      </c>
      <c r="S72" s="5">
        <v>6</v>
      </c>
      <c r="T72" s="25">
        <f t="shared" si="13"/>
        <v>5.5</v>
      </c>
      <c r="U72" s="5">
        <v>3</v>
      </c>
      <c r="V72" s="5">
        <v>6</v>
      </c>
      <c r="W72" s="5">
        <v>4</v>
      </c>
      <c r="X72" s="5">
        <v>5</v>
      </c>
      <c r="Y72" s="5">
        <v>5</v>
      </c>
      <c r="Z72" s="25">
        <f t="shared" si="14"/>
        <v>4.5999999999999996</v>
      </c>
      <c r="AA72" s="5"/>
    </row>
    <row r="73" spans="1:27">
      <c r="A73" s="1" t="s">
        <v>88</v>
      </c>
      <c r="B73" s="7">
        <v>7</v>
      </c>
      <c r="C73" s="7">
        <v>6</v>
      </c>
      <c r="D73" s="7">
        <v>6</v>
      </c>
      <c r="E73" s="7">
        <v>5</v>
      </c>
      <c r="F73" s="25">
        <f t="shared" si="10"/>
        <v>6</v>
      </c>
      <c r="G73" s="7">
        <v>6</v>
      </c>
      <c r="H73" s="7">
        <v>8</v>
      </c>
      <c r="I73" s="7">
        <v>6</v>
      </c>
      <c r="J73" s="7">
        <v>7</v>
      </c>
      <c r="K73" s="27">
        <f t="shared" si="11"/>
        <v>6.75</v>
      </c>
      <c r="L73" s="5">
        <v>6</v>
      </c>
      <c r="M73" s="5">
        <v>3</v>
      </c>
      <c r="N73" s="5">
        <v>5</v>
      </c>
      <c r="O73" s="25">
        <f t="shared" si="12"/>
        <v>4.666666666666667</v>
      </c>
      <c r="P73" s="5">
        <v>7</v>
      </c>
      <c r="Q73" s="5">
        <v>4</v>
      </c>
      <c r="R73" s="7">
        <v>6</v>
      </c>
      <c r="S73" s="5">
        <v>4</v>
      </c>
      <c r="T73" s="25">
        <f t="shared" si="13"/>
        <v>5.25</v>
      </c>
      <c r="U73" s="5">
        <v>7</v>
      </c>
      <c r="V73" s="5">
        <v>4</v>
      </c>
      <c r="W73" s="5">
        <v>5</v>
      </c>
      <c r="X73" s="5">
        <v>5</v>
      </c>
      <c r="Y73" s="5">
        <v>6</v>
      </c>
      <c r="Z73" s="29">
        <f t="shared" si="14"/>
        <v>5.4</v>
      </c>
      <c r="AA73" s="5"/>
    </row>
    <row r="74" spans="1:27">
      <c r="A74" s="1" t="s">
        <v>89</v>
      </c>
      <c r="B74" s="7">
        <v>6</v>
      </c>
      <c r="C74" s="7">
        <v>6</v>
      </c>
      <c r="D74" s="7">
        <v>5</v>
      </c>
      <c r="E74" s="7">
        <v>6</v>
      </c>
      <c r="F74" s="25">
        <f t="shared" si="10"/>
        <v>5.75</v>
      </c>
      <c r="G74" s="7">
        <v>4</v>
      </c>
      <c r="H74" s="7">
        <v>7</v>
      </c>
      <c r="I74" s="7">
        <v>5</v>
      </c>
      <c r="J74" s="7">
        <v>4</v>
      </c>
      <c r="K74" s="25">
        <f t="shared" si="11"/>
        <v>5</v>
      </c>
      <c r="L74" s="5">
        <v>4</v>
      </c>
      <c r="M74" s="5">
        <v>6</v>
      </c>
      <c r="N74" s="5">
        <v>5</v>
      </c>
      <c r="O74" s="25">
        <f t="shared" si="12"/>
        <v>5</v>
      </c>
      <c r="P74" s="5">
        <v>6</v>
      </c>
      <c r="Q74" s="5">
        <v>6</v>
      </c>
      <c r="R74" s="7">
        <v>7</v>
      </c>
      <c r="S74" s="5">
        <v>5</v>
      </c>
      <c r="T74" s="29">
        <f t="shared" si="13"/>
        <v>6</v>
      </c>
      <c r="U74" s="5">
        <v>5</v>
      </c>
      <c r="V74" s="5">
        <v>4</v>
      </c>
      <c r="W74" s="5">
        <v>4</v>
      </c>
      <c r="X74" s="5">
        <v>4</v>
      </c>
      <c r="Y74" s="5">
        <v>4</v>
      </c>
      <c r="Z74" s="25">
        <f t="shared" si="14"/>
        <v>4.2</v>
      </c>
      <c r="AA74" s="5"/>
    </row>
    <row r="75" spans="1:27">
      <c r="A75" s="1" t="s">
        <v>90</v>
      </c>
      <c r="B75" s="7">
        <v>7</v>
      </c>
      <c r="C75" s="7">
        <v>5</v>
      </c>
      <c r="D75" s="7">
        <v>7</v>
      </c>
      <c r="E75" s="7">
        <v>6</v>
      </c>
      <c r="F75" s="29">
        <f t="shared" si="10"/>
        <v>6.25</v>
      </c>
      <c r="G75" s="7">
        <v>6</v>
      </c>
      <c r="H75" s="7">
        <v>5</v>
      </c>
      <c r="I75" s="7">
        <v>5</v>
      </c>
      <c r="J75" s="7">
        <v>5</v>
      </c>
      <c r="K75" s="25">
        <f t="shared" si="11"/>
        <v>5.25</v>
      </c>
      <c r="L75" s="5">
        <v>5</v>
      </c>
      <c r="M75" s="5">
        <v>4</v>
      </c>
      <c r="N75" s="5">
        <v>6</v>
      </c>
      <c r="O75" s="25">
        <f t="shared" si="12"/>
        <v>5</v>
      </c>
      <c r="P75" s="5">
        <v>3</v>
      </c>
      <c r="Q75" s="5">
        <v>9</v>
      </c>
      <c r="R75" s="7"/>
      <c r="S75" s="5">
        <v>6</v>
      </c>
      <c r="T75" s="29">
        <f t="shared" si="13"/>
        <v>6</v>
      </c>
      <c r="U75" s="5">
        <v>4</v>
      </c>
      <c r="V75" s="5"/>
      <c r="W75" s="5">
        <v>4</v>
      </c>
      <c r="X75" s="5"/>
      <c r="Y75" s="5"/>
      <c r="Z75" s="25">
        <f t="shared" si="14"/>
        <v>4</v>
      </c>
      <c r="AA75" s="5"/>
    </row>
    <row r="76" spans="1:27">
      <c r="A76" s="1" t="s">
        <v>91</v>
      </c>
      <c r="B76" s="7">
        <v>3</v>
      </c>
      <c r="C76" s="7">
        <v>5</v>
      </c>
      <c r="D76" s="7">
        <v>6</v>
      </c>
      <c r="E76" s="7">
        <v>6</v>
      </c>
      <c r="F76" s="25">
        <f t="shared" si="10"/>
        <v>5</v>
      </c>
      <c r="G76" s="7">
        <v>6</v>
      </c>
      <c r="H76" s="7">
        <v>4</v>
      </c>
      <c r="I76" s="7">
        <v>4</v>
      </c>
      <c r="J76" s="7">
        <v>4</v>
      </c>
      <c r="K76" s="25">
        <f t="shared" si="11"/>
        <v>4.5</v>
      </c>
      <c r="L76" s="5">
        <v>4</v>
      </c>
      <c r="M76" s="5">
        <v>3</v>
      </c>
      <c r="N76" s="5">
        <v>4</v>
      </c>
      <c r="O76" s="25">
        <f t="shared" si="12"/>
        <v>3.6666666666666665</v>
      </c>
      <c r="P76" s="5">
        <v>3</v>
      </c>
      <c r="Q76" s="5">
        <v>4</v>
      </c>
      <c r="R76" s="7">
        <v>6</v>
      </c>
      <c r="S76" s="5">
        <v>3</v>
      </c>
      <c r="T76" s="25">
        <f t="shared" si="13"/>
        <v>4</v>
      </c>
      <c r="U76" s="5">
        <v>3</v>
      </c>
      <c r="V76" s="5">
        <v>3</v>
      </c>
      <c r="W76" s="5">
        <v>4</v>
      </c>
      <c r="X76" s="5">
        <v>4</v>
      </c>
      <c r="Y76" s="5">
        <v>4</v>
      </c>
      <c r="Z76" s="25">
        <f t="shared" si="14"/>
        <v>3.6</v>
      </c>
      <c r="AA76" s="5"/>
    </row>
    <row r="77" spans="1:27">
      <c r="A77" s="1" t="s">
        <v>92</v>
      </c>
      <c r="B77" s="7">
        <v>5</v>
      </c>
      <c r="C77" s="7">
        <v>4</v>
      </c>
      <c r="D77" s="7">
        <v>5</v>
      </c>
      <c r="E77" s="7">
        <v>7</v>
      </c>
      <c r="F77" s="25">
        <f t="shared" si="10"/>
        <v>5.25</v>
      </c>
      <c r="G77" s="7">
        <v>4</v>
      </c>
      <c r="H77" s="7">
        <v>6</v>
      </c>
      <c r="I77" s="7">
        <v>8</v>
      </c>
      <c r="J77" s="7">
        <v>4</v>
      </c>
      <c r="K77" s="25">
        <f t="shared" si="11"/>
        <v>5.5</v>
      </c>
      <c r="L77" s="5">
        <v>7</v>
      </c>
      <c r="M77" s="5">
        <v>4</v>
      </c>
      <c r="N77" s="5">
        <v>4</v>
      </c>
      <c r="O77" s="25">
        <f t="shared" si="12"/>
        <v>5</v>
      </c>
      <c r="P77" s="5">
        <v>5</v>
      </c>
      <c r="Q77" s="5">
        <v>6</v>
      </c>
      <c r="R77" s="7">
        <v>5</v>
      </c>
      <c r="S77" s="5">
        <v>5</v>
      </c>
      <c r="T77" s="25">
        <f t="shared" si="13"/>
        <v>5.25</v>
      </c>
      <c r="U77" s="5">
        <v>3</v>
      </c>
      <c r="V77" s="5">
        <v>3</v>
      </c>
      <c r="W77" s="5">
        <v>6</v>
      </c>
      <c r="X77" s="5">
        <v>5</v>
      </c>
      <c r="Y77" s="5">
        <v>6</v>
      </c>
      <c r="Z77" s="25">
        <f t="shared" si="14"/>
        <v>4.5999999999999996</v>
      </c>
      <c r="AA77" s="5"/>
    </row>
    <row r="78" spans="1:27">
      <c r="A78" s="1" t="s">
        <v>93</v>
      </c>
      <c r="B78" s="7">
        <v>6</v>
      </c>
      <c r="C78" s="7">
        <v>8</v>
      </c>
      <c r="D78" s="7">
        <v>7</v>
      </c>
      <c r="E78" s="7">
        <v>8</v>
      </c>
      <c r="F78" s="27">
        <f t="shared" si="10"/>
        <v>7.25</v>
      </c>
      <c r="G78" s="7">
        <v>6</v>
      </c>
      <c r="H78" s="7">
        <v>7</v>
      </c>
      <c r="I78" s="7">
        <v>7</v>
      </c>
      <c r="J78" s="7">
        <v>6</v>
      </c>
      <c r="K78" s="28">
        <f t="shared" si="11"/>
        <v>6.5</v>
      </c>
      <c r="L78" s="5">
        <v>7</v>
      </c>
      <c r="M78" s="5">
        <v>4</v>
      </c>
      <c r="N78" s="5">
        <v>6</v>
      </c>
      <c r="O78" s="25">
        <f t="shared" si="12"/>
        <v>5.666666666666667</v>
      </c>
      <c r="P78" s="5">
        <v>4</v>
      </c>
      <c r="Q78" s="5">
        <v>6</v>
      </c>
      <c r="R78" s="7">
        <v>7</v>
      </c>
      <c r="S78" s="5">
        <v>7</v>
      </c>
      <c r="T78" s="29">
        <f t="shared" si="13"/>
        <v>6</v>
      </c>
      <c r="U78" s="5">
        <v>4</v>
      </c>
      <c r="V78" s="5">
        <v>4</v>
      </c>
      <c r="W78" s="5">
        <v>6</v>
      </c>
      <c r="X78" s="5">
        <v>4</v>
      </c>
      <c r="Y78" s="5"/>
      <c r="Z78" s="25">
        <f t="shared" si="14"/>
        <v>4.5</v>
      </c>
      <c r="AA78" s="5"/>
    </row>
    <row r="79" spans="1:27">
      <c r="A79" s="1" t="s">
        <v>94</v>
      </c>
      <c r="B79" s="7">
        <v>7</v>
      </c>
      <c r="C79" s="7">
        <v>5</v>
      </c>
      <c r="D79" s="7">
        <v>6</v>
      </c>
      <c r="E79" s="7">
        <v>7</v>
      </c>
      <c r="F79" s="29">
        <f t="shared" si="10"/>
        <v>6.25</v>
      </c>
      <c r="G79" s="7">
        <v>7</v>
      </c>
      <c r="H79" s="7">
        <v>5</v>
      </c>
      <c r="I79" s="7">
        <v>6</v>
      </c>
      <c r="J79" s="7">
        <v>4</v>
      </c>
      <c r="K79" s="25">
        <f t="shared" si="11"/>
        <v>5.5</v>
      </c>
      <c r="L79" s="5">
        <v>7</v>
      </c>
      <c r="M79" s="5">
        <v>5</v>
      </c>
      <c r="N79" s="5">
        <v>4</v>
      </c>
      <c r="O79" s="25">
        <f t="shared" si="12"/>
        <v>5.333333333333333</v>
      </c>
      <c r="P79" s="5">
        <v>3</v>
      </c>
      <c r="Q79" s="5">
        <v>6</v>
      </c>
      <c r="R79" s="7">
        <v>6</v>
      </c>
      <c r="S79" s="5">
        <v>6</v>
      </c>
      <c r="T79" s="25">
        <f t="shared" si="13"/>
        <v>5.25</v>
      </c>
      <c r="U79" s="5">
        <v>3</v>
      </c>
      <c r="V79" s="5">
        <v>4</v>
      </c>
      <c r="W79" s="5">
        <v>5</v>
      </c>
      <c r="X79" s="5">
        <v>5</v>
      </c>
      <c r="Y79" s="5">
        <v>4</v>
      </c>
      <c r="Z79" s="25">
        <f t="shared" si="14"/>
        <v>4.2</v>
      </c>
      <c r="AA79" s="5"/>
    </row>
    <row r="80" spans="1:27">
      <c r="A80" s="1" t="s">
        <v>95</v>
      </c>
      <c r="B80" s="7">
        <v>4</v>
      </c>
      <c r="C80" s="7">
        <v>6</v>
      </c>
      <c r="D80" s="7">
        <v>7</v>
      </c>
      <c r="E80" s="7">
        <v>6</v>
      </c>
      <c r="F80" s="25">
        <f t="shared" si="10"/>
        <v>5.75</v>
      </c>
      <c r="G80" s="7">
        <v>5</v>
      </c>
      <c r="H80" s="7">
        <v>4</v>
      </c>
      <c r="I80" s="7">
        <v>5</v>
      </c>
      <c r="J80" s="7">
        <v>6</v>
      </c>
      <c r="K80" s="25">
        <f t="shared" si="11"/>
        <v>5</v>
      </c>
      <c r="L80" s="5">
        <v>6</v>
      </c>
      <c r="M80" s="5">
        <v>5</v>
      </c>
      <c r="N80" s="5">
        <v>6</v>
      </c>
      <c r="O80" s="25">
        <f t="shared" si="12"/>
        <v>5.666666666666667</v>
      </c>
      <c r="P80" s="5">
        <v>3</v>
      </c>
      <c r="Q80" s="5">
        <v>4</v>
      </c>
      <c r="R80" s="7">
        <v>6</v>
      </c>
      <c r="S80" s="5">
        <v>4</v>
      </c>
      <c r="T80" s="25">
        <f t="shared" si="13"/>
        <v>4.25</v>
      </c>
      <c r="U80" s="5">
        <v>5</v>
      </c>
      <c r="V80" s="5">
        <v>3</v>
      </c>
      <c r="W80" s="5">
        <v>6</v>
      </c>
      <c r="X80" s="5">
        <v>6</v>
      </c>
      <c r="Y80" s="5">
        <v>4</v>
      </c>
      <c r="Z80" s="25">
        <f t="shared" si="14"/>
        <v>4.8</v>
      </c>
      <c r="AA80" s="5"/>
    </row>
    <row r="81" spans="1:27">
      <c r="A81" s="1" t="s">
        <v>96</v>
      </c>
      <c r="B81" s="7">
        <v>4</v>
      </c>
      <c r="C81" s="7">
        <v>6</v>
      </c>
      <c r="D81" s="7">
        <v>6</v>
      </c>
      <c r="E81" s="7">
        <v>5</v>
      </c>
      <c r="F81" s="25">
        <f t="shared" si="10"/>
        <v>5.25</v>
      </c>
      <c r="G81" s="7">
        <v>7</v>
      </c>
      <c r="H81" s="7">
        <v>6</v>
      </c>
      <c r="I81" s="7">
        <v>4</v>
      </c>
      <c r="J81" s="7">
        <v>6</v>
      </c>
      <c r="K81" s="29">
        <f t="shared" si="11"/>
        <v>5.75</v>
      </c>
      <c r="L81" s="5">
        <v>7</v>
      </c>
      <c r="M81" s="5">
        <v>6</v>
      </c>
      <c r="N81" s="5">
        <v>4</v>
      </c>
      <c r="O81" s="25">
        <f t="shared" si="12"/>
        <v>5.666666666666667</v>
      </c>
      <c r="P81" s="5">
        <v>3</v>
      </c>
      <c r="Q81" s="5">
        <v>4</v>
      </c>
      <c r="R81" s="7">
        <v>5</v>
      </c>
      <c r="S81" s="5">
        <v>4</v>
      </c>
      <c r="T81" s="25">
        <f t="shared" si="13"/>
        <v>4</v>
      </c>
      <c r="U81" s="5">
        <v>4</v>
      </c>
      <c r="V81" s="5">
        <v>4</v>
      </c>
      <c r="W81" s="5">
        <v>5</v>
      </c>
      <c r="X81" s="5">
        <v>4</v>
      </c>
      <c r="Y81" s="5">
        <v>3</v>
      </c>
      <c r="Z81" s="25">
        <f t="shared" si="14"/>
        <v>4</v>
      </c>
      <c r="AA81" s="5"/>
    </row>
    <row r="82" spans="1:27">
      <c r="A82" s="1" t="s">
        <v>97</v>
      </c>
      <c r="B82" s="7">
        <v>6</v>
      </c>
      <c r="C82" s="7">
        <v>5</v>
      </c>
      <c r="D82" s="7">
        <v>6</v>
      </c>
      <c r="E82" s="7">
        <v>7</v>
      </c>
      <c r="F82" s="25">
        <f t="shared" si="10"/>
        <v>6</v>
      </c>
      <c r="G82" s="7">
        <v>6</v>
      </c>
      <c r="H82" s="7">
        <v>7</v>
      </c>
      <c r="I82" s="7">
        <v>8</v>
      </c>
      <c r="J82" s="7">
        <v>7</v>
      </c>
      <c r="K82" s="26">
        <f t="shared" si="11"/>
        <v>7</v>
      </c>
      <c r="L82" s="5">
        <v>7</v>
      </c>
      <c r="M82" s="5">
        <v>7</v>
      </c>
      <c r="N82" s="5">
        <v>4</v>
      </c>
      <c r="O82" s="29">
        <f t="shared" si="12"/>
        <v>6</v>
      </c>
      <c r="P82" s="5">
        <v>3</v>
      </c>
      <c r="Q82" s="5">
        <v>4</v>
      </c>
      <c r="R82" s="7">
        <v>4</v>
      </c>
      <c r="S82" s="5">
        <v>7</v>
      </c>
      <c r="T82" s="25">
        <f t="shared" si="13"/>
        <v>4.5</v>
      </c>
      <c r="U82" s="5">
        <v>6</v>
      </c>
      <c r="V82" s="5">
        <v>6</v>
      </c>
      <c r="W82" s="5">
        <v>7</v>
      </c>
      <c r="X82" s="5">
        <v>4</v>
      </c>
      <c r="Y82" s="5">
        <v>6</v>
      </c>
      <c r="Z82" s="28">
        <f t="shared" si="14"/>
        <v>5.8</v>
      </c>
      <c r="AA82" s="5"/>
    </row>
    <row r="83" spans="1:27">
      <c r="A83" s="1" t="s">
        <v>98</v>
      </c>
      <c r="B83" s="7">
        <v>7</v>
      </c>
      <c r="C83" s="7">
        <v>7</v>
      </c>
      <c r="D83" s="7">
        <v>7</v>
      </c>
      <c r="E83" s="7">
        <v>7</v>
      </c>
      <c r="F83" s="27">
        <f t="shared" si="10"/>
        <v>7</v>
      </c>
      <c r="G83" s="7">
        <v>6</v>
      </c>
      <c r="H83" s="7">
        <v>4</v>
      </c>
      <c r="I83" s="7">
        <v>4</v>
      </c>
      <c r="J83" s="7">
        <v>7</v>
      </c>
      <c r="K83" s="25">
        <f t="shared" si="11"/>
        <v>5.25</v>
      </c>
      <c r="L83" s="5">
        <v>6</v>
      </c>
      <c r="M83" s="5">
        <v>6</v>
      </c>
      <c r="N83" s="5">
        <v>5</v>
      </c>
      <c r="O83" s="25">
        <f t="shared" si="12"/>
        <v>5.666666666666667</v>
      </c>
      <c r="P83" s="5">
        <v>3</v>
      </c>
      <c r="Q83" s="5">
        <v>7</v>
      </c>
      <c r="R83" s="7">
        <v>6</v>
      </c>
      <c r="S83" s="5"/>
      <c r="T83" s="25">
        <f t="shared" si="13"/>
        <v>5.333333333333333</v>
      </c>
      <c r="U83" s="5">
        <v>4</v>
      </c>
      <c r="V83" s="5"/>
      <c r="W83" s="5">
        <v>4</v>
      </c>
      <c r="X83" s="5">
        <v>5</v>
      </c>
      <c r="Y83" s="5"/>
      <c r="Z83" s="25">
        <f t="shared" si="14"/>
        <v>4.333333333333333</v>
      </c>
      <c r="AA83" s="5"/>
    </row>
    <row r="84" spans="1:27">
      <c r="A84" s="1" t="s">
        <v>99</v>
      </c>
      <c r="B84" s="7">
        <v>7</v>
      </c>
      <c r="C84" s="7">
        <v>5</v>
      </c>
      <c r="D84" s="7">
        <v>7</v>
      </c>
      <c r="E84" s="7">
        <v>6</v>
      </c>
      <c r="F84" s="29">
        <f t="shared" si="10"/>
        <v>6.25</v>
      </c>
      <c r="G84" s="7">
        <v>7</v>
      </c>
      <c r="H84" s="7">
        <v>4</v>
      </c>
      <c r="I84" s="7">
        <v>6</v>
      </c>
      <c r="J84" s="7">
        <v>6</v>
      </c>
      <c r="K84" s="29">
        <f t="shared" si="11"/>
        <v>5.75</v>
      </c>
      <c r="L84" s="5">
        <v>6</v>
      </c>
      <c r="M84" s="5">
        <v>6</v>
      </c>
      <c r="N84" s="5">
        <v>4</v>
      </c>
      <c r="O84" s="25">
        <f t="shared" si="12"/>
        <v>5.333333333333333</v>
      </c>
      <c r="P84" s="5">
        <v>4</v>
      </c>
      <c r="Q84" s="5">
        <v>5</v>
      </c>
      <c r="R84" s="7">
        <v>6</v>
      </c>
      <c r="S84" s="5">
        <v>7</v>
      </c>
      <c r="T84" s="25">
        <f t="shared" si="13"/>
        <v>5.5</v>
      </c>
      <c r="U84" s="5">
        <v>4</v>
      </c>
      <c r="V84" s="5">
        <v>6</v>
      </c>
      <c r="W84" s="5">
        <v>7</v>
      </c>
      <c r="X84" s="5">
        <v>5</v>
      </c>
      <c r="Y84" s="5">
        <v>5</v>
      </c>
      <c r="Z84" s="29">
        <f t="shared" si="14"/>
        <v>5.4</v>
      </c>
      <c r="AA84" s="5"/>
    </row>
    <row r="85" spans="1:27">
      <c r="A85" s="1" t="s">
        <v>100</v>
      </c>
      <c r="B85" s="7">
        <v>7</v>
      </c>
      <c r="C85" s="7">
        <v>6</v>
      </c>
      <c r="D85" s="7">
        <v>7</v>
      </c>
      <c r="E85" s="7">
        <v>7</v>
      </c>
      <c r="F85" s="28">
        <f t="shared" si="10"/>
        <v>6.75</v>
      </c>
      <c r="G85" s="7">
        <v>7</v>
      </c>
      <c r="H85" s="7">
        <v>7</v>
      </c>
      <c r="I85" s="7">
        <v>7</v>
      </c>
      <c r="J85" s="7">
        <v>7</v>
      </c>
      <c r="K85" s="26">
        <f t="shared" si="11"/>
        <v>7</v>
      </c>
      <c r="L85" s="5">
        <v>7</v>
      </c>
      <c r="M85" s="5">
        <v>5</v>
      </c>
      <c r="N85" s="5">
        <v>5</v>
      </c>
      <c r="O85" s="25">
        <f t="shared" si="12"/>
        <v>5.666666666666667</v>
      </c>
      <c r="P85" s="5">
        <v>7</v>
      </c>
      <c r="Q85" s="5">
        <v>6</v>
      </c>
      <c r="R85" s="7">
        <v>7</v>
      </c>
      <c r="S85" s="5">
        <v>6</v>
      </c>
      <c r="T85" s="28">
        <f t="shared" si="13"/>
        <v>6.5</v>
      </c>
      <c r="U85" s="5">
        <v>3</v>
      </c>
      <c r="V85" s="5">
        <v>7</v>
      </c>
      <c r="W85" s="5">
        <v>7</v>
      </c>
      <c r="X85" s="5">
        <v>6</v>
      </c>
      <c r="Y85" s="5">
        <v>5</v>
      </c>
      <c r="Z85" s="28">
        <f t="shared" si="14"/>
        <v>5.6</v>
      </c>
      <c r="AA85" s="5"/>
    </row>
    <row r="86" spans="1:27">
      <c r="A86" s="1" t="s">
        <v>101</v>
      </c>
      <c r="B86" s="7">
        <v>7</v>
      </c>
      <c r="C86" s="7">
        <v>8</v>
      </c>
      <c r="D86" s="7">
        <v>9</v>
      </c>
      <c r="E86" s="7">
        <v>6</v>
      </c>
      <c r="F86" s="26">
        <f t="shared" si="10"/>
        <v>7.5</v>
      </c>
      <c r="G86" s="7">
        <v>7</v>
      </c>
      <c r="H86" s="7">
        <v>7</v>
      </c>
      <c r="I86" s="7">
        <v>6</v>
      </c>
      <c r="J86" s="7">
        <v>4</v>
      </c>
      <c r="K86" s="29">
        <f t="shared" si="11"/>
        <v>6</v>
      </c>
      <c r="L86" s="5">
        <v>5</v>
      </c>
      <c r="M86" s="5">
        <v>3</v>
      </c>
      <c r="N86" s="5">
        <v>3</v>
      </c>
      <c r="O86" s="25">
        <f t="shared" si="12"/>
        <v>3.6666666666666665</v>
      </c>
      <c r="P86" s="5">
        <v>6</v>
      </c>
      <c r="Q86" s="5">
        <v>5</v>
      </c>
      <c r="R86" s="7">
        <v>3</v>
      </c>
      <c r="S86" s="5">
        <v>4</v>
      </c>
      <c r="T86" s="25">
        <f t="shared" si="13"/>
        <v>4.5</v>
      </c>
      <c r="U86" s="5">
        <v>4</v>
      </c>
      <c r="V86" s="5">
        <v>4</v>
      </c>
      <c r="W86" s="5">
        <v>6</v>
      </c>
      <c r="X86" s="5">
        <v>5</v>
      </c>
      <c r="Y86" s="5">
        <v>5</v>
      </c>
      <c r="Z86" s="25">
        <f t="shared" si="14"/>
        <v>4.8</v>
      </c>
      <c r="AA86" s="5"/>
    </row>
    <row r="87" spans="1:27">
      <c r="A87" s="1" t="s">
        <v>102</v>
      </c>
      <c r="B87" s="7">
        <v>6</v>
      </c>
      <c r="C87" s="7">
        <v>5</v>
      </c>
      <c r="D87" s="7">
        <v>6</v>
      </c>
      <c r="E87" s="7">
        <v>6</v>
      </c>
      <c r="F87" s="25">
        <f t="shared" si="10"/>
        <v>5.75</v>
      </c>
      <c r="G87" s="7">
        <v>4</v>
      </c>
      <c r="H87" s="7">
        <v>5</v>
      </c>
      <c r="I87" s="7">
        <v>4</v>
      </c>
      <c r="J87" s="7">
        <v>5</v>
      </c>
      <c r="K87" s="25">
        <f t="shared" si="11"/>
        <v>4.5</v>
      </c>
      <c r="L87" s="5">
        <v>4</v>
      </c>
      <c r="M87" s="5">
        <v>3</v>
      </c>
      <c r="N87" s="5"/>
      <c r="O87" s="25">
        <f t="shared" si="12"/>
        <v>3.5</v>
      </c>
      <c r="P87" s="5">
        <v>3</v>
      </c>
      <c r="Q87" s="5">
        <v>5</v>
      </c>
      <c r="R87" s="7">
        <v>3</v>
      </c>
      <c r="S87" s="5">
        <v>3</v>
      </c>
      <c r="T87" s="25">
        <f t="shared" si="13"/>
        <v>3.5</v>
      </c>
      <c r="U87" s="5">
        <v>3</v>
      </c>
      <c r="V87" s="5">
        <v>4</v>
      </c>
      <c r="W87" s="5"/>
      <c r="X87" s="5">
        <v>3</v>
      </c>
      <c r="Y87" s="5">
        <v>3</v>
      </c>
      <c r="Z87" s="25">
        <f t="shared" si="14"/>
        <v>3.25</v>
      </c>
      <c r="AA87" s="5"/>
    </row>
    <row r="88" spans="1:27">
      <c r="A88" s="1" t="s">
        <v>103</v>
      </c>
      <c r="B88" s="7">
        <v>6</v>
      </c>
      <c r="C88" s="7">
        <v>7</v>
      </c>
      <c r="D88" s="7">
        <v>5</v>
      </c>
      <c r="E88" s="7">
        <v>5</v>
      </c>
      <c r="F88" s="25">
        <f t="shared" si="10"/>
        <v>5.75</v>
      </c>
      <c r="G88" s="7">
        <v>5</v>
      </c>
      <c r="H88" s="7">
        <v>6</v>
      </c>
      <c r="I88" s="7">
        <v>5</v>
      </c>
      <c r="J88" s="7">
        <v>4</v>
      </c>
      <c r="K88" s="25">
        <f t="shared" si="11"/>
        <v>5</v>
      </c>
      <c r="L88" s="5">
        <v>7</v>
      </c>
      <c r="M88" s="5">
        <v>7</v>
      </c>
      <c r="N88" s="5">
        <v>7</v>
      </c>
      <c r="O88" s="26">
        <f t="shared" si="12"/>
        <v>7</v>
      </c>
      <c r="P88" s="5">
        <v>4</v>
      </c>
      <c r="Q88" s="5">
        <v>4</v>
      </c>
      <c r="R88" s="7">
        <v>4</v>
      </c>
      <c r="S88" s="5">
        <v>5</v>
      </c>
      <c r="T88" s="25">
        <f t="shared" si="13"/>
        <v>4.25</v>
      </c>
      <c r="U88" s="5"/>
      <c r="V88" s="5">
        <v>6</v>
      </c>
      <c r="W88" s="5">
        <v>5</v>
      </c>
      <c r="X88" s="5">
        <v>5</v>
      </c>
      <c r="Y88" s="5">
        <v>3</v>
      </c>
      <c r="Z88" s="25">
        <f t="shared" si="14"/>
        <v>4.75</v>
      </c>
      <c r="AA88" s="5"/>
    </row>
    <row r="89" spans="1:27">
      <c r="A89" s="1" t="s">
        <v>104</v>
      </c>
      <c r="B89" s="7">
        <v>4</v>
      </c>
      <c r="C89" s="7">
        <v>4</v>
      </c>
      <c r="D89" s="7">
        <v>4</v>
      </c>
      <c r="E89" s="7">
        <v>5</v>
      </c>
      <c r="F89" s="25">
        <f t="shared" si="10"/>
        <v>4.25</v>
      </c>
      <c r="G89" s="7">
        <v>6</v>
      </c>
      <c r="H89" s="7">
        <v>7</v>
      </c>
      <c r="I89" s="7">
        <v>7</v>
      </c>
      <c r="J89" s="7">
        <v>6</v>
      </c>
      <c r="K89" s="28">
        <f t="shared" si="11"/>
        <v>6.5</v>
      </c>
      <c r="L89" s="5">
        <v>7</v>
      </c>
      <c r="M89" s="5">
        <v>6</v>
      </c>
      <c r="N89" s="5">
        <v>3</v>
      </c>
      <c r="O89" s="25">
        <f t="shared" si="12"/>
        <v>5.333333333333333</v>
      </c>
      <c r="P89" s="5">
        <v>5</v>
      </c>
      <c r="Q89" s="5">
        <v>4</v>
      </c>
      <c r="R89" s="7">
        <v>4</v>
      </c>
      <c r="S89" s="5">
        <v>6</v>
      </c>
      <c r="T89" s="25">
        <f t="shared" si="13"/>
        <v>4.75</v>
      </c>
      <c r="U89" s="5">
        <v>6</v>
      </c>
      <c r="V89" s="5">
        <v>5</v>
      </c>
      <c r="W89" s="5">
        <v>3</v>
      </c>
      <c r="X89" s="5">
        <v>4</v>
      </c>
      <c r="Y89" s="5">
        <v>4</v>
      </c>
      <c r="Z89" s="25">
        <f t="shared" si="14"/>
        <v>4.4000000000000004</v>
      </c>
      <c r="AA89" s="5"/>
    </row>
    <row r="90" spans="1:27">
      <c r="A90" s="1" t="s">
        <v>105</v>
      </c>
      <c r="B90" s="7">
        <v>4</v>
      </c>
      <c r="C90" s="7">
        <v>4</v>
      </c>
      <c r="D90" s="7">
        <v>7</v>
      </c>
      <c r="E90" s="7">
        <v>5</v>
      </c>
      <c r="F90" s="25">
        <f t="shared" si="10"/>
        <v>5</v>
      </c>
      <c r="G90" s="7">
        <v>7</v>
      </c>
      <c r="H90" s="7">
        <v>7</v>
      </c>
      <c r="I90" s="7">
        <v>5</v>
      </c>
      <c r="J90" s="7">
        <v>5</v>
      </c>
      <c r="K90" s="29">
        <f t="shared" si="11"/>
        <v>6</v>
      </c>
      <c r="L90" s="5">
        <v>6</v>
      </c>
      <c r="M90" s="5">
        <v>4</v>
      </c>
      <c r="N90" s="5">
        <v>4</v>
      </c>
      <c r="O90" s="25">
        <f t="shared" si="12"/>
        <v>4.666666666666667</v>
      </c>
      <c r="P90" s="5">
        <v>7</v>
      </c>
      <c r="Q90" s="5">
        <v>5</v>
      </c>
      <c r="R90" s="7">
        <v>4</v>
      </c>
      <c r="S90" s="5">
        <v>6</v>
      </c>
      <c r="T90" s="25">
        <f t="shared" si="13"/>
        <v>5.5</v>
      </c>
      <c r="U90" s="5">
        <v>6</v>
      </c>
      <c r="V90" s="5">
        <v>4</v>
      </c>
      <c r="W90" s="5">
        <v>3</v>
      </c>
      <c r="X90" s="5">
        <v>4</v>
      </c>
      <c r="Y90" s="5">
        <v>4</v>
      </c>
      <c r="Z90" s="25">
        <f t="shared" si="14"/>
        <v>4.2</v>
      </c>
      <c r="AA90" s="5"/>
    </row>
    <row r="91" spans="1:27">
      <c r="A91" s="1" t="s">
        <v>106</v>
      </c>
      <c r="B91" s="7">
        <v>7</v>
      </c>
      <c r="C91" s="7">
        <v>5</v>
      </c>
      <c r="D91" s="7">
        <v>8</v>
      </c>
      <c r="E91" s="7">
        <v>8</v>
      </c>
      <c r="F91" s="27">
        <f t="shared" si="10"/>
        <v>7</v>
      </c>
      <c r="G91" s="7">
        <v>4</v>
      </c>
      <c r="H91" s="7">
        <v>7</v>
      </c>
      <c r="I91" s="7">
        <v>7</v>
      </c>
      <c r="J91" s="7">
        <v>4</v>
      </c>
      <c r="K91" s="25">
        <f t="shared" si="11"/>
        <v>5.5</v>
      </c>
      <c r="L91" s="5">
        <v>7</v>
      </c>
      <c r="M91" s="5">
        <v>3</v>
      </c>
      <c r="N91" s="5">
        <v>5</v>
      </c>
      <c r="O91" s="25">
        <f t="shared" si="12"/>
        <v>5</v>
      </c>
      <c r="P91" s="5">
        <v>6</v>
      </c>
      <c r="Q91" s="5">
        <v>8</v>
      </c>
      <c r="R91" s="7">
        <v>6</v>
      </c>
      <c r="S91" s="5">
        <v>7</v>
      </c>
      <c r="T91" s="27">
        <f t="shared" si="13"/>
        <v>6.75</v>
      </c>
      <c r="U91" s="5">
        <v>5</v>
      </c>
      <c r="V91" s="5">
        <v>7</v>
      </c>
      <c r="W91" s="5">
        <v>4</v>
      </c>
      <c r="X91" s="5">
        <v>3</v>
      </c>
      <c r="Y91" s="5">
        <v>3</v>
      </c>
      <c r="Z91" s="25">
        <f t="shared" si="14"/>
        <v>4.4000000000000004</v>
      </c>
      <c r="AA91" s="5"/>
    </row>
    <row r="92" spans="1:27">
      <c r="A92" s="1" t="s">
        <v>107</v>
      </c>
      <c r="B92" s="7">
        <v>5</v>
      </c>
      <c r="C92" s="7">
        <v>6</v>
      </c>
      <c r="D92" s="7">
        <v>7</v>
      </c>
      <c r="E92" s="7">
        <v>7</v>
      </c>
      <c r="F92" s="29">
        <f t="shared" si="10"/>
        <v>6.25</v>
      </c>
      <c r="G92" s="7">
        <v>7</v>
      </c>
      <c r="H92" s="7">
        <v>9</v>
      </c>
      <c r="I92" s="7">
        <v>6</v>
      </c>
      <c r="J92" s="7">
        <v>7</v>
      </c>
      <c r="K92" s="26">
        <f t="shared" si="11"/>
        <v>7.25</v>
      </c>
      <c r="L92" s="5">
        <v>7</v>
      </c>
      <c r="M92" s="5">
        <v>7</v>
      </c>
      <c r="N92" s="5">
        <v>5</v>
      </c>
      <c r="O92" s="28">
        <f t="shared" si="12"/>
        <v>6.333333333333333</v>
      </c>
      <c r="P92" s="5">
        <v>3</v>
      </c>
      <c r="Q92" s="5">
        <v>5</v>
      </c>
      <c r="R92" s="7">
        <v>7</v>
      </c>
      <c r="S92" s="5">
        <v>7</v>
      </c>
      <c r="T92" s="25">
        <f t="shared" si="13"/>
        <v>5.5</v>
      </c>
      <c r="U92" s="5">
        <v>5</v>
      </c>
      <c r="V92" s="5">
        <v>6</v>
      </c>
      <c r="W92" s="5">
        <v>4</v>
      </c>
      <c r="X92" s="5">
        <v>4</v>
      </c>
      <c r="Y92" s="5">
        <v>5</v>
      </c>
      <c r="Z92" s="25">
        <f t="shared" si="14"/>
        <v>4.8</v>
      </c>
      <c r="AA92" s="5"/>
    </row>
    <row r="93" spans="1:27">
      <c r="A93" s="1" t="s">
        <v>108</v>
      </c>
      <c r="B93" s="7">
        <v>4</v>
      </c>
      <c r="C93" s="7">
        <v>6</v>
      </c>
      <c r="D93" s="7">
        <v>4</v>
      </c>
      <c r="E93" s="7">
        <v>4</v>
      </c>
      <c r="F93" s="25">
        <f t="shared" si="10"/>
        <v>4.5</v>
      </c>
      <c r="G93" s="7">
        <v>4</v>
      </c>
      <c r="H93" s="7">
        <v>6</v>
      </c>
      <c r="I93" s="7">
        <v>7</v>
      </c>
      <c r="J93" s="7">
        <v>6</v>
      </c>
      <c r="K93" s="29">
        <f t="shared" si="11"/>
        <v>5.75</v>
      </c>
      <c r="L93" s="5">
        <v>5</v>
      </c>
      <c r="M93" s="5">
        <v>4</v>
      </c>
      <c r="N93" s="5">
        <v>4</v>
      </c>
      <c r="O93" s="25">
        <f t="shared" si="12"/>
        <v>4.333333333333333</v>
      </c>
      <c r="P93" s="5">
        <v>5</v>
      </c>
      <c r="Q93" s="5">
        <v>4</v>
      </c>
      <c r="R93" s="7">
        <v>5</v>
      </c>
      <c r="S93" s="5">
        <v>6</v>
      </c>
      <c r="T93" s="25">
        <f t="shared" si="13"/>
        <v>5</v>
      </c>
      <c r="U93" s="5">
        <v>5</v>
      </c>
      <c r="V93" s="5">
        <v>5</v>
      </c>
      <c r="W93" s="5">
        <v>4</v>
      </c>
      <c r="X93" s="5">
        <v>3</v>
      </c>
      <c r="Y93" s="5">
        <v>4</v>
      </c>
      <c r="Z93" s="25">
        <f t="shared" si="14"/>
        <v>4.2</v>
      </c>
      <c r="AA93" s="5"/>
    </row>
    <row r="94" spans="1:27">
      <c r="A94" s="1" t="s">
        <v>109</v>
      </c>
      <c r="B94" s="7">
        <v>5</v>
      </c>
      <c r="C94" s="7">
        <v>6</v>
      </c>
      <c r="D94" s="7">
        <v>7</v>
      </c>
      <c r="E94" s="7">
        <v>6</v>
      </c>
      <c r="F94" s="25">
        <f t="shared" si="10"/>
        <v>6</v>
      </c>
      <c r="G94" s="7">
        <v>7</v>
      </c>
      <c r="H94" s="7">
        <v>7</v>
      </c>
      <c r="I94" s="7">
        <v>5</v>
      </c>
      <c r="J94" s="7">
        <v>6</v>
      </c>
      <c r="K94" s="28">
        <f t="shared" si="11"/>
        <v>6.25</v>
      </c>
      <c r="L94" s="5">
        <v>6</v>
      </c>
      <c r="M94" s="5">
        <v>5</v>
      </c>
      <c r="N94" s="5">
        <v>6</v>
      </c>
      <c r="O94" s="25">
        <f t="shared" si="12"/>
        <v>5.666666666666667</v>
      </c>
      <c r="P94" s="5">
        <v>7</v>
      </c>
      <c r="Q94" s="5">
        <v>4</v>
      </c>
      <c r="R94" s="7">
        <v>4</v>
      </c>
      <c r="S94" s="5">
        <v>6</v>
      </c>
      <c r="T94" s="25">
        <f t="shared" si="13"/>
        <v>5.25</v>
      </c>
      <c r="U94" s="5">
        <v>7</v>
      </c>
      <c r="V94" s="5">
        <v>5</v>
      </c>
      <c r="W94" s="5">
        <v>3</v>
      </c>
      <c r="X94" s="5">
        <v>3</v>
      </c>
      <c r="Y94" s="5">
        <v>6</v>
      </c>
      <c r="Z94" s="25">
        <f t="shared" si="14"/>
        <v>4.8</v>
      </c>
      <c r="AA94" s="5"/>
    </row>
    <row r="95" spans="1:27">
      <c r="A95" s="1" t="s">
        <v>110</v>
      </c>
      <c r="B95" s="7">
        <v>8</v>
      </c>
      <c r="C95" s="7">
        <v>6</v>
      </c>
      <c r="D95" s="7">
        <v>9</v>
      </c>
      <c r="E95" s="7">
        <v>7</v>
      </c>
      <c r="F95" s="26">
        <f t="shared" si="10"/>
        <v>7.5</v>
      </c>
      <c r="G95" s="7">
        <v>7</v>
      </c>
      <c r="H95" s="7">
        <v>7</v>
      </c>
      <c r="I95" s="7">
        <v>6</v>
      </c>
      <c r="J95" s="7">
        <v>6</v>
      </c>
      <c r="K95" s="28">
        <f t="shared" si="11"/>
        <v>6.5</v>
      </c>
      <c r="L95" s="5">
        <v>7</v>
      </c>
      <c r="M95" s="5">
        <v>6</v>
      </c>
      <c r="N95" s="5">
        <v>3</v>
      </c>
      <c r="O95" s="25">
        <f t="shared" si="12"/>
        <v>5.333333333333333</v>
      </c>
      <c r="P95" s="5">
        <v>4</v>
      </c>
      <c r="Q95" s="5">
        <v>6</v>
      </c>
      <c r="R95" s="7">
        <v>4</v>
      </c>
      <c r="S95" s="5">
        <v>7</v>
      </c>
      <c r="T95" s="25">
        <f t="shared" si="13"/>
        <v>5.25</v>
      </c>
      <c r="U95" s="5">
        <v>5</v>
      </c>
      <c r="V95" s="5">
        <v>5</v>
      </c>
      <c r="W95" s="5">
        <v>3</v>
      </c>
      <c r="X95" s="5">
        <v>6</v>
      </c>
      <c r="Y95" s="5">
        <v>5</v>
      </c>
      <c r="Z95" s="25">
        <f t="shared" si="14"/>
        <v>4.8</v>
      </c>
      <c r="AA95" s="5"/>
    </row>
    <row r="96" spans="1:27">
      <c r="A96" s="1" t="s">
        <v>111</v>
      </c>
      <c r="B96" s="7">
        <v>7</v>
      </c>
      <c r="C96" s="7">
        <v>5</v>
      </c>
      <c r="D96" s="7">
        <v>7</v>
      </c>
      <c r="E96" s="7">
        <v>7</v>
      </c>
      <c r="F96" s="29">
        <f t="shared" si="10"/>
        <v>6.5</v>
      </c>
      <c r="G96" s="7">
        <v>4</v>
      </c>
      <c r="H96" s="7">
        <v>6</v>
      </c>
      <c r="I96" s="7">
        <v>6</v>
      </c>
      <c r="J96" s="7">
        <v>4</v>
      </c>
      <c r="K96" s="25">
        <f t="shared" si="11"/>
        <v>5</v>
      </c>
      <c r="L96" s="5">
        <v>4</v>
      </c>
      <c r="M96" s="5">
        <v>4</v>
      </c>
      <c r="N96" s="5">
        <v>7</v>
      </c>
      <c r="O96" s="25">
        <f t="shared" si="12"/>
        <v>5</v>
      </c>
      <c r="P96" s="5">
        <v>6</v>
      </c>
      <c r="Q96" s="5">
        <v>7</v>
      </c>
      <c r="R96" s="7">
        <v>7</v>
      </c>
      <c r="S96" s="5">
        <v>7</v>
      </c>
      <c r="T96" s="27">
        <f t="shared" si="13"/>
        <v>6.75</v>
      </c>
      <c r="U96" s="5">
        <v>3</v>
      </c>
      <c r="V96" s="5">
        <v>4</v>
      </c>
      <c r="W96" s="5">
        <v>4</v>
      </c>
      <c r="X96" s="5">
        <v>4</v>
      </c>
      <c r="Y96" s="5">
        <v>4</v>
      </c>
      <c r="Z96" s="25">
        <f t="shared" si="14"/>
        <v>3.8</v>
      </c>
      <c r="AA96" s="5"/>
    </row>
    <row r="97" spans="1:27">
      <c r="A97" s="1" t="s">
        <v>112</v>
      </c>
      <c r="B97" s="7">
        <v>6</v>
      </c>
      <c r="C97" s="7">
        <v>6</v>
      </c>
      <c r="D97" s="7">
        <v>8</v>
      </c>
      <c r="E97" s="7">
        <v>5</v>
      </c>
      <c r="F97" s="29">
        <f t="shared" si="10"/>
        <v>6.25</v>
      </c>
      <c r="G97" s="7">
        <v>6</v>
      </c>
      <c r="H97" s="7">
        <v>4</v>
      </c>
      <c r="I97" s="7">
        <v>6</v>
      </c>
      <c r="J97" s="7">
        <v>7</v>
      </c>
      <c r="K97" s="29">
        <f t="shared" si="11"/>
        <v>5.75</v>
      </c>
      <c r="L97" s="5">
        <v>7</v>
      </c>
      <c r="M97" s="5">
        <v>6</v>
      </c>
      <c r="N97" s="5">
        <v>5</v>
      </c>
      <c r="O97" s="29">
        <f t="shared" si="12"/>
        <v>6</v>
      </c>
      <c r="P97" s="5">
        <v>7</v>
      </c>
      <c r="Q97" s="5">
        <v>7</v>
      </c>
      <c r="R97" s="7">
        <v>6</v>
      </c>
      <c r="S97" s="5">
        <v>6</v>
      </c>
      <c r="T97" s="28">
        <f t="shared" si="13"/>
        <v>6.5</v>
      </c>
      <c r="U97" s="5">
        <v>5</v>
      </c>
      <c r="V97" s="5">
        <v>6</v>
      </c>
      <c r="W97" s="5">
        <v>5</v>
      </c>
      <c r="X97" s="5">
        <v>5</v>
      </c>
      <c r="Y97" s="5">
        <v>6</v>
      </c>
      <c r="Z97" s="29">
        <f t="shared" si="14"/>
        <v>5.4</v>
      </c>
      <c r="AA97" s="5"/>
    </row>
    <row r="98" spans="1:27">
      <c r="A98" s="1" t="s">
        <v>113</v>
      </c>
      <c r="B98" s="7">
        <v>5</v>
      </c>
      <c r="C98" s="7">
        <v>6</v>
      </c>
      <c r="D98" s="7">
        <v>6</v>
      </c>
      <c r="E98" s="7">
        <v>3</v>
      </c>
      <c r="F98" s="25">
        <f t="shared" ref="F98:F103" si="15">AVERAGE(B98:E98)</f>
        <v>5</v>
      </c>
      <c r="G98" s="7">
        <v>6</v>
      </c>
      <c r="H98" s="7">
        <v>6</v>
      </c>
      <c r="I98" s="7">
        <v>4</v>
      </c>
      <c r="J98" s="7">
        <v>6</v>
      </c>
      <c r="K98" s="25">
        <f t="shared" ref="K98:K103" si="16">AVERAGE(G98:J98)</f>
        <v>5.5</v>
      </c>
      <c r="L98" s="5">
        <v>6</v>
      </c>
      <c r="M98" s="5">
        <v>4</v>
      </c>
      <c r="N98" s="5">
        <v>3</v>
      </c>
      <c r="O98" s="25">
        <f t="shared" ref="O98:O103" si="17">AVERAGE(L98:N98)</f>
        <v>4.333333333333333</v>
      </c>
      <c r="P98" s="5">
        <v>4</v>
      </c>
      <c r="Q98" s="5">
        <v>4</v>
      </c>
      <c r="R98" s="7">
        <v>4</v>
      </c>
      <c r="S98" s="5">
        <v>4</v>
      </c>
      <c r="T98" s="25">
        <f t="shared" ref="T98:T103" si="18">AVERAGE(P98:S98)</f>
        <v>4</v>
      </c>
      <c r="U98" s="5">
        <v>4</v>
      </c>
      <c r="V98" s="5">
        <v>3</v>
      </c>
      <c r="W98" s="5">
        <v>4</v>
      </c>
      <c r="X98" s="5">
        <v>5</v>
      </c>
      <c r="Y98" s="5">
        <v>3</v>
      </c>
      <c r="Z98" s="25">
        <f t="shared" ref="Z98:Z103" si="19">AVERAGE(U98:Y98)</f>
        <v>3.8</v>
      </c>
      <c r="AA98" s="5"/>
    </row>
    <row r="99" spans="1:27">
      <c r="A99" s="1" t="s">
        <v>114</v>
      </c>
      <c r="B99" s="7">
        <v>5</v>
      </c>
      <c r="C99" s="7">
        <v>6</v>
      </c>
      <c r="D99" s="7">
        <v>5</v>
      </c>
      <c r="E99" s="7">
        <v>4</v>
      </c>
      <c r="F99" s="25">
        <f t="shared" si="15"/>
        <v>5</v>
      </c>
      <c r="G99" s="7">
        <v>4</v>
      </c>
      <c r="H99" s="7">
        <v>4</v>
      </c>
      <c r="I99" s="7">
        <v>4</v>
      </c>
      <c r="J99" s="7">
        <v>6</v>
      </c>
      <c r="K99" s="25">
        <f t="shared" si="16"/>
        <v>4.5</v>
      </c>
      <c r="L99" s="5">
        <v>4</v>
      </c>
      <c r="M99" s="5">
        <v>3</v>
      </c>
      <c r="N99" s="5">
        <v>4</v>
      </c>
      <c r="O99" s="25">
        <f t="shared" si="17"/>
        <v>3.6666666666666665</v>
      </c>
      <c r="P99" s="5">
        <v>4</v>
      </c>
      <c r="Q99" s="5">
        <v>5</v>
      </c>
      <c r="R99" s="7">
        <v>4</v>
      </c>
      <c r="S99" s="5">
        <v>5</v>
      </c>
      <c r="T99" s="25">
        <f t="shared" si="18"/>
        <v>4.5</v>
      </c>
      <c r="U99" s="5">
        <v>4</v>
      </c>
      <c r="V99" s="5">
        <v>4</v>
      </c>
      <c r="W99" s="5">
        <v>3</v>
      </c>
      <c r="X99" s="5">
        <v>5</v>
      </c>
      <c r="Y99" s="5">
        <v>3</v>
      </c>
      <c r="Z99" s="25">
        <f t="shared" si="19"/>
        <v>3.8</v>
      </c>
      <c r="AA99" s="5"/>
    </row>
    <row r="100" spans="1:27">
      <c r="A100" s="1" t="s">
        <v>115</v>
      </c>
      <c r="B100" s="7">
        <v>7</v>
      </c>
      <c r="C100" s="7">
        <v>6</v>
      </c>
      <c r="D100" s="7">
        <v>7</v>
      </c>
      <c r="E100" s="7">
        <v>7</v>
      </c>
      <c r="F100" s="28">
        <f t="shared" si="15"/>
        <v>6.75</v>
      </c>
      <c r="G100" s="7">
        <v>5</v>
      </c>
      <c r="H100" s="7">
        <v>8</v>
      </c>
      <c r="I100" s="7">
        <v>8</v>
      </c>
      <c r="J100" s="7">
        <v>5</v>
      </c>
      <c r="K100" s="28">
        <f t="shared" si="16"/>
        <v>6.5</v>
      </c>
      <c r="L100" s="5">
        <v>4</v>
      </c>
      <c r="M100" s="5">
        <v>4</v>
      </c>
      <c r="N100" s="5">
        <v>3</v>
      </c>
      <c r="O100" s="25">
        <f t="shared" si="17"/>
        <v>3.6666666666666665</v>
      </c>
      <c r="P100" s="5">
        <v>3</v>
      </c>
      <c r="Q100" s="5">
        <v>6</v>
      </c>
      <c r="R100" s="7">
        <v>6</v>
      </c>
      <c r="S100" s="5">
        <v>6</v>
      </c>
      <c r="T100" s="25">
        <f t="shared" si="18"/>
        <v>5.25</v>
      </c>
      <c r="U100" s="5">
        <v>6</v>
      </c>
      <c r="V100" s="5">
        <v>4</v>
      </c>
      <c r="W100" s="5">
        <v>6</v>
      </c>
      <c r="X100" s="5">
        <v>4</v>
      </c>
      <c r="Y100" s="5">
        <v>6</v>
      </c>
      <c r="Z100" s="25">
        <f t="shared" si="19"/>
        <v>5.2</v>
      </c>
      <c r="AA100" s="5"/>
    </row>
    <row r="101" spans="1:27">
      <c r="A101" s="1" t="s">
        <v>116</v>
      </c>
      <c r="B101" s="7">
        <v>5</v>
      </c>
      <c r="C101" s="7">
        <v>5</v>
      </c>
      <c r="D101" s="7">
        <v>5</v>
      </c>
      <c r="E101" s="7">
        <v>4</v>
      </c>
      <c r="F101" s="25">
        <f t="shared" si="15"/>
        <v>4.75</v>
      </c>
      <c r="G101" s="7">
        <v>4</v>
      </c>
      <c r="H101" s="7">
        <v>5</v>
      </c>
      <c r="I101" s="7">
        <v>6</v>
      </c>
      <c r="J101" s="7">
        <v>7</v>
      </c>
      <c r="K101" s="25">
        <f t="shared" si="16"/>
        <v>5.5</v>
      </c>
      <c r="L101" s="5">
        <v>5</v>
      </c>
      <c r="M101" s="5">
        <v>5</v>
      </c>
      <c r="N101" s="5">
        <v>4</v>
      </c>
      <c r="O101" s="25">
        <f t="shared" si="17"/>
        <v>4.666666666666667</v>
      </c>
      <c r="P101" s="5">
        <v>5</v>
      </c>
      <c r="Q101" s="5">
        <v>4</v>
      </c>
      <c r="R101" s="7">
        <v>4</v>
      </c>
      <c r="S101" s="5">
        <v>4</v>
      </c>
      <c r="T101" s="25">
        <f t="shared" si="18"/>
        <v>4.25</v>
      </c>
      <c r="U101" s="5">
        <v>4</v>
      </c>
      <c r="V101" s="5">
        <v>4</v>
      </c>
      <c r="W101" s="5">
        <v>5</v>
      </c>
      <c r="X101" s="5">
        <v>5</v>
      </c>
      <c r="Y101" s="5">
        <v>5</v>
      </c>
      <c r="Z101" s="25">
        <f t="shared" si="19"/>
        <v>4.5999999999999996</v>
      </c>
      <c r="AA101" s="5"/>
    </row>
    <row r="102" spans="1:27">
      <c r="A102" s="1" t="s">
        <v>117</v>
      </c>
      <c r="B102" s="7">
        <v>7</v>
      </c>
      <c r="C102" s="7">
        <v>6</v>
      </c>
      <c r="D102" s="7">
        <v>6</v>
      </c>
      <c r="E102" s="7">
        <v>6</v>
      </c>
      <c r="F102" s="29">
        <f t="shared" si="15"/>
        <v>6.25</v>
      </c>
      <c r="G102" s="7">
        <v>6</v>
      </c>
      <c r="H102" s="7">
        <v>7</v>
      </c>
      <c r="I102" s="7">
        <v>5</v>
      </c>
      <c r="J102" s="7">
        <v>5</v>
      </c>
      <c r="K102" s="29">
        <f t="shared" si="16"/>
        <v>5.75</v>
      </c>
      <c r="L102" s="5">
        <v>4</v>
      </c>
      <c r="M102" s="5">
        <v>3</v>
      </c>
      <c r="N102" s="5">
        <v>4</v>
      </c>
      <c r="O102" s="25">
        <f t="shared" si="17"/>
        <v>3.6666666666666665</v>
      </c>
      <c r="P102" s="5">
        <v>6</v>
      </c>
      <c r="Q102" s="5">
        <v>5</v>
      </c>
      <c r="R102" s="7">
        <v>6</v>
      </c>
      <c r="S102" s="5">
        <v>4</v>
      </c>
      <c r="T102" s="25">
        <f t="shared" si="18"/>
        <v>5.25</v>
      </c>
      <c r="U102" s="5"/>
      <c r="V102" s="5">
        <v>5</v>
      </c>
      <c r="W102" s="5">
        <v>6</v>
      </c>
      <c r="X102" s="5">
        <v>6</v>
      </c>
      <c r="Y102" s="5">
        <v>4</v>
      </c>
      <c r="Z102" s="29">
        <f t="shared" si="19"/>
        <v>5.25</v>
      </c>
      <c r="AA102" s="5"/>
    </row>
    <row r="103" spans="1:27">
      <c r="A103" s="1" t="s">
        <v>118</v>
      </c>
      <c r="B103" s="7">
        <v>7</v>
      </c>
      <c r="C103" s="7">
        <v>7</v>
      </c>
      <c r="D103" s="7">
        <v>8</v>
      </c>
      <c r="E103" s="7">
        <v>7</v>
      </c>
      <c r="F103" s="27">
        <f t="shared" si="15"/>
        <v>7.25</v>
      </c>
      <c r="G103" s="7">
        <v>8</v>
      </c>
      <c r="H103" s="7">
        <v>7</v>
      </c>
      <c r="I103" s="7">
        <v>7</v>
      </c>
      <c r="J103" s="7">
        <v>6</v>
      </c>
      <c r="K103" s="26">
        <f t="shared" si="16"/>
        <v>7</v>
      </c>
      <c r="L103" s="5">
        <v>5</v>
      </c>
      <c r="M103" s="5">
        <v>5</v>
      </c>
      <c r="N103" s="5">
        <v>4</v>
      </c>
      <c r="O103" s="25">
        <f t="shared" si="17"/>
        <v>4.666666666666667</v>
      </c>
      <c r="P103" s="5">
        <v>6</v>
      </c>
      <c r="Q103" s="5">
        <v>7</v>
      </c>
      <c r="R103" s="7">
        <v>7</v>
      </c>
      <c r="S103" s="5">
        <v>6</v>
      </c>
      <c r="T103" s="28">
        <f t="shared" si="18"/>
        <v>6.5</v>
      </c>
      <c r="U103" s="5">
        <v>4</v>
      </c>
      <c r="V103" s="5">
        <v>5</v>
      </c>
      <c r="W103" s="5">
        <v>5</v>
      </c>
      <c r="X103" s="5">
        <v>4</v>
      </c>
      <c r="Y103" s="5">
        <v>6</v>
      </c>
      <c r="Z103" s="25">
        <f t="shared" si="19"/>
        <v>4.8</v>
      </c>
      <c r="AA103" s="5"/>
    </row>
  </sheetData>
  <sortState ref="A2:Z103">
    <sortCondition ref="A1"/>
  </sortState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10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D20" sqref="AD20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7" width="7" style="1" hidden="1" customWidth="1"/>
    <col min="8" max="12" width="7.875" style="1" hidden="1" customWidth="1"/>
    <col min="13" max="13" width="6.125" style="1" bestFit="1" customWidth="1"/>
    <col min="14" max="14" width="7" style="1" hidden="1" customWidth="1"/>
    <col min="15" max="16" width="7.875" style="1" hidden="1" customWidth="1"/>
    <col min="17" max="17" width="6.125" style="1" bestFit="1" customWidth="1"/>
    <col min="18" max="19" width="7" style="1" hidden="1" customWidth="1"/>
    <col min="20" max="21" width="7.875" style="1" hidden="1" customWidth="1"/>
    <col min="22" max="22" width="6.125" style="1" bestFit="1" customWidth="1"/>
    <col min="23" max="26" width="7.875" style="1" hidden="1" customWidth="1"/>
    <col min="27" max="28" width="7.875" style="1" customWidth="1"/>
    <col min="29" max="29" width="5" style="1" bestFit="1" customWidth="1"/>
    <col min="30" max="16384" width="9" style="1"/>
  </cols>
  <sheetData>
    <row r="1" spans="1:29">
      <c r="A1" s="1" t="s">
        <v>0</v>
      </c>
      <c r="B1" s="2">
        <v>43077</v>
      </c>
      <c r="C1" s="2">
        <v>43083</v>
      </c>
      <c r="D1" s="2">
        <v>43089</v>
      </c>
      <c r="E1" s="2">
        <v>43460</v>
      </c>
      <c r="F1" s="1" t="s">
        <v>2361</v>
      </c>
      <c r="G1" s="2">
        <v>43107</v>
      </c>
      <c r="H1" s="2">
        <v>43110</v>
      </c>
      <c r="I1" s="2">
        <v>43113</v>
      </c>
      <c r="J1" s="2">
        <v>43119</v>
      </c>
      <c r="K1" s="2">
        <v>43125</v>
      </c>
      <c r="L1" s="2">
        <v>43131</v>
      </c>
      <c r="M1" s="1" t="s">
        <v>2663</v>
      </c>
      <c r="N1" s="2">
        <v>43137</v>
      </c>
      <c r="O1" s="2">
        <v>43155</v>
      </c>
      <c r="P1" s="2">
        <v>43157</v>
      </c>
      <c r="Q1" s="1" t="s">
        <v>2664</v>
      </c>
      <c r="R1" s="2">
        <v>43161</v>
      </c>
      <c r="S1" s="2">
        <v>43167</v>
      </c>
      <c r="T1" s="2">
        <v>43173</v>
      </c>
      <c r="U1" s="2">
        <v>43185</v>
      </c>
      <c r="V1" s="2" t="s">
        <v>2665</v>
      </c>
      <c r="W1" s="2">
        <v>43191</v>
      </c>
      <c r="X1" s="2">
        <v>43203</v>
      </c>
      <c r="Y1" s="2">
        <v>43211</v>
      </c>
      <c r="Z1" s="2">
        <v>43215</v>
      </c>
      <c r="AA1" s="2" t="s">
        <v>2666</v>
      </c>
      <c r="AB1" s="2"/>
    </row>
    <row r="2" spans="1:29">
      <c r="A2" s="1">
        <v>6674</v>
      </c>
      <c r="B2" s="1">
        <v>8</v>
      </c>
      <c r="C2" s="1">
        <v>7</v>
      </c>
      <c r="D2" s="1">
        <v>7</v>
      </c>
      <c r="E2" s="1">
        <v>8</v>
      </c>
      <c r="F2" s="27">
        <f t="shared" ref="F2:F33" si="0">AVERAGE(B2:E2)</f>
        <v>7.5</v>
      </c>
      <c r="G2" s="1">
        <v>5</v>
      </c>
      <c r="H2" s="1">
        <v>7</v>
      </c>
      <c r="I2" s="1">
        <v>8</v>
      </c>
      <c r="J2" s="1">
        <v>7</v>
      </c>
      <c r="K2" s="1">
        <v>7</v>
      </c>
      <c r="L2" s="1">
        <v>6</v>
      </c>
      <c r="M2" s="27">
        <f t="shared" ref="M2:M33" si="1">AVERAGE(G2:L2)</f>
        <v>6.666666666666667</v>
      </c>
      <c r="N2" s="1">
        <v>6</v>
      </c>
      <c r="O2" s="1">
        <v>6</v>
      </c>
      <c r="Q2" s="29">
        <f t="shared" ref="Q2:Q33" si="2">AVERAGE(N2:P2)</f>
        <v>6</v>
      </c>
      <c r="R2" s="1">
        <v>4</v>
      </c>
      <c r="S2" s="1">
        <v>6</v>
      </c>
      <c r="T2" s="1">
        <v>7</v>
      </c>
      <c r="V2" s="29">
        <f t="shared" ref="V2:V33" si="3">AVERAGE(R2:U2)</f>
        <v>5.666666666666667</v>
      </c>
      <c r="W2" s="1">
        <v>7</v>
      </c>
      <c r="X2" s="1">
        <v>7</v>
      </c>
      <c r="Y2" s="1">
        <v>7</v>
      </c>
      <c r="Z2" s="1">
        <v>6</v>
      </c>
      <c r="AA2" s="26">
        <f t="shared" ref="AA2:AA33" si="4">AVERAGE(W2:Z2)</f>
        <v>6.75</v>
      </c>
    </row>
    <row r="3" spans="1:29">
      <c r="A3" s="1">
        <v>6773</v>
      </c>
      <c r="B3" s="1">
        <v>6</v>
      </c>
      <c r="C3" s="1">
        <v>7</v>
      </c>
      <c r="D3" s="1">
        <v>6</v>
      </c>
      <c r="E3" s="1">
        <v>7</v>
      </c>
      <c r="F3" s="24">
        <f t="shared" si="0"/>
        <v>6.5</v>
      </c>
      <c r="G3" s="1">
        <v>6</v>
      </c>
      <c r="H3" s="1">
        <v>6</v>
      </c>
      <c r="I3" s="1">
        <v>7</v>
      </c>
      <c r="J3" s="1">
        <v>7</v>
      </c>
      <c r="K3" s="1">
        <v>5</v>
      </c>
      <c r="L3" s="1">
        <v>6</v>
      </c>
      <c r="M3" s="28">
        <f t="shared" si="1"/>
        <v>6.166666666666667</v>
      </c>
      <c r="N3" s="1">
        <v>7</v>
      </c>
      <c r="O3" s="1">
        <v>7</v>
      </c>
      <c r="P3" s="1">
        <v>6</v>
      </c>
      <c r="Q3" s="27">
        <f t="shared" si="2"/>
        <v>6.666666666666667</v>
      </c>
      <c r="R3" s="1">
        <v>8</v>
      </c>
      <c r="S3" s="1">
        <v>7</v>
      </c>
      <c r="T3" s="1">
        <v>6</v>
      </c>
      <c r="U3" s="1">
        <v>6</v>
      </c>
      <c r="V3" s="26">
        <f t="shared" si="3"/>
        <v>6.75</v>
      </c>
      <c r="W3" s="1">
        <v>7</v>
      </c>
      <c r="X3" s="1">
        <v>7</v>
      </c>
      <c r="Y3" s="1">
        <v>7</v>
      </c>
      <c r="Z3" s="1">
        <v>6</v>
      </c>
      <c r="AA3" s="26">
        <f t="shared" si="4"/>
        <v>6.75</v>
      </c>
      <c r="AC3" s="6">
        <f>7*0.95</f>
        <v>6.6499999999999995</v>
      </c>
    </row>
    <row r="4" spans="1:29">
      <c r="A4" s="1">
        <v>7100</v>
      </c>
      <c r="B4" s="1">
        <v>6</v>
      </c>
      <c r="C4" s="1">
        <v>7</v>
      </c>
      <c r="D4" s="1">
        <v>5</v>
      </c>
      <c r="E4" s="1">
        <v>6</v>
      </c>
      <c r="F4" s="24">
        <f t="shared" si="0"/>
        <v>6</v>
      </c>
      <c r="G4" s="1">
        <v>5</v>
      </c>
      <c r="H4" s="1">
        <v>6</v>
      </c>
      <c r="I4" s="1">
        <v>6</v>
      </c>
      <c r="J4" s="1">
        <v>5</v>
      </c>
      <c r="K4" s="1">
        <v>5</v>
      </c>
      <c r="M4" s="24">
        <f t="shared" si="1"/>
        <v>5.4</v>
      </c>
      <c r="N4" s="1">
        <v>4</v>
      </c>
      <c r="O4" s="1">
        <v>4</v>
      </c>
      <c r="P4" s="1">
        <v>6</v>
      </c>
      <c r="Q4" s="24">
        <f t="shared" si="2"/>
        <v>4.666666666666667</v>
      </c>
      <c r="R4" s="1">
        <v>4</v>
      </c>
      <c r="S4" s="1">
        <v>6</v>
      </c>
      <c r="T4" s="1">
        <v>5</v>
      </c>
      <c r="U4" s="1">
        <v>7</v>
      </c>
      <c r="V4" s="24">
        <f t="shared" si="3"/>
        <v>5.5</v>
      </c>
      <c r="W4" s="1">
        <v>7</v>
      </c>
      <c r="X4" s="1">
        <v>8</v>
      </c>
      <c r="Y4" s="1">
        <v>7</v>
      </c>
      <c r="Z4" s="1">
        <v>5</v>
      </c>
      <c r="AA4" s="26">
        <f t="shared" si="4"/>
        <v>6.75</v>
      </c>
      <c r="AC4" s="6">
        <f>7*0.9</f>
        <v>6.3</v>
      </c>
    </row>
    <row r="5" spans="1:29">
      <c r="A5" s="1">
        <v>7101</v>
      </c>
      <c r="B5" s="1">
        <v>4</v>
      </c>
      <c r="C5" s="1">
        <v>6</v>
      </c>
      <c r="D5" s="1">
        <v>4</v>
      </c>
      <c r="E5" s="1">
        <v>7</v>
      </c>
      <c r="F5" s="24">
        <f t="shared" si="0"/>
        <v>5.25</v>
      </c>
      <c r="G5" s="1">
        <v>7</v>
      </c>
      <c r="H5" s="1">
        <v>5</v>
      </c>
      <c r="I5" s="1">
        <v>7</v>
      </c>
      <c r="J5" s="1">
        <v>8</v>
      </c>
      <c r="K5" s="1">
        <v>4</v>
      </c>
      <c r="L5" s="1">
        <v>4</v>
      </c>
      <c r="M5" s="29">
        <f t="shared" si="1"/>
        <v>5.833333333333333</v>
      </c>
      <c r="N5" s="1">
        <v>5</v>
      </c>
      <c r="O5" s="1">
        <v>4</v>
      </c>
      <c r="P5" s="1">
        <v>5</v>
      </c>
      <c r="Q5" s="24">
        <f t="shared" si="2"/>
        <v>4.666666666666667</v>
      </c>
      <c r="R5" s="1">
        <v>7</v>
      </c>
      <c r="S5" s="1">
        <v>4</v>
      </c>
      <c r="T5" s="1">
        <v>6</v>
      </c>
      <c r="U5" s="1">
        <v>4</v>
      </c>
      <c r="V5" s="24">
        <f t="shared" si="3"/>
        <v>5.25</v>
      </c>
      <c r="W5" s="1">
        <v>5</v>
      </c>
      <c r="X5" s="1">
        <v>7</v>
      </c>
      <c r="Y5" s="1">
        <v>6</v>
      </c>
      <c r="Z5" s="1">
        <v>5</v>
      </c>
      <c r="AA5" s="29">
        <f t="shared" si="4"/>
        <v>5.75</v>
      </c>
      <c r="AC5" s="6">
        <f>7*0.85</f>
        <v>5.95</v>
      </c>
    </row>
    <row r="6" spans="1:29">
      <c r="A6" s="1">
        <v>7102</v>
      </c>
      <c r="B6" s="1">
        <v>4</v>
      </c>
      <c r="C6" s="1">
        <v>5</v>
      </c>
      <c r="D6" s="1">
        <v>5</v>
      </c>
      <c r="E6" s="1">
        <v>5</v>
      </c>
      <c r="F6" s="24">
        <f t="shared" si="0"/>
        <v>4.75</v>
      </c>
      <c r="G6" s="1">
        <v>5</v>
      </c>
      <c r="H6" s="1">
        <v>5</v>
      </c>
      <c r="I6" s="1">
        <v>4</v>
      </c>
      <c r="J6" s="1">
        <v>7</v>
      </c>
      <c r="K6" s="1">
        <v>4</v>
      </c>
      <c r="M6" s="24">
        <f t="shared" si="1"/>
        <v>5</v>
      </c>
      <c r="N6" s="1">
        <v>7</v>
      </c>
      <c r="O6" s="1">
        <v>6</v>
      </c>
      <c r="P6" s="1">
        <v>5</v>
      </c>
      <c r="Q6" s="29">
        <f t="shared" si="2"/>
        <v>6</v>
      </c>
      <c r="R6" s="1">
        <v>6</v>
      </c>
      <c r="S6" s="1">
        <v>7</v>
      </c>
      <c r="T6" s="1">
        <v>6</v>
      </c>
      <c r="U6" s="1">
        <v>5</v>
      </c>
      <c r="V6" s="28">
        <f t="shared" si="3"/>
        <v>6</v>
      </c>
      <c r="W6" s="1">
        <v>6</v>
      </c>
      <c r="X6" s="1">
        <v>6</v>
      </c>
      <c r="Y6" s="1">
        <v>4</v>
      </c>
      <c r="Z6" s="1">
        <v>4</v>
      </c>
      <c r="AA6" s="24">
        <f t="shared" si="4"/>
        <v>5</v>
      </c>
      <c r="AC6" s="6">
        <f>7*0.8</f>
        <v>5.6000000000000005</v>
      </c>
    </row>
    <row r="7" spans="1:29">
      <c r="A7" s="1">
        <v>7103</v>
      </c>
      <c r="B7" s="1">
        <v>4</v>
      </c>
      <c r="C7" s="1">
        <v>5</v>
      </c>
      <c r="D7" s="1">
        <v>4</v>
      </c>
      <c r="E7" s="1">
        <v>5</v>
      </c>
      <c r="F7" s="24">
        <f t="shared" si="0"/>
        <v>4.5</v>
      </c>
      <c r="G7" s="1">
        <v>5</v>
      </c>
      <c r="H7" s="1">
        <v>4</v>
      </c>
      <c r="I7" s="1">
        <v>4</v>
      </c>
      <c r="J7" s="1">
        <v>4</v>
      </c>
      <c r="K7" s="1">
        <v>6</v>
      </c>
      <c r="L7" s="1">
        <v>4</v>
      </c>
      <c r="M7" s="24">
        <f t="shared" si="1"/>
        <v>4.5</v>
      </c>
      <c r="N7" s="1">
        <v>7</v>
      </c>
      <c r="O7" s="1">
        <v>7</v>
      </c>
      <c r="P7" s="1">
        <v>6</v>
      </c>
      <c r="Q7" s="27">
        <f t="shared" si="2"/>
        <v>6.666666666666667</v>
      </c>
      <c r="R7" s="1">
        <v>7</v>
      </c>
      <c r="S7" s="1">
        <v>7</v>
      </c>
      <c r="T7" s="1">
        <v>7</v>
      </c>
      <c r="U7" s="1">
        <v>7</v>
      </c>
      <c r="V7" s="26">
        <f t="shared" si="3"/>
        <v>7</v>
      </c>
      <c r="W7" s="1">
        <v>7</v>
      </c>
      <c r="X7" s="1">
        <v>8</v>
      </c>
      <c r="Y7" s="1">
        <v>7</v>
      </c>
      <c r="Z7" s="1">
        <v>6</v>
      </c>
      <c r="AA7" s="26">
        <f t="shared" si="4"/>
        <v>7</v>
      </c>
    </row>
    <row r="8" spans="1:29">
      <c r="A8" s="1">
        <v>7104</v>
      </c>
      <c r="B8" s="1">
        <v>6</v>
      </c>
      <c r="C8" s="1">
        <v>5</v>
      </c>
      <c r="D8" s="1">
        <v>7</v>
      </c>
      <c r="E8" s="1">
        <v>6</v>
      </c>
      <c r="F8" s="24">
        <f t="shared" si="0"/>
        <v>6</v>
      </c>
      <c r="G8" s="1">
        <v>6</v>
      </c>
      <c r="H8" s="1">
        <v>7</v>
      </c>
      <c r="I8" s="1">
        <v>6</v>
      </c>
      <c r="J8" s="1">
        <v>6</v>
      </c>
      <c r="K8" s="1">
        <v>4</v>
      </c>
      <c r="M8" s="29">
        <f t="shared" si="1"/>
        <v>5.8</v>
      </c>
      <c r="N8" s="1">
        <v>4</v>
      </c>
      <c r="O8" s="1">
        <v>3</v>
      </c>
      <c r="P8" s="1">
        <v>5</v>
      </c>
      <c r="Q8" s="24">
        <f t="shared" si="2"/>
        <v>4</v>
      </c>
      <c r="R8" s="1">
        <v>4</v>
      </c>
      <c r="S8" s="1">
        <v>4</v>
      </c>
      <c r="T8" s="1">
        <v>4</v>
      </c>
      <c r="U8" s="1">
        <v>6</v>
      </c>
      <c r="V8" s="24">
        <f t="shared" si="3"/>
        <v>4.5</v>
      </c>
      <c r="W8" s="1">
        <v>8</v>
      </c>
      <c r="X8" s="1">
        <v>4</v>
      </c>
      <c r="Y8" s="1">
        <v>6</v>
      </c>
      <c r="Z8" s="1">
        <v>6</v>
      </c>
      <c r="AA8" s="28">
        <f t="shared" si="4"/>
        <v>6</v>
      </c>
    </row>
    <row r="9" spans="1:29">
      <c r="A9" s="1">
        <v>7105</v>
      </c>
      <c r="B9" s="1">
        <v>6</v>
      </c>
      <c r="C9" s="1">
        <v>5</v>
      </c>
      <c r="D9" s="1">
        <v>6</v>
      </c>
      <c r="E9" s="1">
        <v>6</v>
      </c>
      <c r="F9" s="24">
        <f t="shared" si="0"/>
        <v>5.75</v>
      </c>
      <c r="G9" s="1">
        <v>6</v>
      </c>
      <c r="H9" s="1">
        <v>7</v>
      </c>
      <c r="I9" s="1">
        <v>7</v>
      </c>
      <c r="J9" s="1">
        <v>7</v>
      </c>
      <c r="K9" s="1">
        <v>4</v>
      </c>
      <c r="M9" s="28">
        <f t="shared" si="1"/>
        <v>6.2</v>
      </c>
      <c r="N9" s="1">
        <v>4</v>
      </c>
      <c r="O9" s="1">
        <v>4</v>
      </c>
      <c r="P9" s="1">
        <v>5</v>
      </c>
      <c r="Q9" s="24">
        <f t="shared" si="2"/>
        <v>4.333333333333333</v>
      </c>
      <c r="R9" s="1">
        <v>5</v>
      </c>
      <c r="S9" s="1">
        <v>6</v>
      </c>
      <c r="T9" s="1">
        <v>6</v>
      </c>
      <c r="U9" s="1">
        <v>3</v>
      </c>
      <c r="V9" s="24">
        <f t="shared" si="3"/>
        <v>5</v>
      </c>
      <c r="W9" s="1">
        <v>4</v>
      </c>
      <c r="X9" s="1">
        <v>5</v>
      </c>
      <c r="Y9" s="1">
        <v>5</v>
      </c>
      <c r="Z9" s="1">
        <v>4</v>
      </c>
      <c r="AA9" s="24">
        <f t="shared" si="4"/>
        <v>4.5</v>
      </c>
    </row>
    <row r="10" spans="1:29">
      <c r="A10" s="1">
        <v>7106</v>
      </c>
      <c r="B10" s="1">
        <v>4</v>
      </c>
      <c r="C10" s="1">
        <v>4</v>
      </c>
      <c r="D10" s="1">
        <v>6</v>
      </c>
      <c r="E10" s="1">
        <v>5</v>
      </c>
      <c r="F10" s="24">
        <f t="shared" si="0"/>
        <v>4.75</v>
      </c>
      <c r="G10" s="1">
        <v>5</v>
      </c>
      <c r="H10" s="1">
        <v>4</v>
      </c>
      <c r="I10" s="1">
        <v>6</v>
      </c>
      <c r="J10" s="1">
        <v>6</v>
      </c>
      <c r="K10" s="1">
        <v>7</v>
      </c>
      <c r="L10" s="1">
        <v>5</v>
      </c>
      <c r="M10" s="24">
        <f t="shared" si="1"/>
        <v>5.5</v>
      </c>
      <c r="N10" s="1">
        <v>6</v>
      </c>
      <c r="O10" s="1">
        <v>3</v>
      </c>
      <c r="P10" s="1">
        <v>4</v>
      </c>
      <c r="Q10" s="24">
        <f t="shared" si="2"/>
        <v>4.333333333333333</v>
      </c>
      <c r="S10" s="1">
        <v>6</v>
      </c>
      <c r="T10" s="1">
        <v>5</v>
      </c>
      <c r="U10" s="1">
        <v>4</v>
      </c>
      <c r="V10" s="24">
        <f t="shared" si="3"/>
        <v>5</v>
      </c>
      <c r="W10" s="1">
        <v>6</v>
      </c>
      <c r="X10" s="1">
        <v>5</v>
      </c>
      <c r="Y10" s="1">
        <v>4</v>
      </c>
      <c r="AA10" s="24">
        <f t="shared" si="4"/>
        <v>5</v>
      </c>
    </row>
    <row r="11" spans="1:29">
      <c r="A11" s="1">
        <v>7107</v>
      </c>
      <c r="B11" s="1">
        <v>5</v>
      </c>
      <c r="C11" s="1">
        <v>4</v>
      </c>
      <c r="D11" s="1">
        <v>4</v>
      </c>
      <c r="E11" s="1">
        <v>7</v>
      </c>
      <c r="F11" s="24">
        <f t="shared" si="0"/>
        <v>5</v>
      </c>
      <c r="G11" s="1">
        <v>5</v>
      </c>
      <c r="H11" s="1">
        <v>6</v>
      </c>
      <c r="I11" s="1">
        <v>4</v>
      </c>
      <c r="J11" s="1">
        <v>4</v>
      </c>
      <c r="K11" s="1">
        <v>4</v>
      </c>
      <c r="M11" s="24">
        <f t="shared" si="1"/>
        <v>4.5999999999999996</v>
      </c>
      <c r="N11" s="1">
        <v>3</v>
      </c>
      <c r="O11" s="1">
        <v>3</v>
      </c>
      <c r="P11" s="1">
        <v>3</v>
      </c>
      <c r="Q11" s="24">
        <f t="shared" si="2"/>
        <v>3</v>
      </c>
      <c r="R11" s="1">
        <v>3</v>
      </c>
      <c r="S11" s="1">
        <v>3</v>
      </c>
      <c r="T11" s="1">
        <v>5</v>
      </c>
      <c r="U11" s="1">
        <v>5</v>
      </c>
      <c r="V11" s="24">
        <f t="shared" si="3"/>
        <v>4</v>
      </c>
      <c r="W11" s="1">
        <v>4</v>
      </c>
      <c r="X11" s="1">
        <v>7</v>
      </c>
      <c r="Y11" s="1">
        <v>6</v>
      </c>
      <c r="Z11" s="1">
        <v>3</v>
      </c>
      <c r="AA11" s="24">
        <f t="shared" si="4"/>
        <v>5</v>
      </c>
    </row>
    <row r="12" spans="1:29">
      <c r="A12" s="1">
        <v>7108</v>
      </c>
      <c r="B12" s="1">
        <v>5</v>
      </c>
      <c r="C12" s="1">
        <v>3</v>
      </c>
      <c r="D12" s="1">
        <v>4</v>
      </c>
      <c r="E12" s="1">
        <v>4</v>
      </c>
      <c r="F12" s="24">
        <f t="shared" si="0"/>
        <v>4</v>
      </c>
      <c r="G12" s="1">
        <v>4</v>
      </c>
      <c r="H12" s="1">
        <v>6</v>
      </c>
      <c r="I12" s="1">
        <v>6</v>
      </c>
      <c r="J12" s="1">
        <v>6</v>
      </c>
      <c r="K12" s="1">
        <v>5</v>
      </c>
      <c r="L12" s="1">
        <v>4</v>
      </c>
      <c r="M12" s="24">
        <f t="shared" si="1"/>
        <v>5.166666666666667</v>
      </c>
      <c r="N12" s="1">
        <v>6</v>
      </c>
      <c r="O12" s="1">
        <v>3</v>
      </c>
      <c r="P12" s="1">
        <v>5</v>
      </c>
      <c r="Q12" s="24">
        <f t="shared" si="2"/>
        <v>4.666666666666667</v>
      </c>
      <c r="R12" s="1">
        <v>4</v>
      </c>
      <c r="S12" s="1">
        <v>6</v>
      </c>
      <c r="T12" s="1">
        <v>4</v>
      </c>
      <c r="U12" s="1">
        <v>5</v>
      </c>
      <c r="V12" s="24">
        <f t="shared" si="3"/>
        <v>4.75</v>
      </c>
      <c r="X12" s="1">
        <v>3</v>
      </c>
      <c r="Y12" s="1">
        <v>4</v>
      </c>
      <c r="Z12" s="1">
        <v>3</v>
      </c>
      <c r="AA12" s="24">
        <f t="shared" si="4"/>
        <v>3.3333333333333335</v>
      </c>
    </row>
    <row r="13" spans="1:29">
      <c r="A13" s="1">
        <v>7109</v>
      </c>
      <c r="B13" s="1">
        <v>6</v>
      </c>
      <c r="C13" s="1">
        <v>7</v>
      </c>
      <c r="D13" s="1">
        <v>5</v>
      </c>
      <c r="E13" s="1">
        <v>8</v>
      </c>
      <c r="F13" s="24">
        <f t="shared" si="0"/>
        <v>6.5</v>
      </c>
      <c r="G13" s="1">
        <v>6</v>
      </c>
      <c r="H13" s="1">
        <v>6</v>
      </c>
      <c r="I13" s="1">
        <v>7</v>
      </c>
      <c r="J13" s="1">
        <v>6</v>
      </c>
      <c r="K13" s="1">
        <v>7</v>
      </c>
      <c r="M13" s="28">
        <f t="shared" si="1"/>
        <v>6.4</v>
      </c>
      <c r="N13" s="1">
        <v>4</v>
      </c>
      <c r="O13" s="1">
        <v>5</v>
      </c>
      <c r="P13" s="1">
        <v>4</v>
      </c>
      <c r="Q13" s="24">
        <f t="shared" si="2"/>
        <v>4.333333333333333</v>
      </c>
      <c r="R13" s="1">
        <v>6</v>
      </c>
      <c r="S13" s="1">
        <v>6</v>
      </c>
      <c r="T13" s="1">
        <v>6</v>
      </c>
      <c r="U13" s="1">
        <v>4</v>
      </c>
      <c r="V13" s="24">
        <f t="shared" si="3"/>
        <v>5.5</v>
      </c>
      <c r="W13" s="1">
        <v>3</v>
      </c>
      <c r="X13" s="1">
        <v>7</v>
      </c>
      <c r="Y13" s="1">
        <v>5</v>
      </c>
      <c r="Z13" s="1">
        <v>6</v>
      </c>
      <c r="AA13" s="24">
        <f t="shared" si="4"/>
        <v>5.25</v>
      </c>
    </row>
    <row r="14" spans="1:29">
      <c r="A14" s="1">
        <v>7110</v>
      </c>
      <c r="B14" s="1">
        <v>5</v>
      </c>
      <c r="C14" s="1">
        <v>5</v>
      </c>
      <c r="D14" s="1">
        <v>4</v>
      </c>
      <c r="E14" s="1">
        <v>4</v>
      </c>
      <c r="F14" s="24">
        <f t="shared" si="0"/>
        <v>4.5</v>
      </c>
      <c r="G14" s="1">
        <v>6</v>
      </c>
      <c r="H14" s="1">
        <v>4</v>
      </c>
      <c r="I14" s="1">
        <v>4</v>
      </c>
      <c r="J14" s="1">
        <v>5</v>
      </c>
      <c r="K14" s="1">
        <v>4</v>
      </c>
      <c r="L14" s="1">
        <v>4</v>
      </c>
      <c r="M14" s="24">
        <f t="shared" si="1"/>
        <v>4.5</v>
      </c>
      <c r="N14" s="1">
        <v>7</v>
      </c>
      <c r="O14" s="1">
        <v>7</v>
      </c>
      <c r="P14" s="1">
        <v>5</v>
      </c>
      <c r="Q14" s="28">
        <f t="shared" si="2"/>
        <v>6.333333333333333</v>
      </c>
      <c r="R14" s="1">
        <v>5</v>
      </c>
      <c r="S14" s="1">
        <v>4</v>
      </c>
      <c r="T14" s="1">
        <v>7</v>
      </c>
      <c r="U14" s="1">
        <v>4</v>
      </c>
      <c r="V14" s="24">
        <f t="shared" si="3"/>
        <v>5</v>
      </c>
      <c r="W14" s="1">
        <v>4</v>
      </c>
      <c r="X14" s="1">
        <v>6</v>
      </c>
      <c r="Y14" s="1">
        <v>6</v>
      </c>
      <c r="Z14" s="1">
        <v>6</v>
      </c>
      <c r="AA14" s="24">
        <f t="shared" si="4"/>
        <v>5.5</v>
      </c>
    </row>
    <row r="15" spans="1:29">
      <c r="A15" s="1">
        <v>7111</v>
      </c>
      <c r="B15" s="1">
        <v>7</v>
      </c>
      <c r="C15" s="1">
        <v>8</v>
      </c>
      <c r="D15" s="1">
        <v>7</v>
      </c>
      <c r="E15" s="1">
        <v>8</v>
      </c>
      <c r="F15" s="27">
        <f t="shared" si="0"/>
        <v>7.5</v>
      </c>
      <c r="G15" s="1">
        <v>7</v>
      </c>
      <c r="H15" s="1">
        <v>8</v>
      </c>
      <c r="I15" s="1">
        <v>8</v>
      </c>
      <c r="J15" s="1">
        <v>7</v>
      </c>
      <c r="K15" s="1">
        <v>6</v>
      </c>
      <c r="L15" s="1">
        <v>6</v>
      </c>
      <c r="M15" s="26">
        <f t="shared" si="1"/>
        <v>7</v>
      </c>
      <c r="N15" s="1">
        <v>6</v>
      </c>
      <c r="O15" s="1">
        <v>7</v>
      </c>
      <c r="P15" s="1">
        <v>6</v>
      </c>
      <c r="Q15" s="28">
        <f t="shared" si="2"/>
        <v>6.333333333333333</v>
      </c>
      <c r="R15" s="1">
        <v>4</v>
      </c>
      <c r="S15" s="1">
        <v>6</v>
      </c>
      <c r="T15" s="1">
        <v>6</v>
      </c>
      <c r="U15" s="1">
        <v>5</v>
      </c>
      <c r="V15" s="24">
        <f t="shared" si="3"/>
        <v>5.25</v>
      </c>
      <c r="W15" s="1">
        <v>6</v>
      </c>
      <c r="X15" s="1">
        <v>7</v>
      </c>
      <c r="Y15" s="1">
        <v>6</v>
      </c>
      <c r="Z15" s="1">
        <v>7</v>
      </c>
      <c r="AA15" s="27">
        <f t="shared" si="4"/>
        <v>6.5</v>
      </c>
    </row>
    <row r="16" spans="1:29">
      <c r="A16" s="1">
        <v>7112</v>
      </c>
      <c r="B16" s="1">
        <v>8</v>
      </c>
      <c r="C16" s="1">
        <v>7</v>
      </c>
      <c r="D16" s="1">
        <v>7</v>
      </c>
      <c r="E16" s="1">
        <v>6</v>
      </c>
      <c r="F16" s="28">
        <f t="shared" si="0"/>
        <v>7</v>
      </c>
      <c r="G16" s="1">
        <v>6</v>
      </c>
      <c r="H16" s="1">
        <v>6</v>
      </c>
      <c r="I16" s="1">
        <v>6</v>
      </c>
      <c r="J16" s="1">
        <v>4</v>
      </c>
      <c r="K16" s="1">
        <v>6</v>
      </c>
      <c r="L16" s="1">
        <v>4</v>
      </c>
      <c r="M16" s="24">
        <f t="shared" si="1"/>
        <v>5.333333333333333</v>
      </c>
      <c r="N16" s="1">
        <v>6</v>
      </c>
      <c r="O16" s="1">
        <v>6</v>
      </c>
      <c r="P16" s="1">
        <v>7</v>
      </c>
      <c r="Q16" s="28">
        <f t="shared" si="2"/>
        <v>6.333333333333333</v>
      </c>
      <c r="R16" s="1">
        <v>7</v>
      </c>
      <c r="S16" s="1">
        <v>6</v>
      </c>
      <c r="T16" s="1">
        <v>6</v>
      </c>
      <c r="U16" s="1">
        <v>6</v>
      </c>
      <c r="V16" s="27">
        <f t="shared" si="3"/>
        <v>6.25</v>
      </c>
      <c r="W16" s="1">
        <v>6</v>
      </c>
      <c r="X16" s="1">
        <v>5</v>
      </c>
      <c r="Y16" s="1">
        <v>6</v>
      </c>
      <c r="Z16" s="1">
        <v>6</v>
      </c>
      <c r="AA16" s="29">
        <f t="shared" si="4"/>
        <v>5.75</v>
      </c>
    </row>
    <row r="17" spans="1:27">
      <c r="A17" s="1">
        <v>7113</v>
      </c>
      <c r="B17" s="1">
        <v>4</v>
      </c>
      <c r="C17" s="1">
        <v>7</v>
      </c>
      <c r="D17" s="1">
        <v>5</v>
      </c>
      <c r="E17" s="1">
        <v>7</v>
      </c>
      <c r="F17" s="24">
        <f t="shared" si="0"/>
        <v>5.75</v>
      </c>
      <c r="G17" s="1">
        <v>6</v>
      </c>
      <c r="H17" s="1">
        <v>6</v>
      </c>
      <c r="I17" s="1">
        <v>5</v>
      </c>
      <c r="J17" s="1">
        <v>6</v>
      </c>
      <c r="K17" s="1">
        <v>6</v>
      </c>
      <c r="L17" s="1">
        <v>5</v>
      </c>
      <c r="M17" s="24">
        <f t="shared" si="1"/>
        <v>5.666666666666667</v>
      </c>
      <c r="N17" s="1">
        <v>6</v>
      </c>
      <c r="O17" s="1">
        <v>6</v>
      </c>
      <c r="P17" s="1">
        <v>5</v>
      </c>
      <c r="Q17" s="24">
        <f t="shared" si="2"/>
        <v>5.666666666666667</v>
      </c>
      <c r="R17" s="1">
        <v>5</v>
      </c>
      <c r="S17" s="1">
        <v>5</v>
      </c>
      <c r="T17" s="1">
        <v>6</v>
      </c>
      <c r="V17" s="24">
        <f t="shared" si="3"/>
        <v>5.333333333333333</v>
      </c>
      <c r="W17" s="1">
        <v>6</v>
      </c>
      <c r="X17" s="1">
        <v>7</v>
      </c>
      <c r="Y17" s="1">
        <v>7</v>
      </c>
      <c r="Z17" s="1">
        <v>4</v>
      </c>
      <c r="AA17" s="28">
        <f t="shared" si="4"/>
        <v>6</v>
      </c>
    </row>
    <row r="18" spans="1:27">
      <c r="A18" s="1">
        <v>7114</v>
      </c>
      <c r="B18" s="1">
        <v>8</v>
      </c>
      <c r="C18" s="1">
        <v>8</v>
      </c>
      <c r="D18" s="1">
        <v>8</v>
      </c>
      <c r="E18" s="1">
        <v>8</v>
      </c>
      <c r="F18" s="26">
        <f t="shared" si="0"/>
        <v>8</v>
      </c>
      <c r="G18" s="1">
        <v>7</v>
      </c>
      <c r="H18" s="1">
        <v>8</v>
      </c>
      <c r="I18" s="1">
        <v>7</v>
      </c>
      <c r="J18" s="1">
        <v>6</v>
      </c>
      <c r="K18" s="1">
        <v>7</v>
      </c>
      <c r="L18" s="1">
        <v>4</v>
      </c>
      <c r="M18" s="27">
        <f t="shared" si="1"/>
        <v>6.5</v>
      </c>
      <c r="N18" s="1">
        <v>7</v>
      </c>
      <c r="O18" s="1">
        <v>7</v>
      </c>
      <c r="P18" s="1">
        <v>4</v>
      </c>
      <c r="Q18" s="29">
        <f t="shared" si="2"/>
        <v>6</v>
      </c>
      <c r="R18" s="1">
        <v>4</v>
      </c>
      <c r="S18" s="1">
        <v>6</v>
      </c>
      <c r="T18" s="1">
        <v>6</v>
      </c>
      <c r="U18" s="1">
        <v>7</v>
      </c>
      <c r="V18" s="29">
        <f t="shared" si="3"/>
        <v>5.75</v>
      </c>
      <c r="W18" s="1">
        <v>5</v>
      </c>
      <c r="X18" s="1">
        <v>6</v>
      </c>
      <c r="Y18" s="1">
        <v>6</v>
      </c>
      <c r="Z18" s="1">
        <v>3</v>
      </c>
      <c r="AA18" s="24">
        <f t="shared" si="4"/>
        <v>5</v>
      </c>
    </row>
    <row r="19" spans="1:27">
      <c r="A19" s="1">
        <v>7115</v>
      </c>
      <c r="B19" s="1">
        <v>4</v>
      </c>
      <c r="C19" s="1">
        <v>4</v>
      </c>
      <c r="D19" s="1">
        <v>4</v>
      </c>
      <c r="E19" s="1">
        <v>5</v>
      </c>
      <c r="F19" s="24">
        <f t="shared" si="0"/>
        <v>4.25</v>
      </c>
      <c r="G19" s="1">
        <v>5</v>
      </c>
      <c r="H19" s="1">
        <v>5</v>
      </c>
      <c r="I19" s="1">
        <v>6</v>
      </c>
      <c r="J19" s="1">
        <v>5</v>
      </c>
      <c r="K19" s="1">
        <v>4</v>
      </c>
      <c r="L19" s="1">
        <v>4</v>
      </c>
      <c r="M19" s="24">
        <f t="shared" si="1"/>
        <v>4.833333333333333</v>
      </c>
      <c r="N19" s="1">
        <v>6</v>
      </c>
      <c r="O19" s="1">
        <v>7</v>
      </c>
      <c r="P19" s="1">
        <v>5</v>
      </c>
      <c r="Q19" s="29">
        <f t="shared" si="2"/>
        <v>6</v>
      </c>
      <c r="R19" s="1">
        <v>4</v>
      </c>
      <c r="S19" s="1">
        <v>4</v>
      </c>
      <c r="T19" s="1">
        <v>4</v>
      </c>
      <c r="U19" s="1">
        <v>4</v>
      </c>
      <c r="V19" s="24">
        <f t="shared" si="3"/>
        <v>4</v>
      </c>
      <c r="W19" s="1">
        <v>6</v>
      </c>
      <c r="X19" s="1">
        <v>5</v>
      </c>
      <c r="Y19" s="1">
        <v>6</v>
      </c>
      <c r="Z19" s="1">
        <v>5</v>
      </c>
      <c r="AA19" s="24">
        <f t="shared" si="4"/>
        <v>5.5</v>
      </c>
    </row>
    <row r="20" spans="1:27">
      <c r="A20" s="1">
        <v>7116</v>
      </c>
      <c r="B20" s="1">
        <v>6</v>
      </c>
      <c r="C20" s="1">
        <v>4</v>
      </c>
      <c r="D20" s="1">
        <v>6</v>
      </c>
      <c r="E20" s="1">
        <v>6</v>
      </c>
      <c r="F20" s="24">
        <f t="shared" si="0"/>
        <v>5.5</v>
      </c>
      <c r="G20" s="1">
        <v>4</v>
      </c>
      <c r="H20" s="1">
        <v>6</v>
      </c>
      <c r="I20" s="1">
        <v>5</v>
      </c>
      <c r="J20" s="1">
        <v>6</v>
      </c>
      <c r="K20" s="1">
        <v>6</v>
      </c>
      <c r="L20" s="1">
        <v>4</v>
      </c>
      <c r="M20" s="24">
        <f t="shared" si="1"/>
        <v>5.166666666666667</v>
      </c>
      <c r="N20" s="1">
        <v>4</v>
      </c>
      <c r="O20" s="1">
        <v>6</v>
      </c>
      <c r="P20" s="1">
        <v>5</v>
      </c>
      <c r="Q20" s="24">
        <f t="shared" si="2"/>
        <v>5</v>
      </c>
      <c r="R20" s="1">
        <v>5</v>
      </c>
      <c r="S20" s="1">
        <v>5</v>
      </c>
      <c r="T20" s="1">
        <v>7</v>
      </c>
      <c r="U20" s="1">
        <v>7</v>
      </c>
      <c r="V20" s="28">
        <f t="shared" si="3"/>
        <v>6</v>
      </c>
      <c r="W20" s="1">
        <v>5</v>
      </c>
      <c r="X20" s="1">
        <v>7</v>
      </c>
      <c r="Y20" s="1">
        <v>5</v>
      </c>
      <c r="Z20" s="1">
        <v>4</v>
      </c>
      <c r="AA20" s="24">
        <f t="shared" si="4"/>
        <v>5.25</v>
      </c>
    </row>
    <row r="21" spans="1:27">
      <c r="A21" s="1">
        <v>7117</v>
      </c>
      <c r="B21" s="1">
        <v>5</v>
      </c>
      <c r="C21" s="1">
        <v>7</v>
      </c>
      <c r="D21" s="1">
        <v>6</v>
      </c>
      <c r="E21" s="1">
        <v>7</v>
      </c>
      <c r="F21" s="24">
        <f t="shared" si="0"/>
        <v>6.25</v>
      </c>
      <c r="G21" s="1">
        <v>7</v>
      </c>
      <c r="H21" s="1">
        <v>7</v>
      </c>
      <c r="I21" s="1">
        <v>7</v>
      </c>
      <c r="J21" s="1">
        <v>6</v>
      </c>
      <c r="K21" s="1">
        <v>5</v>
      </c>
      <c r="L21" s="1">
        <v>4</v>
      </c>
      <c r="M21" s="29">
        <f t="shared" si="1"/>
        <v>6</v>
      </c>
      <c r="N21" s="1">
        <v>4</v>
      </c>
      <c r="O21" s="1">
        <v>7</v>
      </c>
      <c r="P21" s="1">
        <v>7</v>
      </c>
      <c r="Q21" s="29">
        <f t="shared" si="2"/>
        <v>6</v>
      </c>
      <c r="R21" s="1">
        <v>7</v>
      </c>
      <c r="S21" s="1">
        <v>7</v>
      </c>
      <c r="V21" s="26">
        <f t="shared" si="3"/>
        <v>7</v>
      </c>
      <c r="W21" s="1">
        <v>5</v>
      </c>
      <c r="X21" s="1">
        <v>7</v>
      </c>
      <c r="Y21" s="1">
        <v>6</v>
      </c>
      <c r="Z21" s="1">
        <v>4</v>
      </c>
      <c r="AA21" s="24">
        <f t="shared" si="4"/>
        <v>5.5</v>
      </c>
    </row>
    <row r="22" spans="1:27">
      <c r="A22" s="1">
        <v>7118</v>
      </c>
      <c r="B22" s="1">
        <v>8</v>
      </c>
      <c r="C22" s="1">
        <v>8</v>
      </c>
      <c r="D22" s="1">
        <v>8</v>
      </c>
      <c r="E22" s="1">
        <v>8</v>
      </c>
      <c r="F22" s="26">
        <f t="shared" si="0"/>
        <v>8</v>
      </c>
      <c r="G22" s="1">
        <v>6</v>
      </c>
      <c r="H22" s="1">
        <v>7</v>
      </c>
      <c r="I22" s="1">
        <v>8</v>
      </c>
      <c r="J22" s="1">
        <v>6</v>
      </c>
      <c r="K22" s="1">
        <v>5</v>
      </c>
      <c r="L22" s="1">
        <v>6</v>
      </c>
      <c r="M22" s="28">
        <f t="shared" si="1"/>
        <v>6.333333333333333</v>
      </c>
      <c r="N22" s="1">
        <v>6</v>
      </c>
      <c r="O22" s="1">
        <v>4</v>
      </c>
      <c r="P22" s="1">
        <v>6</v>
      </c>
      <c r="Q22" s="24">
        <f t="shared" si="2"/>
        <v>5.333333333333333</v>
      </c>
      <c r="R22" s="1">
        <v>3</v>
      </c>
      <c r="S22" s="1">
        <v>6</v>
      </c>
      <c r="T22" s="1">
        <v>6</v>
      </c>
      <c r="U22" s="1">
        <v>6</v>
      </c>
      <c r="V22" s="24">
        <f t="shared" si="3"/>
        <v>5.25</v>
      </c>
      <c r="W22" s="1">
        <v>3</v>
      </c>
      <c r="X22" s="1">
        <v>6</v>
      </c>
      <c r="Y22" s="1">
        <v>4</v>
      </c>
      <c r="Z22" s="1">
        <v>5</v>
      </c>
      <c r="AA22" s="24">
        <f t="shared" si="4"/>
        <v>4.5</v>
      </c>
    </row>
    <row r="23" spans="1:27">
      <c r="A23" s="1">
        <v>7119</v>
      </c>
      <c r="B23" s="1">
        <v>6</v>
      </c>
      <c r="C23" s="1">
        <v>7</v>
      </c>
      <c r="D23" s="1">
        <v>7</v>
      </c>
      <c r="E23" s="1">
        <v>6</v>
      </c>
      <c r="F23" s="24">
        <f t="shared" si="0"/>
        <v>6.5</v>
      </c>
      <c r="G23" s="1">
        <v>6</v>
      </c>
      <c r="H23" s="1">
        <v>6</v>
      </c>
      <c r="I23" s="1">
        <v>6</v>
      </c>
      <c r="J23" s="1">
        <v>7</v>
      </c>
      <c r="K23" s="1">
        <v>6</v>
      </c>
      <c r="L23" s="1">
        <v>6</v>
      </c>
      <c r="M23" s="28">
        <f t="shared" si="1"/>
        <v>6.166666666666667</v>
      </c>
      <c r="N23" s="1">
        <v>8</v>
      </c>
      <c r="O23" s="1">
        <v>6</v>
      </c>
      <c r="P23" s="1">
        <v>5</v>
      </c>
      <c r="Q23" s="28">
        <f t="shared" si="2"/>
        <v>6.333333333333333</v>
      </c>
      <c r="R23" s="1">
        <v>5</v>
      </c>
      <c r="S23" s="1">
        <v>5</v>
      </c>
      <c r="T23" s="1">
        <v>5</v>
      </c>
      <c r="V23" s="24">
        <f t="shared" si="3"/>
        <v>5</v>
      </c>
      <c r="W23" s="1">
        <v>7</v>
      </c>
      <c r="X23" s="1">
        <v>6</v>
      </c>
      <c r="Y23" s="1">
        <v>6</v>
      </c>
      <c r="Z23" s="1">
        <v>4</v>
      </c>
      <c r="AA23" s="29">
        <f t="shared" si="4"/>
        <v>5.75</v>
      </c>
    </row>
    <row r="24" spans="1:27">
      <c r="A24" s="1">
        <v>7120</v>
      </c>
      <c r="B24" s="1">
        <v>7</v>
      </c>
      <c r="C24" s="1">
        <v>8</v>
      </c>
      <c r="D24" s="1">
        <v>9</v>
      </c>
      <c r="E24" s="1">
        <v>8</v>
      </c>
      <c r="F24" s="26">
        <f t="shared" si="0"/>
        <v>8</v>
      </c>
      <c r="G24" s="1">
        <v>7</v>
      </c>
      <c r="H24" s="1">
        <v>7</v>
      </c>
      <c r="I24" s="1">
        <v>8</v>
      </c>
      <c r="J24" s="1">
        <v>7</v>
      </c>
      <c r="K24" s="1">
        <v>7</v>
      </c>
      <c r="L24" s="1">
        <v>6</v>
      </c>
      <c r="M24" s="26">
        <f t="shared" si="1"/>
        <v>7</v>
      </c>
      <c r="N24" s="1">
        <v>8</v>
      </c>
      <c r="O24" s="1">
        <v>7</v>
      </c>
      <c r="P24" s="1">
        <v>6</v>
      </c>
      <c r="Q24" s="26">
        <f t="shared" si="2"/>
        <v>7</v>
      </c>
      <c r="R24" s="1">
        <v>7</v>
      </c>
      <c r="S24" s="1">
        <v>6</v>
      </c>
      <c r="T24" s="1">
        <v>6</v>
      </c>
      <c r="U24" s="1">
        <v>7</v>
      </c>
      <c r="V24" s="27">
        <f t="shared" si="3"/>
        <v>6.5</v>
      </c>
      <c r="W24" s="1">
        <v>7</v>
      </c>
      <c r="X24" s="1">
        <v>3</v>
      </c>
      <c r="Y24" s="1">
        <v>7</v>
      </c>
      <c r="Z24" s="1">
        <v>6</v>
      </c>
      <c r="AA24" s="29">
        <f t="shared" si="4"/>
        <v>5.75</v>
      </c>
    </row>
    <row r="25" spans="1:27">
      <c r="A25" s="1">
        <v>7121</v>
      </c>
      <c r="B25" s="1">
        <v>4</v>
      </c>
      <c r="C25" s="1">
        <v>6</v>
      </c>
      <c r="D25" s="1">
        <v>5</v>
      </c>
      <c r="E25" s="1">
        <v>5</v>
      </c>
      <c r="F25" s="24">
        <f t="shared" si="0"/>
        <v>5</v>
      </c>
      <c r="G25" s="1">
        <v>5</v>
      </c>
      <c r="H25" s="1">
        <v>5</v>
      </c>
      <c r="I25" s="1">
        <v>4</v>
      </c>
      <c r="J25" s="1">
        <v>5</v>
      </c>
      <c r="K25" s="1">
        <v>4</v>
      </c>
      <c r="L25" s="1">
        <v>5</v>
      </c>
      <c r="M25" s="24">
        <f t="shared" si="1"/>
        <v>4.666666666666667</v>
      </c>
      <c r="N25" s="1">
        <v>4</v>
      </c>
      <c r="O25" s="1">
        <v>7</v>
      </c>
      <c r="P25" s="1">
        <v>6</v>
      </c>
      <c r="Q25" s="24">
        <f t="shared" si="2"/>
        <v>5.666666666666667</v>
      </c>
      <c r="R25" s="1">
        <v>6</v>
      </c>
      <c r="S25" s="1">
        <v>5</v>
      </c>
      <c r="T25" s="1">
        <v>6</v>
      </c>
      <c r="U25" s="1">
        <v>5</v>
      </c>
      <c r="V25" s="24">
        <f t="shared" si="3"/>
        <v>5.5</v>
      </c>
      <c r="W25" s="1">
        <v>5</v>
      </c>
      <c r="X25" s="1">
        <v>5</v>
      </c>
      <c r="Z25" s="1">
        <v>4</v>
      </c>
      <c r="AA25" s="24">
        <f t="shared" si="4"/>
        <v>4.666666666666667</v>
      </c>
    </row>
    <row r="26" spans="1:27">
      <c r="A26" s="1">
        <v>7122</v>
      </c>
      <c r="B26" s="1">
        <v>5</v>
      </c>
      <c r="C26" s="1">
        <v>5</v>
      </c>
      <c r="D26" s="1">
        <v>5</v>
      </c>
      <c r="E26" s="1">
        <v>4</v>
      </c>
      <c r="F26" s="24">
        <f t="shared" si="0"/>
        <v>4.75</v>
      </c>
      <c r="G26" s="1">
        <v>4</v>
      </c>
      <c r="H26" s="1">
        <v>7</v>
      </c>
      <c r="I26" s="1">
        <v>5</v>
      </c>
      <c r="J26" s="1">
        <v>6</v>
      </c>
      <c r="K26" s="1">
        <v>5</v>
      </c>
      <c r="M26" s="24">
        <f t="shared" si="1"/>
        <v>5.4</v>
      </c>
      <c r="N26" s="1">
        <v>5</v>
      </c>
      <c r="O26" s="1">
        <v>4</v>
      </c>
      <c r="P26" s="1">
        <v>6</v>
      </c>
      <c r="Q26" s="24">
        <f t="shared" si="2"/>
        <v>5</v>
      </c>
      <c r="R26" s="1">
        <v>7</v>
      </c>
      <c r="S26" s="1">
        <v>6</v>
      </c>
      <c r="T26" s="1">
        <v>5</v>
      </c>
      <c r="U26" s="1">
        <v>6</v>
      </c>
      <c r="V26" s="28">
        <f t="shared" si="3"/>
        <v>6</v>
      </c>
      <c r="W26" s="1">
        <v>3</v>
      </c>
      <c r="X26" s="1">
        <v>4</v>
      </c>
      <c r="Y26" s="1">
        <v>4</v>
      </c>
      <c r="Z26" s="1">
        <v>5</v>
      </c>
      <c r="AA26" s="24">
        <f t="shared" si="4"/>
        <v>4</v>
      </c>
    </row>
    <row r="27" spans="1:27">
      <c r="A27" s="1">
        <v>7123</v>
      </c>
      <c r="B27" s="1">
        <v>5</v>
      </c>
      <c r="C27" s="1">
        <v>7</v>
      </c>
      <c r="D27" s="1">
        <v>6</v>
      </c>
      <c r="E27" s="1">
        <v>5</v>
      </c>
      <c r="F27" s="24">
        <f t="shared" si="0"/>
        <v>5.75</v>
      </c>
      <c r="G27" s="1">
        <v>4</v>
      </c>
      <c r="H27" s="1">
        <v>6</v>
      </c>
      <c r="I27" s="1">
        <v>5</v>
      </c>
      <c r="J27" s="1">
        <v>4</v>
      </c>
      <c r="K27" s="1">
        <v>4</v>
      </c>
      <c r="L27" s="1">
        <v>4</v>
      </c>
      <c r="M27" s="24">
        <f t="shared" si="1"/>
        <v>4.5</v>
      </c>
      <c r="N27" s="1">
        <v>4</v>
      </c>
      <c r="O27" s="1">
        <v>4</v>
      </c>
      <c r="P27" s="1">
        <v>5</v>
      </c>
      <c r="Q27" s="24">
        <f t="shared" si="2"/>
        <v>4.333333333333333</v>
      </c>
      <c r="R27" s="1">
        <v>3</v>
      </c>
      <c r="S27" s="1">
        <v>5</v>
      </c>
      <c r="T27" s="1">
        <v>5</v>
      </c>
      <c r="U27" s="1">
        <v>7</v>
      </c>
      <c r="V27" s="24">
        <f t="shared" si="3"/>
        <v>5</v>
      </c>
      <c r="W27" s="1">
        <v>7</v>
      </c>
      <c r="X27" s="1">
        <v>5</v>
      </c>
      <c r="Y27" s="1">
        <v>6</v>
      </c>
      <c r="Z27" s="1">
        <v>4</v>
      </c>
      <c r="AA27" s="24">
        <f t="shared" si="4"/>
        <v>5.5</v>
      </c>
    </row>
    <row r="28" spans="1:27">
      <c r="A28" s="1">
        <v>7124</v>
      </c>
      <c r="B28" s="1">
        <v>5</v>
      </c>
      <c r="C28" s="1">
        <v>6</v>
      </c>
      <c r="D28" s="1">
        <v>4</v>
      </c>
      <c r="E28" s="1">
        <v>5</v>
      </c>
      <c r="F28" s="24">
        <f t="shared" si="0"/>
        <v>5</v>
      </c>
      <c r="G28" s="1">
        <v>5</v>
      </c>
      <c r="H28" s="1">
        <v>5</v>
      </c>
      <c r="I28" s="1">
        <v>6</v>
      </c>
      <c r="J28" s="1">
        <v>4</v>
      </c>
      <c r="K28" s="1">
        <v>4</v>
      </c>
      <c r="L28" s="1">
        <v>3</v>
      </c>
      <c r="M28" s="24">
        <f t="shared" si="1"/>
        <v>4.5</v>
      </c>
      <c r="N28" s="1">
        <v>4</v>
      </c>
      <c r="O28" s="1">
        <v>6</v>
      </c>
      <c r="P28" s="1">
        <v>5</v>
      </c>
      <c r="Q28" s="24">
        <f t="shared" si="2"/>
        <v>5</v>
      </c>
      <c r="R28" s="1">
        <v>7</v>
      </c>
      <c r="S28" s="1">
        <v>4</v>
      </c>
      <c r="T28" s="1">
        <v>5</v>
      </c>
      <c r="U28" s="1">
        <v>4</v>
      </c>
      <c r="V28" s="24">
        <f t="shared" si="3"/>
        <v>5</v>
      </c>
      <c r="W28" s="1">
        <v>6</v>
      </c>
      <c r="X28" s="1">
        <v>5</v>
      </c>
      <c r="Y28" s="1">
        <v>5</v>
      </c>
      <c r="Z28" s="1">
        <v>4</v>
      </c>
      <c r="AA28" s="24">
        <f t="shared" si="4"/>
        <v>5</v>
      </c>
    </row>
    <row r="29" spans="1:27">
      <c r="A29" s="1">
        <v>7125</v>
      </c>
      <c r="B29" s="1">
        <v>6</v>
      </c>
      <c r="C29" s="1">
        <v>4</v>
      </c>
      <c r="D29" s="1">
        <v>5</v>
      </c>
      <c r="E29" s="1">
        <v>4</v>
      </c>
      <c r="F29" s="24">
        <f t="shared" si="0"/>
        <v>4.75</v>
      </c>
      <c r="G29" s="1">
        <v>5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24">
        <f t="shared" si="1"/>
        <v>4.166666666666667</v>
      </c>
      <c r="N29" s="1">
        <v>4</v>
      </c>
      <c r="O29" s="1">
        <v>3</v>
      </c>
      <c r="P29" s="1">
        <v>5</v>
      </c>
      <c r="Q29" s="24">
        <f t="shared" si="2"/>
        <v>4</v>
      </c>
      <c r="R29" s="1">
        <v>6</v>
      </c>
      <c r="S29" s="1">
        <v>4</v>
      </c>
      <c r="T29" s="1">
        <v>4</v>
      </c>
      <c r="U29" s="1">
        <v>5</v>
      </c>
      <c r="V29" s="24">
        <f t="shared" si="3"/>
        <v>4.75</v>
      </c>
      <c r="W29" s="1">
        <v>3</v>
      </c>
      <c r="X29" s="1">
        <v>3</v>
      </c>
      <c r="Y29" s="1">
        <v>5</v>
      </c>
      <c r="Z29" s="1">
        <v>4</v>
      </c>
      <c r="AA29" s="24">
        <f t="shared" si="4"/>
        <v>3.75</v>
      </c>
    </row>
    <row r="30" spans="1:27">
      <c r="A30" s="1">
        <v>7126</v>
      </c>
      <c r="B30" s="1">
        <v>7</v>
      </c>
      <c r="C30" s="1">
        <v>7</v>
      </c>
      <c r="D30" s="1">
        <v>6</v>
      </c>
      <c r="E30" s="1">
        <v>8</v>
      </c>
      <c r="F30" s="28">
        <f t="shared" si="0"/>
        <v>7</v>
      </c>
      <c r="G30" s="1">
        <v>5</v>
      </c>
      <c r="H30" s="1">
        <v>7</v>
      </c>
      <c r="I30" s="1">
        <v>6</v>
      </c>
      <c r="J30" s="1">
        <v>6</v>
      </c>
      <c r="M30" s="29">
        <f t="shared" si="1"/>
        <v>6</v>
      </c>
      <c r="N30" s="1">
        <v>4</v>
      </c>
      <c r="O30" s="1">
        <v>7</v>
      </c>
      <c r="P30" s="1">
        <v>4</v>
      </c>
      <c r="Q30" s="24">
        <f t="shared" si="2"/>
        <v>5</v>
      </c>
      <c r="R30" s="1">
        <v>5</v>
      </c>
      <c r="S30" s="1">
        <v>6</v>
      </c>
      <c r="T30" s="1">
        <v>7</v>
      </c>
      <c r="U30" s="1">
        <v>6</v>
      </c>
      <c r="V30" s="28">
        <f t="shared" si="3"/>
        <v>6</v>
      </c>
      <c r="W30" s="1">
        <v>6</v>
      </c>
      <c r="X30" s="1">
        <v>8</v>
      </c>
      <c r="Y30" s="1">
        <v>4</v>
      </c>
      <c r="Z30" s="1">
        <v>7</v>
      </c>
      <c r="AA30" s="27">
        <f t="shared" si="4"/>
        <v>6.25</v>
      </c>
    </row>
    <row r="31" spans="1:27">
      <c r="A31" s="1">
        <v>7127</v>
      </c>
      <c r="B31" s="1">
        <v>6</v>
      </c>
      <c r="C31" s="1">
        <v>7</v>
      </c>
      <c r="D31" s="1">
        <v>5</v>
      </c>
      <c r="E31" s="1">
        <v>6</v>
      </c>
      <c r="F31" s="24">
        <f t="shared" si="0"/>
        <v>6</v>
      </c>
      <c r="G31" s="1">
        <v>5</v>
      </c>
      <c r="H31" s="1">
        <v>7</v>
      </c>
      <c r="I31" s="1">
        <v>6</v>
      </c>
      <c r="J31" s="1">
        <v>5</v>
      </c>
      <c r="K31" s="1">
        <v>5</v>
      </c>
      <c r="L31" s="1">
        <v>4</v>
      </c>
      <c r="M31" s="24">
        <f t="shared" si="1"/>
        <v>5.333333333333333</v>
      </c>
      <c r="N31" s="1">
        <v>4</v>
      </c>
      <c r="O31" s="1">
        <v>4</v>
      </c>
      <c r="P31" s="1">
        <v>6</v>
      </c>
      <c r="Q31" s="24">
        <f t="shared" si="2"/>
        <v>4.666666666666667</v>
      </c>
      <c r="R31" s="1">
        <v>5</v>
      </c>
      <c r="S31" s="1">
        <v>5</v>
      </c>
      <c r="T31" s="1">
        <v>6</v>
      </c>
      <c r="U31" s="1">
        <v>7</v>
      </c>
      <c r="V31" s="29">
        <f t="shared" si="3"/>
        <v>5.75</v>
      </c>
      <c r="W31" s="1">
        <v>4</v>
      </c>
      <c r="X31" s="1">
        <v>6</v>
      </c>
      <c r="Y31" s="1">
        <v>4</v>
      </c>
      <c r="Z31" s="1">
        <v>3</v>
      </c>
      <c r="AA31" s="24">
        <f t="shared" si="4"/>
        <v>4.25</v>
      </c>
    </row>
    <row r="32" spans="1:27">
      <c r="A32" s="1">
        <v>7128</v>
      </c>
      <c r="B32" s="1">
        <v>6</v>
      </c>
      <c r="C32" s="1">
        <v>7</v>
      </c>
      <c r="D32" s="1">
        <v>4</v>
      </c>
      <c r="E32" s="1">
        <v>6</v>
      </c>
      <c r="F32" s="24">
        <f t="shared" si="0"/>
        <v>5.75</v>
      </c>
      <c r="G32" s="1">
        <v>7</v>
      </c>
      <c r="H32" s="1">
        <v>6</v>
      </c>
      <c r="I32" s="1">
        <v>6</v>
      </c>
      <c r="J32" s="1">
        <v>4</v>
      </c>
      <c r="K32" s="1">
        <v>4</v>
      </c>
      <c r="M32" s="24">
        <f t="shared" si="1"/>
        <v>5.4</v>
      </c>
      <c r="N32" s="1">
        <v>7</v>
      </c>
      <c r="O32" s="1">
        <v>5</v>
      </c>
      <c r="P32" s="1">
        <v>7</v>
      </c>
      <c r="Q32" s="28">
        <f t="shared" si="2"/>
        <v>6.333333333333333</v>
      </c>
      <c r="R32" s="1">
        <v>6</v>
      </c>
      <c r="S32" s="1">
        <v>7</v>
      </c>
      <c r="T32" s="1">
        <v>5</v>
      </c>
      <c r="U32" s="1">
        <v>6</v>
      </c>
      <c r="V32" s="28">
        <f t="shared" si="3"/>
        <v>6</v>
      </c>
      <c r="W32" s="1">
        <v>4</v>
      </c>
      <c r="X32" s="1">
        <v>6</v>
      </c>
      <c r="Y32" s="1">
        <v>7</v>
      </c>
      <c r="Z32" s="1">
        <v>6</v>
      </c>
      <c r="AA32" s="29">
        <f t="shared" si="4"/>
        <v>5.75</v>
      </c>
    </row>
    <row r="33" spans="1:27">
      <c r="A33" s="1">
        <v>7129</v>
      </c>
      <c r="B33" s="1">
        <v>6</v>
      </c>
      <c r="C33" s="1">
        <v>6</v>
      </c>
      <c r="D33" s="1">
        <v>5</v>
      </c>
      <c r="E33" s="1">
        <v>5</v>
      </c>
      <c r="F33" s="24">
        <f t="shared" si="0"/>
        <v>5.5</v>
      </c>
      <c r="G33" s="1">
        <v>4</v>
      </c>
      <c r="H33" s="1">
        <v>7</v>
      </c>
      <c r="I33" s="1">
        <v>5</v>
      </c>
      <c r="J33" s="1">
        <v>4</v>
      </c>
      <c r="K33" s="1">
        <v>6</v>
      </c>
      <c r="L33" s="1">
        <v>6</v>
      </c>
      <c r="M33" s="24">
        <f t="shared" si="1"/>
        <v>5.333333333333333</v>
      </c>
      <c r="N33" s="1">
        <v>4</v>
      </c>
      <c r="O33" s="1">
        <v>7</v>
      </c>
      <c r="P33" s="1">
        <v>4</v>
      </c>
      <c r="Q33" s="24">
        <f t="shared" si="2"/>
        <v>5</v>
      </c>
      <c r="R33" s="1">
        <v>6</v>
      </c>
      <c r="S33" s="1">
        <v>4</v>
      </c>
      <c r="T33" s="1">
        <v>4</v>
      </c>
      <c r="U33" s="1">
        <v>5</v>
      </c>
      <c r="V33" s="24">
        <f t="shared" si="3"/>
        <v>4.75</v>
      </c>
      <c r="W33" s="1">
        <v>7</v>
      </c>
      <c r="X33" s="1">
        <v>7</v>
      </c>
      <c r="Y33" s="1">
        <v>7</v>
      </c>
      <c r="Z33" s="1">
        <v>4</v>
      </c>
      <c r="AA33" s="27">
        <f t="shared" si="4"/>
        <v>6.25</v>
      </c>
    </row>
    <row r="34" spans="1:27">
      <c r="A34" s="1">
        <v>7130</v>
      </c>
      <c r="B34" s="1">
        <v>7</v>
      </c>
      <c r="C34" s="1">
        <v>4</v>
      </c>
      <c r="D34" s="1">
        <v>5</v>
      </c>
      <c r="E34" s="1">
        <v>6</v>
      </c>
      <c r="F34" s="24">
        <f t="shared" ref="F34:F65" si="5">AVERAGE(B34:E34)</f>
        <v>5.5</v>
      </c>
      <c r="G34" s="1">
        <v>5</v>
      </c>
      <c r="H34" s="1">
        <v>6</v>
      </c>
      <c r="I34" s="1">
        <v>6</v>
      </c>
      <c r="J34" s="1">
        <v>7</v>
      </c>
      <c r="K34" s="1">
        <v>6</v>
      </c>
      <c r="M34" s="29">
        <f t="shared" ref="M34:M65" si="6">AVERAGE(G34:L34)</f>
        <v>6</v>
      </c>
      <c r="N34" s="1">
        <v>6</v>
      </c>
      <c r="O34" s="1">
        <v>4</v>
      </c>
      <c r="P34" s="1">
        <v>5</v>
      </c>
      <c r="Q34" s="24">
        <f t="shared" ref="Q34:Q65" si="7">AVERAGE(N34:P34)</f>
        <v>5</v>
      </c>
      <c r="R34" s="1">
        <v>4</v>
      </c>
      <c r="S34" s="1">
        <v>7</v>
      </c>
      <c r="T34" s="1">
        <v>5</v>
      </c>
      <c r="U34" s="1">
        <v>7</v>
      </c>
      <c r="V34" s="29">
        <f t="shared" ref="V34:V65" si="8">AVERAGE(R34:U34)</f>
        <v>5.75</v>
      </c>
      <c r="W34" s="1">
        <v>8</v>
      </c>
      <c r="X34" s="1">
        <v>5</v>
      </c>
      <c r="Y34" s="1">
        <v>7</v>
      </c>
      <c r="Z34" s="1">
        <v>6</v>
      </c>
      <c r="AA34" s="27">
        <f t="shared" ref="AA34:AA65" si="9">AVERAGE(W34:Z34)</f>
        <v>6.5</v>
      </c>
    </row>
    <row r="35" spans="1:27">
      <c r="A35" s="1">
        <v>7131</v>
      </c>
      <c r="B35" s="1">
        <v>5</v>
      </c>
      <c r="C35" s="1">
        <v>5</v>
      </c>
      <c r="D35" s="1">
        <v>7</v>
      </c>
      <c r="E35" s="1">
        <v>5</v>
      </c>
      <c r="F35" s="24">
        <f t="shared" si="5"/>
        <v>5.5</v>
      </c>
      <c r="G35" s="1">
        <v>7</v>
      </c>
      <c r="H35" s="1">
        <v>7</v>
      </c>
      <c r="I35" s="1">
        <v>6</v>
      </c>
      <c r="J35" s="1">
        <v>7</v>
      </c>
      <c r="K35" s="1">
        <v>6</v>
      </c>
      <c r="L35" s="1">
        <v>5</v>
      </c>
      <c r="M35" s="28">
        <f t="shared" si="6"/>
        <v>6.333333333333333</v>
      </c>
      <c r="N35" s="1">
        <v>8</v>
      </c>
      <c r="O35" s="1">
        <v>7</v>
      </c>
      <c r="P35" s="1">
        <v>4</v>
      </c>
      <c r="Q35" s="28">
        <f t="shared" si="7"/>
        <v>6.333333333333333</v>
      </c>
      <c r="R35" s="1">
        <v>7</v>
      </c>
      <c r="S35" s="1">
        <v>6</v>
      </c>
      <c r="T35" s="1">
        <v>4</v>
      </c>
      <c r="U35" s="1">
        <v>6</v>
      </c>
      <c r="V35" s="29">
        <f t="shared" si="8"/>
        <v>5.75</v>
      </c>
      <c r="W35" s="1">
        <v>7</v>
      </c>
      <c r="X35" s="1">
        <v>6</v>
      </c>
      <c r="Y35" s="1">
        <v>4</v>
      </c>
      <c r="Z35" s="1">
        <v>4</v>
      </c>
      <c r="AA35" s="24">
        <f t="shared" si="9"/>
        <v>5.25</v>
      </c>
    </row>
    <row r="36" spans="1:27">
      <c r="A36" s="1">
        <v>7132</v>
      </c>
      <c r="B36" s="1">
        <v>6</v>
      </c>
      <c r="C36" s="1">
        <v>7</v>
      </c>
      <c r="D36" s="1">
        <v>6</v>
      </c>
      <c r="E36" s="1">
        <v>5</v>
      </c>
      <c r="F36" s="24">
        <f t="shared" si="5"/>
        <v>6</v>
      </c>
      <c r="G36" s="1">
        <v>6</v>
      </c>
      <c r="H36" s="1">
        <v>6</v>
      </c>
      <c r="I36" s="1">
        <v>5</v>
      </c>
      <c r="J36" s="1">
        <v>6</v>
      </c>
      <c r="K36" s="1">
        <v>5</v>
      </c>
      <c r="M36" s="24">
        <f t="shared" si="6"/>
        <v>5.6</v>
      </c>
      <c r="N36" s="1">
        <v>4</v>
      </c>
      <c r="O36" s="1">
        <v>4</v>
      </c>
      <c r="P36" s="1">
        <v>3</v>
      </c>
      <c r="Q36" s="24">
        <f t="shared" si="7"/>
        <v>3.6666666666666665</v>
      </c>
      <c r="R36" s="1">
        <v>6</v>
      </c>
      <c r="S36" s="1">
        <v>4</v>
      </c>
      <c r="T36" s="1">
        <v>5</v>
      </c>
      <c r="V36" s="24">
        <f t="shared" si="8"/>
        <v>5</v>
      </c>
      <c r="W36" s="1">
        <v>4</v>
      </c>
      <c r="X36" s="1">
        <v>6</v>
      </c>
      <c r="Y36" s="1">
        <v>6</v>
      </c>
      <c r="Z36" s="1">
        <v>4</v>
      </c>
      <c r="AA36" s="24">
        <f t="shared" si="9"/>
        <v>5</v>
      </c>
    </row>
    <row r="37" spans="1:27">
      <c r="A37" s="1">
        <v>7133</v>
      </c>
      <c r="B37" s="1">
        <v>7</v>
      </c>
      <c r="C37" s="1">
        <v>6</v>
      </c>
      <c r="D37" s="1">
        <v>6</v>
      </c>
      <c r="E37" s="1">
        <v>6</v>
      </c>
      <c r="F37" s="24">
        <f t="shared" si="5"/>
        <v>6.25</v>
      </c>
      <c r="G37" s="1">
        <v>5</v>
      </c>
      <c r="H37" s="1">
        <v>5</v>
      </c>
      <c r="I37" s="1">
        <v>5</v>
      </c>
      <c r="J37" s="1">
        <v>6</v>
      </c>
      <c r="K37" s="1">
        <v>6</v>
      </c>
      <c r="M37" s="24">
        <f t="shared" si="6"/>
        <v>5.4</v>
      </c>
      <c r="N37" s="1">
        <v>4</v>
      </c>
      <c r="O37" s="1">
        <v>4</v>
      </c>
      <c r="P37" s="1">
        <v>6</v>
      </c>
      <c r="Q37" s="24">
        <f t="shared" si="7"/>
        <v>4.666666666666667</v>
      </c>
      <c r="R37" s="1">
        <v>4</v>
      </c>
      <c r="S37" s="1">
        <v>4</v>
      </c>
      <c r="T37" s="1">
        <v>7</v>
      </c>
      <c r="U37" s="1">
        <v>7</v>
      </c>
      <c r="V37" s="24">
        <f t="shared" si="8"/>
        <v>5.5</v>
      </c>
      <c r="W37" s="1">
        <v>6</v>
      </c>
      <c r="X37" s="1">
        <v>3</v>
      </c>
      <c r="Y37" s="1">
        <v>6</v>
      </c>
      <c r="Z37" s="1">
        <v>3</v>
      </c>
      <c r="AA37" s="24">
        <f t="shared" si="9"/>
        <v>4.5</v>
      </c>
    </row>
    <row r="38" spans="1:27">
      <c r="A38" s="1">
        <v>7134</v>
      </c>
      <c r="B38" s="1">
        <v>6</v>
      </c>
      <c r="C38" s="1">
        <v>7</v>
      </c>
      <c r="D38" s="1">
        <v>7</v>
      </c>
      <c r="E38" s="1">
        <v>6</v>
      </c>
      <c r="F38" s="24">
        <f t="shared" si="5"/>
        <v>6.5</v>
      </c>
      <c r="G38" s="1">
        <v>5</v>
      </c>
      <c r="H38" s="1">
        <v>7</v>
      </c>
      <c r="I38" s="1">
        <v>8</v>
      </c>
      <c r="J38" s="1">
        <v>7</v>
      </c>
      <c r="K38" s="1">
        <v>5</v>
      </c>
      <c r="L38" s="1">
        <v>6</v>
      </c>
      <c r="M38" s="28">
        <f t="shared" si="6"/>
        <v>6.333333333333333</v>
      </c>
      <c r="N38" s="1">
        <v>4</v>
      </c>
      <c r="O38" s="1">
        <v>5</v>
      </c>
      <c r="P38" s="1">
        <v>5</v>
      </c>
      <c r="Q38" s="24">
        <f t="shared" si="7"/>
        <v>4.666666666666667</v>
      </c>
      <c r="R38" s="1">
        <v>8</v>
      </c>
      <c r="S38" s="1">
        <v>4</v>
      </c>
      <c r="T38" s="1">
        <v>7</v>
      </c>
      <c r="U38" s="1">
        <v>4</v>
      </c>
      <c r="V38" s="29">
        <f t="shared" si="8"/>
        <v>5.75</v>
      </c>
      <c r="W38" s="1">
        <v>5</v>
      </c>
      <c r="X38" s="1">
        <v>6</v>
      </c>
      <c r="Y38" s="1">
        <v>6</v>
      </c>
      <c r="AA38" s="29">
        <f t="shared" si="9"/>
        <v>5.666666666666667</v>
      </c>
    </row>
    <row r="39" spans="1:27">
      <c r="A39" s="1">
        <v>7135</v>
      </c>
      <c r="B39" s="1">
        <v>6</v>
      </c>
      <c r="C39" s="1">
        <v>4</v>
      </c>
      <c r="D39" s="1">
        <v>4</v>
      </c>
      <c r="E39" s="1">
        <v>4</v>
      </c>
      <c r="F39" s="24">
        <f t="shared" si="5"/>
        <v>4.5</v>
      </c>
      <c r="G39" s="1">
        <v>4</v>
      </c>
      <c r="H39" s="1">
        <v>5</v>
      </c>
      <c r="I39" s="1">
        <v>6</v>
      </c>
      <c r="J39" s="1">
        <v>6</v>
      </c>
      <c r="K39" s="1">
        <v>4</v>
      </c>
      <c r="L39" s="1">
        <v>4</v>
      </c>
      <c r="M39" s="24">
        <f t="shared" si="6"/>
        <v>4.833333333333333</v>
      </c>
      <c r="N39" s="1">
        <v>4</v>
      </c>
      <c r="O39" s="1">
        <v>5</v>
      </c>
      <c r="P39" s="1">
        <v>4</v>
      </c>
      <c r="Q39" s="24">
        <f t="shared" si="7"/>
        <v>4.333333333333333</v>
      </c>
      <c r="R39" s="1">
        <v>6</v>
      </c>
      <c r="S39" s="1">
        <v>3</v>
      </c>
      <c r="T39" s="1">
        <v>5</v>
      </c>
      <c r="U39" s="1">
        <v>6</v>
      </c>
      <c r="V39" s="24">
        <f t="shared" si="8"/>
        <v>5</v>
      </c>
      <c r="W39" s="1">
        <v>4</v>
      </c>
      <c r="X39" s="1">
        <v>5</v>
      </c>
      <c r="Y39" s="1">
        <v>5</v>
      </c>
      <c r="Z39" s="1">
        <v>5</v>
      </c>
      <c r="AA39" s="24">
        <f t="shared" si="9"/>
        <v>4.75</v>
      </c>
    </row>
    <row r="40" spans="1:27">
      <c r="A40" s="1">
        <v>7136</v>
      </c>
      <c r="B40" s="1">
        <v>7</v>
      </c>
      <c r="C40" s="1">
        <v>6</v>
      </c>
      <c r="D40" s="1">
        <v>4</v>
      </c>
      <c r="E40" s="1">
        <v>4</v>
      </c>
      <c r="F40" s="24">
        <f t="shared" si="5"/>
        <v>5.25</v>
      </c>
      <c r="G40" s="1">
        <v>6</v>
      </c>
      <c r="H40" s="1">
        <v>5</v>
      </c>
      <c r="I40" s="1">
        <v>6</v>
      </c>
      <c r="J40" s="1">
        <v>4</v>
      </c>
      <c r="K40" s="1">
        <v>4</v>
      </c>
      <c r="L40" s="1">
        <v>5</v>
      </c>
      <c r="M40" s="24">
        <f t="shared" si="6"/>
        <v>5</v>
      </c>
      <c r="N40" s="1">
        <v>4</v>
      </c>
      <c r="O40" s="1">
        <v>3</v>
      </c>
      <c r="P40" s="1">
        <v>3</v>
      </c>
      <c r="Q40" s="24">
        <f t="shared" si="7"/>
        <v>3.3333333333333335</v>
      </c>
      <c r="R40" s="1">
        <v>4</v>
      </c>
      <c r="S40" s="1">
        <v>5</v>
      </c>
      <c r="T40" s="1">
        <v>4</v>
      </c>
      <c r="U40" s="1">
        <v>3</v>
      </c>
      <c r="V40" s="24">
        <f t="shared" si="8"/>
        <v>4</v>
      </c>
      <c r="X40" s="1">
        <v>3</v>
      </c>
      <c r="Y40" s="1">
        <v>4</v>
      </c>
      <c r="Z40" s="1">
        <v>4</v>
      </c>
      <c r="AA40" s="24">
        <f t="shared" si="9"/>
        <v>3.6666666666666665</v>
      </c>
    </row>
    <row r="41" spans="1:27">
      <c r="A41" s="1">
        <v>7137</v>
      </c>
      <c r="B41" s="1">
        <v>7</v>
      </c>
      <c r="C41" s="1">
        <v>7</v>
      </c>
      <c r="D41" s="1">
        <v>7</v>
      </c>
      <c r="E41" s="1">
        <v>7</v>
      </c>
      <c r="F41" s="28">
        <f t="shared" si="5"/>
        <v>7</v>
      </c>
      <c r="G41" s="1">
        <v>8</v>
      </c>
      <c r="H41" s="1">
        <v>6</v>
      </c>
      <c r="I41" s="1">
        <v>7</v>
      </c>
      <c r="J41" s="1">
        <v>6</v>
      </c>
      <c r="K41" s="1">
        <v>7</v>
      </c>
      <c r="L41" s="1">
        <v>6</v>
      </c>
      <c r="M41" s="27">
        <f t="shared" si="6"/>
        <v>6.666666666666667</v>
      </c>
      <c r="N41" s="1">
        <v>7</v>
      </c>
      <c r="O41" s="1">
        <v>8</v>
      </c>
      <c r="P41" s="1">
        <v>7</v>
      </c>
      <c r="Q41" s="26">
        <f t="shared" si="7"/>
        <v>7.333333333333333</v>
      </c>
      <c r="R41" s="1">
        <v>5</v>
      </c>
      <c r="S41" s="1">
        <v>7</v>
      </c>
      <c r="T41" s="1">
        <v>7</v>
      </c>
      <c r="U41" s="1">
        <v>8</v>
      </c>
      <c r="V41" s="26">
        <f t="shared" si="8"/>
        <v>6.75</v>
      </c>
      <c r="W41" s="1">
        <v>6</v>
      </c>
      <c r="X41" s="1">
        <v>7</v>
      </c>
      <c r="Y41" s="1">
        <v>7</v>
      </c>
      <c r="Z41" s="1">
        <v>6</v>
      </c>
      <c r="AA41" s="27">
        <f t="shared" si="9"/>
        <v>6.5</v>
      </c>
    </row>
    <row r="42" spans="1:27">
      <c r="A42" s="1">
        <v>7138</v>
      </c>
      <c r="B42" s="1">
        <v>6</v>
      </c>
      <c r="C42" s="1">
        <v>4</v>
      </c>
      <c r="D42" s="1">
        <v>6</v>
      </c>
      <c r="E42" s="1">
        <v>5</v>
      </c>
      <c r="F42" s="24">
        <f t="shared" si="5"/>
        <v>5.25</v>
      </c>
      <c r="G42" s="1">
        <v>5</v>
      </c>
      <c r="H42" s="1">
        <v>7</v>
      </c>
      <c r="I42" s="1">
        <v>6</v>
      </c>
      <c r="J42" s="1">
        <v>4</v>
      </c>
      <c r="K42" s="1">
        <v>6</v>
      </c>
      <c r="L42" s="1">
        <v>7</v>
      </c>
      <c r="M42" s="29">
        <f t="shared" si="6"/>
        <v>5.833333333333333</v>
      </c>
      <c r="N42" s="1">
        <v>5</v>
      </c>
      <c r="O42" s="1">
        <v>6</v>
      </c>
      <c r="P42" s="1">
        <v>7</v>
      </c>
      <c r="Q42" s="29">
        <f t="shared" si="7"/>
        <v>6</v>
      </c>
      <c r="R42" s="1">
        <v>7</v>
      </c>
      <c r="S42" s="1">
        <v>5</v>
      </c>
      <c r="T42" s="1">
        <v>6</v>
      </c>
      <c r="U42" s="1">
        <v>3</v>
      </c>
      <c r="V42" s="24">
        <f t="shared" si="8"/>
        <v>5.25</v>
      </c>
      <c r="W42" s="1">
        <v>5</v>
      </c>
      <c r="X42" s="1">
        <v>4</v>
      </c>
      <c r="Y42" s="1">
        <v>6</v>
      </c>
      <c r="Z42" s="1">
        <v>6</v>
      </c>
      <c r="AA42" s="24">
        <f t="shared" si="9"/>
        <v>5.25</v>
      </c>
    </row>
    <row r="43" spans="1:27">
      <c r="A43" s="1">
        <v>7139</v>
      </c>
      <c r="B43" s="1">
        <v>7</v>
      </c>
      <c r="C43" s="1">
        <v>7</v>
      </c>
      <c r="D43" s="1">
        <v>6</v>
      </c>
      <c r="E43" s="1">
        <v>7</v>
      </c>
      <c r="F43" s="29">
        <f t="shared" si="5"/>
        <v>6.75</v>
      </c>
      <c r="G43" s="1">
        <v>7</v>
      </c>
      <c r="H43" s="1">
        <v>6</v>
      </c>
      <c r="I43" s="1">
        <v>8</v>
      </c>
      <c r="J43" s="1">
        <v>7</v>
      </c>
      <c r="K43" s="1">
        <v>7</v>
      </c>
      <c r="L43" s="1">
        <v>6</v>
      </c>
      <c r="M43" s="27">
        <f t="shared" si="6"/>
        <v>6.833333333333333</v>
      </c>
      <c r="N43" s="1">
        <v>4</v>
      </c>
      <c r="O43" s="1">
        <v>4</v>
      </c>
      <c r="P43" s="1">
        <v>6</v>
      </c>
      <c r="Q43" s="24">
        <f t="shared" si="7"/>
        <v>4.666666666666667</v>
      </c>
      <c r="R43" s="1">
        <v>7</v>
      </c>
      <c r="S43" s="1">
        <v>6</v>
      </c>
      <c r="T43" s="1">
        <v>7</v>
      </c>
      <c r="U43" s="1">
        <v>3</v>
      </c>
      <c r="V43" s="29">
        <f t="shared" si="8"/>
        <v>5.75</v>
      </c>
      <c r="X43" s="1">
        <v>3</v>
      </c>
      <c r="Y43" s="1">
        <v>5</v>
      </c>
      <c r="Z43" s="1">
        <v>5</v>
      </c>
      <c r="AA43" s="24">
        <f t="shared" si="9"/>
        <v>4.333333333333333</v>
      </c>
    </row>
    <row r="44" spans="1:27">
      <c r="A44" s="1">
        <v>7140</v>
      </c>
      <c r="B44" s="1">
        <v>7</v>
      </c>
      <c r="C44" s="1">
        <v>7</v>
      </c>
      <c r="D44" s="1">
        <v>6</v>
      </c>
      <c r="E44" s="1">
        <v>6</v>
      </c>
      <c r="F44" s="24">
        <f t="shared" si="5"/>
        <v>6.5</v>
      </c>
      <c r="G44" s="1">
        <v>7</v>
      </c>
      <c r="H44" s="1">
        <v>7</v>
      </c>
      <c r="I44" s="1">
        <v>6</v>
      </c>
      <c r="J44" s="1">
        <v>7</v>
      </c>
      <c r="K44" s="1">
        <v>6</v>
      </c>
      <c r="L44" s="1">
        <v>5</v>
      </c>
      <c r="M44" s="28">
        <f t="shared" si="6"/>
        <v>6.333333333333333</v>
      </c>
      <c r="N44" s="1">
        <v>5</v>
      </c>
      <c r="O44" s="1">
        <v>7</v>
      </c>
      <c r="P44" s="1">
        <v>6</v>
      </c>
      <c r="Q44" s="29">
        <f t="shared" si="7"/>
        <v>6</v>
      </c>
      <c r="R44" s="1">
        <v>5</v>
      </c>
      <c r="S44" s="1">
        <v>6</v>
      </c>
      <c r="T44" s="1">
        <v>6</v>
      </c>
      <c r="U44" s="1">
        <v>7</v>
      </c>
      <c r="V44" s="28">
        <f t="shared" si="8"/>
        <v>6</v>
      </c>
      <c r="W44" s="1">
        <v>7</v>
      </c>
      <c r="X44" s="1">
        <v>5</v>
      </c>
      <c r="Y44" s="1">
        <v>5</v>
      </c>
      <c r="Z44" s="1">
        <v>4</v>
      </c>
      <c r="AA44" s="24">
        <f t="shared" si="9"/>
        <v>5.25</v>
      </c>
    </row>
    <row r="45" spans="1:27">
      <c r="A45" s="1">
        <v>7141</v>
      </c>
      <c r="B45" s="1">
        <v>7</v>
      </c>
      <c r="C45" s="1">
        <v>7</v>
      </c>
      <c r="D45" s="1">
        <v>7</v>
      </c>
      <c r="E45" s="1">
        <v>6</v>
      </c>
      <c r="F45" s="29">
        <f t="shared" si="5"/>
        <v>6.75</v>
      </c>
      <c r="G45" s="1">
        <v>9</v>
      </c>
      <c r="H45" s="1">
        <v>7</v>
      </c>
      <c r="I45" s="1">
        <v>7</v>
      </c>
      <c r="J45" s="1">
        <v>6</v>
      </c>
      <c r="K45" s="1">
        <v>7</v>
      </c>
      <c r="L45" s="1">
        <v>7</v>
      </c>
      <c r="M45" s="26">
        <f t="shared" si="6"/>
        <v>7.166666666666667</v>
      </c>
      <c r="N45" s="1">
        <v>5</v>
      </c>
      <c r="O45" s="1">
        <v>7</v>
      </c>
      <c r="P45" s="1">
        <v>7</v>
      </c>
      <c r="Q45" s="28">
        <f t="shared" si="7"/>
        <v>6.333333333333333</v>
      </c>
      <c r="R45" s="1">
        <v>5</v>
      </c>
      <c r="S45" s="1">
        <v>7</v>
      </c>
      <c r="T45" s="1">
        <v>7</v>
      </c>
      <c r="V45" s="27">
        <f t="shared" si="8"/>
        <v>6.333333333333333</v>
      </c>
      <c r="W45" s="1">
        <v>7</v>
      </c>
      <c r="Y45" s="1">
        <v>6</v>
      </c>
      <c r="Z45" s="1">
        <v>6</v>
      </c>
      <c r="AA45" s="27">
        <f t="shared" si="9"/>
        <v>6.333333333333333</v>
      </c>
    </row>
    <row r="46" spans="1:27">
      <c r="A46" s="1">
        <v>7142</v>
      </c>
      <c r="B46" s="1">
        <v>5</v>
      </c>
      <c r="C46" s="1">
        <v>4</v>
      </c>
      <c r="D46" s="1">
        <v>7</v>
      </c>
      <c r="E46" s="1">
        <v>4</v>
      </c>
      <c r="F46" s="24">
        <f t="shared" si="5"/>
        <v>5</v>
      </c>
      <c r="G46" s="1">
        <v>5</v>
      </c>
      <c r="H46" s="1">
        <v>6</v>
      </c>
      <c r="I46" s="1">
        <v>5</v>
      </c>
      <c r="J46" s="1">
        <v>7</v>
      </c>
      <c r="K46" s="1">
        <v>4</v>
      </c>
      <c r="L46" s="1">
        <v>5</v>
      </c>
      <c r="M46" s="24">
        <f t="shared" si="6"/>
        <v>5.333333333333333</v>
      </c>
      <c r="N46" s="1">
        <v>6</v>
      </c>
      <c r="O46" s="1">
        <v>4</v>
      </c>
      <c r="P46" s="1">
        <v>6</v>
      </c>
      <c r="Q46" s="24">
        <f t="shared" si="7"/>
        <v>5.333333333333333</v>
      </c>
      <c r="R46" s="1">
        <v>7</v>
      </c>
      <c r="S46" s="1">
        <v>5</v>
      </c>
      <c r="T46" s="1">
        <v>4</v>
      </c>
      <c r="U46" s="1">
        <v>5</v>
      </c>
      <c r="V46" s="24">
        <f t="shared" si="8"/>
        <v>5.25</v>
      </c>
      <c r="W46" s="1">
        <v>5</v>
      </c>
      <c r="X46" s="1">
        <v>6</v>
      </c>
      <c r="Y46" s="1">
        <v>5</v>
      </c>
      <c r="Z46" s="1">
        <v>6</v>
      </c>
      <c r="AA46" s="24">
        <f t="shared" si="9"/>
        <v>5.5</v>
      </c>
    </row>
    <row r="47" spans="1:27">
      <c r="A47" s="1">
        <v>7143</v>
      </c>
      <c r="B47" s="1">
        <v>6</v>
      </c>
      <c r="C47" s="1">
        <v>4</v>
      </c>
      <c r="D47" s="1">
        <v>5</v>
      </c>
      <c r="E47" s="1">
        <v>5</v>
      </c>
      <c r="F47" s="24">
        <f t="shared" si="5"/>
        <v>5</v>
      </c>
      <c r="G47" s="1">
        <v>4</v>
      </c>
      <c r="H47" s="1">
        <v>6</v>
      </c>
      <c r="I47" s="1">
        <v>4</v>
      </c>
      <c r="J47" s="1">
        <v>4</v>
      </c>
      <c r="K47" s="1">
        <v>6</v>
      </c>
      <c r="L47" s="1">
        <v>4</v>
      </c>
      <c r="M47" s="24">
        <f t="shared" si="6"/>
        <v>4.666666666666667</v>
      </c>
      <c r="N47" s="1">
        <v>4</v>
      </c>
      <c r="O47" s="1">
        <v>5</v>
      </c>
      <c r="P47" s="1">
        <v>5</v>
      </c>
      <c r="Q47" s="24">
        <f t="shared" si="7"/>
        <v>4.666666666666667</v>
      </c>
      <c r="R47" s="1">
        <v>7</v>
      </c>
      <c r="S47" s="1">
        <v>4</v>
      </c>
      <c r="T47" s="1">
        <v>4</v>
      </c>
      <c r="U47" s="1">
        <v>5</v>
      </c>
      <c r="V47" s="24">
        <f t="shared" si="8"/>
        <v>5</v>
      </c>
      <c r="W47" s="1">
        <v>5</v>
      </c>
      <c r="X47" s="1">
        <v>3</v>
      </c>
      <c r="Z47" s="1">
        <v>4</v>
      </c>
      <c r="AA47" s="24">
        <f t="shared" si="9"/>
        <v>4</v>
      </c>
    </row>
    <row r="48" spans="1:27">
      <c r="A48" s="1">
        <v>7144</v>
      </c>
      <c r="B48" s="1">
        <v>6</v>
      </c>
      <c r="C48" s="1">
        <v>6</v>
      </c>
      <c r="D48" s="1">
        <v>5</v>
      </c>
      <c r="E48" s="1">
        <v>6</v>
      </c>
      <c r="F48" s="24">
        <f t="shared" si="5"/>
        <v>5.75</v>
      </c>
      <c r="G48" s="1">
        <v>7</v>
      </c>
      <c r="H48" s="1">
        <v>8</v>
      </c>
      <c r="I48" s="1">
        <v>7</v>
      </c>
      <c r="J48" s="1">
        <v>6</v>
      </c>
      <c r="K48" s="1">
        <v>4</v>
      </c>
      <c r="L48" s="1">
        <v>6</v>
      </c>
      <c r="M48" s="28">
        <f t="shared" si="6"/>
        <v>6.333333333333333</v>
      </c>
      <c r="N48" s="1">
        <v>7</v>
      </c>
      <c r="O48" s="1">
        <v>6</v>
      </c>
      <c r="P48" s="1">
        <v>7</v>
      </c>
      <c r="Q48" s="27">
        <f t="shared" si="7"/>
        <v>6.666666666666667</v>
      </c>
      <c r="R48" s="1">
        <v>7</v>
      </c>
      <c r="S48" s="1">
        <v>6</v>
      </c>
      <c r="T48" s="1">
        <v>7</v>
      </c>
      <c r="U48" s="1">
        <v>6</v>
      </c>
      <c r="V48" s="27">
        <f t="shared" si="8"/>
        <v>6.5</v>
      </c>
      <c r="W48" s="1">
        <v>5</v>
      </c>
      <c r="X48" s="1">
        <v>7</v>
      </c>
      <c r="Y48" s="1">
        <v>5</v>
      </c>
      <c r="AA48" s="29">
        <f t="shared" si="9"/>
        <v>5.666666666666667</v>
      </c>
    </row>
    <row r="49" spans="1:27">
      <c r="A49" s="1">
        <v>7145</v>
      </c>
      <c r="B49" s="1">
        <v>5</v>
      </c>
      <c r="C49" s="1">
        <v>6</v>
      </c>
      <c r="D49" s="1">
        <v>7</v>
      </c>
      <c r="E49" s="1">
        <v>6</v>
      </c>
      <c r="F49" s="24">
        <f t="shared" si="5"/>
        <v>6</v>
      </c>
      <c r="G49" s="1">
        <v>5</v>
      </c>
      <c r="H49" s="1">
        <v>7</v>
      </c>
      <c r="I49" s="1">
        <v>7</v>
      </c>
      <c r="J49" s="1">
        <v>7</v>
      </c>
      <c r="K49" s="1">
        <v>7</v>
      </c>
      <c r="L49" s="1">
        <v>6</v>
      </c>
      <c r="M49" s="27">
        <f t="shared" si="6"/>
        <v>6.5</v>
      </c>
      <c r="N49" s="1">
        <v>7</v>
      </c>
      <c r="O49" s="1">
        <v>6</v>
      </c>
      <c r="P49" s="1">
        <v>7</v>
      </c>
      <c r="Q49" s="27">
        <f t="shared" si="7"/>
        <v>6.666666666666667</v>
      </c>
      <c r="R49" s="1">
        <v>7</v>
      </c>
      <c r="S49" s="1">
        <v>7</v>
      </c>
      <c r="T49" s="1">
        <v>6</v>
      </c>
      <c r="U49" s="1">
        <v>6</v>
      </c>
      <c r="V49" s="27">
        <f t="shared" si="8"/>
        <v>6.5</v>
      </c>
      <c r="W49" s="1">
        <v>8</v>
      </c>
      <c r="X49" s="1">
        <v>7</v>
      </c>
      <c r="Y49" s="1">
        <v>6</v>
      </c>
      <c r="Z49" s="1">
        <v>6</v>
      </c>
      <c r="AA49" s="26">
        <f t="shared" si="9"/>
        <v>6.75</v>
      </c>
    </row>
    <row r="50" spans="1:27">
      <c r="A50" s="1">
        <v>7146</v>
      </c>
      <c r="B50" s="1">
        <v>6</v>
      </c>
      <c r="C50" s="1">
        <v>5</v>
      </c>
      <c r="D50" s="1">
        <v>6</v>
      </c>
      <c r="E50" s="1">
        <v>6</v>
      </c>
      <c r="F50" s="24">
        <f t="shared" si="5"/>
        <v>5.75</v>
      </c>
      <c r="G50" s="1">
        <v>6</v>
      </c>
      <c r="H50" s="1">
        <v>6</v>
      </c>
      <c r="I50" s="1">
        <v>5</v>
      </c>
      <c r="J50" s="1">
        <v>5</v>
      </c>
      <c r="K50" s="1">
        <v>4</v>
      </c>
      <c r="L50" s="1">
        <v>5</v>
      </c>
      <c r="M50" s="24">
        <f t="shared" si="6"/>
        <v>5.166666666666667</v>
      </c>
      <c r="N50" s="1">
        <v>6</v>
      </c>
      <c r="O50" s="1">
        <v>4</v>
      </c>
      <c r="P50" s="1">
        <v>7</v>
      </c>
      <c r="Q50" s="24">
        <f t="shared" si="7"/>
        <v>5.666666666666667</v>
      </c>
      <c r="R50" s="1">
        <v>7</v>
      </c>
      <c r="S50" s="1">
        <v>4</v>
      </c>
      <c r="T50" s="1">
        <v>6</v>
      </c>
      <c r="U50" s="1">
        <v>4</v>
      </c>
      <c r="V50" s="24">
        <f t="shared" si="8"/>
        <v>5.25</v>
      </c>
      <c r="W50" s="1">
        <v>7</v>
      </c>
      <c r="X50" s="1">
        <v>4</v>
      </c>
      <c r="Y50" s="1">
        <v>5</v>
      </c>
      <c r="Z50" s="1">
        <v>5</v>
      </c>
      <c r="AA50" s="24">
        <f t="shared" si="9"/>
        <v>5.25</v>
      </c>
    </row>
    <row r="51" spans="1:27">
      <c r="A51" s="1">
        <v>7147</v>
      </c>
      <c r="B51" s="1">
        <v>7</v>
      </c>
      <c r="C51" s="1">
        <v>6</v>
      </c>
      <c r="D51" s="1">
        <v>6</v>
      </c>
      <c r="E51" s="1">
        <v>6</v>
      </c>
      <c r="F51" s="24">
        <f t="shared" si="5"/>
        <v>6.25</v>
      </c>
      <c r="G51" s="1">
        <v>7</v>
      </c>
      <c r="H51" s="1">
        <v>7</v>
      </c>
      <c r="I51" s="1">
        <v>8</v>
      </c>
      <c r="J51" s="1">
        <v>6</v>
      </c>
      <c r="K51" s="1">
        <v>6</v>
      </c>
      <c r="L51" s="1">
        <v>7</v>
      </c>
      <c r="M51" s="27">
        <f t="shared" si="6"/>
        <v>6.833333333333333</v>
      </c>
      <c r="N51" s="1">
        <v>8</v>
      </c>
      <c r="O51" s="1">
        <v>6</v>
      </c>
      <c r="P51" s="1">
        <v>4</v>
      </c>
      <c r="Q51" s="29">
        <f t="shared" si="7"/>
        <v>6</v>
      </c>
      <c r="R51" s="1">
        <v>8</v>
      </c>
      <c r="S51" s="1">
        <v>8</v>
      </c>
      <c r="T51" s="1">
        <v>7</v>
      </c>
      <c r="U51" s="1">
        <v>7</v>
      </c>
      <c r="V51" s="40">
        <f t="shared" si="8"/>
        <v>7.5</v>
      </c>
      <c r="W51" s="1">
        <v>3</v>
      </c>
      <c r="X51" s="1">
        <v>7</v>
      </c>
      <c r="Y51" s="1">
        <v>6</v>
      </c>
      <c r="Z51" s="1">
        <v>6</v>
      </c>
      <c r="AA51" s="24">
        <f t="shared" si="9"/>
        <v>5.5</v>
      </c>
    </row>
    <row r="52" spans="1:27">
      <c r="A52" s="1">
        <v>7148</v>
      </c>
      <c r="B52" s="1">
        <v>9</v>
      </c>
      <c r="C52" s="1">
        <v>8</v>
      </c>
      <c r="D52" s="1">
        <v>8</v>
      </c>
      <c r="E52" s="1">
        <v>8</v>
      </c>
      <c r="F52" s="26">
        <f t="shared" si="5"/>
        <v>8.25</v>
      </c>
      <c r="G52" s="1">
        <v>6</v>
      </c>
      <c r="H52" s="1">
        <v>7</v>
      </c>
      <c r="I52" s="1">
        <v>8</v>
      </c>
      <c r="J52" s="1">
        <v>6</v>
      </c>
      <c r="K52" s="1">
        <v>6</v>
      </c>
      <c r="L52" s="1">
        <v>7</v>
      </c>
      <c r="M52" s="27">
        <f t="shared" si="6"/>
        <v>6.666666666666667</v>
      </c>
      <c r="N52" s="1">
        <v>6</v>
      </c>
      <c r="O52" s="1">
        <v>4</v>
      </c>
      <c r="P52" s="1">
        <v>3</v>
      </c>
      <c r="Q52" s="24">
        <f t="shared" si="7"/>
        <v>4.333333333333333</v>
      </c>
      <c r="R52" s="1">
        <v>6</v>
      </c>
      <c r="S52" s="1">
        <v>7</v>
      </c>
      <c r="T52" s="1">
        <v>8</v>
      </c>
      <c r="U52" s="1">
        <v>7</v>
      </c>
      <c r="V52" s="26">
        <f t="shared" si="8"/>
        <v>7</v>
      </c>
      <c r="W52" s="1">
        <v>6</v>
      </c>
      <c r="X52" s="1">
        <v>7</v>
      </c>
      <c r="Y52" s="1">
        <v>6</v>
      </c>
      <c r="Z52" s="1">
        <v>5</v>
      </c>
      <c r="AA52" s="28">
        <f t="shared" si="9"/>
        <v>6</v>
      </c>
    </row>
    <row r="53" spans="1:27">
      <c r="A53" s="1">
        <v>7149</v>
      </c>
      <c r="B53" s="1">
        <v>6</v>
      </c>
      <c r="C53" s="1">
        <v>4</v>
      </c>
      <c r="D53" s="1">
        <v>6</v>
      </c>
      <c r="E53" s="1">
        <v>6</v>
      </c>
      <c r="F53" s="24">
        <f t="shared" si="5"/>
        <v>5.5</v>
      </c>
      <c r="G53" s="1">
        <v>4</v>
      </c>
      <c r="H53" s="1">
        <v>6</v>
      </c>
      <c r="I53" s="1">
        <v>6</v>
      </c>
      <c r="J53" s="1">
        <v>5</v>
      </c>
      <c r="K53" s="1">
        <v>4</v>
      </c>
      <c r="L53" s="1">
        <v>5</v>
      </c>
      <c r="M53" s="24">
        <f t="shared" si="6"/>
        <v>5</v>
      </c>
      <c r="N53" s="1">
        <v>5</v>
      </c>
      <c r="O53" s="1">
        <v>4</v>
      </c>
      <c r="P53" s="1">
        <v>4</v>
      </c>
      <c r="Q53" s="24">
        <f t="shared" si="7"/>
        <v>4.333333333333333</v>
      </c>
      <c r="R53" s="1">
        <v>6</v>
      </c>
      <c r="S53" s="1">
        <v>4</v>
      </c>
      <c r="T53" s="1">
        <v>7</v>
      </c>
      <c r="V53" s="29">
        <f t="shared" si="8"/>
        <v>5.666666666666667</v>
      </c>
      <c r="W53" s="1">
        <v>6</v>
      </c>
      <c r="X53" s="1">
        <v>4</v>
      </c>
      <c r="Y53" s="1">
        <v>4</v>
      </c>
      <c r="Z53" s="1">
        <v>4</v>
      </c>
      <c r="AA53" s="24">
        <f t="shared" si="9"/>
        <v>4.5</v>
      </c>
    </row>
    <row r="54" spans="1:27">
      <c r="A54" s="1">
        <v>7150</v>
      </c>
      <c r="B54" s="1">
        <v>4</v>
      </c>
      <c r="C54" s="1">
        <v>4</v>
      </c>
      <c r="D54" s="1">
        <v>4</v>
      </c>
      <c r="E54" s="1">
        <v>4</v>
      </c>
      <c r="F54" s="24">
        <f t="shared" si="5"/>
        <v>4</v>
      </c>
      <c r="G54" s="1">
        <v>4</v>
      </c>
      <c r="H54" s="1">
        <v>6</v>
      </c>
      <c r="I54" s="1">
        <v>5</v>
      </c>
      <c r="J54" s="1">
        <v>6</v>
      </c>
      <c r="K54" s="1">
        <v>5</v>
      </c>
      <c r="L54" s="1">
        <v>5</v>
      </c>
      <c r="M54" s="24">
        <f t="shared" si="6"/>
        <v>5.166666666666667</v>
      </c>
      <c r="N54" s="1">
        <v>4</v>
      </c>
      <c r="O54" s="1">
        <v>4</v>
      </c>
      <c r="P54" s="1">
        <v>5</v>
      </c>
      <c r="Q54" s="24">
        <f t="shared" si="7"/>
        <v>4.333333333333333</v>
      </c>
      <c r="R54" s="1">
        <v>5</v>
      </c>
      <c r="S54" s="1">
        <v>4</v>
      </c>
      <c r="T54" s="1">
        <v>5</v>
      </c>
      <c r="U54" s="1">
        <v>4</v>
      </c>
      <c r="V54" s="24">
        <f t="shared" si="8"/>
        <v>4.5</v>
      </c>
      <c r="W54" s="1">
        <v>3</v>
      </c>
      <c r="X54" s="1">
        <v>3</v>
      </c>
      <c r="Y54" s="1">
        <v>4</v>
      </c>
      <c r="Z54" s="1">
        <v>3</v>
      </c>
      <c r="AA54" s="24">
        <f t="shared" si="9"/>
        <v>3.25</v>
      </c>
    </row>
    <row r="55" spans="1:27">
      <c r="A55" s="1">
        <v>7151</v>
      </c>
      <c r="B55" s="1">
        <v>7</v>
      </c>
      <c r="C55" s="1">
        <v>6</v>
      </c>
      <c r="D55" s="1">
        <v>6</v>
      </c>
      <c r="E55" s="1">
        <v>7</v>
      </c>
      <c r="F55" s="24">
        <f t="shared" si="5"/>
        <v>6.5</v>
      </c>
      <c r="G55" s="1">
        <v>7</v>
      </c>
      <c r="H55" s="1">
        <v>7</v>
      </c>
      <c r="I55" s="1">
        <v>7</v>
      </c>
      <c r="J55" s="1">
        <v>6</v>
      </c>
      <c r="K55" s="1">
        <v>7</v>
      </c>
      <c r="L55" s="1">
        <v>4</v>
      </c>
      <c r="M55" s="28">
        <f t="shared" si="6"/>
        <v>6.333333333333333</v>
      </c>
      <c r="N55" s="1">
        <v>7</v>
      </c>
      <c r="O55" s="1">
        <v>7</v>
      </c>
      <c r="P55" s="1">
        <v>5</v>
      </c>
      <c r="Q55" s="28">
        <f t="shared" si="7"/>
        <v>6.333333333333333</v>
      </c>
      <c r="R55" s="1">
        <v>6</v>
      </c>
      <c r="S55" s="1">
        <v>7</v>
      </c>
      <c r="T55" s="1">
        <v>5</v>
      </c>
      <c r="V55" s="28">
        <f t="shared" si="8"/>
        <v>6</v>
      </c>
      <c r="W55" s="1">
        <v>7</v>
      </c>
      <c r="X55" s="1">
        <v>5</v>
      </c>
      <c r="Y55" s="1">
        <v>5</v>
      </c>
      <c r="Z55" s="1">
        <v>4</v>
      </c>
      <c r="AA55" s="24">
        <f t="shared" si="9"/>
        <v>5.25</v>
      </c>
    </row>
    <row r="56" spans="1:27">
      <c r="A56" s="1">
        <v>7152</v>
      </c>
      <c r="B56" s="1">
        <v>6</v>
      </c>
      <c r="C56" s="1">
        <v>6</v>
      </c>
      <c r="D56" s="1">
        <v>5</v>
      </c>
      <c r="E56" s="1">
        <v>5</v>
      </c>
      <c r="F56" s="24">
        <f t="shared" si="5"/>
        <v>5.5</v>
      </c>
      <c r="G56" s="1">
        <v>6</v>
      </c>
      <c r="H56" s="1">
        <v>7</v>
      </c>
      <c r="I56" s="1">
        <v>6</v>
      </c>
      <c r="J56" s="1">
        <v>6</v>
      </c>
      <c r="K56" s="1">
        <v>7</v>
      </c>
      <c r="L56" s="1">
        <v>4</v>
      </c>
      <c r="M56" s="29">
        <f t="shared" si="6"/>
        <v>6</v>
      </c>
      <c r="N56" s="1">
        <v>8</v>
      </c>
      <c r="O56" s="1">
        <v>7</v>
      </c>
      <c r="P56" s="1">
        <v>6</v>
      </c>
      <c r="Q56" s="26">
        <f t="shared" si="7"/>
        <v>7</v>
      </c>
      <c r="R56" s="1">
        <v>8</v>
      </c>
      <c r="S56" s="1">
        <v>6</v>
      </c>
      <c r="T56" s="1">
        <v>7</v>
      </c>
      <c r="U56" s="1">
        <v>6</v>
      </c>
      <c r="V56" s="26">
        <f t="shared" si="8"/>
        <v>6.75</v>
      </c>
      <c r="W56" s="1">
        <v>6</v>
      </c>
      <c r="X56" s="1">
        <v>7</v>
      </c>
      <c r="Y56" s="1">
        <v>7</v>
      </c>
      <c r="Z56" s="1">
        <v>5</v>
      </c>
      <c r="AA56" s="27">
        <f t="shared" si="9"/>
        <v>6.25</v>
      </c>
    </row>
    <row r="57" spans="1:27">
      <c r="A57" s="1">
        <v>7153</v>
      </c>
      <c r="B57" s="1">
        <v>7</v>
      </c>
      <c r="C57" s="1">
        <v>7</v>
      </c>
      <c r="D57" s="1">
        <v>7</v>
      </c>
      <c r="E57" s="1">
        <v>6</v>
      </c>
      <c r="F57" s="29">
        <f t="shared" si="5"/>
        <v>6.75</v>
      </c>
      <c r="G57" s="1">
        <v>7</v>
      </c>
      <c r="H57" s="1">
        <v>7</v>
      </c>
      <c r="I57" s="1">
        <v>7</v>
      </c>
      <c r="J57" s="1">
        <v>6</v>
      </c>
      <c r="K57" s="1">
        <v>4</v>
      </c>
      <c r="L57" s="1">
        <v>4</v>
      </c>
      <c r="M57" s="29">
        <f t="shared" si="6"/>
        <v>5.833333333333333</v>
      </c>
      <c r="N57" s="1">
        <v>6</v>
      </c>
      <c r="O57" s="1">
        <v>7</v>
      </c>
      <c r="P57" s="1">
        <v>7</v>
      </c>
      <c r="Q57" s="27">
        <f t="shared" si="7"/>
        <v>6.666666666666667</v>
      </c>
      <c r="R57" s="1">
        <v>7</v>
      </c>
      <c r="S57" s="1">
        <v>7</v>
      </c>
      <c r="T57" s="1">
        <v>7</v>
      </c>
      <c r="V57" s="26">
        <f t="shared" si="8"/>
        <v>7</v>
      </c>
      <c r="W57" s="1">
        <v>7</v>
      </c>
      <c r="Y57" s="1">
        <v>4</v>
      </c>
      <c r="Z57" s="1">
        <v>5</v>
      </c>
      <c r="AA57" s="24">
        <f t="shared" si="9"/>
        <v>5.333333333333333</v>
      </c>
    </row>
    <row r="58" spans="1:27">
      <c r="A58" s="1">
        <v>7154</v>
      </c>
      <c r="B58" s="1">
        <v>8</v>
      </c>
      <c r="C58" s="1">
        <v>5</v>
      </c>
      <c r="D58" s="1">
        <v>6</v>
      </c>
      <c r="E58" s="1">
        <v>6</v>
      </c>
      <c r="F58" s="24">
        <f t="shared" si="5"/>
        <v>6.25</v>
      </c>
      <c r="G58" s="1">
        <v>6</v>
      </c>
      <c r="H58" s="1">
        <v>8</v>
      </c>
      <c r="I58" s="1">
        <v>8</v>
      </c>
      <c r="J58" s="1">
        <v>6</v>
      </c>
      <c r="K58" s="1">
        <v>7</v>
      </c>
      <c r="L58" s="1">
        <v>5</v>
      </c>
      <c r="M58" s="27">
        <f t="shared" si="6"/>
        <v>6.666666666666667</v>
      </c>
      <c r="N58" s="1">
        <v>6</v>
      </c>
      <c r="O58" s="1">
        <v>5</v>
      </c>
      <c r="P58" s="1">
        <v>6</v>
      </c>
      <c r="Q58" s="24">
        <f t="shared" si="7"/>
        <v>5.666666666666667</v>
      </c>
      <c r="R58" s="1">
        <v>7</v>
      </c>
      <c r="S58" s="1">
        <v>6</v>
      </c>
      <c r="T58" s="1">
        <v>7</v>
      </c>
      <c r="U58" s="1">
        <v>5</v>
      </c>
      <c r="V58" s="27">
        <f t="shared" si="8"/>
        <v>6.25</v>
      </c>
      <c r="W58" s="1">
        <v>7</v>
      </c>
      <c r="X58" s="1">
        <v>7</v>
      </c>
      <c r="Y58" s="1">
        <v>4</v>
      </c>
      <c r="Z58" s="1">
        <v>3</v>
      </c>
      <c r="AA58" s="24">
        <f t="shared" si="9"/>
        <v>5.25</v>
      </c>
    </row>
    <row r="59" spans="1:27">
      <c r="A59" s="1">
        <v>7155</v>
      </c>
      <c r="B59" s="1">
        <v>6</v>
      </c>
      <c r="C59" s="1">
        <v>5</v>
      </c>
      <c r="D59" s="1">
        <v>5</v>
      </c>
      <c r="E59" s="1">
        <v>6</v>
      </c>
      <c r="F59" s="24">
        <f t="shared" si="5"/>
        <v>5.5</v>
      </c>
      <c r="G59" s="1">
        <v>6</v>
      </c>
      <c r="H59" s="1">
        <v>5</v>
      </c>
      <c r="I59" s="1">
        <v>6</v>
      </c>
      <c r="J59" s="1">
        <v>4</v>
      </c>
      <c r="K59" s="1">
        <v>6</v>
      </c>
      <c r="L59" s="1">
        <v>4</v>
      </c>
      <c r="M59" s="24">
        <f t="shared" si="6"/>
        <v>5.166666666666667</v>
      </c>
      <c r="N59" s="1">
        <v>4</v>
      </c>
      <c r="O59" s="1">
        <v>4</v>
      </c>
      <c r="P59" s="1">
        <v>6</v>
      </c>
      <c r="Q59" s="24">
        <f t="shared" si="7"/>
        <v>4.666666666666667</v>
      </c>
      <c r="R59" s="1">
        <v>5</v>
      </c>
      <c r="S59" s="1">
        <v>3</v>
      </c>
      <c r="T59" s="1">
        <v>4</v>
      </c>
      <c r="U59" s="1">
        <v>7</v>
      </c>
      <c r="V59" s="24">
        <f t="shared" si="8"/>
        <v>4.75</v>
      </c>
      <c r="W59" s="1">
        <v>7</v>
      </c>
      <c r="X59" s="1">
        <v>7</v>
      </c>
      <c r="Y59" s="1">
        <v>6</v>
      </c>
      <c r="Z59" s="1">
        <v>4</v>
      </c>
      <c r="AA59" s="28">
        <f t="shared" si="9"/>
        <v>6</v>
      </c>
    </row>
    <row r="60" spans="1:27">
      <c r="A60" s="1">
        <v>7156</v>
      </c>
      <c r="B60" s="1">
        <v>6</v>
      </c>
      <c r="C60" s="1">
        <v>5</v>
      </c>
      <c r="D60" s="1">
        <v>5</v>
      </c>
      <c r="E60" s="1">
        <v>4</v>
      </c>
      <c r="F60" s="24">
        <f t="shared" si="5"/>
        <v>5</v>
      </c>
      <c r="G60" s="1">
        <v>6</v>
      </c>
      <c r="H60" s="1">
        <v>5</v>
      </c>
      <c r="I60" s="1">
        <v>5</v>
      </c>
      <c r="J60" s="1">
        <v>4</v>
      </c>
      <c r="K60" s="1">
        <v>4</v>
      </c>
      <c r="L60" s="1">
        <v>3</v>
      </c>
      <c r="M60" s="24">
        <f t="shared" si="6"/>
        <v>4.5</v>
      </c>
      <c r="N60" s="1">
        <v>3</v>
      </c>
      <c r="O60" s="1">
        <v>4</v>
      </c>
      <c r="P60" s="1">
        <v>3</v>
      </c>
      <c r="Q60" s="24">
        <f t="shared" si="7"/>
        <v>3.3333333333333335</v>
      </c>
      <c r="S60" s="1">
        <v>5</v>
      </c>
      <c r="T60" s="1">
        <v>4</v>
      </c>
      <c r="U60" s="1">
        <v>6</v>
      </c>
      <c r="V60" s="24">
        <f t="shared" si="8"/>
        <v>5</v>
      </c>
      <c r="W60" s="1">
        <v>5</v>
      </c>
      <c r="X60" s="1">
        <v>4</v>
      </c>
      <c r="Y60" s="1">
        <v>4</v>
      </c>
      <c r="Z60" s="1">
        <v>3</v>
      </c>
      <c r="AA60" s="24">
        <f t="shared" si="9"/>
        <v>4</v>
      </c>
    </row>
    <row r="61" spans="1:27">
      <c r="A61" s="1">
        <v>7157</v>
      </c>
      <c r="B61" s="1">
        <v>7</v>
      </c>
      <c r="C61" s="1">
        <v>7</v>
      </c>
      <c r="D61" s="1">
        <v>6</v>
      </c>
      <c r="E61" s="1">
        <v>7</v>
      </c>
      <c r="F61" s="29">
        <f t="shared" si="5"/>
        <v>6.75</v>
      </c>
      <c r="G61" s="1">
        <v>7</v>
      </c>
      <c r="H61" s="1">
        <v>5</v>
      </c>
      <c r="I61" s="1">
        <v>5</v>
      </c>
      <c r="J61" s="1">
        <v>6</v>
      </c>
      <c r="K61" s="1">
        <v>6</v>
      </c>
      <c r="L61" s="1">
        <v>7</v>
      </c>
      <c r="M61" s="29">
        <f t="shared" si="6"/>
        <v>6</v>
      </c>
      <c r="N61" s="1">
        <v>8</v>
      </c>
      <c r="O61" s="1">
        <v>6</v>
      </c>
      <c r="P61" s="1">
        <v>6</v>
      </c>
      <c r="Q61" s="27">
        <f t="shared" si="7"/>
        <v>6.666666666666667</v>
      </c>
      <c r="R61" s="1">
        <v>8</v>
      </c>
      <c r="S61" s="1">
        <v>7</v>
      </c>
      <c r="T61" s="1">
        <v>5</v>
      </c>
      <c r="V61" s="26">
        <f t="shared" si="8"/>
        <v>6.666666666666667</v>
      </c>
      <c r="W61" s="1">
        <v>6</v>
      </c>
      <c r="X61" s="1">
        <v>6</v>
      </c>
      <c r="Y61" s="1">
        <v>6</v>
      </c>
      <c r="Z61" s="1">
        <v>7</v>
      </c>
      <c r="AA61" s="27">
        <f t="shared" si="9"/>
        <v>6.25</v>
      </c>
    </row>
    <row r="62" spans="1:27">
      <c r="A62" s="1">
        <v>7158</v>
      </c>
      <c r="B62" s="1">
        <v>6</v>
      </c>
      <c r="C62" s="1">
        <v>5</v>
      </c>
      <c r="D62" s="1">
        <v>6</v>
      </c>
      <c r="E62" s="1">
        <v>6</v>
      </c>
      <c r="F62" s="24">
        <f t="shared" si="5"/>
        <v>5.75</v>
      </c>
      <c r="G62" s="1">
        <v>6</v>
      </c>
      <c r="H62" s="1">
        <v>4</v>
      </c>
      <c r="I62" s="1">
        <v>4</v>
      </c>
      <c r="J62" s="1">
        <v>5</v>
      </c>
      <c r="K62" s="1">
        <v>5</v>
      </c>
      <c r="L62" s="1">
        <v>7</v>
      </c>
      <c r="M62" s="24">
        <f t="shared" si="6"/>
        <v>5.166666666666667</v>
      </c>
      <c r="N62" s="1">
        <v>6</v>
      </c>
      <c r="O62" s="1">
        <v>6</v>
      </c>
      <c r="P62" s="1">
        <v>6</v>
      </c>
      <c r="Q62" s="29">
        <f t="shared" si="7"/>
        <v>6</v>
      </c>
      <c r="R62" s="1">
        <v>8</v>
      </c>
      <c r="S62" s="1">
        <v>6</v>
      </c>
      <c r="T62" s="1">
        <v>4</v>
      </c>
      <c r="U62" s="1">
        <v>5</v>
      </c>
      <c r="V62" s="29">
        <f t="shared" si="8"/>
        <v>5.75</v>
      </c>
      <c r="W62" s="1">
        <v>5</v>
      </c>
      <c r="X62" s="1">
        <v>4</v>
      </c>
      <c r="Y62" s="1">
        <v>5</v>
      </c>
      <c r="Z62" s="1">
        <v>7</v>
      </c>
      <c r="AA62" s="24">
        <f t="shared" si="9"/>
        <v>5.25</v>
      </c>
    </row>
    <row r="63" spans="1:27">
      <c r="A63" s="1">
        <v>7159</v>
      </c>
      <c r="B63" s="1">
        <v>7</v>
      </c>
      <c r="C63" s="1">
        <v>7</v>
      </c>
      <c r="D63" s="1">
        <v>6</v>
      </c>
      <c r="E63" s="1">
        <v>5</v>
      </c>
      <c r="F63" s="24">
        <f t="shared" si="5"/>
        <v>6.25</v>
      </c>
      <c r="G63" s="1">
        <v>6</v>
      </c>
      <c r="H63" s="1">
        <v>5</v>
      </c>
      <c r="I63" s="1">
        <v>6</v>
      </c>
      <c r="J63" s="1">
        <v>5</v>
      </c>
      <c r="K63" s="1">
        <v>4</v>
      </c>
      <c r="L63" s="1">
        <v>5</v>
      </c>
      <c r="M63" s="24">
        <f t="shared" si="6"/>
        <v>5.166666666666667</v>
      </c>
      <c r="N63" s="1">
        <v>5</v>
      </c>
      <c r="O63" s="1">
        <v>4</v>
      </c>
      <c r="P63" s="1">
        <v>5</v>
      </c>
      <c r="Q63" s="24">
        <f t="shared" si="7"/>
        <v>4.666666666666667</v>
      </c>
      <c r="R63" s="1">
        <v>7</v>
      </c>
      <c r="S63" s="1">
        <v>4</v>
      </c>
      <c r="T63" s="1">
        <v>7</v>
      </c>
      <c r="U63" s="1">
        <v>6</v>
      </c>
      <c r="V63" s="28">
        <f t="shared" si="8"/>
        <v>6</v>
      </c>
      <c r="W63" s="1">
        <v>4</v>
      </c>
      <c r="X63" s="1">
        <v>3</v>
      </c>
      <c r="Y63" s="1">
        <v>5</v>
      </c>
      <c r="Z63" s="1">
        <v>4</v>
      </c>
      <c r="AA63" s="24">
        <f t="shared" si="9"/>
        <v>4</v>
      </c>
    </row>
    <row r="64" spans="1:27">
      <c r="A64" s="1">
        <v>7160</v>
      </c>
      <c r="B64" s="1">
        <v>7</v>
      </c>
      <c r="C64" s="1">
        <v>6</v>
      </c>
      <c r="D64" s="1">
        <v>7</v>
      </c>
      <c r="E64" s="1">
        <v>5</v>
      </c>
      <c r="F64" s="24">
        <f t="shared" si="5"/>
        <v>6.25</v>
      </c>
      <c r="G64" s="1">
        <v>6</v>
      </c>
      <c r="H64" s="1">
        <v>7</v>
      </c>
      <c r="I64" s="1">
        <v>5</v>
      </c>
      <c r="J64" s="1">
        <v>6</v>
      </c>
      <c r="K64" s="1">
        <v>6</v>
      </c>
      <c r="L64" s="1">
        <v>5</v>
      </c>
      <c r="M64" s="29">
        <f t="shared" si="6"/>
        <v>5.833333333333333</v>
      </c>
      <c r="N64" s="1">
        <v>7</v>
      </c>
      <c r="O64" s="1">
        <v>6</v>
      </c>
      <c r="P64" s="1">
        <v>6</v>
      </c>
      <c r="Q64" s="28">
        <f t="shared" si="7"/>
        <v>6.333333333333333</v>
      </c>
      <c r="R64" s="1">
        <v>6</v>
      </c>
      <c r="S64" s="1">
        <v>5</v>
      </c>
      <c r="T64" s="1">
        <v>6</v>
      </c>
      <c r="U64" s="1">
        <v>5</v>
      </c>
      <c r="V64" s="24">
        <f t="shared" si="8"/>
        <v>5.5</v>
      </c>
      <c r="W64" s="1">
        <v>7</v>
      </c>
      <c r="X64" s="1">
        <v>4</v>
      </c>
      <c r="Y64" s="1">
        <v>4</v>
      </c>
      <c r="Z64" s="1">
        <v>5</v>
      </c>
      <c r="AA64" s="24">
        <f t="shared" si="9"/>
        <v>5</v>
      </c>
    </row>
    <row r="65" spans="1:27">
      <c r="A65" s="1">
        <v>7161</v>
      </c>
      <c r="B65" s="1">
        <v>5</v>
      </c>
      <c r="C65" s="1">
        <v>4</v>
      </c>
      <c r="D65" s="1">
        <v>4</v>
      </c>
      <c r="E65" s="1">
        <v>6</v>
      </c>
      <c r="F65" s="24">
        <f t="shared" si="5"/>
        <v>4.75</v>
      </c>
      <c r="G65" s="1">
        <v>4</v>
      </c>
      <c r="H65" s="1">
        <v>5</v>
      </c>
      <c r="I65" s="1">
        <v>6</v>
      </c>
      <c r="J65" s="1">
        <v>4</v>
      </c>
      <c r="K65" s="1">
        <v>4</v>
      </c>
      <c r="L65" s="1">
        <v>5</v>
      </c>
      <c r="M65" s="24">
        <f t="shared" si="6"/>
        <v>4.666666666666667</v>
      </c>
      <c r="N65" s="1">
        <v>6</v>
      </c>
      <c r="O65" s="1">
        <v>5</v>
      </c>
      <c r="P65" s="1">
        <v>5</v>
      </c>
      <c r="Q65" s="24">
        <f t="shared" si="7"/>
        <v>5.333333333333333</v>
      </c>
      <c r="R65" s="1">
        <v>7</v>
      </c>
      <c r="S65" s="1">
        <v>5</v>
      </c>
      <c r="T65" s="1">
        <v>5</v>
      </c>
      <c r="U65" s="1">
        <v>5</v>
      </c>
      <c r="V65" s="24">
        <f t="shared" si="8"/>
        <v>5.5</v>
      </c>
      <c r="W65" s="1">
        <v>7</v>
      </c>
      <c r="X65" s="1">
        <v>7</v>
      </c>
      <c r="Y65" s="1">
        <v>5</v>
      </c>
      <c r="Z65" s="1">
        <v>3</v>
      </c>
      <c r="AA65" s="24">
        <f t="shared" si="9"/>
        <v>5.5</v>
      </c>
    </row>
    <row r="66" spans="1:27">
      <c r="A66" s="1">
        <v>7162</v>
      </c>
      <c r="B66" s="1">
        <v>5</v>
      </c>
      <c r="C66" s="1">
        <v>3</v>
      </c>
      <c r="D66" s="1">
        <v>4</v>
      </c>
      <c r="E66" s="1">
        <v>4</v>
      </c>
      <c r="F66" s="24">
        <f t="shared" ref="F66:F97" si="10">AVERAGE(B66:E66)</f>
        <v>4</v>
      </c>
      <c r="G66" s="1">
        <v>6</v>
      </c>
      <c r="H66" s="1">
        <v>6</v>
      </c>
      <c r="I66" s="1">
        <v>4</v>
      </c>
      <c r="J66" s="1">
        <v>5</v>
      </c>
      <c r="K66" s="1">
        <v>5</v>
      </c>
      <c r="L66" s="1">
        <v>5</v>
      </c>
      <c r="M66" s="24">
        <f t="shared" ref="M66:M97" si="11">AVERAGE(G66:L66)</f>
        <v>5.166666666666667</v>
      </c>
      <c r="N66" s="1">
        <v>6</v>
      </c>
      <c r="O66" s="1">
        <v>5</v>
      </c>
      <c r="P66" s="1">
        <v>5</v>
      </c>
      <c r="Q66" s="24">
        <f t="shared" ref="Q66:Q97" si="12">AVERAGE(N66:P66)</f>
        <v>5.333333333333333</v>
      </c>
      <c r="R66" s="1">
        <v>8</v>
      </c>
      <c r="S66" s="1">
        <v>6</v>
      </c>
      <c r="T66" s="1">
        <v>5</v>
      </c>
      <c r="U66" s="1">
        <v>4</v>
      </c>
      <c r="V66" s="29">
        <f t="shared" ref="V66:V97" si="13">AVERAGE(R66:U66)</f>
        <v>5.75</v>
      </c>
      <c r="W66" s="1">
        <v>7</v>
      </c>
      <c r="X66" s="1">
        <v>6</v>
      </c>
      <c r="Z66" s="1">
        <v>5</v>
      </c>
      <c r="AA66" s="28">
        <f t="shared" ref="AA66:AA97" si="14">AVERAGE(W66:Z66)</f>
        <v>6</v>
      </c>
    </row>
    <row r="67" spans="1:27">
      <c r="A67" s="1">
        <v>7163</v>
      </c>
      <c r="B67" s="1">
        <v>6</v>
      </c>
      <c r="C67" s="1">
        <v>5</v>
      </c>
      <c r="D67" s="1">
        <v>4</v>
      </c>
      <c r="E67" s="1">
        <v>4</v>
      </c>
      <c r="F67" s="24">
        <f t="shared" si="10"/>
        <v>4.75</v>
      </c>
      <c r="G67" s="1">
        <v>6</v>
      </c>
      <c r="H67" s="1">
        <v>6</v>
      </c>
      <c r="I67" s="1">
        <v>6</v>
      </c>
      <c r="J67" s="1">
        <v>8</v>
      </c>
      <c r="K67" s="1">
        <v>7</v>
      </c>
      <c r="L67" s="1">
        <v>7</v>
      </c>
      <c r="M67" s="27">
        <f t="shared" si="11"/>
        <v>6.666666666666667</v>
      </c>
      <c r="N67" s="1">
        <v>7</v>
      </c>
      <c r="O67" s="1">
        <v>6</v>
      </c>
      <c r="P67" s="1">
        <v>4</v>
      </c>
      <c r="Q67" s="24">
        <f t="shared" si="12"/>
        <v>5.666666666666667</v>
      </c>
      <c r="R67" s="1">
        <v>5</v>
      </c>
      <c r="S67" s="1">
        <v>5</v>
      </c>
      <c r="T67" s="1">
        <v>5</v>
      </c>
      <c r="U67" s="1">
        <v>6</v>
      </c>
      <c r="V67" s="24">
        <f t="shared" si="13"/>
        <v>5.25</v>
      </c>
      <c r="W67" s="1">
        <v>7</v>
      </c>
      <c r="X67" s="1">
        <v>6</v>
      </c>
      <c r="Y67" s="1">
        <v>6</v>
      </c>
      <c r="AA67" s="27">
        <f t="shared" si="14"/>
        <v>6.333333333333333</v>
      </c>
    </row>
    <row r="68" spans="1:27">
      <c r="A68" s="1">
        <v>7164</v>
      </c>
      <c r="B68" s="1">
        <v>5</v>
      </c>
      <c r="C68" s="1">
        <v>4</v>
      </c>
      <c r="D68" s="1">
        <v>5</v>
      </c>
      <c r="E68" s="1">
        <v>4</v>
      </c>
      <c r="F68" s="24">
        <f t="shared" si="10"/>
        <v>4.5</v>
      </c>
      <c r="G68" s="1">
        <v>7</v>
      </c>
      <c r="H68" s="1">
        <v>7</v>
      </c>
      <c r="I68" s="1">
        <v>5</v>
      </c>
      <c r="J68" s="1">
        <v>6</v>
      </c>
      <c r="K68" s="1">
        <v>5</v>
      </c>
      <c r="M68" s="29">
        <f t="shared" si="11"/>
        <v>6</v>
      </c>
      <c r="N68" s="1">
        <v>4</v>
      </c>
      <c r="O68" s="1">
        <v>4</v>
      </c>
      <c r="P68" s="1">
        <v>5</v>
      </c>
      <c r="Q68" s="24">
        <f t="shared" si="12"/>
        <v>4.333333333333333</v>
      </c>
      <c r="R68" s="1">
        <v>5</v>
      </c>
      <c r="S68" s="1">
        <v>6</v>
      </c>
      <c r="T68" s="1">
        <v>4</v>
      </c>
      <c r="U68" s="1">
        <v>4</v>
      </c>
      <c r="V68" s="24">
        <f t="shared" si="13"/>
        <v>4.75</v>
      </c>
      <c r="W68" s="1">
        <v>4</v>
      </c>
      <c r="X68" s="1">
        <v>4</v>
      </c>
      <c r="Y68" s="1">
        <v>4</v>
      </c>
      <c r="Z68" s="1">
        <v>3</v>
      </c>
      <c r="AA68" s="24">
        <f t="shared" si="14"/>
        <v>3.75</v>
      </c>
    </row>
    <row r="69" spans="1:27">
      <c r="A69" s="1">
        <v>7165</v>
      </c>
      <c r="B69" s="1">
        <v>5</v>
      </c>
      <c r="C69" s="1">
        <v>5</v>
      </c>
      <c r="D69" s="1">
        <v>6</v>
      </c>
      <c r="E69" s="1">
        <v>4</v>
      </c>
      <c r="F69" s="24">
        <f t="shared" si="10"/>
        <v>5</v>
      </c>
      <c r="G69" s="1">
        <v>6</v>
      </c>
      <c r="H69" s="1">
        <v>6</v>
      </c>
      <c r="I69" s="1">
        <v>4</v>
      </c>
      <c r="J69" s="1">
        <v>4</v>
      </c>
      <c r="L69" s="1">
        <v>4</v>
      </c>
      <c r="M69" s="24">
        <f t="shared" si="11"/>
        <v>4.8</v>
      </c>
      <c r="N69" s="1">
        <v>4</v>
      </c>
      <c r="O69" s="1">
        <v>3</v>
      </c>
      <c r="P69" s="1">
        <v>4</v>
      </c>
      <c r="Q69" s="24">
        <f t="shared" si="12"/>
        <v>3.6666666666666665</v>
      </c>
      <c r="R69" s="1">
        <v>7</v>
      </c>
      <c r="S69" s="1">
        <v>6</v>
      </c>
      <c r="T69" s="1">
        <v>5</v>
      </c>
      <c r="V69" s="28">
        <f t="shared" si="13"/>
        <v>6</v>
      </c>
      <c r="W69" s="1">
        <v>4</v>
      </c>
      <c r="X69" s="1">
        <v>5</v>
      </c>
      <c r="Y69" s="1">
        <v>5</v>
      </c>
      <c r="Z69" s="1">
        <v>4</v>
      </c>
      <c r="AA69" s="24">
        <f t="shared" si="14"/>
        <v>4.5</v>
      </c>
    </row>
    <row r="70" spans="1:27">
      <c r="A70" s="1">
        <v>7166</v>
      </c>
      <c r="B70" s="1">
        <v>7</v>
      </c>
      <c r="C70" s="1">
        <v>6</v>
      </c>
      <c r="D70" s="1">
        <v>7</v>
      </c>
      <c r="E70" s="1">
        <v>5</v>
      </c>
      <c r="F70" s="24">
        <f t="shared" si="10"/>
        <v>6.25</v>
      </c>
      <c r="G70" s="1">
        <v>7</v>
      </c>
      <c r="H70" s="1">
        <v>8</v>
      </c>
      <c r="I70" s="1">
        <v>5</v>
      </c>
      <c r="J70" s="1">
        <v>4</v>
      </c>
      <c r="K70" s="1">
        <v>6</v>
      </c>
      <c r="L70" s="1">
        <v>4</v>
      </c>
      <c r="M70" s="24">
        <f t="shared" si="11"/>
        <v>5.666666666666667</v>
      </c>
      <c r="N70" s="1">
        <v>4</v>
      </c>
      <c r="O70" s="1">
        <v>5</v>
      </c>
      <c r="P70" s="1">
        <v>6</v>
      </c>
      <c r="Q70" s="24">
        <f t="shared" si="12"/>
        <v>5</v>
      </c>
      <c r="R70" s="1">
        <v>6</v>
      </c>
      <c r="S70" s="1">
        <v>5</v>
      </c>
      <c r="T70" s="1">
        <v>5</v>
      </c>
      <c r="U70" s="1">
        <v>6</v>
      </c>
      <c r="V70" s="24">
        <f t="shared" si="13"/>
        <v>5.5</v>
      </c>
      <c r="W70" s="1">
        <v>7</v>
      </c>
      <c r="X70" s="1">
        <v>4</v>
      </c>
      <c r="Y70" s="1">
        <v>6</v>
      </c>
      <c r="Z70" s="1">
        <v>5</v>
      </c>
      <c r="AA70" s="24">
        <f t="shared" si="14"/>
        <v>5.5</v>
      </c>
    </row>
    <row r="71" spans="1:27">
      <c r="A71" s="1">
        <v>7167</v>
      </c>
      <c r="B71" s="1">
        <v>7</v>
      </c>
      <c r="C71" s="1">
        <v>8</v>
      </c>
      <c r="D71" s="1">
        <v>7</v>
      </c>
      <c r="E71" s="1">
        <v>8</v>
      </c>
      <c r="F71" s="27">
        <f t="shared" si="10"/>
        <v>7.5</v>
      </c>
      <c r="G71" s="1">
        <v>7</v>
      </c>
      <c r="H71" s="1">
        <v>7</v>
      </c>
      <c r="I71" s="1">
        <v>8</v>
      </c>
      <c r="J71" s="1">
        <v>7</v>
      </c>
      <c r="K71" s="1">
        <v>4</v>
      </c>
      <c r="L71" s="1">
        <v>4</v>
      </c>
      <c r="M71" s="28">
        <f t="shared" si="11"/>
        <v>6.166666666666667</v>
      </c>
      <c r="N71" s="1">
        <v>6</v>
      </c>
      <c r="O71" s="1">
        <v>3</v>
      </c>
      <c r="P71" s="1">
        <v>5</v>
      </c>
      <c r="Q71" s="24">
        <f t="shared" si="12"/>
        <v>4.666666666666667</v>
      </c>
      <c r="R71" s="1">
        <v>4</v>
      </c>
      <c r="S71" s="1">
        <v>5</v>
      </c>
      <c r="T71" s="1">
        <v>7</v>
      </c>
      <c r="U71" s="1">
        <v>3</v>
      </c>
      <c r="V71" s="24">
        <f t="shared" si="13"/>
        <v>4.75</v>
      </c>
      <c r="W71" s="1">
        <v>6</v>
      </c>
      <c r="X71" s="1">
        <v>6</v>
      </c>
      <c r="Y71" s="1">
        <v>5</v>
      </c>
      <c r="Z71" s="1">
        <v>3</v>
      </c>
      <c r="AA71" s="24">
        <f t="shared" si="14"/>
        <v>5</v>
      </c>
    </row>
    <row r="72" spans="1:27">
      <c r="A72" s="1">
        <v>7168</v>
      </c>
      <c r="B72" s="1">
        <v>8</v>
      </c>
      <c r="C72" s="1">
        <v>7</v>
      </c>
      <c r="D72" s="1">
        <v>8</v>
      </c>
      <c r="E72" s="1">
        <v>8</v>
      </c>
      <c r="F72" s="27">
        <f t="shared" si="10"/>
        <v>7.75</v>
      </c>
      <c r="G72" s="1">
        <v>7</v>
      </c>
      <c r="H72" s="1">
        <v>8</v>
      </c>
      <c r="I72" s="1">
        <v>7</v>
      </c>
      <c r="J72" s="1">
        <v>7</v>
      </c>
      <c r="K72" s="1">
        <v>6</v>
      </c>
      <c r="L72" s="1">
        <v>6</v>
      </c>
      <c r="M72" s="27">
        <f t="shared" si="11"/>
        <v>6.833333333333333</v>
      </c>
      <c r="N72" s="1">
        <v>5</v>
      </c>
      <c r="O72" s="1">
        <v>5</v>
      </c>
      <c r="P72" s="1">
        <v>6</v>
      </c>
      <c r="Q72" s="24">
        <f t="shared" si="12"/>
        <v>5.333333333333333</v>
      </c>
      <c r="S72" s="1">
        <v>6</v>
      </c>
      <c r="T72" s="1">
        <v>6</v>
      </c>
      <c r="U72" s="1">
        <v>7</v>
      </c>
      <c r="V72" s="27">
        <f t="shared" si="13"/>
        <v>6.333333333333333</v>
      </c>
      <c r="W72" s="1">
        <v>7</v>
      </c>
      <c r="X72" s="1">
        <v>7</v>
      </c>
      <c r="Y72" s="1">
        <v>4</v>
      </c>
      <c r="Z72" s="1">
        <v>5</v>
      </c>
      <c r="AA72" s="29">
        <f t="shared" si="14"/>
        <v>5.75</v>
      </c>
    </row>
    <row r="73" spans="1:27">
      <c r="A73" s="1">
        <v>7169</v>
      </c>
      <c r="B73" s="1">
        <v>7</v>
      </c>
      <c r="C73" s="1">
        <v>6</v>
      </c>
      <c r="D73" s="1">
        <v>7</v>
      </c>
      <c r="E73" s="1">
        <v>6</v>
      </c>
      <c r="F73" s="24">
        <f t="shared" si="10"/>
        <v>6.5</v>
      </c>
      <c r="G73" s="1">
        <v>6</v>
      </c>
      <c r="H73" s="1">
        <v>4</v>
      </c>
      <c r="I73" s="1">
        <v>6</v>
      </c>
      <c r="J73" s="1">
        <v>6</v>
      </c>
      <c r="K73" s="1">
        <v>4</v>
      </c>
      <c r="L73" s="1">
        <v>4</v>
      </c>
      <c r="M73" s="24">
        <f t="shared" si="11"/>
        <v>5</v>
      </c>
      <c r="N73" s="1">
        <v>4</v>
      </c>
      <c r="O73" s="1">
        <v>4</v>
      </c>
      <c r="P73" s="1">
        <v>4</v>
      </c>
      <c r="Q73" s="24">
        <f t="shared" si="12"/>
        <v>4</v>
      </c>
      <c r="R73" s="1">
        <v>4</v>
      </c>
      <c r="S73" s="1">
        <v>4</v>
      </c>
      <c r="T73" s="1">
        <v>5</v>
      </c>
      <c r="U73" s="1">
        <v>6</v>
      </c>
      <c r="V73" s="24">
        <f t="shared" si="13"/>
        <v>4.75</v>
      </c>
      <c r="W73" s="1">
        <v>8</v>
      </c>
      <c r="X73" s="1">
        <v>6</v>
      </c>
      <c r="Y73" s="1">
        <v>6</v>
      </c>
      <c r="Z73" s="1">
        <v>3</v>
      </c>
      <c r="AA73" s="29">
        <f t="shared" si="14"/>
        <v>5.75</v>
      </c>
    </row>
    <row r="74" spans="1:27">
      <c r="A74" s="1">
        <v>7170</v>
      </c>
      <c r="B74" s="1">
        <v>6</v>
      </c>
      <c r="C74" s="1">
        <v>6</v>
      </c>
      <c r="D74" s="1">
        <v>7</v>
      </c>
      <c r="E74" s="1">
        <v>6</v>
      </c>
      <c r="F74" s="24">
        <f t="shared" si="10"/>
        <v>6.25</v>
      </c>
      <c r="H74" s="1">
        <v>6</v>
      </c>
      <c r="I74" s="1">
        <v>6</v>
      </c>
      <c r="J74" s="1">
        <v>7</v>
      </c>
      <c r="K74" s="1">
        <v>4</v>
      </c>
      <c r="L74" s="1">
        <v>6</v>
      </c>
      <c r="M74" s="29">
        <f t="shared" si="11"/>
        <v>5.8</v>
      </c>
      <c r="N74" s="1">
        <v>7</v>
      </c>
      <c r="O74" s="1">
        <v>6</v>
      </c>
      <c r="P74" s="1">
        <v>6</v>
      </c>
      <c r="Q74" s="28">
        <f t="shared" si="12"/>
        <v>6.333333333333333</v>
      </c>
      <c r="R74" s="1">
        <v>6</v>
      </c>
      <c r="S74" s="1">
        <v>7</v>
      </c>
      <c r="T74" s="1">
        <v>7</v>
      </c>
      <c r="U74" s="1">
        <v>5</v>
      </c>
      <c r="V74" s="27">
        <f t="shared" si="13"/>
        <v>6.25</v>
      </c>
      <c r="W74" s="1">
        <v>6</v>
      </c>
      <c r="X74" s="1">
        <v>7</v>
      </c>
      <c r="Y74" s="1">
        <v>8</v>
      </c>
      <c r="Z74" s="1">
        <v>6</v>
      </c>
      <c r="AA74" s="26">
        <f t="shared" si="14"/>
        <v>6.75</v>
      </c>
    </row>
    <row r="75" spans="1:27">
      <c r="A75" s="1">
        <v>7171</v>
      </c>
      <c r="C75" s="1">
        <v>4</v>
      </c>
      <c r="D75" s="1">
        <v>4</v>
      </c>
      <c r="E75" s="1">
        <v>4</v>
      </c>
      <c r="F75" s="24">
        <f t="shared" si="10"/>
        <v>4</v>
      </c>
      <c r="G75" s="1">
        <v>7</v>
      </c>
      <c r="H75" s="1">
        <v>6</v>
      </c>
      <c r="I75" s="1">
        <v>4</v>
      </c>
      <c r="J75" s="1">
        <v>4</v>
      </c>
      <c r="K75" s="1">
        <v>6</v>
      </c>
      <c r="L75" s="1">
        <v>4</v>
      </c>
      <c r="M75" s="24">
        <f t="shared" si="11"/>
        <v>5.166666666666667</v>
      </c>
      <c r="N75" s="1">
        <v>6</v>
      </c>
      <c r="O75" s="1">
        <v>4</v>
      </c>
      <c r="Q75" s="24">
        <f t="shared" si="12"/>
        <v>5</v>
      </c>
      <c r="S75" s="1">
        <v>8</v>
      </c>
      <c r="T75" s="1">
        <v>4</v>
      </c>
      <c r="U75" s="1">
        <v>5</v>
      </c>
      <c r="V75" s="29">
        <f t="shared" si="13"/>
        <v>5.666666666666667</v>
      </c>
      <c r="W75" s="1">
        <v>4</v>
      </c>
      <c r="X75" s="1">
        <v>4</v>
      </c>
      <c r="Y75" s="1">
        <v>7</v>
      </c>
      <c r="Z75" s="1">
        <v>6</v>
      </c>
      <c r="AA75" s="24">
        <f t="shared" si="14"/>
        <v>5.25</v>
      </c>
    </row>
    <row r="76" spans="1:27">
      <c r="A76" s="1">
        <v>7172</v>
      </c>
      <c r="B76" s="1">
        <v>7</v>
      </c>
      <c r="C76" s="1">
        <v>4</v>
      </c>
      <c r="D76" s="1">
        <v>7</v>
      </c>
      <c r="E76" s="1">
        <v>5</v>
      </c>
      <c r="F76" s="24">
        <f t="shared" si="10"/>
        <v>5.75</v>
      </c>
      <c r="G76" s="1">
        <v>6</v>
      </c>
      <c r="H76" s="1">
        <v>5</v>
      </c>
      <c r="I76" s="1">
        <v>8</v>
      </c>
      <c r="J76" s="1">
        <v>7</v>
      </c>
      <c r="K76" s="1">
        <v>6</v>
      </c>
      <c r="L76" s="1">
        <v>4</v>
      </c>
      <c r="M76" s="29">
        <f t="shared" si="11"/>
        <v>6</v>
      </c>
      <c r="N76" s="1">
        <v>5</v>
      </c>
      <c r="O76" s="1">
        <v>5</v>
      </c>
      <c r="P76" s="1">
        <v>5</v>
      </c>
      <c r="Q76" s="24">
        <f t="shared" si="12"/>
        <v>5</v>
      </c>
      <c r="R76" s="1">
        <v>6</v>
      </c>
      <c r="S76" s="1">
        <v>6</v>
      </c>
      <c r="T76" s="1">
        <v>6</v>
      </c>
      <c r="U76" s="1">
        <v>5</v>
      </c>
      <c r="V76" s="29">
        <f t="shared" si="13"/>
        <v>5.75</v>
      </c>
      <c r="W76" s="1">
        <v>7</v>
      </c>
      <c r="X76" s="1">
        <v>5</v>
      </c>
      <c r="Y76" s="1">
        <v>5</v>
      </c>
      <c r="Z76" s="1">
        <v>6</v>
      </c>
      <c r="AA76" s="29">
        <f t="shared" si="14"/>
        <v>5.75</v>
      </c>
    </row>
    <row r="77" spans="1:27">
      <c r="A77" s="1">
        <v>7173</v>
      </c>
      <c r="B77" s="1">
        <v>6</v>
      </c>
      <c r="C77" s="1">
        <v>7</v>
      </c>
      <c r="D77" s="1">
        <v>7</v>
      </c>
      <c r="E77" s="1">
        <v>7</v>
      </c>
      <c r="F77" s="29">
        <f t="shared" si="10"/>
        <v>6.75</v>
      </c>
      <c r="G77" s="1">
        <v>5</v>
      </c>
      <c r="H77" s="1">
        <v>4</v>
      </c>
      <c r="I77" s="1">
        <v>6</v>
      </c>
      <c r="J77" s="1">
        <v>7</v>
      </c>
      <c r="K77" s="1">
        <v>6</v>
      </c>
      <c r="L77" s="1">
        <v>7</v>
      </c>
      <c r="M77" s="29">
        <f t="shared" si="11"/>
        <v>5.833333333333333</v>
      </c>
      <c r="N77" s="1">
        <v>7</v>
      </c>
      <c r="O77" s="1">
        <v>4</v>
      </c>
      <c r="P77" s="1">
        <v>6</v>
      </c>
      <c r="Q77" s="24">
        <f t="shared" si="12"/>
        <v>5.666666666666667</v>
      </c>
      <c r="R77" s="1">
        <v>5</v>
      </c>
      <c r="S77" s="1">
        <v>6</v>
      </c>
      <c r="T77" s="1">
        <v>6</v>
      </c>
      <c r="U77" s="1">
        <v>7</v>
      </c>
      <c r="V77" s="28">
        <f t="shared" si="13"/>
        <v>6</v>
      </c>
      <c r="W77" s="1">
        <v>5</v>
      </c>
      <c r="X77" s="1">
        <v>6</v>
      </c>
      <c r="Y77" s="1">
        <v>6</v>
      </c>
      <c r="Z77" s="1">
        <v>4</v>
      </c>
      <c r="AA77" s="24">
        <f t="shared" si="14"/>
        <v>5.25</v>
      </c>
    </row>
    <row r="78" spans="1:27">
      <c r="A78" s="1">
        <v>7174</v>
      </c>
      <c r="B78" s="1">
        <v>7</v>
      </c>
      <c r="C78" s="1">
        <v>6</v>
      </c>
      <c r="D78" s="1">
        <v>7</v>
      </c>
      <c r="E78" s="1">
        <v>5</v>
      </c>
      <c r="F78" s="24">
        <f t="shared" si="10"/>
        <v>6.25</v>
      </c>
      <c r="G78" s="1">
        <v>5</v>
      </c>
      <c r="H78" s="1">
        <v>5</v>
      </c>
      <c r="I78" s="1">
        <v>6</v>
      </c>
      <c r="J78" s="1">
        <v>6</v>
      </c>
      <c r="K78" s="1">
        <v>7</v>
      </c>
      <c r="L78" s="1">
        <v>7</v>
      </c>
      <c r="M78" s="29">
        <f t="shared" si="11"/>
        <v>6</v>
      </c>
      <c r="N78" s="1">
        <v>6</v>
      </c>
      <c r="O78" s="1">
        <v>5</v>
      </c>
      <c r="P78" s="1">
        <v>7</v>
      </c>
      <c r="Q78" s="29">
        <f t="shared" si="12"/>
        <v>6</v>
      </c>
      <c r="R78" s="1">
        <v>6</v>
      </c>
      <c r="S78" s="1">
        <v>7</v>
      </c>
      <c r="T78" s="1">
        <v>7</v>
      </c>
      <c r="V78" s="26">
        <f t="shared" si="13"/>
        <v>6.666666666666667</v>
      </c>
      <c r="W78" s="1">
        <v>6</v>
      </c>
      <c r="X78" s="1">
        <v>6</v>
      </c>
      <c r="Y78" s="1">
        <v>4</v>
      </c>
      <c r="Z78" s="1">
        <v>4</v>
      </c>
      <c r="AA78" s="24">
        <f t="shared" si="14"/>
        <v>5</v>
      </c>
    </row>
    <row r="79" spans="1:27">
      <c r="A79" s="1">
        <v>7175</v>
      </c>
      <c r="B79" s="1">
        <v>8</v>
      </c>
      <c r="C79" s="1">
        <v>7</v>
      </c>
      <c r="D79" s="1">
        <v>5</v>
      </c>
      <c r="E79" s="1">
        <v>7</v>
      </c>
      <c r="F79" s="29">
        <f t="shared" si="10"/>
        <v>6.75</v>
      </c>
      <c r="G79" s="1">
        <v>7</v>
      </c>
      <c r="H79" s="1">
        <v>5</v>
      </c>
      <c r="I79" s="1">
        <v>4</v>
      </c>
      <c r="J79" s="1">
        <v>7</v>
      </c>
      <c r="K79" s="1">
        <v>6</v>
      </c>
      <c r="L79" s="1">
        <v>4</v>
      </c>
      <c r="M79" s="24">
        <f t="shared" si="11"/>
        <v>5.5</v>
      </c>
      <c r="N79" s="1">
        <v>6</v>
      </c>
      <c r="O79" s="1">
        <v>6</v>
      </c>
      <c r="P79" s="1">
        <v>5</v>
      </c>
      <c r="Q79" s="24">
        <f t="shared" si="12"/>
        <v>5.666666666666667</v>
      </c>
      <c r="R79" s="1">
        <v>6</v>
      </c>
      <c r="S79" s="1">
        <v>3</v>
      </c>
      <c r="T79" s="1">
        <v>6</v>
      </c>
      <c r="U79" s="1">
        <v>6</v>
      </c>
      <c r="V79" s="24">
        <f t="shared" si="13"/>
        <v>5.25</v>
      </c>
      <c r="W79" s="1">
        <v>5</v>
      </c>
      <c r="X79" s="1">
        <v>7</v>
      </c>
      <c r="Y79" s="1">
        <v>5</v>
      </c>
      <c r="Z79" s="1">
        <v>6</v>
      </c>
      <c r="AA79" s="29">
        <f t="shared" si="14"/>
        <v>5.75</v>
      </c>
    </row>
    <row r="80" spans="1:27">
      <c r="A80" s="1">
        <v>7176</v>
      </c>
      <c r="B80" s="1">
        <v>5</v>
      </c>
      <c r="C80" s="1">
        <v>5</v>
      </c>
      <c r="D80" s="1">
        <v>6</v>
      </c>
      <c r="E80" s="1">
        <v>5</v>
      </c>
      <c r="F80" s="24">
        <f t="shared" si="10"/>
        <v>5.25</v>
      </c>
      <c r="G80" s="1">
        <v>4</v>
      </c>
      <c r="H80" s="1">
        <v>5</v>
      </c>
      <c r="I80" s="1">
        <v>4</v>
      </c>
      <c r="J80" s="1">
        <v>5</v>
      </c>
      <c r="K80" s="1">
        <v>4</v>
      </c>
      <c r="L80" s="1">
        <v>6</v>
      </c>
      <c r="M80" s="24">
        <f t="shared" si="11"/>
        <v>4.666666666666667</v>
      </c>
      <c r="N80" s="1">
        <v>5</v>
      </c>
      <c r="O80" s="1">
        <v>4</v>
      </c>
      <c r="P80" s="1">
        <v>6</v>
      </c>
      <c r="Q80" s="24">
        <f t="shared" si="12"/>
        <v>5</v>
      </c>
      <c r="R80" s="1">
        <v>7</v>
      </c>
      <c r="S80" s="1">
        <v>6</v>
      </c>
      <c r="T80" s="1">
        <v>4</v>
      </c>
      <c r="U80" s="1">
        <v>4</v>
      </c>
      <c r="V80" s="24">
        <f t="shared" si="13"/>
        <v>5.25</v>
      </c>
      <c r="W80" s="1">
        <v>6</v>
      </c>
      <c r="X80" s="1">
        <v>6</v>
      </c>
      <c r="Y80" s="1">
        <v>5</v>
      </c>
      <c r="Z80" s="1">
        <v>5</v>
      </c>
      <c r="AA80" s="24">
        <f t="shared" si="14"/>
        <v>5.5</v>
      </c>
    </row>
    <row r="81" spans="1:27">
      <c r="A81" s="1">
        <v>7177</v>
      </c>
      <c r="B81" s="1">
        <v>8</v>
      </c>
      <c r="C81" s="1">
        <v>7</v>
      </c>
      <c r="D81" s="1">
        <v>7</v>
      </c>
      <c r="E81" s="1">
        <v>7</v>
      </c>
      <c r="F81" s="28">
        <f t="shared" si="10"/>
        <v>7.25</v>
      </c>
      <c r="G81" s="1">
        <v>7</v>
      </c>
      <c r="H81" s="1">
        <v>7</v>
      </c>
      <c r="I81" s="1">
        <v>8</v>
      </c>
      <c r="J81" s="1">
        <v>7</v>
      </c>
      <c r="K81" s="1">
        <v>7</v>
      </c>
      <c r="L81" s="1">
        <v>7</v>
      </c>
      <c r="M81" s="26">
        <f t="shared" si="11"/>
        <v>7.166666666666667</v>
      </c>
      <c r="N81" s="1">
        <v>8</v>
      </c>
      <c r="P81" s="1">
        <v>5</v>
      </c>
      <c r="Q81" s="28">
        <f t="shared" si="12"/>
        <v>6.5</v>
      </c>
      <c r="R81" s="1">
        <v>5</v>
      </c>
      <c r="S81" s="1">
        <v>8</v>
      </c>
      <c r="T81" s="1">
        <v>7</v>
      </c>
      <c r="U81" s="1">
        <v>6</v>
      </c>
      <c r="V81" s="27">
        <f t="shared" si="13"/>
        <v>6.5</v>
      </c>
      <c r="W81" s="1">
        <v>7</v>
      </c>
      <c r="X81" s="1">
        <v>8</v>
      </c>
      <c r="Y81" s="1">
        <v>6</v>
      </c>
      <c r="Z81" s="1">
        <v>4</v>
      </c>
      <c r="AA81" s="27">
        <f t="shared" si="14"/>
        <v>6.25</v>
      </c>
    </row>
    <row r="82" spans="1:27">
      <c r="A82" s="1">
        <v>7178</v>
      </c>
      <c r="B82" s="1">
        <v>7</v>
      </c>
      <c r="C82" s="1">
        <v>7</v>
      </c>
      <c r="D82" s="1">
        <v>8</v>
      </c>
      <c r="E82" s="1">
        <v>8</v>
      </c>
      <c r="F82" s="27">
        <f t="shared" si="10"/>
        <v>7.5</v>
      </c>
      <c r="G82" s="1">
        <v>6</v>
      </c>
      <c r="H82" s="1">
        <v>7</v>
      </c>
      <c r="I82" s="1">
        <v>4</v>
      </c>
      <c r="J82" s="1">
        <v>4</v>
      </c>
      <c r="K82" s="1">
        <v>4</v>
      </c>
      <c r="L82" s="1">
        <v>3</v>
      </c>
      <c r="M82" s="24">
        <f t="shared" si="11"/>
        <v>4.666666666666667</v>
      </c>
      <c r="N82" s="1">
        <v>4</v>
      </c>
      <c r="O82" s="1">
        <v>4</v>
      </c>
      <c r="P82" s="1">
        <v>6</v>
      </c>
      <c r="Q82" s="24">
        <f t="shared" si="12"/>
        <v>4.666666666666667</v>
      </c>
      <c r="R82" s="1">
        <v>3</v>
      </c>
      <c r="S82" s="1">
        <v>4</v>
      </c>
      <c r="T82" s="1">
        <v>4</v>
      </c>
      <c r="V82" s="24">
        <f t="shared" si="13"/>
        <v>3.6666666666666665</v>
      </c>
      <c r="W82" s="1">
        <v>4</v>
      </c>
      <c r="X82" s="1">
        <v>4</v>
      </c>
      <c r="Y82" s="1">
        <v>3</v>
      </c>
      <c r="Z82" s="1">
        <v>3</v>
      </c>
      <c r="AA82" s="24">
        <f t="shared" si="14"/>
        <v>3.5</v>
      </c>
    </row>
    <row r="83" spans="1:27">
      <c r="A83" s="1">
        <v>7179</v>
      </c>
      <c r="B83" s="1">
        <v>5</v>
      </c>
      <c r="C83" s="1">
        <v>6</v>
      </c>
      <c r="D83" s="1">
        <v>6</v>
      </c>
      <c r="E83" s="1">
        <v>7</v>
      </c>
      <c r="F83" s="24">
        <f t="shared" si="10"/>
        <v>6</v>
      </c>
      <c r="G83" s="1">
        <v>4</v>
      </c>
      <c r="H83" s="1">
        <v>6</v>
      </c>
      <c r="I83" s="1">
        <v>5</v>
      </c>
      <c r="J83" s="1">
        <v>5</v>
      </c>
      <c r="K83" s="1">
        <v>6</v>
      </c>
      <c r="L83" s="1">
        <v>5</v>
      </c>
      <c r="M83" s="24">
        <f t="shared" si="11"/>
        <v>5.166666666666667</v>
      </c>
      <c r="N83" s="1">
        <v>4</v>
      </c>
      <c r="O83" s="1">
        <v>6</v>
      </c>
      <c r="P83" s="1">
        <v>5</v>
      </c>
      <c r="Q83" s="24">
        <f t="shared" si="12"/>
        <v>5</v>
      </c>
      <c r="R83" s="1">
        <v>5</v>
      </c>
      <c r="S83" s="1">
        <v>6</v>
      </c>
      <c r="T83" s="1">
        <v>5</v>
      </c>
      <c r="U83" s="1">
        <v>6</v>
      </c>
      <c r="V83" s="24">
        <f t="shared" si="13"/>
        <v>5.5</v>
      </c>
      <c r="W83" s="1">
        <v>6</v>
      </c>
      <c r="X83" s="1">
        <v>6</v>
      </c>
      <c r="Z83" s="1">
        <v>4</v>
      </c>
      <c r="AA83" s="24">
        <f t="shared" si="14"/>
        <v>5.333333333333333</v>
      </c>
    </row>
    <row r="84" spans="1:27">
      <c r="A84" s="1">
        <v>7180</v>
      </c>
      <c r="B84" s="1">
        <v>7</v>
      </c>
      <c r="C84" s="1">
        <v>7</v>
      </c>
      <c r="D84" s="1">
        <v>7</v>
      </c>
      <c r="E84" s="1">
        <v>7</v>
      </c>
      <c r="F84" s="28">
        <f t="shared" si="10"/>
        <v>7</v>
      </c>
      <c r="G84" s="1">
        <v>7</v>
      </c>
      <c r="H84" s="1">
        <v>7</v>
      </c>
      <c r="I84" s="1">
        <v>7</v>
      </c>
      <c r="J84" s="1">
        <v>6</v>
      </c>
      <c r="K84" s="1">
        <v>7</v>
      </c>
      <c r="L84" s="1">
        <v>5</v>
      </c>
      <c r="M84" s="27">
        <f t="shared" si="11"/>
        <v>6.5</v>
      </c>
      <c r="N84" s="1">
        <v>6</v>
      </c>
      <c r="O84" s="1">
        <v>6</v>
      </c>
      <c r="P84" s="1">
        <v>6</v>
      </c>
      <c r="Q84" s="29">
        <f t="shared" si="12"/>
        <v>6</v>
      </c>
      <c r="R84" s="1">
        <v>4</v>
      </c>
      <c r="S84" s="1">
        <v>4</v>
      </c>
      <c r="T84" s="1">
        <v>5</v>
      </c>
      <c r="U84" s="1">
        <v>6</v>
      </c>
      <c r="V84" s="24">
        <f t="shared" si="13"/>
        <v>4.75</v>
      </c>
      <c r="W84" s="1">
        <v>7</v>
      </c>
      <c r="X84" s="1">
        <v>8</v>
      </c>
      <c r="Y84" s="1">
        <v>5</v>
      </c>
      <c r="Z84" s="1">
        <v>6</v>
      </c>
      <c r="AA84" s="27">
        <f t="shared" si="14"/>
        <v>6.5</v>
      </c>
    </row>
    <row r="85" spans="1:27">
      <c r="A85" s="1">
        <v>7181</v>
      </c>
      <c r="B85" s="1">
        <v>6</v>
      </c>
      <c r="C85" s="1">
        <v>6</v>
      </c>
      <c r="D85" s="1">
        <v>7</v>
      </c>
      <c r="E85" s="1">
        <v>7</v>
      </c>
      <c r="F85" s="24">
        <f t="shared" si="10"/>
        <v>6.5</v>
      </c>
      <c r="G85" s="1">
        <v>7</v>
      </c>
      <c r="H85" s="1">
        <v>5</v>
      </c>
      <c r="I85" s="1">
        <v>7</v>
      </c>
      <c r="J85" s="1">
        <v>8</v>
      </c>
      <c r="K85" s="1">
        <v>7</v>
      </c>
      <c r="L85" s="1">
        <v>6</v>
      </c>
      <c r="M85" s="27">
        <f t="shared" si="11"/>
        <v>6.666666666666667</v>
      </c>
      <c r="N85" s="1">
        <v>6</v>
      </c>
      <c r="O85" s="1">
        <v>7</v>
      </c>
      <c r="P85" s="1">
        <v>5</v>
      </c>
      <c r="Q85" s="29">
        <f t="shared" si="12"/>
        <v>6</v>
      </c>
      <c r="R85" s="1">
        <v>4</v>
      </c>
      <c r="S85" s="1">
        <v>7</v>
      </c>
      <c r="T85" s="1">
        <v>7</v>
      </c>
      <c r="U85" s="1">
        <v>5</v>
      </c>
      <c r="V85" s="29">
        <f t="shared" si="13"/>
        <v>5.75</v>
      </c>
      <c r="W85" s="1">
        <v>6</v>
      </c>
      <c r="X85" s="1">
        <v>5</v>
      </c>
      <c r="Y85" s="1">
        <v>5</v>
      </c>
      <c r="Z85" s="1">
        <v>3</v>
      </c>
      <c r="AA85" s="24">
        <f t="shared" si="14"/>
        <v>4.75</v>
      </c>
    </row>
    <row r="86" spans="1:27">
      <c r="A86" s="1">
        <v>7182</v>
      </c>
      <c r="B86" s="1">
        <v>6</v>
      </c>
      <c r="C86" s="1">
        <v>6</v>
      </c>
      <c r="D86" s="1">
        <v>6</v>
      </c>
      <c r="E86" s="1">
        <v>5</v>
      </c>
      <c r="F86" s="24">
        <f t="shared" si="10"/>
        <v>5.75</v>
      </c>
      <c r="G86" s="1">
        <v>6</v>
      </c>
      <c r="H86" s="1">
        <v>6</v>
      </c>
      <c r="I86" s="1">
        <v>6</v>
      </c>
      <c r="J86" s="1">
        <v>7</v>
      </c>
      <c r="K86" s="1">
        <v>4</v>
      </c>
      <c r="L86" s="1">
        <v>4</v>
      </c>
      <c r="M86" s="24">
        <f t="shared" si="11"/>
        <v>5.5</v>
      </c>
      <c r="N86" s="1">
        <v>6</v>
      </c>
      <c r="O86" s="1">
        <v>6</v>
      </c>
      <c r="P86" s="1">
        <v>3</v>
      </c>
      <c r="Q86" s="24">
        <f t="shared" si="12"/>
        <v>5</v>
      </c>
      <c r="R86" s="1">
        <v>7</v>
      </c>
      <c r="S86" s="1">
        <v>3</v>
      </c>
      <c r="T86" s="1">
        <v>6</v>
      </c>
      <c r="U86" s="1">
        <v>4</v>
      </c>
      <c r="V86" s="24">
        <f t="shared" si="13"/>
        <v>5</v>
      </c>
      <c r="W86" s="1">
        <v>6</v>
      </c>
      <c r="X86" s="1">
        <v>5</v>
      </c>
      <c r="Y86" s="1">
        <v>6</v>
      </c>
      <c r="Z86" s="1">
        <v>5</v>
      </c>
      <c r="AA86" s="24">
        <f t="shared" si="14"/>
        <v>5.5</v>
      </c>
    </row>
    <row r="87" spans="1:27">
      <c r="A87" s="1">
        <v>7183</v>
      </c>
      <c r="B87" s="1">
        <v>7</v>
      </c>
      <c r="C87" s="1">
        <v>4</v>
      </c>
      <c r="D87" s="1">
        <v>5</v>
      </c>
      <c r="E87" s="1">
        <v>7</v>
      </c>
      <c r="F87" s="24">
        <f t="shared" si="10"/>
        <v>5.75</v>
      </c>
      <c r="G87" s="1">
        <v>7</v>
      </c>
      <c r="H87" s="1">
        <v>7</v>
      </c>
      <c r="I87" s="1">
        <v>6</v>
      </c>
      <c r="J87" s="1">
        <v>5</v>
      </c>
      <c r="K87" s="1">
        <v>6</v>
      </c>
      <c r="L87" s="1">
        <v>6</v>
      </c>
      <c r="M87" s="28">
        <f t="shared" si="11"/>
        <v>6.166666666666667</v>
      </c>
      <c r="N87" s="1">
        <v>4</v>
      </c>
      <c r="O87" s="1">
        <v>4</v>
      </c>
      <c r="P87" s="1">
        <v>4</v>
      </c>
      <c r="Q87" s="24">
        <f t="shared" si="12"/>
        <v>4</v>
      </c>
      <c r="R87" s="1">
        <v>5</v>
      </c>
      <c r="S87" s="1">
        <v>4</v>
      </c>
      <c r="T87" s="1">
        <v>5</v>
      </c>
      <c r="U87" s="1">
        <v>4</v>
      </c>
      <c r="V87" s="24">
        <f t="shared" si="13"/>
        <v>4.5</v>
      </c>
      <c r="W87" s="1">
        <v>4</v>
      </c>
      <c r="X87" s="1">
        <v>6</v>
      </c>
      <c r="Y87" s="1">
        <v>5</v>
      </c>
      <c r="Z87" s="1">
        <v>7</v>
      </c>
      <c r="AA87" s="24">
        <f t="shared" si="14"/>
        <v>5.5</v>
      </c>
    </row>
    <row r="88" spans="1:27">
      <c r="A88" s="1">
        <v>7184</v>
      </c>
      <c r="B88" s="1">
        <v>7</v>
      </c>
      <c r="C88" s="1">
        <v>6</v>
      </c>
      <c r="D88" s="1">
        <v>5</v>
      </c>
      <c r="E88" s="1">
        <v>7</v>
      </c>
      <c r="F88" s="24">
        <f t="shared" si="10"/>
        <v>6.25</v>
      </c>
      <c r="G88" s="1">
        <v>6</v>
      </c>
      <c r="H88" s="1">
        <v>6</v>
      </c>
      <c r="I88" s="1">
        <v>7</v>
      </c>
      <c r="J88" s="1">
        <v>7</v>
      </c>
      <c r="K88" s="1">
        <v>7</v>
      </c>
      <c r="L88" s="1">
        <v>7</v>
      </c>
      <c r="M88" s="27">
        <f t="shared" si="11"/>
        <v>6.666666666666667</v>
      </c>
      <c r="N88" s="1">
        <v>6</v>
      </c>
      <c r="O88" s="1">
        <v>3</v>
      </c>
      <c r="P88" s="1">
        <v>6</v>
      </c>
      <c r="Q88" s="24">
        <f t="shared" si="12"/>
        <v>5</v>
      </c>
      <c r="R88" s="1">
        <v>5</v>
      </c>
      <c r="S88" s="1">
        <v>6</v>
      </c>
      <c r="T88" s="1">
        <v>4</v>
      </c>
      <c r="V88" s="24">
        <f t="shared" si="13"/>
        <v>5</v>
      </c>
      <c r="W88" s="1">
        <v>7</v>
      </c>
      <c r="X88" s="1">
        <v>6</v>
      </c>
      <c r="Y88" s="1">
        <v>5</v>
      </c>
      <c r="Z88" s="1">
        <v>5</v>
      </c>
      <c r="AA88" s="29">
        <f t="shared" si="14"/>
        <v>5.75</v>
      </c>
    </row>
    <row r="89" spans="1:27">
      <c r="A89" s="1">
        <v>7185</v>
      </c>
      <c r="B89" s="1">
        <v>6</v>
      </c>
      <c r="C89" s="1">
        <v>6</v>
      </c>
      <c r="D89" s="1">
        <v>6</v>
      </c>
      <c r="E89" s="1">
        <v>5</v>
      </c>
      <c r="F89" s="24">
        <f t="shared" si="10"/>
        <v>5.75</v>
      </c>
      <c r="G89" s="1">
        <v>4</v>
      </c>
      <c r="H89" s="1">
        <v>5</v>
      </c>
      <c r="I89" s="1">
        <v>4</v>
      </c>
      <c r="J89" s="1">
        <v>4</v>
      </c>
      <c r="K89" s="1">
        <v>4</v>
      </c>
      <c r="L89" s="1">
        <v>5</v>
      </c>
      <c r="M89" s="24">
        <f t="shared" si="11"/>
        <v>4.333333333333333</v>
      </c>
      <c r="N89" s="1">
        <v>3</v>
      </c>
      <c r="O89" s="1">
        <v>5</v>
      </c>
      <c r="P89" s="1">
        <v>4</v>
      </c>
      <c r="Q89" s="24">
        <f t="shared" si="12"/>
        <v>4</v>
      </c>
      <c r="R89" s="1">
        <v>5</v>
      </c>
      <c r="S89" s="1">
        <v>5</v>
      </c>
      <c r="T89" s="1">
        <v>7</v>
      </c>
      <c r="U89" s="1">
        <v>3</v>
      </c>
      <c r="V89" s="24">
        <f t="shared" si="13"/>
        <v>5</v>
      </c>
      <c r="W89" s="1">
        <v>4</v>
      </c>
      <c r="X89" s="1">
        <v>4</v>
      </c>
      <c r="Y89" s="1">
        <v>4</v>
      </c>
      <c r="Z89" s="1">
        <v>6</v>
      </c>
      <c r="AA89" s="24">
        <f t="shared" si="14"/>
        <v>4.5</v>
      </c>
    </row>
    <row r="90" spans="1:27">
      <c r="A90" s="1">
        <v>7186</v>
      </c>
      <c r="B90" s="1">
        <v>8</v>
      </c>
      <c r="C90" s="1">
        <v>7</v>
      </c>
      <c r="D90" s="1">
        <v>6</v>
      </c>
      <c r="E90" s="1">
        <v>7</v>
      </c>
      <c r="F90" s="28">
        <f t="shared" si="10"/>
        <v>7</v>
      </c>
      <c r="G90" s="1">
        <v>5</v>
      </c>
      <c r="H90" s="1">
        <v>8</v>
      </c>
      <c r="I90" s="1">
        <v>8</v>
      </c>
      <c r="J90" s="1">
        <v>6</v>
      </c>
      <c r="K90" s="1">
        <v>5</v>
      </c>
      <c r="L90" s="1">
        <v>4</v>
      </c>
      <c r="M90" s="29">
        <f t="shared" si="11"/>
        <v>6</v>
      </c>
      <c r="N90" s="1">
        <v>6</v>
      </c>
      <c r="O90" s="1">
        <v>7</v>
      </c>
      <c r="P90" s="1">
        <v>5</v>
      </c>
      <c r="Q90" s="29">
        <f t="shared" si="12"/>
        <v>6</v>
      </c>
      <c r="R90" s="1">
        <v>3</v>
      </c>
      <c r="S90" s="1">
        <v>6</v>
      </c>
      <c r="T90" s="1">
        <v>6</v>
      </c>
      <c r="U90" s="1">
        <v>6</v>
      </c>
      <c r="V90" s="24">
        <f t="shared" si="13"/>
        <v>5.25</v>
      </c>
      <c r="W90" s="1">
        <v>5</v>
      </c>
      <c r="X90" s="1">
        <v>7</v>
      </c>
      <c r="Y90" s="1">
        <v>6</v>
      </c>
      <c r="Z90" s="1">
        <v>7</v>
      </c>
      <c r="AA90" s="27">
        <f t="shared" si="14"/>
        <v>6.25</v>
      </c>
    </row>
    <row r="91" spans="1:27">
      <c r="A91" s="1">
        <v>7187</v>
      </c>
      <c r="B91" s="1">
        <v>6</v>
      </c>
      <c r="C91" s="1">
        <v>7</v>
      </c>
      <c r="D91" s="1">
        <v>6</v>
      </c>
      <c r="E91" s="1">
        <v>6</v>
      </c>
      <c r="F91" s="24">
        <f t="shared" si="10"/>
        <v>6.25</v>
      </c>
      <c r="G91" s="1">
        <v>7</v>
      </c>
      <c r="H91" s="1">
        <v>5</v>
      </c>
      <c r="I91" s="1">
        <v>4</v>
      </c>
      <c r="J91" s="1">
        <v>5</v>
      </c>
      <c r="K91" s="1">
        <v>5</v>
      </c>
      <c r="L91" s="1">
        <v>5</v>
      </c>
      <c r="M91" s="24">
        <f t="shared" si="11"/>
        <v>5.166666666666667</v>
      </c>
      <c r="N91" s="1">
        <v>5</v>
      </c>
      <c r="O91" s="1">
        <v>5</v>
      </c>
      <c r="P91" s="1">
        <v>5</v>
      </c>
      <c r="Q91" s="24">
        <f t="shared" si="12"/>
        <v>5</v>
      </c>
      <c r="R91" s="1">
        <v>5</v>
      </c>
      <c r="S91" s="1">
        <v>4</v>
      </c>
      <c r="T91" s="1">
        <v>4</v>
      </c>
      <c r="U91" s="1">
        <v>3</v>
      </c>
      <c r="V91" s="24">
        <f t="shared" si="13"/>
        <v>4</v>
      </c>
      <c r="X91" s="1">
        <v>5</v>
      </c>
      <c r="Y91" s="1">
        <v>4</v>
      </c>
      <c r="Z91" s="1">
        <v>5</v>
      </c>
      <c r="AA91" s="24">
        <f t="shared" si="14"/>
        <v>4.666666666666667</v>
      </c>
    </row>
    <row r="92" spans="1:27">
      <c r="A92" s="1">
        <v>7188</v>
      </c>
      <c r="B92" s="1">
        <v>5</v>
      </c>
      <c r="C92" s="1">
        <v>4</v>
      </c>
      <c r="D92" s="1">
        <v>5</v>
      </c>
      <c r="E92" s="1">
        <v>7</v>
      </c>
      <c r="F92" s="24">
        <f t="shared" si="10"/>
        <v>5.25</v>
      </c>
      <c r="G92" s="1">
        <v>6</v>
      </c>
      <c r="H92" s="1">
        <v>7</v>
      </c>
      <c r="I92" s="1">
        <v>7</v>
      </c>
      <c r="J92" s="1">
        <v>8</v>
      </c>
      <c r="K92" s="1">
        <v>6</v>
      </c>
      <c r="L92" s="1">
        <v>6</v>
      </c>
      <c r="M92" s="27">
        <f t="shared" si="11"/>
        <v>6.666666666666667</v>
      </c>
      <c r="O92" s="1">
        <v>7</v>
      </c>
      <c r="P92" s="1">
        <v>5</v>
      </c>
      <c r="Q92" s="29">
        <f t="shared" si="12"/>
        <v>6</v>
      </c>
      <c r="R92" s="1">
        <v>7</v>
      </c>
      <c r="S92" s="1">
        <v>7</v>
      </c>
      <c r="T92" s="1">
        <v>5</v>
      </c>
      <c r="U92" s="1">
        <v>6</v>
      </c>
      <c r="V92" s="27">
        <f t="shared" si="13"/>
        <v>6.25</v>
      </c>
      <c r="W92" s="1">
        <v>3</v>
      </c>
      <c r="X92" s="1">
        <v>4</v>
      </c>
      <c r="Y92" s="1">
        <v>3</v>
      </c>
      <c r="AA92" s="24">
        <f t="shared" si="14"/>
        <v>3.3333333333333335</v>
      </c>
    </row>
    <row r="93" spans="1:27">
      <c r="A93" s="1">
        <v>7189</v>
      </c>
      <c r="B93" s="1">
        <v>8</v>
      </c>
      <c r="C93" s="1">
        <v>6</v>
      </c>
      <c r="D93" s="1">
        <v>7</v>
      </c>
      <c r="E93" s="1">
        <v>6</v>
      </c>
      <c r="F93" s="29">
        <f t="shared" si="10"/>
        <v>6.75</v>
      </c>
      <c r="G93" s="1">
        <v>7</v>
      </c>
      <c r="H93" s="1">
        <v>6</v>
      </c>
      <c r="I93" s="1">
        <v>7</v>
      </c>
      <c r="J93" s="1">
        <v>4</v>
      </c>
      <c r="L93" s="1">
        <v>5</v>
      </c>
      <c r="M93" s="29">
        <f t="shared" si="11"/>
        <v>5.8</v>
      </c>
      <c r="N93" s="1">
        <v>4</v>
      </c>
      <c r="O93" s="1">
        <v>4</v>
      </c>
      <c r="P93" s="1">
        <v>5</v>
      </c>
      <c r="Q93" s="24">
        <f t="shared" si="12"/>
        <v>4.333333333333333</v>
      </c>
      <c r="R93" s="1">
        <v>5</v>
      </c>
      <c r="S93" s="1">
        <v>7</v>
      </c>
      <c r="T93" s="1">
        <v>6</v>
      </c>
      <c r="U93" s="1">
        <v>7</v>
      </c>
      <c r="V93" s="27">
        <f t="shared" si="13"/>
        <v>6.25</v>
      </c>
      <c r="W93" s="1">
        <v>7</v>
      </c>
      <c r="X93" s="1">
        <v>6</v>
      </c>
      <c r="Y93" s="1">
        <v>4</v>
      </c>
      <c r="Z93" s="1">
        <v>3</v>
      </c>
      <c r="AA93" s="24">
        <f t="shared" si="14"/>
        <v>5</v>
      </c>
    </row>
    <row r="94" spans="1:27">
      <c r="A94" s="1">
        <v>7190</v>
      </c>
      <c r="B94" s="1">
        <v>7</v>
      </c>
      <c r="C94" s="1">
        <v>7</v>
      </c>
      <c r="D94" s="1">
        <v>7</v>
      </c>
      <c r="E94" s="1">
        <v>7</v>
      </c>
      <c r="F94" s="28">
        <f t="shared" si="10"/>
        <v>7</v>
      </c>
      <c r="G94" s="1">
        <v>6</v>
      </c>
      <c r="H94" s="1">
        <v>7</v>
      </c>
      <c r="I94" s="1">
        <v>7</v>
      </c>
      <c r="J94" s="1">
        <v>6</v>
      </c>
      <c r="K94" s="1">
        <v>6</v>
      </c>
      <c r="M94" s="28">
        <f t="shared" si="11"/>
        <v>6.4</v>
      </c>
      <c r="N94" s="1">
        <v>6</v>
      </c>
      <c r="O94" s="1">
        <v>4</v>
      </c>
      <c r="P94" s="1">
        <v>6</v>
      </c>
      <c r="Q94" s="24">
        <f t="shared" si="12"/>
        <v>5.333333333333333</v>
      </c>
      <c r="R94" s="1">
        <v>6</v>
      </c>
      <c r="S94" s="1">
        <v>6</v>
      </c>
      <c r="T94" s="1">
        <v>5</v>
      </c>
      <c r="U94" s="1">
        <v>4</v>
      </c>
      <c r="V94" s="24">
        <f t="shared" si="13"/>
        <v>5.25</v>
      </c>
      <c r="W94" s="1">
        <v>7</v>
      </c>
      <c r="X94" s="1">
        <v>4</v>
      </c>
      <c r="Y94" s="1">
        <v>4</v>
      </c>
      <c r="Z94" s="1">
        <v>5</v>
      </c>
      <c r="AA94" s="24">
        <f t="shared" si="14"/>
        <v>5</v>
      </c>
    </row>
    <row r="95" spans="1:27">
      <c r="A95" s="1">
        <v>7191</v>
      </c>
      <c r="B95" s="1">
        <v>7</v>
      </c>
      <c r="C95" s="1">
        <v>7</v>
      </c>
      <c r="D95" s="1">
        <v>7</v>
      </c>
      <c r="E95" s="1">
        <v>5</v>
      </c>
      <c r="F95" s="24">
        <f t="shared" si="10"/>
        <v>6.5</v>
      </c>
      <c r="G95" s="1">
        <v>5</v>
      </c>
      <c r="H95" s="1">
        <v>5</v>
      </c>
      <c r="I95" s="1">
        <v>5</v>
      </c>
      <c r="J95" s="1">
        <v>7</v>
      </c>
      <c r="K95" s="1">
        <v>5</v>
      </c>
      <c r="L95" s="1">
        <v>5</v>
      </c>
      <c r="M95" s="24">
        <f t="shared" si="11"/>
        <v>5.333333333333333</v>
      </c>
      <c r="N95" s="1">
        <v>7</v>
      </c>
      <c r="O95" s="1">
        <v>6</v>
      </c>
      <c r="P95" s="1">
        <v>4</v>
      </c>
      <c r="Q95" s="24">
        <f t="shared" si="12"/>
        <v>5.666666666666667</v>
      </c>
      <c r="R95" s="1">
        <v>4</v>
      </c>
      <c r="S95" s="1">
        <v>6</v>
      </c>
      <c r="T95" s="1">
        <v>4</v>
      </c>
      <c r="U95" s="1">
        <v>6</v>
      </c>
      <c r="V95" s="24">
        <f t="shared" si="13"/>
        <v>5</v>
      </c>
      <c r="W95" s="1">
        <v>4</v>
      </c>
      <c r="X95" s="1">
        <v>4</v>
      </c>
      <c r="Y95" s="1">
        <v>4</v>
      </c>
      <c r="Z95" s="1">
        <v>3</v>
      </c>
      <c r="AA95" s="24">
        <f t="shared" si="14"/>
        <v>3.75</v>
      </c>
    </row>
    <row r="96" spans="1:27">
      <c r="A96" s="1">
        <v>7192</v>
      </c>
      <c r="B96" s="1">
        <v>6</v>
      </c>
      <c r="C96" s="1">
        <v>4</v>
      </c>
      <c r="D96" s="1">
        <v>5</v>
      </c>
      <c r="E96" s="1">
        <v>4</v>
      </c>
      <c r="F96" s="24">
        <f t="shared" si="10"/>
        <v>4.75</v>
      </c>
      <c r="G96" s="1">
        <v>5</v>
      </c>
      <c r="H96" s="1">
        <v>5</v>
      </c>
      <c r="I96" s="1">
        <v>4</v>
      </c>
      <c r="J96" s="1">
        <v>6</v>
      </c>
      <c r="K96" s="1">
        <v>5</v>
      </c>
      <c r="L96" s="1">
        <v>4</v>
      </c>
      <c r="M96" s="24">
        <f t="shared" si="11"/>
        <v>4.833333333333333</v>
      </c>
      <c r="N96" s="1">
        <v>3</v>
      </c>
      <c r="O96" s="1">
        <v>7</v>
      </c>
      <c r="P96" s="1">
        <v>4</v>
      </c>
      <c r="Q96" s="24">
        <f t="shared" si="12"/>
        <v>4.666666666666667</v>
      </c>
      <c r="R96" s="1">
        <v>7</v>
      </c>
      <c r="S96" s="1">
        <v>5</v>
      </c>
      <c r="T96" s="1">
        <v>3</v>
      </c>
      <c r="U96" s="1">
        <v>4</v>
      </c>
      <c r="V96" s="24">
        <f t="shared" si="13"/>
        <v>4.75</v>
      </c>
      <c r="W96" s="1">
        <v>3</v>
      </c>
      <c r="X96" s="1">
        <v>4</v>
      </c>
      <c r="Y96" s="1">
        <v>6</v>
      </c>
      <c r="Z96" s="1">
        <v>5</v>
      </c>
      <c r="AA96" s="24">
        <f t="shared" si="14"/>
        <v>4.5</v>
      </c>
    </row>
    <row r="97" spans="1:27">
      <c r="A97" s="1">
        <v>7193</v>
      </c>
      <c r="B97" s="1">
        <v>8</v>
      </c>
      <c r="C97" s="1">
        <v>5</v>
      </c>
      <c r="D97" s="1">
        <v>8</v>
      </c>
      <c r="E97" s="1">
        <v>8</v>
      </c>
      <c r="F97" s="28">
        <f t="shared" si="10"/>
        <v>7.25</v>
      </c>
      <c r="G97" s="1">
        <v>7</v>
      </c>
      <c r="H97" s="1">
        <v>7</v>
      </c>
      <c r="I97" s="1">
        <v>8</v>
      </c>
      <c r="J97" s="1">
        <v>8</v>
      </c>
      <c r="K97" s="1">
        <v>8</v>
      </c>
      <c r="L97" s="1">
        <v>8</v>
      </c>
      <c r="M97" s="40">
        <f t="shared" si="11"/>
        <v>7.666666666666667</v>
      </c>
      <c r="N97" s="1">
        <v>6</v>
      </c>
      <c r="O97" s="1">
        <v>7</v>
      </c>
      <c r="P97" s="1">
        <v>4</v>
      </c>
      <c r="Q97" s="24">
        <f t="shared" si="12"/>
        <v>5.666666666666667</v>
      </c>
      <c r="R97" s="1">
        <v>7</v>
      </c>
      <c r="S97" s="1">
        <v>6</v>
      </c>
      <c r="T97" s="1">
        <v>7</v>
      </c>
      <c r="U97" s="1">
        <v>7</v>
      </c>
      <c r="V97" s="26">
        <f t="shared" si="13"/>
        <v>6.75</v>
      </c>
      <c r="W97" s="1">
        <v>6</v>
      </c>
      <c r="X97" s="1">
        <v>6</v>
      </c>
      <c r="Y97" s="1">
        <v>3</v>
      </c>
      <c r="Z97" s="1">
        <v>6</v>
      </c>
      <c r="AA97" s="24">
        <f t="shared" si="14"/>
        <v>5.25</v>
      </c>
    </row>
    <row r="98" spans="1:27">
      <c r="A98" s="1">
        <v>7194</v>
      </c>
      <c r="B98" s="1">
        <v>8</v>
      </c>
      <c r="C98" s="1">
        <v>7</v>
      </c>
      <c r="D98" s="1">
        <v>7</v>
      </c>
      <c r="E98" s="1">
        <v>6</v>
      </c>
      <c r="F98" s="28">
        <f t="shared" ref="F98:F103" si="15">AVERAGE(B98:E98)</f>
        <v>7</v>
      </c>
      <c r="G98" s="1">
        <v>4</v>
      </c>
      <c r="H98" s="1">
        <v>5</v>
      </c>
      <c r="I98" s="1">
        <v>6</v>
      </c>
      <c r="J98" s="1">
        <v>5</v>
      </c>
      <c r="K98" s="1">
        <v>6</v>
      </c>
      <c r="L98" s="1">
        <v>5</v>
      </c>
      <c r="M98" s="24">
        <f t="shared" ref="M98:M103" si="16">AVERAGE(G98:L98)</f>
        <v>5.166666666666667</v>
      </c>
      <c r="N98" s="1">
        <v>4</v>
      </c>
      <c r="O98" s="1">
        <v>4</v>
      </c>
      <c r="P98" s="1">
        <v>5</v>
      </c>
      <c r="Q98" s="24">
        <f t="shared" ref="Q98:Q103" si="17">AVERAGE(N98:P98)</f>
        <v>4.333333333333333</v>
      </c>
      <c r="R98" s="1">
        <v>6</v>
      </c>
      <c r="S98" s="1">
        <v>5</v>
      </c>
      <c r="T98" s="1">
        <v>5</v>
      </c>
      <c r="U98" s="1">
        <v>5</v>
      </c>
      <c r="V98" s="24">
        <f t="shared" ref="V98:V103" si="18">AVERAGE(R98:U98)</f>
        <v>5.25</v>
      </c>
      <c r="W98" s="1">
        <v>5</v>
      </c>
      <c r="X98" s="1">
        <v>4</v>
      </c>
      <c r="Y98" s="1">
        <v>3</v>
      </c>
      <c r="Z98" s="1">
        <v>4</v>
      </c>
      <c r="AA98" s="24">
        <f t="shared" ref="AA98:AA103" si="19">AVERAGE(W98:Z98)</f>
        <v>4</v>
      </c>
    </row>
    <row r="99" spans="1:27">
      <c r="A99" s="1">
        <v>7195</v>
      </c>
      <c r="B99" s="1">
        <v>7</v>
      </c>
      <c r="C99" s="1">
        <v>5</v>
      </c>
      <c r="D99" s="1">
        <v>7</v>
      </c>
      <c r="E99" s="1">
        <v>6</v>
      </c>
      <c r="F99" s="24">
        <f t="shared" si="15"/>
        <v>6.25</v>
      </c>
      <c r="G99" s="1">
        <v>4</v>
      </c>
      <c r="H99" s="1">
        <v>6</v>
      </c>
      <c r="I99" s="1">
        <v>6</v>
      </c>
      <c r="J99" s="1">
        <v>6</v>
      </c>
      <c r="K99" s="1">
        <v>5</v>
      </c>
      <c r="L99" s="1">
        <v>6</v>
      </c>
      <c r="M99" s="24">
        <f t="shared" si="16"/>
        <v>5.5</v>
      </c>
      <c r="N99" s="1">
        <v>6</v>
      </c>
      <c r="O99" s="1">
        <v>7</v>
      </c>
      <c r="P99" s="1">
        <v>4</v>
      </c>
      <c r="Q99" s="24">
        <f t="shared" si="17"/>
        <v>5.666666666666667</v>
      </c>
      <c r="R99" s="1">
        <v>5</v>
      </c>
      <c r="S99" s="1">
        <v>6</v>
      </c>
      <c r="T99" s="1">
        <v>4</v>
      </c>
      <c r="V99" s="24">
        <f t="shared" si="18"/>
        <v>5</v>
      </c>
      <c r="W99" s="1">
        <v>6</v>
      </c>
      <c r="X99" s="1">
        <v>4</v>
      </c>
      <c r="Y99" s="1">
        <v>6</v>
      </c>
      <c r="Z99" s="1">
        <v>4</v>
      </c>
      <c r="AA99" s="24">
        <f t="shared" si="19"/>
        <v>5</v>
      </c>
    </row>
    <row r="100" spans="1:27">
      <c r="A100" s="1">
        <v>7196</v>
      </c>
      <c r="B100" s="1">
        <v>7</v>
      </c>
      <c r="C100" s="1">
        <v>7</v>
      </c>
      <c r="D100" s="1">
        <v>6</v>
      </c>
      <c r="E100" s="1">
        <v>6</v>
      </c>
      <c r="F100" s="24">
        <f t="shared" si="15"/>
        <v>6.5</v>
      </c>
      <c r="G100" s="1">
        <v>6</v>
      </c>
      <c r="H100" s="1">
        <v>7</v>
      </c>
      <c r="I100" s="1">
        <v>6</v>
      </c>
      <c r="J100" s="1">
        <v>6</v>
      </c>
      <c r="K100" s="1">
        <v>5</v>
      </c>
      <c r="L100" s="1">
        <v>6</v>
      </c>
      <c r="M100" s="29">
        <f t="shared" si="16"/>
        <v>6</v>
      </c>
      <c r="N100" s="1">
        <v>6</v>
      </c>
      <c r="O100" s="1">
        <v>7</v>
      </c>
      <c r="P100" s="1">
        <v>5</v>
      </c>
      <c r="Q100" s="29">
        <f t="shared" si="17"/>
        <v>6</v>
      </c>
      <c r="R100" s="1">
        <v>7</v>
      </c>
      <c r="S100" s="1">
        <v>7</v>
      </c>
      <c r="T100" s="1">
        <v>7</v>
      </c>
      <c r="U100" s="1">
        <v>6</v>
      </c>
      <c r="V100" s="26">
        <f t="shared" si="18"/>
        <v>6.75</v>
      </c>
      <c r="W100" s="1">
        <v>4</v>
      </c>
      <c r="X100" s="1">
        <v>6</v>
      </c>
      <c r="Y100" s="1">
        <v>6</v>
      </c>
      <c r="Z100" s="1">
        <v>6</v>
      </c>
      <c r="AA100" s="24">
        <f t="shared" si="19"/>
        <v>5.5</v>
      </c>
    </row>
    <row r="101" spans="1:27">
      <c r="A101" s="1">
        <v>7197</v>
      </c>
      <c r="B101" s="1">
        <v>7</v>
      </c>
      <c r="C101" s="1">
        <v>7</v>
      </c>
      <c r="D101" s="1">
        <v>7</v>
      </c>
      <c r="E101" s="1">
        <v>7</v>
      </c>
      <c r="F101" s="28">
        <f t="shared" si="15"/>
        <v>7</v>
      </c>
      <c r="G101" s="1">
        <v>6</v>
      </c>
      <c r="H101" s="1">
        <v>7</v>
      </c>
      <c r="I101" s="1">
        <v>7</v>
      </c>
      <c r="J101" s="1">
        <v>7</v>
      </c>
      <c r="K101" s="1">
        <v>7</v>
      </c>
      <c r="L101" s="1">
        <v>6</v>
      </c>
      <c r="M101" s="27">
        <f t="shared" si="16"/>
        <v>6.666666666666667</v>
      </c>
      <c r="N101" s="1">
        <v>7</v>
      </c>
      <c r="O101" s="1">
        <v>7</v>
      </c>
      <c r="P101" s="1">
        <v>5</v>
      </c>
      <c r="Q101" s="28">
        <f t="shared" si="17"/>
        <v>6.333333333333333</v>
      </c>
      <c r="R101" s="1">
        <v>6</v>
      </c>
      <c r="S101" s="1">
        <v>7</v>
      </c>
      <c r="T101" s="1">
        <v>7</v>
      </c>
      <c r="U101" s="1">
        <v>4</v>
      </c>
      <c r="V101" s="28">
        <f t="shared" si="18"/>
        <v>6</v>
      </c>
      <c r="W101" s="1">
        <v>3</v>
      </c>
      <c r="X101" s="1">
        <v>6</v>
      </c>
      <c r="Y101" s="1">
        <v>4</v>
      </c>
      <c r="AA101" s="24">
        <f t="shared" si="19"/>
        <v>4.333333333333333</v>
      </c>
    </row>
    <row r="102" spans="1:27">
      <c r="A102" s="1">
        <v>7198</v>
      </c>
      <c r="B102" s="1">
        <v>8</v>
      </c>
      <c r="C102" s="1">
        <v>4</v>
      </c>
      <c r="D102" s="1">
        <v>5</v>
      </c>
      <c r="E102" s="1">
        <v>5</v>
      </c>
      <c r="F102" s="24">
        <f t="shared" si="15"/>
        <v>5.5</v>
      </c>
      <c r="G102" s="1">
        <v>7</v>
      </c>
      <c r="H102" s="1">
        <v>4</v>
      </c>
      <c r="I102" s="1">
        <v>5</v>
      </c>
      <c r="J102" s="1">
        <v>6</v>
      </c>
      <c r="L102" s="1">
        <v>6</v>
      </c>
      <c r="M102" s="24">
        <f t="shared" si="16"/>
        <v>5.6</v>
      </c>
      <c r="N102" s="1">
        <v>6</v>
      </c>
      <c r="O102" s="1">
        <v>6</v>
      </c>
      <c r="P102" s="1">
        <v>4</v>
      </c>
      <c r="Q102" s="24">
        <f t="shared" si="17"/>
        <v>5.333333333333333</v>
      </c>
      <c r="R102" s="1">
        <v>6</v>
      </c>
      <c r="S102" s="1">
        <v>7</v>
      </c>
      <c r="T102" s="1">
        <v>5</v>
      </c>
      <c r="U102" s="1">
        <v>4</v>
      </c>
      <c r="V102" s="24">
        <f t="shared" si="18"/>
        <v>5.5</v>
      </c>
      <c r="W102" s="1">
        <v>3</v>
      </c>
      <c r="X102" s="1">
        <v>4</v>
      </c>
      <c r="Y102" s="1">
        <v>4</v>
      </c>
      <c r="AA102" s="24">
        <f t="shared" si="19"/>
        <v>3.6666666666666665</v>
      </c>
    </row>
    <row r="103" spans="1:27">
      <c r="A103" s="1">
        <v>7199</v>
      </c>
      <c r="B103" s="1">
        <v>8</v>
      </c>
      <c r="C103" s="1">
        <v>7</v>
      </c>
      <c r="D103" s="1">
        <v>7</v>
      </c>
      <c r="E103" s="1">
        <v>7</v>
      </c>
      <c r="F103" s="28">
        <f t="shared" si="15"/>
        <v>7.25</v>
      </c>
      <c r="G103" s="1">
        <v>7</v>
      </c>
      <c r="H103" s="1">
        <v>6</v>
      </c>
      <c r="I103" s="1">
        <v>5</v>
      </c>
      <c r="K103" s="1">
        <v>4</v>
      </c>
      <c r="L103" s="1">
        <v>5</v>
      </c>
      <c r="M103" s="24">
        <f t="shared" si="16"/>
        <v>5.4</v>
      </c>
      <c r="N103" s="1">
        <v>5</v>
      </c>
      <c r="O103" s="1">
        <v>3</v>
      </c>
      <c r="P103" s="1">
        <v>5</v>
      </c>
      <c r="Q103" s="24">
        <f t="shared" si="17"/>
        <v>4.333333333333333</v>
      </c>
      <c r="R103" s="1">
        <v>3</v>
      </c>
      <c r="S103" s="1">
        <v>6</v>
      </c>
      <c r="T103" s="1">
        <v>5</v>
      </c>
      <c r="U103" s="1">
        <v>6</v>
      </c>
      <c r="V103" s="24">
        <f t="shared" si="18"/>
        <v>5</v>
      </c>
      <c r="W103" s="1">
        <v>4</v>
      </c>
      <c r="X103" s="1">
        <v>6</v>
      </c>
      <c r="Y103" s="1">
        <v>4</v>
      </c>
      <c r="Z103" s="1">
        <v>6</v>
      </c>
      <c r="AA103" s="24">
        <f t="shared" si="19"/>
        <v>5</v>
      </c>
    </row>
  </sheetData>
  <sortState ref="A2:AA10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D10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C11" sqref="AC11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8" width="7" style="4" hidden="1" customWidth="1"/>
    <col min="9" max="12" width="7.875" style="4" hidden="1" customWidth="1"/>
    <col min="13" max="13" width="7.375" style="4" customWidth="1"/>
    <col min="14" max="14" width="7" style="4" hidden="1" customWidth="1"/>
    <col min="15" max="16" width="7.875" style="4" hidden="1" customWidth="1"/>
    <col min="17" max="17" width="6.125" style="4" customWidth="1"/>
    <col min="18" max="18" width="7" style="4" hidden="1" customWidth="1"/>
    <col min="19" max="21" width="7.875" style="4" hidden="1" customWidth="1"/>
    <col min="22" max="22" width="6.125" style="4" customWidth="1"/>
    <col min="23" max="24" width="7" style="4" hidden="1" customWidth="1"/>
    <col min="25" max="27" width="7.875" style="4" hidden="1" customWidth="1"/>
    <col min="28" max="28" width="6.125" style="4" customWidth="1"/>
    <col min="29" max="29" width="9" style="4"/>
    <col min="30" max="30" width="5" style="1" bestFit="1" customWidth="1"/>
    <col min="31" max="16384" width="9" style="1"/>
  </cols>
  <sheetData>
    <row r="1" spans="1:30">
      <c r="A1" s="1" t="s">
        <v>0</v>
      </c>
      <c r="B1" s="2">
        <v>42712</v>
      </c>
      <c r="C1" s="2">
        <v>43083</v>
      </c>
      <c r="D1" s="2">
        <v>43454</v>
      </c>
      <c r="E1" s="2">
        <v>43825</v>
      </c>
      <c r="F1" s="2" t="s">
        <v>4</v>
      </c>
      <c r="G1" s="2">
        <v>43107</v>
      </c>
      <c r="H1" s="2">
        <v>43110</v>
      </c>
      <c r="I1" s="2">
        <v>43113</v>
      </c>
      <c r="J1" s="2">
        <v>43119</v>
      </c>
      <c r="K1" s="2">
        <v>43125</v>
      </c>
      <c r="L1" s="2">
        <v>43131</v>
      </c>
      <c r="M1" s="2" t="s">
        <v>7</v>
      </c>
      <c r="N1" s="2">
        <v>43137</v>
      </c>
      <c r="O1" s="2">
        <v>43155</v>
      </c>
      <c r="P1" s="2">
        <v>43157</v>
      </c>
      <c r="Q1" s="4" t="s">
        <v>8</v>
      </c>
      <c r="R1" s="2">
        <v>43161</v>
      </c>
      <c r="S1" s="2">
        <v>43167</v>
      </c>
      <c r="T1" s="2">
        <v>43173</v>
      </c>
      <c r="U1" s="2">
        <v>42820</v>
      </c>
      <c r="V1" s="4" t="s">
        <v>13</v>
      </c>
      <c r="W1" s="2">
        <v>43191</v>
      </c>
      <c r="X1" s="2">
        <v>42832</v>
      </c>
      <c r="Y1" s="2">
        <v>42838</v>
      </c>
      <c r="Z1" s="2">
        <v>43211</v>
      </c>
      <c r="AA1" s="2">
        <v>42850</v>
      </c>
      <c r="AB1" s="4" t="s">
        <v>15</v>
      </c>
    </row>
    <row r="2" spans="1:30" s="4" customFormat="1">
      <c r="A2" s="4">
        <v>6674</v>
      </c>
      <c r="B2" s="4">
        <v>8</v>
      </c>
      <c r="C2" s="5">
        <v>7</v>
      </c>
      <c r="D2" s="5">
        <v>7</v>
      </c>
      <c r="E2" s="5">
        <v>7</v>
      </c>
      <c r="F2" s="31">
        <f t="shared" ref="F2:F33" si="0">AVERAGE(B2:E2)</f>
        <v>7.25</v>
      </c>
      <c r="G2" s="5">
        <v>7</v>
      </c>
      <c r="H2" s="5">
        <v>7</v>
      </c>
      <c r="I2" s="5">
        <v>7</v>
      </c>
      <c r="J2" s="5">
        <v>7</v>
      </c>
      <c r="K2" s="5">
        <v>7</v>
      </c>
      <c r="L2" s="5">
        <v>5</v>
      </c>
      <c r="M2" s="32">
        <f t="shared" ref="M2:M33" si="1">AVERAGE(G2:L2)</f>
        <v>6.666666666666667</v>
      </c>
      <c r="N2" s="5">
        <v>7</v>
      </c>
      <c r="O2" s="5">
        <v>7</v>
      </c>
      <c r="P2" s="5"/>
      <c r="Q2" s="31">
        <f t="shared" ref="Q2:Q33" si="2">AVERAGE(N2:P2)</f>
        <v>7</v>
      </c>
      <c r="R2" s="5">
        <v>4</v>
      </c>
      <c r="S2" s="5">
        <v>6</v>
      </c>
      <c r="T2" s="5"/>
      <c r="U2" s="5"/>
      <c r="V2" s="8">
        <f t="shared" ref="V2:V33" si="3">AVERAGE(R2:U2)</f>
        <v>5</v>
      </c>
      <c r="W2" s="4">
        <v>8</v>
      </c>
      <c r="X2" s="5">
        <v>8</v>
      </c>
      <c r="Y2" s="5">
        <v>8</v>
      </c>
      <c r="Z2" s="5">
        <v>8</v>
      </c>
      <c r="AA2" s="5">
        <v>7</v>
      </c>
      <c r="AB2" s="39">
        <f t="shared" ref="AB2:AB33" si="4">AVERAGE(W2:AA2)</f>
        <v>7.8</v>
      </c>
    </row>
    <row r="3" spans="1:30">
      <c r="A3" s="1">
        <v>6773</v>
      </c>
      <c r="B3" s="4">
        <v>5</v>
      </c>
      <c r="C3" s="7">
        <v>7</v>
      </c>
      <c r="D3" s="7">
        <v>6</v>
      </c>
      <c r="E3" s="7">
        <v>6</v>
      </c>
      <c r="F3" s="8">
        <f t="shared" si="0"/>
        <v>6</v>
      </c>
      <c r="G3" s="5">
        <v>7</v>
      </c>
      <c r="H3" s="5">
        <v>7</v>
      </c>
      <c r="I3" s="5">
        <v>8</v>
      </c>
      <c r="J3" s="5">
        <v>6</v>
      </c>
      <c r="K3" s="5">
        <v>7</v>
      </c>
      <c r="L3" s="5">
        <v>7</v>
      </c>
      <c r="M3" s="31">
        <f t="shared" si="1"/>
        <v>7</v>
      </c>
      <c r="N3" s="5">
        <v>6</v>
      </c>
      <c r="O3" s="5">
        <v>7</v>
      </c>
      <c r="P3" s="5">
        <v>7</v>
      </c>
      <c r="Q3" s="32">
        <f t="shared" si="2"/>
        <v>6.666666666666667</v>
      </c>
      <c r="R3" s="5">
        <v>7</v>
      </c>
      <c r="S3" s="5">
        <v>7</v>
      </c>
      <c r="T3" s="5">
        <v>7</v>
      </c>
      <c r="U3" s="5">
        <v>6</v>
      </c>
      <c r="V3" s="30">
        <f t="shared" si="3"/>
        <v>6.75</v>
      </c>
      <c r="W3" s="5">
        <v>5</v>
      </c>
      <c r="X3" s="5">
        <v>6</v>
      </c>
      <c r="Y3" s="5">
        <v>7</v>
      </c>
      <c r="Z3" s="5">
        <v>6</v>
      </c>
      <c r="AA3" s="5">
        <v>7</v>
      </c>
      <c r="AB3" s="32">
        <f t="shared" si="4"/>
        <v>6.2</v>
      </c>
    </row>
    <row r="4" spans="1:30">
      <c r="A4" s="1">
        <v>7300</v>
      </c>
      <c r="B4" s="1">
        <v>6</v>
      </c>
      <c r="C4" s="7">
        <v>7</v>
      </c>
      <c r="D4" s="7">
        <v>7</v>
      </c>
      <c r="E4" s="7">
        <v>7</v>
      </c>
      <c r="F4" s="32">
        <f t="shared" si="0"/>
        <v>6.75</v>
      </c>
      <c r="G4" s="5">
        <v>6</v>
      </c>
      <c r="H4" s="5">
        <v>6</v>
      </c>
      <c r="I4" s="5">
        <v>7</v>
      </c>
      <c r="J4" s="5">
        <v>7</v>
      </c>
      <c r="K4" s="5">
        <v>7</v>
      </c>
      <c r="L4" s="5">
        <v>6</v>
      </c>
      <c r="M4" s="33">
        <f t="shared" si="1"/>
        <v>6.5</v>
      </c>
      <c r="N4" s="5">
        <v>4</v>
      </c>
      <c r="O4" s="5">
        <v>6</v>
      </c>
      <c r="P4" s="5">
        <v>4</v>
      </c>
      <c r="Q4" s="8">
        <f t="shared" si="2"/>
        <v>4.666666666666667</v>
      </c>
      <c r="R4" s="5">
        <v>4</v>
      </c>
      <c r="S4" s="5">
        <v>3</v>
      </c>
      <c r="T4" s="5">
        <v>7</v>
      </c>
      <c r="U4" s="5">
        <v>7</v>
      </c>
      <c r="V4" s="8">
        <f t="shared" si="3"/>
        <v>5.25</v>
      </c>
      <c r="W4" s="5">
        <v>4</v>
      </c>
      <c r="X4" s="5">
        <v>7</v>
      </c>
      <c r="Y4" s="5">
        <v>6</v>
      </c>
      <c r="Z4" s="5">
        <v>6</v>
      </c>
      <c r="AA4" s="5">
        <v>6</v>
      </c>
      <c r="AB4" s="33">
        <f t="shared" si="4"/>
        <v>5.8</v>
      </c>
      <c r="AD4" s="1">
        <f>7.2*0.95</f>
        <v>6.84</v>
      </c>
    </row>
    <row r="5" spans="1:30">
      <c r="A5" s="1">
        <v>7301</v>
      </c>
      <c r="B5" s="1">
        <v>7</v>
      </c>
      <c r="C5" s="7">
        <v>7</v>
      </c>
      <c r="D5" s="7">
        <v>7</v>
      </c>
      <c r="E5" s="7">
        <v>7</v>
      </c>
      <c r="F5" s="31">
        <f t="shared" si="0"/>
        <v>7</v>
      </c>
      <c r="G5" s="5">
        <v>6</v>
      </c>
      <c r="H5" s="5">
        <v>6</v>
      </c>
      <c r="I5" s="5">
        <v>8</v>
      </c>
      <c r="J5" s="5">
        <v>7</v>
      </c>
      <c r="K5" s="5">
        <v>7</v>
      </c>
      <c r="L5" s="5">
        <v>6</v>
      </c>
      <c r="M5" s="32">
        <f t="shared" si="1"/>
        <v>6.666666666666667</v>
      </c>
      <c r="N5" s="5">
        <v>7</v>
      </c>
      <c r="O5" s="5">
        <v>7</v>
      </c>
      <c r="P5" s="5">
        <v>4</v>
      </c>
      <c r="Q5" s="8">
        <f t="shared" si="2"/>
        <v>6</v>
      </c>
      <c r="R5" s="5">
        <v>6</v>
      </c>
      <c r="S5" s="5">
        <v>4</v>
      </c>
      <c r="T5" s="5">
        <v>6</v>
      </c>
      <c r="U5" s="5">
        <v>6</v>
      </c>
      <c r="V5" s="8">
        <f t="shared" si="3"/>
        <v>5.5</v>
      </c>
      <c r="W5" s="5">
        <v>8</v>
      </c>
      <c r="X5" s="5">
        <v>7</v>
      </c>
      <c r="Y5" s="5">
        <v>5</v>
      </c>
      <c r="Z5" s="5">
        <v>7</v>
      </c>
      <c r="AA5" s="5">
        <v>4</v>
      </c>
      <c r="AB5" s="32">
        <f t="shared" si="4"/>
        <v>6.2</v>
      </c>
      <c r="AD5" s="1">
        <f>7.2*0.9</f>
        <v>6.48</v>
      </c>
    </row>
    <row r="6" spans="1:30">
      <c r="A6" s="1">
        <v>7302</v>
      </c>
      <c r="B6" s="1">
        <v>7</v>
      </c>
      <c r="C6" s="7">
        <v>4</v>
      </c>
      <c r="D6" s="7">
        <v>6</v>
      </c>
      <c r="E6" s="7">
        <v>5</v>
      </c>
      <c r="F6" s="8">
        <f t="shared" si="0"/>
        <v>5.5</v>
      </c>
      <c r="G6" s="5">
        <v>6</v>
      </c>
      <c r="H6" s="5">
        <v>5</v>
      </c>
      <c r="I6" s="5">
        <v>6</v>
      </c>
      <c r="J6" s="5">
        <v>5</v>
      </c>
      <c r="K6" s="5">
        <v>6</v>
      </c>
      <c r="L6" s="5">
        <v>7</v>
      </c>
      <c r="M6" s="8">
        <f t="shared" si="1"/>
        <v>5.833333333333333</v>
      </c>
      <c r="N6" s="5">
        <v>6</v>
      </c>
      <c r="O6" s="5">
        <v>5</v>
      </c>
      <c r="P6" s="5">
        <v>5</v>
      </c>
      <c r="Q6" s="8">
        <f t="shared" si="2"/>
        <v>5.333333333333333</v>
      </c>
      <c r="R6" s="5">
        <v>4</v>
      </c>
      <c r="S6" s="5">
        <v>4</v>
      </c>
      <c r="T6" s="5">
        <v>5</v>
      </c>
      <c r="U6" s="5">
        <v>7</v>
      </c>
      <c r="V6" s="8">
        <f t="shared" si="3"/>
        <v>5</v>
      </c>
      <c r="W6" s="5">
        <v>6</v>
      </c>
      <c r="X6" s="5">
        <v>8</v>
      </c>
      <c r="Y6" s="5">
        <v>5</v>
      </c>
      <c r="Z6" s="5">
        <v>6</v>
      </c>
      <c r="AA6" s="5">
        <v>6</v>
      </c>
      <c r="AB6" s="32">
        <f t="shared" si="4"/>
        <v>6.2</v>
      </c>
      <c r="AD6" s="1">
        <f>7.2*0.85</f>
        <v>6.12</v>
      </c>
    </row>
    <row r="7" spans="1:30">
      <c r="A7" s="1">
        <v>7303</v>
      </c>
      <c r="B7" s="1">
        <v>4</v>
      </c>
      <c r="C7" s="7">
        <v>4</v>
      </c>
      <c r="D7" s="7">
        <v>7</v>
      </c>
      <c r="E7" s="7">
        <v>6</v>
      </c>
      <c r="F7" s="8">
        <f t="shared" si="0"/>
        <v>5.25</v>
      </c>
      <c r="G7" s="5">
        <v>4</v>
      </c>
      <c r="H7" s="5">
        <v>6</v>
      </c>
      <c r="I7" s="5">
        <v>8</v>
      </c>
      <c r="J7" s="5">
        <v>5</v>
      </c>
      <c r="K7" s="5">
        <v>7</v>
      </c>
      <c r="L7" s="5">
        <v>6</v>
      </c>
      <c r="M7" s="8">
        <f t="shared" si="1"/>
        <v>6</v>
      </c>
      <c r="N7" s="5">
        <v>8</v>
      </c>
      <c r="O7" s="5">
        <v>7</v>
      </c>
      <c r="P7" s="5">
        <v>7</v>
      </c>
      <c r="Q7" s="30">
        <f t="shared" si="2"/>
        <v>7.333333333333333</v>
      </c>
      <c r="R7" s="5">
        <v>7</v>
      </c>
      <c r="S7" s="5">
        <v>4</v>
      </c>
      <c r="T7" s="5">
        <v>7</v>
      </c>
      <c r="U7" s="5">
        <v>7</v>
      </c>
      <c r="V7" s="31">
        <f t="shared" si="3"/>
        <v>6.25</v>
      </c>
      <c r="W7" s="5">
        <v>7</v>
      </c>
      <c r="X7" s="5">
        <v>8</v>
      </c>
      <c r="Y7" s="5">
        <v>5</v>
      </c>
      <c r="Z7" s="5">
        <v>6</v>
      </c>
      <c r="AA7" s="5">
        <v>7</v>
      </c>
      <c r="AB7" s="31">
        <f t="shared" si="4"/>
        <v>6.6</v>
      </c>
      <c r="AD7" s="1">
        <f>7.2*0.8</f>
        <v>5.7600000000000007</v>
      </c>
    </row>
    <row r="8" spans="1:30">
      <c r="A8" s="1">
        <v>7304</v>
      </c>
      <c r="B8" s="1">
        <v>5</v>
      </c>
      <c r="C8" s="7">
        <v>4</v>
      </c>
      <c r="D8" s="7">
        <v>6</v>
      </c>
      <c r="E8" s="7">
        <v>6</v>
      </c>
      <c r="F8" s="8">
        <f t="shared" si="0"/>
        <v>5.25</v>
      </c>
      <c r="G8" s="5">
        <v>6</v>
      </c>
      <c r="H8" s="5">
        <v>5</v>
      </c>
      <c r="I8" s="5">
        <v>6</v>
      </c>
      <c r="J8" s="5">
        <v>4</v>
      </c>
      <c r="K8" s="5">
        <v>6</v>
      </c>
      <c r="L8" s="5">
        <v>7</v>
      </c>
      <c r="M8" s="8">
        <f t="shared" si="1"/>
        <v>5.666666666666667</v>
      </c>
      <c r="N8" s="5">
        <v>7</v>
      </c>
      <c r="O8" s="5">
        <v>8</v>
      </c>
      <c r="P8" s="5">
        <v>8</v>
      </c>
      <c r="Q8" s="30">
        <f t="shared" si="2"/>
        <v>7.666666666666667</v>
      </c>
      <c r="R8" s="5">
        <v>7</v>
      </c>
      <c r="S8" s="5">
        <v>8</v>
      </c>
      <c r="T8" s="5">
        <v>7</v>
      </c>
      <c r="U8" s="5">
        <v>5</v>
      </c>
      <c r="V8" s="30">
        <f t="shared" si="3"/>
        <v>6.75</v>
      </c>
      <c r="W8" s="5">
        <v>5</v>
      </c>
      <c r="X8" s="5">
        <v>5</v>
      </c>
      <c r="Y8" s="5">
        <v>5</v>
      </c>
      <c r="Z8" s="5">
        <v>6</v>
      </c>
      <c r="AA8" s="5">
        <v>7</v>
      </c>
      <c r="AB8" s="8">
        <f t="shared" si="4"/>
        <v>5.6</v>
      </c>
    </row>
    <row r="9" spans="1:30">
      <c r="A9" s="1">
        <v>7305</v>
      </c>
      <c r="B9" s="1">
        <v>6</v>
      </c>
      <c r="C9" s="7">
        <v>5</v>
      </c>
      <c r="D9" s="7">
        <v>6</v>
      </c>
      <c r="E9" s="7">
        <v>5</v>
      </c>
      <c r="F9" s="8">
        <f t="shared" si="0"/>
        <v>5.5</v>
      </c>
      <c r="G9" s="5">
        <v>6</v>
      </c>
      <c r="H9" s="5">
        <v>5</v>
      </c>
      <c r="I9" s="5">
        <v>5</v>
      </c>
      <c r="J9" s="5">
        <v>4</v>
      </c>
      <c r="K9" s="5">
        <v>6</v>
      </c>
      <c r="L9" s="5">
        <v>4</v>
      </c>
      <c r="M9" s="8">
        <f t="shared" si="1"/>
        <v>5</v>
      </c>
      <c r="N9" s="5">
        <v>5</v>
      </c>
      <c r="O9" s="5">
        <v>7</v>
      </c>
      <c r="P9" s="5">
        <v>6</v>
      </c>
      <c r="Q9" s="8">
        <f t="shared" si="2"/>
        <v>6</v>
      </c>
      <c r="R9" s="5">
        <v>7</v>
      </c>
      <c r="S9" s="5">
        <v>5</v>
      </c>
      <c r="T9" s="5">
        <v>5</v>
      </c>
      <c r="U9" s="5">
        <v>6</v>
      </c>
      <c r="V9" s="33">
        <f t="shared" si="3"/>
        <v>5.75</v>
      </c>
      <c r="W9" s="5">
        <v>6</v>
      </c>
      <c r="X9" s="5">
        <v>7</v>
      </c>
      <c r="Y9" s="5">
        <v>4</v>
      </c>
      <c r="Z9" s="5">
        <v>6</v>
      </c>
      <c r="AA9" s="5">
        <v>3</v>
      </c>
      <c r="AB9" s="8">
        <f t="shared" si="4"/>
        <v>5.2</v>
      </c>
    </row>
    <row r="10" spans="1:30">
      <c r="A10" s="1">
        <v>7306</v>
      </c>
      <c r="B10" s="1">
        <v>4</v>
      </c>
      <c r="C10" s="7">
        <v>5</v>
      </c>
      <c r="D10" s="7">
        <v>7</v>
      </c>
      <c r="E10" s="7">
        <v>6</v>
      </c>
      <c r="F10" s="8">
        <f t="shared" si="0"/>
        <v>5.5</v>
      </c>
      <c r="G10" s="5">
        <v>7</v>
      </c>
      <c r="H10" s="5">
        <v>5</v>
      </c>
      <c r="I10" s="5">
        <v>4</v>
      </c>
      <c r="J10" s="5">
        <v>5</v>
      </c>
      <c r="K10" s="5">
        <v>7</v>
      </c>
      <c r="L10" s="5">
        <v>5</v>
      </c>
      <c r="M10" s="8">
        <f t="shared" si="1"/>
        <v>5.5</v>
      </c>
      <c r="N10" s="5">
        <v>4</v>
      </c>
      <c r="O10" s="5">
        <v>7</v>
      </c>
      <c r="P10" s="5">
        <v>6</v>
      </c>
      <c r="Q10" s="8">
        <f t="shared" si="2"/>
        <v>5.666666666666667</v>
      </c>
      <c r="R10" s="5">
        <v>7</v>
      </c>
      <c r="S10" s="5">
        <v>6</v>
      </c>
      <c r="T10" s="5">
        <v>4</v>
      </c>
      <c r="U10" s="5">
        <v>4</v>
      </c>
      <c r="V10" s="8">
        <f t="shared" si="3"/>
        <v>5.25</v>
      </c>
      <c r="W10" s="5">
        <v>4</v>
      </c>
      <c r="X10" s="5">
        <v>6</v>
      </c>
      <c r="Y10" s="5">
        <v>3</v>
      </c>
      <c r="Z10" s="5">
        <v>6</v>
      </c>
      <c r="AA10" s="5">
        <v>5</v>
      </c>
      <c r="AB10" s="8">
        <f t="shared" si="4"/>
        <v>4.8</v>
      </c>
    </row>
    <row r="11" spans="1:30">
      <c r="A11" s="1">
        <v>7307</v>
      </c>
      <c r="B11" s="1">
        <v>5</v>
      </c>
      <c r="C11" s="7">
        <v>5</v>
      </c>
      <c r="D11" s="7">
        <v>5</v>
      </c>
      <c r="E11" s="7">
        <v>5</v>
      </c>
      <c r="F11" s="8">
        <f t="shared" si="0"/>
        <v>5</v>
      </c>
      <c r="G11" s="5">
        <v>6</v>
      </c>
      <c r="H11" s="5">
        <v>4</v>
      </c>
      <c r="I11" s="5">
        <v>7</v>
      </c>
      <c r="J11" s="5">
        <v>5</v>
      </c>
      <c r="K11" s="5">
        <v>6</v>
      </c>
      <c r="L11" s="5">
        <v>4</v>
      </c>
      <c r="M11" s="8">
        <f t="shared" si="1"/>
        <v>5.333333333333333</v>
      </c>
      <c r="N11" s="5">
        <v>5</v>
      </c>
      <c r="O11" s="5">
        <v>5</v>
      </c>
      <c r="P11" s="5">
        <v>5</v>
      </c>
      <c r="Q11" s="8">
        <f t="shared" si="2"/>
        <v>5</v>
      </c>
      <c r="R11" s="5">
        <v>6</v>
      </c>
      <c r="S11" s="5">
        <v>6</v>
      </c>
      <c r="T11" s="5">
        <v>4</v>
      </c>
      <c r="U11" s="5">
        <v>5</v>
      </c>
      <c r="V11" s="8">
        <f t="shared" si="3"/>
        <v>5.25</v>
      </c>
      <c r="W11" s="5">
        <v>5</v>
      </c>
      <c r="X11" s="5">
        <v>6</v>
      </c>
      <c r="Y11" s="5">
        <v>4</v>
      </c>
      <c r="Z11" s="5">
        <v>6</v>
      </c>
      <c r="AA11" s="5">
        <v>6</v>
      </c>
      <c r="AB11" s="8">
        <f t="shared" si="4"/>
        <v>5.4</v>
      </c>
    </row>
    <row r="12" spans="1:30">
      <c r="A12" s="1">
        <v>7308</v>
      </c>
      <c r="B12" s="1">
        <v>6</v>
      </c>
      <c r="C12" s="7">
        <v>4</v>
      </c>
      <c r="D12" s="7">
        <v>5</v>
      </c>
      <c r="E12" s="7">
        <v>4</v>
      </c>
      <c r="F12" s="8">
        <f t="shared" si="0"/>
        <v>4.75</v>
      </c>
      <c r="G12" s="5">
        <v>4</v>
      </c>
      <c r="H12" s="5">
        <v>6</v>
      </c>
      <c r="I12" s="5">
        <v>6</v>
      </c>
      <c r="J12" s="5">
        <v>8</v>
      </c>
      <c r="K12" s="5">
        <v>6</v>
      </c>
      <c r="L12" s="5">
        <v>5</v>
      </c>
      <c r="M12" s="8">
        <f t="shared" si="1"/>
        <v>5.833333333333333</v>
      </c>
      <c r="N12" s="5">
        <v>6</v>
      </c>
      <c r="O12" s="5">
        <v>6</v>
      </c>
      <c r="P12" s="5">
        <v>4</v>
      </c>
      <c r="Q12" s="8">
        <f t="shared" si="2"/>
        <v>5.333333333333333</v>
      </c>
      <c r="R12" s="5">
        <v>5</v>
      </c>
      <c r="S12" s="5">
        <v>5</v>
      </c>
      <c r="T12" s="5">
        <v>5</v>
      </c>
      <c r="U12" s="5">
        <v>6</v>
      </c>
      <c r="V12" s="8">
        <f t="shared" si="3"/>
        <v>5.25</v>
      </c>
      <c r="W12" s="5">
        <v>4</v>
      </c>
      <c r="X12" s="5">
        <v>4</v>
      </c>
      <c r="Y12" s="5">
        <v>5</v>
      </c>
      <c r="Z12" s="5">
        <v>6</v>
      </c>
      <c r="AA12" s="5">
        <v>5</v>
      </c>
      <c r="AB12" s="8">
        <f t="shared" si="4"/>
        <v>4.8</v>
      </c>
    </row>
    <row r="13" spans="1:30">
      <c r="A13" s="1">
        <v>7309</v>
      </c>
      <c r="B13" s="1">
        <v>5</v>
      </c>
      <c r="C13" s="7">
        <v>5</v>
      </c>
      <c r="D13" s="7">
        <v>5</v>
      </c>
      <c r="E13" s="7">
        <v>4</v>
      </c>
      <c r="F13" s="8">
        <f t="shared" si="0"/>
        <v>4.75</v>
      </c>
      <c r="G13" s="5">
        <v>6</v>
      </c>
      <c r="H13" s="5">
        <v>7</v>
      </c>
      <c r="I13" s="5">
        <v>8</v>
      </c>
      <c r="J13" s="5">
        <v>6</v>
      </c>
      <c r="K13" s="5">
        <v>7</v>
      </c>
      <c r="L13" s="5">
        <v>7</v>
      </c>
      <c r="M13" s="32">
        <f t="shared" si="1"/>
        <v>6.833333333333333</v>
      </c>
      <c r="N13" s="5">
        <v>6</v>
      </c>
      <c r="O13" s="5">
        <v>6</v>
      </c>
      <c r="P13" s="5">
        <v>4</v>
      </c>
      <c r="Q13" s="8">
        <f t="shared" si="2"/>
        <v>5.333333333333333</v>
      </c>
      <c r="R13" s="5">
        <v>6</v>
      </c>
      <c r="S13" s="5">
        <v>4</v>
      </c>
      <c r="T13" s="5">
        <v>7</v>
      </c>
      <c r="U13" s="5">
        <v>5</v>
      </c>
      <c r="V13" s="8">
        <f t="shared" si="3"/>
        <v>5.5</v>
      </c>
      <c r="W13" s="5">
        <v>7</v>
      </c>
      <c r="X13" s="5">
        <v>6</v>
      </c>
      <c r="Y13" s="5">
        <v>7</v>
      </c>
      <c r="Z13" s="5">
        <v>7</v>
      </c>
      <c r="AA13" s="5">
        <v>3</v>
      </c>
      <c r="AB13" s="33">
        <f t="shared" si="4"/>
        <v>6</v>
      </c>
    </row>
    <row r="14" spans="1:30">
      <c r="A14" s="1">
        <v>7310</v>
      </c>
      <c r="B14" s="1">
        <v>5</v>
      </c>
      <c r="C14" s="7">
        <v>6</v>
      </c>
      <c r="D14" s="7">
        <v>6</v>
      </c>
      <c r="E14" s="7">
        <v>6</v>
      </c>
      <c r="F14" s="8">
        <f t="shared" si="0"/>
        <v>5.75</v>
      </c>
      <c r="G14" s="5">
        <v>7</v>
      </c>
      <c r="H14" s="5">
        <v>7</v>
      </c>
      <c r="I14" s="5">
        <v>6</v>
      </c>
      <c r="J14" s="5">
        <v>7</v>
      </c>
      <c r="K14" s="5">
        <v>6</v>
      </c>
      <c r="L14" s="5">
        <v>6</v>
      </c>
      <c r="M14" s="33">
        <f t="shared" si="1"/>
        <v>6.5</v>
      </c>
      <c r="N14" s="5">
        <v>6</v>
      </c>
      <c r="O14" s="5">
        <v>4</v>
      </c>
      <c r="P14" s="5">
        <v>5</v>
      </c>
      <c r="Q14" s="8">
        <f t="shared" si="2"/>
        <v>5</v>
      </c>
      <c r="R14" s="5">
        <v>4</v>
      </c>
      <c r="S14" s="5">
        <v>5</v>
      </c>
      <c r="T14" s="5">
        <v>6</v>
      </c>
      <c r="U14" s="5">
        <v>6</v>
      </c>
      <c r="V14" s="8">
        <f t="shared" si="3"/>
        <v>5.25</v>
      </c>
      <c r="W14" s="5">
        <v>7</v>
      </c>
      <c r="X14" s="5">
        <v>7</v>
      </c>
      <c r="Y14" s="5">
        <v>4</v>
      </c>
      <c r="Z14" s="5">
        <v>7</v>
      </c>
      <c r="AA14" s="5">
        <v>7</v>
      </c>
      <c r="AB14" s="31">
        <f t="shared" si="4"/>
        <v>6.4</v>
      </c>
    </row>
    <row r="15" spans="1:30">
      <c r="A15" s="1">
        <v>7311</v>
      </c>
      <c r="B15" s="1">
        <v>4</v>
      </c>
      <c r="C15" s="7">
        <v>5</v>
      </c>
      <c r="D15" s="7">
        <v>5</v>
      </c>
      <c r="E15" s="7">
        <v>5</v>
      </c>
      <c r="F15" s="8">
        <f t="shared" si="0"/>
        <v>4.75</v>
      </c>
      <c r="G15" s="5">
        <v>6</v>
      </c>
      <c r="H15" s="5">
        <v>5</v>
      </c>
      <c r="I15" s="5">
        <v>5</v>
      </c>
      <c r="J15" s="5">
        <v>5</v>
      </c>
      <c r="K15" s="5">
        <v>6</v>
      </c>
      <c r="L15" s="5">
        <v>6</v>
      </c>
      <c r="M15" s="8">
        <f t="shared" si="1"/>
        <v>5.5</v>
      </c>
      <c r="N15" s="5">
        <v>7</v>
      </c>
      <c r="O15" s="5">
        <v>5</v>
      </c>
      <c r="P15" s="5">
        <v>3</v>
      </c>
      <c r="Q15" s="8">
        <f t="shared" si="2"/>
        <v>5</v>
      </c>
      <c r="R15" s="5">
        <v>6</v>
      </c>
      <c r="S15" s="5">
        <v>5</v>
      </c>
      <c r="T15" s="5">
        <v>4</v>
      </c>
      <c r="U15" s="5">
        <v>4</v>
      </c>
      <c r="V15" s="8">
        <f t="shared" si="3"/>
        <v>4.75</v>
      </c>
      <c r="W15" s="5">
        <v>4</v>
      </c>
      <c r="X15" s="5">
        <v>5</v>
      </c>
      <c r="Y15" s="5">
        <v>3</v>
      </c>
      <c r="Z15" s="5">
        <v>3</v>
      </c>
      <c r="AA15" s="5">
        <v>7</v>
      </c>
      <c r="AB15" s="8">
        <f t="shared" si="4"/>
        <v>4.4000000000000004</v>
      </c>
    </row>
    <row r="16" spans="1:30">
      <c r="A16" s="1">
        <v>7312</v>
      </c>
      <c r="B16" s="1">
        <v>7</v>
      </c>
      <c r="C16" s="7">
        <v>7</v>
      </c>
      <c r="D16" s="7">
        <v>7</v>
      </c>
      <c r="E16" s="7">
        <v>7</v>
      </c>
      <c r="F16" s="31">
        <f t="shared" si="0"/>
        <v>7</v>
      </c>
      <c r="G16" s="5">
        <v>7</v>
      </c>
      <c r="H16" s="5">
        <v>6</v>
      </c>
      <c r="I16" s="5">
        <v>6</v>
      </c>
      <c r="J16" s="5">
        <v>7</v>
      </c>
      <c r="K16" s="5">
        <v>7</v>
      </c>
      <c r="L16" s="5">
        <v>6</v>
      </c>
      <c r="M16" s="33">
        <f t="shared" si="1"/>
        <v>6.5</v>
      </c>
      <c r="N16" s="5">
        <v>6</v>
      </c>
      <c r="O16" s="5">
        <v>4</v>
      </c>
      <c r="P16" s="5">
        <v>4</v>
      </c>
      <c r="Q16" s="8">
        <f t="shared" si="2"/>
        <v>4.666666666666667</v>
      </c>
      <c r="R16" s="5">
        <v>6</v>
      </c>
      <c r="S16" s="5">
        <v>4</v>
      </c>
      <c r="T16" s="5">
        <v>6</v>
      </c>
      <c r="U16" s="5">
        <v>6</v>
      </c>
      <c r="V16" s="8">
        <f t="shared" si="3"/>
        <v>5.5</v>
      </c>
      <c r="W16" s="5">
        <v>5</v>
      </c>
      <c r="X16" s="5">
        <v>7</v>
      </c>
      <c r="Y16" s="5">
        <v>7</v>
      </c>
      <c r="Z16" s="5">
        <v>5</v>
      </c>
      <c r="AA16" s="5">
        <v>6</v>
      </c>
      <c r="AB16" s="33">
        <f t="shared" si="4"/>
        <v>6</v>
      </c>
    </row>
    <row r="17" spans="1:28">
      <c r="A17" s="1">
        <v>7313</v>
      </c>
      <c r="B17" s="1">
        <v>6</v>
      </c>
      <c r="C17" s="7">
        <v>6</v>
      </c>
      <c r="D17" s="7">
        <v>7</v>
      </c>
      <c r="E17" s="7">
        <v>6</v>
      </c>
      <c r="F17" s="33">
        <f t="shared" si="0"/>
        <v>6.25</v>
      </c>
      <c r="G17" s="5">
        <v>7</v>
      </c>
      <c r="H17" s="5">
        <v>7</v>
      </c>
      <c r="I17" s="5">
        <v>6</v>
      </c>
      <c r="J17" s="5">
        <v>5</v>
      </c>
      <c r="K17" s="5">
        <v>4</v>
      </c>
      <c r="L17" s="5">
        <v>4</v>
      </c>
      <c r="M17" s="8">
        <f t="shared" si="1"/>
        <v>5.5</v>
      </c>
      <c r="N17" s="5">
        <v>6</v>
      </c>
      <c r="O17" s="5">
        <v>3</v>
      </c>
      <c r="P17" s="5">
        <v>4</v>
      </c>
      <c r="Q17" s="8">
        <f t="shared" si="2"/>
        <v>4.333333333333333</v>
      </c>
      <c r="R17" s="5">
        <v>4</v>
      </c>
      <c r="S17" s="5">
        <v>4</v>
      </c>
      <c r="T17" s="5">
        <v>6</v>
      </c>
      <c r="U17" s="5">
        <v>5</v>
      </c>
      <c r="V17" s="8">
        <f t="shared" si="3"/>
        <v>4.75</v>
      </c>
      <c r="W17" s="5">
        <v>6</v>
      </c>
      <c r="X17" s="5">
        <v>5</v>
      </c>
      <c r="Y17" s="5">
        <v>3</v>
      </c>
      <c r="Z17" s="5">
        <v>5</v>
      </c>
      <c r="AA17" s="5">
        <v>3</v>
      </c>
      <c r="AB17" s="8">
        <f t="shared" si="4"/>
        <v>4.4000000000000004</v>
      </c>
    </row>
    <row r="18" spans="1:28">
      <c r="A18" s="1">
        <v>7314</v>
      </c>
      <c r="B18" s="1">
        <v>5</v>
      </c>
      <c r="C18" s="7">
        <v>6</v>
      </c>
      <c r="D18" s="7">
        <v>4</v>
      </c>
      <c r="E18" s="7">
        <v>6</v>
      </c>
      <c r="F18" s="8">
        <f t="shared" si="0"/>
        <v>5.25</v>
      </c>
      <c r="G18" s="5">
        <v>6</v>
      </c>
      <c r="H18" s="5">
        <v>7</v>
      </c>
      <c r="I18" s="5">
        <v>5</v>
      </c>
      <c r="J18" s="5">
        <v>7</v>
      </c>
      <c r="K18" s="5">
        <v>5</v>
      </c>
      <c r="L18" s="5">
        <v>7</v>
      </c>
      <c r="M18" s="33">
        <f t="shared" si="1"/>
        <v>6.166666666666667</v>
      </c>
      <c r="N18" s="5">
        <v>6</v>
      </c>
      <c r="O18" s="5">
        <v>7</v>
      </c>
      <c r="P18" s="5">
        <v>5</v>
      </c>
      <c r="Q18" s="8">
        <f t="shared" si="2"/>
        <v>6</v>
      </c>
      <c r="R18" s="5">
        <v>5</v>
      </c>
      <c r="S18" s="5">
        <v>5</v>
      </c>
      <c r="T18" s="5">
        <v>6</v>
      </c>
      <c r="U18" s="5">
        <v>4</v>
      </c>
      <c r="V18" s="8">
        <f t="shared" si="3"/>
        <v>5</v>
      </c>
      <c r="W18" s="5">
        <v>4</v>
      </c>
      <c r="X18" s="5">
        <v>5</v>
      </c>
      <c r="Y18" s="5">
        <v>5</v>
      </c>
      <c r="Z18" s="5">
        <v>5</v>
      </c>
      <c r="AA18" s="5">
        <v>5</v>
      </c>
      <c r="AB18" s="8">
        <f t="shared" si="4"/>
        <v>4.8</v>
      </c>
    </row>
    <row r="19" spans="1:28">
      <c r="A19" s="1">
        <v>7315</v>
      </c>
      <c r="B19" s="1">
        <v>4</v>
      </c>
      <c r="C19" s="7">
        <v>6</v>
      </c>
      <c r="D19" s="7">
        <v>5</v>
      </c>
      <c r="E19" s="7">
        <v>6</v>
      </c>
      <c r="F19" s="8">
        <f t="shared" si="0"/>
        <v>5.25</v>
      </c>
      <c r="G19" s="5">
        <v>4</v>
      </c>
      <c r="H19" s="5">
        <v>7</v>
      </c>
      <c r="I19" s="5">
        <v>7</v>
      </c>
      <c r="J19" s="5">
        <v>7</v>
      </c>
      <c r="K19" s="5">
        <v>6</v>
      </c>
      <c r="L19" s="5">
        <v>7</v>
      </c>
      <c r="M19" s="33">
        <f t="shared" si="1"/>
        <v>6.333333333333333</v>
      </c>
      <c r="N19" s="5">
        <v>7</v>
      </c>
      <c r="O19" s="5">
        <v>6</v>
      </c>
      <c r="P19" s="5">
        <v>4</v>
      </c>
      <c r="Q19" s="8">
        <f t="shared" si="2"/>
        <v>5.666666666666667</v>
      </c>
      <c r="R19" s="5">
        <v>5</v>
      </c>
      <c r="S19" s="5">
        <v>5</v>
      </c>
      <c r="T19" s="5">
        <v>5</v>
      </c>
      <c r="U19" s="5">
        <v>6</v>
      </c>
      <c r="V19" s="8">
        <f t="shared" si="3"/>
        <v>5.25</v>
      </c>
      <c r="W19" s="5">
        <v>7</v>
      </c>
      <c r="X19" s="5">
        <v>7</v>
      </c>
      <c r="Y19" s="5">
        <v>7</v>
      </c>
      <c r="Z19" s="5">
        <v>6</v>
      </c>
      <c r="AA19" s="5">
        <v>6</v>
      </c>
      <c r="AB19" s="31">
        <f t="shared" si="4"/>
        <v>6.6</v>
      </c>
    </row>
    <row r="20" spans="1:28">
      <c r="A20" s="1">
        <v>7316</v>
      </c>
      <c r="B20" s="1">
        <v>5</v>
      </c>
      <c r="C20" s="7">
        <v>6</v>
      </c>
      <c r="D20" s="7">
        <v>6</v>
      </c>
      <c r="E20" s="7">
        <v>4</v>
      </c>
      <c r="F20" s="8">
        <f t="shared" si="0"/>
        <v>5.25</v>
      </c>
      <c r="G20" s="5">
        <v>6</v>
      </c>
      <c r="H20" s="5">
        <v>7</v>
      </c>
      <c r="I20" s="5">
        <v>6</v>
      </c>
      <c r="J20" s="5">
        <v>7</v>
      </c>
      <c r="K20" s="5">
        <v>7</v>
      </c>
      <c r="L20" s="5">
        <v>7</v>
      </c>
      <c r="M20" s="32">
        <f t="shared" si="1"/>
        <v>6.666666666666667</v>
      </c>
      <c r="N20" s="5">
        <v>8</v>
      </c>
      <c r="O20" s="5">
        <v>6</v>
      </c>
      <c r="P20" s="5">
        <v>7</v>
      </c>
      <c r="Q20" s="31">
        <f t="shared" si="2"/>
        <v>7</v>
      </c>
      <c r="R20" s="5">
        <v>5</v>
      </c>
      <c r="S20" s="5">
        <v>7</v>
      </c>
      <c r="T20" s="5">
        <v>7</v>
      </c>
      <c r="U20" s="5">
        <v>7</v>
      </c>
      <c r="V20" s="31">
        <f t="shared" si="3"/>
        <v>6.5</v>
      </c>
      <c r="W20" s="5">
        <v>6</v>
      </c>
      <c r="X20" s="5">
        <v>6</v>
      </c>
      <c r="Y20" s="5">
        <v>4</v>
      </c>
      <c r="Z20" s="5">
        <v>5</v>
      </c>
      <c r="AA20" s="5">
        <v>7</v>
      </c>
      <c r="AB20" s="8">
        <f t="shared" si="4"/>
        <v>5.6</v>
      </c>
    </row>
    <row r="21" spans="1:28">
      <c r="A21" s="1">
        <v>7317</v>
      </c>
      <c r="B21" s="1">
        <v>7</v>
      </c>
      <c r="C21" s="7">
        <v>7</v>
      </c>
      <c r="D21" s="7">
        <v>7</v>
      </c>
      <c r="E21" s="7">
        <v>7</v>
      </c>
      <c r="F21" s="31">
        <f t="shared" si="0"/>
        <v>7</v>
      </c>
      <c r="G21" s="5">
        <v>7</v>
      </c>
      <c r="H21" s="5">
        <v>6</v>
      </c>
      <c r="I21" s="5">
        <v>5</v>
      </c>
      <c r="J21" s="5">
        <v>7</v>
      </c>
      <c r="K21" s="5">
        <v>7</v>
      </c>
      <c r="L21" s="5">
        <v>7</v>
      </c>
      <c r="M21" s="33">
        <f t="shared" si="1"/>
        <v>6.5</v>
      </c>
      <c r="N21" s="5">
        <v>6</v>
      </c>
      <c r="O21" s="5">
        <v>6</v>
      </c>
      <c r="P21" s="5">
        <v>5</v>
      </c>
      <c r="Q21" s="8">
        <f t="shared" si="2"/>
        <v>5.666666666666667</v>
      </c>
      <c r="R21" s="5">
        <v>5</v>
      </c>
      <c r="S21" s="5">
        <v>6</v>
      </c>
      <c r="T21" s="5">
        <v>6</v>
      </c>
      <c r="U21" s="5">
        <v>5</v>
      </c>
      <c r="V21" s="8">
        <f t="shared" si="3"/>
        <v>5.5</v>
      </c>
      <c r="W21" s="5">
        <v>6</v>
      </c>
      <c r="X21" s="5">
        <v>5</v>
      </c>
      <c r="Y21" s="5">
        <v>4</v>
      </c>
      <c r="Z21" s="5">
        <v>4</v>
      </c>
      <c r="AA21" s="5">
        <v>5</v>
      </c>
      <c r="AB21" s="8">
        <f t="shared" si="4"/>
        <v>4.8</v>
      </c>
    </row>
    <row r="22" spans="1:28">
      <c r="A22" s="1">
        <v>7318</v>
      </c>
      <c r="B22" s="1">
        <v>4</v>
      </c>
      <c r="C22" s="7">
        <v>4</v>
      </c>
      <c r="D22" s="7">
        <v>3</v>
      </c>
      <c r="E22" s="7">
        <v>5</v>
      </c>
      <c r="F22" s="8">
        <f t="shared" si="0"/>
        <v>4</v>
      </c>
      <c r="G22" s="5">
        <v>4</v>
      </c>
      <c r="H22" s="5">
        <v>4</v>
      </c>
      <c r="I22" s="5">
        <v>7</v>
      </c>
      <c r="J22" s="5">
        <v>6</v>
      </c>
      <c r="K22" s="5">
        <v>6</v>
      </c>
      <c r="L22" s="5">
        <v>6</v>
      </c>
      <c r="M22" s="8">
        <f t="shared" si="1"/>
        <v>5.5</v>
      </c>
      <c r="N22" s="5">
        <v>4</v>
      </c>
      <c r="O22" s="5">
        <v>6</v>
      </c>
      <c r="P22" s="5">
        <v>5</v>
      </c>
      <c r="Q22" s="8">
        <f t="shared" si="2"/>
        <v>5</v>
      </c>
      <c r="R22" s="5">
        <v>6</v>
      </c>
      <c r="S22" s="5">
        <v>4</v>
      </c>
      <c r="T22" s="5">
        <v>5</v>
      </c>
      <c r="U22" s="5">
        <v>4</v>
      </c>
      <c r="V22" s="8">
        <f t="shared" si="3"/>
        <v>4.75</v>
      </c>
      <c r="W22" s="5">
        <v>7</v>
      </c>
      <c r="X22" s="5">
        <v>6</v>
      </c>
      <c r="Y22" s="5">
        <v>6</v>
      </c>
      <c r="Z22" s="5">
        <v>4</v>
      </c>
      <c r="AA22" s="5">
        <v>4</v>
      </c>
      <c r="AB22" s="8">
        <f t="shared" si="4"/>
        <v>5.4</v>
      </c>
    </row>
    <row r="23" spans="1:28">
      <c r="A23" s="1">
        <v>7319</v>
      </c>
      <c r="B23" s="1">
        <v>5</v>
      </c>
      <c r="C23" s="7">
        <v>5</v>
      </c>
      <c r="D23" s="7">
        <v>6</v>
      </c>
      <c r="E23" s="7">
        <v>5</v>
      </c>
      <c r="F23" s="8">
        <f t="shared" si="0"/>
        <v>5.25</v>
      </c>
      <c r="G23" s="5">
        <v>5</v>
      </c>
      <c r="H23" s="5">
        <v>4</v>
      </c>
      <c r="I23" s="5">
        <v>4</v>
      </c>
      <c r="J23" s="5">
        <v>6</v>
      </c>
      <c r="K23" s="5">
        <v>6</v>
      </c>
      <c r="L23" s="5">
        <v>4</v>
      </c>
      <c r="M23" s="8">
        <f t="shared" si="1"/>
        <v>4.833333333333333</v>
      </c>
      <c r="N23" s="5">
        <v>7</v>
      </c>
      <c r="O23" s="5">
        <v>6</v>
      </c>
      <c r="P23" s="5">
        <v>6</v>
      </c>
      <c r="Q23" s="33">
        <f t="shared" si="2"/>
        <v>6.333333333333333</v>
      </c>
      <c r="R23" s="5">
        <v>5</v>
      </c>
      <c r="S23" s="5">
        <v>3</v>
      </c>
      <c r="T23" s="5">
        <v>5</v>
      </c>
      <c r="U23" s="5">
        <v>5</v>
      </c>
      <c r="V23" s="8">
        <f t="shared" si="3"/>
        <v>4.5</v>
      </c>
      <c r="W23" s="5">
        <v>4</v>
      </c>
      <c r="X23" s="5">
        <v>6</v>
      </c>
      <c r="Y23" s="5">
        <v>7</v>
      </c>
      <c r="Z23" s="5">
        <v>5</v>
      </c>
      <c r="AA23" s="5">
        <v>7</v>
      </c>
      <c r="AB23" s="33">
        <f t="shared" si="4"/>
        <v>5.8</v>
      </c>
    </row>
    <row r="24" spans="1:28">
      <c r="A24" s="1">
        <v>7320</v>
      </c>
      <c r="B24" s="1">
        <v>5</v>
      </c>
      <c r="C24" s="7">
        <v>6</v>
      </c>
      <c r="D24" s="7">
        <v>8</v>
      </c>
      <c r="E24" s="7">
        <v>7</v>
      </c>
      <c r="F24" s="33">
        <f t="shared" si="0"/>
        <v>6.5</v>
      </c>
      <c r="G24" s="5">
        <v>4</v>
      </c>
      <c r="H24" s="5">
        <v>8</v>
      </c>
      <c r="I24" s="5">
        <v>8</v>
      </c>
      <c r="J24" s="5">
        <v>6</v>
      </c>
      <c r="K24" s="5">
        <v>7</v>
      </c>
      <c r="L24" s="5">
        <v>7</v>
      </c>
      <c r="M24" s="32">
        <f t="shared" si="1"/>
        <v>6.666666666666667</v>
      </c>
      <c r="N24" s="5">
        <v>8</v>
      </c>
      <c r="O24" s="5">
        <v>6</v>
      </c>
      <c r="P24" s="5">
        <v>6</v>
      </c>
      <c r="Q24" s="32">
        <f t="shared" si="2"/>
        <v>6.666666666666667</v>
      </c>
      <c r="R24" s="5">
        <v>5</v>
      </c>
      <c r="S24" s="5">
        <v>6</v>
      </c>
      <c r="T24" s="5">
        <v>7</v>
      </c>
      <c r="U24" s="5">
        <v>6</v>
      </c>
      <c r="V24" s="32">
        <f t="shared" si="3"/>
        <v>6</v>
      </c>
      <c r="W24" s="5">
        <v>6</v>
      </c>
      <c r="X24" s="5">
        <v>7</v>
      </c>
      <c r="Y24" s="5">
        <v>7</v>
      </c>
      <c r="Z24" s="5">
        <v>7</v>
      </c>
      <c r="AA24" s="5">
        <v>6</v>
      </c>
      <c r="AB24" s="31">
        <f t="shared" si="4"/>
        <v>6.6</v>
      </c>
    </row>
    <row r="25" spans="1:28">
      <c r="A25" s="1">
        <v>7321</v>
      </c>
      <c r="B25" s="1">
        <v>8</v>
      </c>
      <c r="C25" s="7">
        <v>7</v>
      </c>
      <c r="D25" s="7">
        <v>7</v>
      </c>
      <c r="E25" s="7">
        <v>7</v>
      </c>
      <c r="F25" s="31">
        <f t="shared" si="0"/>
        <v>7.25</v>
      </c>
      <c r="G25" s="5">
        <v>8</v>
      </c>
      <c r="H25" s="5">
        <v>7</v>
      </c>
      <c r="I25" s="5">
        <v>8</v>
      </c>
      <c r="J25" s="5">
        <v>8</v>
      </c>
      <c r="K25" s="5">
        <v>6</v>
      </c>
      <c r="L25" s="5">
        <v>7</v>
      </c>
      <c r="M25" s="30">
        <f t="shared" si="1"/>
        <v>7.333333333333333</v>
      </c>
      <c r="N25" s="5">
        <v>7</v>
      </c>
      <c r="O25" s="5">
        <v>6</v>
      </c>
      <c r="P25" s="5">
        <v>5</v>
      </c>
      <c r="Q25" s="8">
        <f t="shared" si="2"/>
        <v>6</v>
      </c>
      <c r="R25" s="5">
        <v>6</v>
      </c>
      <c r="S25" s="5">
        <v>6</v>
      </c>
      <c r="T25" s="5">
        <v>6</v>
      </c>
      <c r="U25" s="5">
        <v>6</v>
      </c>
      <c r="V25" s="32">
        <f t="shared" si="3"/>
        <v>6</v>
      </c>
      <c r="W25" s="5">
        <v>6</v>
      </c>
      <c r="X25" s="5">
        <v>8</v>
      </c>
      <c r="Y25" s="5">
        <v>6</v>
      </c>
      <c r="Z25" s="5">
        <v>7</v>
      </c>
      <c r="AA25" s="5">
        <v>4</v>
      </c>
      <c r="AB25" s="32">
        <f t="shared" si="4"/>
        <v>6.2</v>
      </c>
    </row>
    <row r="26" spans="1:28">
      <c r="A26" s="1">
        <v>7322</v>
      </c>
      <c r="B26" s="1">
        <v>5</v>
      </c>
      <c r="C26" s="7">
        <v>4</v>
      </c>
      <c r="D26" s="7">
        <v>5</v>
      </c>
      <c r="E26" s="7">
        <v>4</v>
      </c>
      <c r="F26" s="8">
        <f t="shared" si="0"/>
        <v>4.5</v>
      </c>
      <c r="G26" s="5">
        <v>4</v>
      </c>
      <c r="H26" s="5">
        <v>8</v>
      </c>
      <c r="I26" s="5">
        <v>7</v>
      </c>
      <c r="J26" s="5">
        <v>7</v>
      </c>
      <c r="K26" s="5">
        <v>7</v>
      </c>
      <c r="L26" s="5">
        <v>6</v>
      </c>
      <c r="M26" s="33">
        <f t="shared" si="1"/>
        <v>6.5</v>
      </c>
      <c r="N26" s="5">
        <v>6</v>
      </c>
      <c r="O26" s="5">
        <v>5</v>
      </c>
      <c r="P26" s="5">
        <v>7</v>
      </c>
      <c r="Q26" s="8">
        <f t="shared" si="2"/>
        <v>6</v>
      </c>
      <c r="R26" s="5">
        <v>6</v>
      </c>
      <c r="S26" s="5">
        <v>4</v>
      </c>
      <c r="T26" s="5">
        <v>6</v>
      </c>
      <c r="U26" s="5">
        <v>3</v>
      </c>
      <c r="V26" s="8">
        <f t="shared" si="3"/>
        <v>4.75</v>
      </c>
      <c r="W26" s="5">
        <v>5</v>
      </c>
      <c r="X26" s="5">
        <v>6</v>
      </c>
      <c r="Y26" s="5">
        <v>5</v>
      </c>
      <c r="Z26" s="5">
        <v>6</v>
      </c>
      <c r="AA26" s="5">
        <v>5</v>
      </c>
      <c r="AB26" s="8">
        <f t="shared" si="4"/>
        <v>5.4</v>
      </c>
    </row>
    <row r="27" spans="1:28">
      <c r="A27" s="1">
        <v>7323</v>
      </c>
      <c r="B27" s="1">
        <v>5</v>
      </c>
      <c r="C27" s="7">
        <v>5</v>
      </c>
      <c r="D27" s="7">
        <v>4</v>
      </c>
      <c r="E27" s="7">
        <v>4</v>
      </c>
      <c r="F27" s="8">
        <f t="shared" si="0"/>
        <v>4.5</v>
      </c>
      <c r="G27" s="5">
        <v>6</v>
      </c>
      <c r="H27" s="5">
        <v>7</v>
      </c>
      <c r="I27" s="5">
        <v>7</v>
      </c>
      <c r="J27" s="5">
        <v>7</v>
      </c>
      <c r="K27" s="5">
        <v>5</v>
      </c>
      <c r="L27" s="5">
        <v>6</v>
      </c>
      <c r="M27" s="33">
        <f t="shared" si="1"/>
        <v>6.333333333333333</v>
      </c>
      <c r="N27" s="5">
        <v>6</v>
      </c>
      <c r="O27" s="5">
        <v>6</v>
      </c>
      <c r="P27" s="5">
        <v>6</v>
      </c>
      <c r="Q27" s="8">
        <f t="shared" si="2"/>
        <v>6</v>
      </c>
      <c r="R27" s="5">
        <v>6</v>
      </c>
      <c r="S27" s="5">
        <v>6</v>
      </c>
      <c r="T27" s="5">
        <v>5</v>
      </c>
      <c r="U27" s="5">
        <v>6</v>
      </c>
      <c r="V27" s="33">
        <f t="shared" si="3"/>
        <v>5.75</v>
      </c>
      <c r="W27" s="5">
        <v>4</v>
      </c>
      <c r="X27" s="5">
        <v>8</v>
      </c>
      <c r="Y27" s="5">
        <v>4</v>
      </c>
      <c r="Z27" s="5">
        <v>6</v>
      </c>
      <c r="AA27" s="5">
        <v>6</v>
      </c>
      <c r="AB27" s="8">
        <f t="shared" si="4"/>
        <v>5.6</v>
      </c>
    </row>
    <row r="28" spans="1:28">
      <c r="A28" s="1">
        <v>7324</v>
      </c>
      <c r="B28" s="1">
        <v>7</v>
      </c>
      <c r="C28" s="7">
        <v>8</v>
      </c>
      <c r="D28" s="7">
        <v>8</v>
      </c>
      <c r="E28" s="7">
        <v>8</v>
      </c>
      <c r="F28" s="30">
        <f t="shared" si="0"/>
        <v>7.75</v>
      </c>
      <c r="G28" s="5">
        <v>8</v>
      </c>
      <c r="H28" s="5">
        <v>9</v>
      </c>
      <c r="I28" s="5">
        <v>8</v>
      </c>
      <c r="J28" s="5">
        <v>7</v>
      </c>
      <c r="K28" s="5">
        <v>7</v>
      </c>
      <c r="L28" s="5">
        <v>7</v>
      </c>
      <c r="M28" s="30">
        <f t="shared" si="1"/>
        <v>7.666666666666667</v>
      </c>
      <c r="N28" s="5">
        <v>6</v>
      </c>
      <c r="O28" s="5">
        <v>4</v>
      </c>
      <c r="P28" s="5">
        <v>5</v>
      </c>
      <c r="Q28" s="8">
        <f t="shared" si="2"/>
        <v>5</v>
      </c>
      <c r="R28" s="5">
        <v>6</v>
      </c>
      <c r="S28" s="5">
        <v>5</v>
      </c>
      <c r="T28" s="5">
        <v>6</v>
      </c>
      <c r="U28" s="5">
        <v>7</v>
      </c>
      <c r="V28" s="32">
        <f t="shared" si="3"/>
        <v>6</v>
      </c>
      <c r="W28" s="5">
        <v>7</v>
      </c>
      <c r="X28" s="5">
        <v>5</v>
      </c>
      <c r="Y28" s="5">
        <v>6</v>
      </c>
      <c r="Z28" s="5">
        <v>6</v>
      </c>
      <c r="AA28" s="5">
        <v>5</v>
      </c>
      <c r="AB28" s="33">
        <f t="shared" si="4"/>
        <v>5.8</v>
      </c>
    </row>
    <row r="29" spans="1:28">
      <c r="A29" s="1">
        <v>7325</v>
      </c>
      <c r="B29" s="1">
        <v>7</v>
      </c>
      <c r="C29" s="7">
        <v>7</v>
      </c>
      <c r="D29" s="7">
        <v>7</v>
      </c>
      <c r="E29" s="7">
        <v>7</v>
      </c>
      <c r="F29" s="31">
        <f t="shared" si="0"/>
        <v>7</v>
      </c>
      <c r="G29" s="5">
        <v>8</v>
      </c>
      <c r="H29" s="5">
        <v>8</v>
      </c>
      <c r="I29" s="5">
        <v>8</v>
      </c>
      <c r="J29" s="5">
        <v>7</v>
      </c>
      <c r="K29" s="5">
        <v>5</v>
      </c>
      <c r="L29" s="5">
        <v>7</v>
      </c>
      <c r="M29" s="31">
        <f t="shared" si="1"/>
        <v>7.166666666666667</v>
      </c>
      <c r="N29" s="5">
        <v>4</v>
      </c>
      <c r="O29" s="5">
        <v>4</v>
      </c>
      <c r="P29" s="5">
        <v>3</v>
      </c>
      <c r="Q29" s="8">
        <f t="shared" si="2"/>
        <v>3.6666666666666665</v>
      </c>
      <c r="R29" s="5">
        <v>6</v>
      </c>
      <c r="S29" s="5">
        <v>3</v>
      </c>
      <c r="T29" s="5">
        <v>7</v>
      </c>
      <c r="U29" s="5">
        <v>7</v>
      </c>
      <c r="V29" s="33">
        <f t="shared" si="3"/>
        <v>5.75</v>
      </c>
      <c r="W29" s="5">
        <v>7</v>
      </c>
      <c r="X29" s="5">
        <v>8</v>
      </c>
      <c r="Y29" s="5">
        <v>6</v>
      </c>
      <c r="Z29" s="5">
        <v>5</v>
      </c>
      <c r="AA29" s="5">
        <v>6</v>
      </c>
      <c r="AB29" s="31">
        <f t="shared" si="4"/>
        <v>6.4</v>
      </c>
    </row>
    <row r="30" spans="1:28">
      <c r="A30" s="1">
        <v>7326</v>
      </c>
      <c r="B30" s="1">
        <v>7</v>
      </c>
      <c r="C30" s="7">
        <v>5</v>
      </c>
      <c r="D30" s="7">
        <v>5</v>
      </c>
      <c r="E30" s="7">
        <v>4</v>
      </c>
      <c r="F30" s="8">
        <f t="shared" si="0"/>
        <v>5.25</v>
      </c>
      <c r="G30" s="5">
        <v>5</v>
      </c>
      <c r="H30" s="5">
        <v>5</v>
      </c>
      <c r="I30" s="5">
        <v>6</v>
      </c>
      <c r="J30" s="5">
        <v>6</v>
      </c>
      <c r="K30" s="5">
        <v>7</v>
      </c>
      <c r="L30" s="5">
        <v>7</v>
      </c>
      <c r="M30" s="8">
        <f t="shared" si="1"/>
        <v>6</v>
      </c>
      <c r="N30" s="5">
        <v>7</v>
      </c>
      <c r="O30" s="5">
        <v>7</v>
      </c>
      <c r="P30" s="5">
        <v>4</v>
      </c>
      <c r="Q30" s="8">
        <f t="shared" si="2"/>
        <v>6</v>
      </c>
      <c r="R30" s="5">
        <v>7</v>
      </c>
      <c r="S30" s="5">
        <v>6</v>
      </c>
      <c r="T30" s="5">
        <v>7</v>
      </c>
      <c r="U30" s="5">
        <v>7</v>
      </c>
      <c r="V30" s="30">
        <f t="shared" si="3"/>
        <v>6.75</v>
      </c>
      <c r="W30" s="5">
        <v>6</v>
      </c>
      <c r="X30" s="5">
        <v>6</v>
      </c>
      <c r="Y30" s="5">
        <v>5</v>
      </c>
      <c r="Z30" s="5">
        <v>4</v>
      </c>
      <c r="AA30" s="5">
        <v>5</v>
      </c>
      <c r="AB30" s="8">
        <f t="shared" si="4"/>
        <v>5.2</v>
      </c>
    </row>
    <row r="31" spans="1:28">
      <c r="A31" s="1">
        <v>7327</v>
      </c>
      <c r="B31" s="1">
        <v>7</v>
      </c>
      <c r="C31" s="7">
        <v>8</v>
      </c>
      <c r="D31" s="7">
        <v>8</v>
      </c>
      <c r="E31" s="7">
        <v>7</v>
      </c>
      <c r="F31" s="30">
        <f t="shared" si="0"/>
        <v>7.5</v>
      </c>
      <c r="G31" s="5">
        <v>6</v>
      </c>
      <c r="H31" s="5">
        <v>7</v>
      </c>
      <c r="I31" s="5">
        <v>7</v>
      </c>
      <c r="J31" s="5">
        <v>6</v>
      </c>
      <c r="K31" s="5">
        <v>5</v>
      </c>
      <c r="L31" s="5">
        <v>7</v>
      </c>
      <c r="M31" s="33">
        <f t="shared" si="1"/>
        <v>6.333333333333333</v>
      </c>
      <c r="N31" s="5">
        <v>6</v>
      </c>
      <c r="O31" s="5">
        <v>5</v>
      </c>
      <c r="P31" s="5">
        <v>5</v>
      </c>
      <c r="Q31" s="8">
        <f t="shared" si="2"/>
        <v>5.333333333333333</v>
      </c>
      <c r="R31" s="5">
        <v>6</v>
      </c>
      <c r="S31" s="5">
        <v>3</v>
      </c>
      <c r="T31" s="5">
        <v>6</v>
      </c>
      <c r="U31" s="5">
        <v>7</v>
      </c>
      <c r="V31" s="8">
        <f t="shared" si="3"/>
        <v>5.5</v>
      </c>
      <c r="W31" s="5">
        <v>5</v>
      </c>
      <c r="X31" s="5">
        <v>7</v>
      </c>
      <c r="Y31" s="5">
        <v>4</v>
      </c>
      <c r="Z31" s="5">
        <v>7</v>
      </c>
      <c r="AA31" s="5">
        <v>6</v>
      </c>
      <c r="AB31" s="33">
        <f t="shared" si="4"/>
        <v>5.8</v>
      </c>
    </row>
    <row r="32" spans="1:28">
      <c r="A32" s="1">
        <v>7328</v>
      </c>
      <c r="C32" s="7">
        <v>7</v>
      </c>
      <c r="D32" s="7">
        <v>7</v>
      </c>
      <c r="E32" s="7">
        <v>7</v>
      </c>
      <c r="F32" s="31">
        <f t="shared" si="0"/>
        <v>7</v>
      </c>
      <c r="G32" s="5">
        <v>4</v>
      </c>
      <c r="H32" s="5">
        <v>6</v>
      </c>
      <c r="I32" s="5">
        <v>5</v>
      </c>
      <c r="J32" s="5">
        <v>7</v>
      </c>
      <c r="K32" s="5">
        <v>7</v>
      </c>
      <c r="L32" s="5">
        <v>6</v>
      </c>
      <c r="M32" s="8">
        <f t="shared" si="1"/>
        <v>5.833333333333333</v>
      </c>
      <c r="N32" s="5">
        <v>8</v>
      </c>
      <c r="O32" s="5">
        <v>7</v>
      </c>
      <c r="P32" s="5">
        <v>6</v>
      </c>
      <c r="Q32" s="31">
        <f t="shared" si="2"/>
        <v>7</v>
      </c>
      <c r="R32" s="5">
        <v>5</v>
      </c>
      <c r="S32" s="5">
        <v>6</v>
      </c>
      <c r="T32" s="5">
        <v>6</v>
      </c>
      <c r="U32" s="5">
        <v>4</v>
      </c>
      <c r="V32" s="8">
        <f t="shared" si="3"/>
        <v>5.25</v>
      </c>
      <c r="W32" s="5">
        <v>3</v>
      </c>
      <c r="X32" s="5">
        <v>4</v>
      </c>
      <c r="Y32" s="5">
        <v>4</v>
      </c>
      <c r="Z32" s="5">
        <v>5</v>
      </c>
      <c r="AA32" s="5">
        <v>7</v>
      </c>
      <c r="AB32" s="8">
        <f t="shared" si="4"/>
        <v>4.5999999999999996</v>
      </c>
    </row>
    <row r="33" spans="1:28">
      <c r="A33" s="1">
        <v>7329</v>
      </c>
      <c r="B33" s="1">
        <v>8</v>
      </c>
      <c r="C33" s="7">
        <v>6</v>
      </c>
      <c r="D33" s="7">
        <v>8</v>
      </c>
      <c r="E33" s="7">
        <v>7</v>
      </c>
      <c r="F33" s="31">
        <f t="shared" si="0"/>
        <v>7.25</v>
      </c>
      <c r="G33" s="5">
        <v>7</v>
      </c>
      <c r="H33" s="5">
        <v>7</v>
      </c>
      <c r="I33" s="5">
        <v>8</v>
      </c>
      <c r="J33" s="5">
        <v>6</v>
      </c>
      <c r="K33" s="5">
        <v>7</v>
      </c>
      <c r="L33" s="5">
        <v>6</v>
      </c>
      <c r="M33" s="32">
        <f t="shared" si="1"/>
        <v>6.833333333333333</v>
      </c>
      <c r="N33" s="5">
        <v>6</v>
      </c>
      <c r="O33" s="5">
        <v>6</v>
      </c>
      <c r="P33" s="5">
        <v>5</v>
      </c>
      <c r="Q33" s="8">
        <f t="shared" si="2"/>
        <v>5.666666666666667</v>
      </c>
      <c r="R33" s="5">
        <v>5</v>
      </c>
      <c r="S33" s="5">
        <v>5</v>
      </c>
      <c r="T33" s="5">
        <v>6</v>
      </c>
      <c r="U33" s="5">
        <v>6</v>
      </c>
      <c r="V33" s="8">
        <f t="shared" si="3"/>
        <v>5.5</v>
      </c>
      <c r="W33" s="5">
        <v>6</v>
      </c>
      <c r="X33" s="5">
        <v>6</v>
      </c>
      <c r="Y33" s="5">
        <v>4</v>
      </c>
      <c r="Z33" s="5">
        <v>7</v>
      </c>
      <c r="AA33" s="5">
        <v>6</v>
      </c>
      <c r="AB33" s="33">
        <f t="shared" si="4"/>
        <v>5.8</v>
      </c>
    </row>
    <row r="34" spans="1:28">
      <c r="A34" s="1">
        <v>7330</v>
      </c>
      <c r="B34" s="1">
        <v>4</v>
      </c>
      <c r="C34" s="7">
        <v>6</v>
      </c>
      <c r="D34" s="7">
        <v>5</v>
      </c>
      <c r="E34" s="7">
        <v>7</v>
      </c>
      <c r="F34" s="8">
        <f t="shared" ref="F34:F65" si="5">AVERAGE(B34:E34)</f>
        <v>5.5</v>
      </c>
      <c r="G34" s="5">
        <v>6</v>
      </c>
      <c r="H34" s="5">
        <v>6</v>
      </c>
      <c r="I34" s="5">
        <v>7</v>
      </c>
      <c r="J34" s="5">
        <v>5</v>
      </c>
      <c r="K34" s="5">
        <v>7</v>
      </c>
      <c r="L34" s="5">
        <v>5</v>
      </c>
      <c r="M34" s="8">
        <f t="shared" ref="M34:M65" si="6">AVERAGE(G34:L34)</f>
        <v>6</v>
      </c>
      <c r="N34" s="5">
        <v>7</v>
      </c>
      <c r="O34" s="5">
        <v>7</v>
      </c>
      <c r="P34" s="5">
        <v>5</v>
      </c>
      <c r="Q34" s="33">
        <f t="shared" ref="Q34:Q65" si="7">AVERAGE(N34:P34)</f>
        <v>6.333333333333333</v>
      </c>
      <c r="R34" s="5">
        <v>5</v>
      </c>
      <c r="S34" s="5">
        <v>5</v>
      </c>
      <c r="T34" s="5">
        <v>6</v>
      </c>
      <c r="U34" s="5">
        <v>6</v>
      </c>
      <c r="V34" s="8">
        <f t="shared" ref="V34:V65" si="8">AVERAGE(R34:U34)</f>
        <v>5.5</v>
      </c>
      <c r="W34" s="5">
        <v>4</v>
      </c>
      <c r="X34" s="5">
        <v>6</v>
      </c>
      <c r="Y34" s="5">
        <v>4</v>
      </c>
      <c r="Z34" s="5">
        <v>6</v>
      </c>
      <c r="AA34" s="5">
        <v>4</v>
      </c>
      <c r="AB34" s="8">
        <f t="shared" ref="AB34:AB65" si="9">AVERAGE(W34:AA34)</f>
        <v>4.8</v>
      </c>
    </row>
    <row r="35" spans="1:28">
      <c r="A35" s="1">
        <v>7331</v>
      </c>
      <c r="B35" s="1">
        <v>5</v>
      </c>
      <c r="C35" s="7">
        <v>5</v>
      </c>
      <c r="D35" s="7">
        <v>6</v>
      </c>
      <c r="E35" s="7">
        <v>6</v>
      </c>
      <c r="F35" s="8">
        <f t="shared" si="5"/>
        <v>5.5</v>
      </c>
      <c r="G35" s="5">
        <v>7</v>
      </c>
      <c r="H35" s="5">
        <v>6</v>
      </c>
      <c r="I35" s="5">
        <v>7</v>
      </c>
      <c r="J35" s="5">
        <v>7</v>
      </c>
      <c r="K35" s="5">
        <v>7</v>
      </c>
      <c r="L35" s="5">
        <v>6</v>
      </c>
      <c r="M35" s="32">
        <f t="shared" si="6"/>
        <v>6.666666666666667</v>
      </c>
      <c r="N35" s="5">
        <v>7</v>
      </c>
      <c r="O35" s="5">
        <v>6</v>
      </c>
      <c r="P35" s="5">
        <v>5</v>
      </c>
      <c r="Q35" s="8">
        <f t="shared" si="7"/>
        <v>6</v>
      </c>
      <c r="R35" s="5">
        <v>6</v>
      </c>
      <c r="S35" s="5">
        <v>4</v>
      </c>
      <c r="T35" s="5">
        <v>7</v>
      </c>
      <c r="U35" s="5">
        <v>4</v>
      </c>
      <c r="V35" s="8">
        <f t="shared" si="8"/>
        <v>5.25</v>
      </c>
      <c r="W35" s="5">
        <v>6</v>
      </c>
      <c r="X35" s="5">
        <v>5</v>
      </c>
      <c r="Y35" s="5">
        <v>4</v>
      </c>
      <c r="Z35" s="5">
        <v>6</v>
      </c>
      <c r="AA35" s="5">
        <v>7</v>
      </c>
      <c r="AB35" s="8">
        <f t="shared" si="9"/>
        <v>5.6</v>
      </c>
    </row>
    <row r="36" spans="1:28">
      <c r="A36" s="1">
        <v>7332</v>
      </c>
      <c r="B36" s="1">
        <v>4</v>
      </c>
      <c r="C36" s="7">
        <v>5</v>
      </c>
      <c r="D36" s="7">
        <v>7</v>
      </c>
      <c r="E36" s="7">
        <v>7</v>
      </c>
      <c r="F36" s="8">
        <f t="shared" si="5"/>
        <v>5.75</v>
      </c>
      <c r="G36" s="5">
        <v>5</v>
      </c>
      <c r="H36" s="5">
        <v>6</v>
      </c>
      <c r="I36" s="5">
        <v>5</v>
      </c>
      <c r="J36" s="5">
        <v>5</v>
      </c>
      <c r="K36" s="5">
        <v>6</v>
      </c>
      <c r="L36" s="5">
        <v>5</v>
      </c>
      <c r="M36" s="8">
        <f t="shared" si="6"/>
        <v>5.333333333333333</v>
      </c>
      <c r="N36" s="5">
        <v>8</v>
      </c>
      <c r="O36" s="5">
        <v>7</v>
      </c>
      <c r="P36" s="5">
        <v>7</v>
      </c>
      <c r="Q36" s="30">
        <f t="shared" si="7"/>
        <v>7.333333333333333</v>
      </c>
      <c r="R36" s="5">
        <v>6</v>
      </c>
      <c r="S36" s="5">
        <v>6</v>
      </c>
      <c r="T36" s="5">
        <v>6</v>
      </c>
      <c r="U36" s="5">
        <v>5</v>
      </c>
      <c r="V36" s="33">
        <f t="shared" si="8"/>
        <v>5.75</v>
      </c>
      <c r="W36" s="5">
        <v>6</v>
      </c>
      <c r="X36" s="5">
        <v>4</v>
      </c>
      <c r="Y36" s="5">
        <v>5</v>
      </c>
      <c r="Z36" s="5">
        <v>7</v>
      </c>
      <c r="AA36" s="5">
        <v>8</v>
      </c>
      <c r="AB36" s="33">
        <f t="shared" si="9"/>
        <v>6</v>
      </c>
    </row>
    <row r="37" spans="1:28">
      <c r="A37" s="1">
        <v>7333</v>
      </c>
      <c r="B37" s="1">
        <v>8</v>
      </c>
      <c r="C37" s="7">
        <v>7</v>
      </c>
      <c r="D37" s="7">
        <v>7</v>
      </c>
      <c r="E37" s="7">
        <v>7</v>
      </c>
      <c r="F37" s="31">
        <f t="shared" si="5"/>
        <v>7.25</v>
      </c>
      <c r="G37" s="5">
        <v>7</v>
      </c>
      <c r="H37" s="5">
        <v>6</v>
      </c>
      <c r="I37" s="5">
        <v>8</v>
      </c>
      <c r="J37" s="5">
        <v>7</v>
      </c>
      <c r="K37" s="5">
        <v>7</v>
      </c>
      <c r="L37" s="5">
        <v>7</v>
      </c>
      <c r="M37" s="31">
        <f t="shared" si="6"/>
        <v>7</v>
      </c>
      <c r="N37" s="5">
        <v>8</v>
      </c>
      <c r="O37" s="5">
        <v>6</v>
      </c>
      <c r="P37" s="5">
        <v>7</v>
      </c>
      <c r="Q37" s="31">
        <f t="shared" si="7"/>
        <v>7</v>
      </c>
      <c r="R37" s="5">
        <v>5</v>
      </c>
      <c r="S37" s="5">
        <v>6</v>
      </c>
      <c r="T37" s="5">
        <v>7</v>
      </c>
      <c r="U37" s="5">
        <v>6</v>
      </c>
      <c r="V37" s="32">
        <f t="shared" si="8"/>
        <v>6</v>
      </c>
      <c r="W37" s="5">
        <v>5</v>
      </c>
      <c r="X37" s="5">
        <v>7</v>
      </c>
      <c r="Y37" s="5">
        <v>6</v>
      </c>
      <c r="Z37" s="5">
        <v>8</v>
      </c>
      <c r="AA37" s="5">
        <v>6</v>
      </c>
      <c r="AB37" s="31">
        <f t="shared" si="9"/>
        <v>6.4</v>
      </c>
    </row>
    <row r="38" spans="1:28">
      <c r="A38" s="1">
        <v>7334</v>
      </c>
      <c r="B38" s="1">
        <v>6</v>
      </c>
      <c r="C38" s="7">
        <v>6</v>
      </c>
      <c r="D38" s="7">
        <v>6</v>
      </c>
      <c r="E38" s="7">
        <v>6</v>
      </c>
      <c r="F38" s="8">
        <f t="shared" si="5"/>
        <v>6</v>
      </c>
      <c r="G38" s="5">
        <v>5</v>
      </c>
      <c r="H38" s="5">
        <v>5</v>
      </c>
      <c r="I38" s="5">
        <v>5</v>
      </c>
      <c r="J38" s="5">
        <v>6</v>
      </c>
      <c r="K38" s="5">
        <v>7</v>
      </c>
      <c r="L38" s="5">
        <v>4</v>
      </c>
      <c r="M38" s="8">
        <f t="shared" si="6"/>
        <v>5.333333333333333</v>
      </c>
      <c r="N38" s="5">
        <v>4</v>
      </c>
      <c r="O38" s="5">
        <v>7</v>
      </c>
      <c r="P38" s="5">
        <v>7</v>
      </c>
      <c r="Q38" s="8">
        <f t="shared" si="7"/>
        <v>6</v>
      </c>
      <c r="R38" s="5">
        <v>7</v>
      </c>
      <c r="S38" s="5">
        <v>6</v>
      </c>
      <c r="T38" s="5">
        <v>6</v>
      </c>
      <c r="U38" s="5">
        <v>6</v>
      </c>
      <c r="V38" s="31">
        <f t="shared" si="8"/>
        <v>6.25</v>
      </c>
      <c r="W38" s="5">
        <v>7</v>
      </c>
      <c r="X38" s="5">
        <v>6</v>
      </c>
      <c r="Y38" s="5">
        <v>5</v>
      </c>
      <c r="Z38" s="5">
        <v>8</v>
      </c>
      <c r="AA38" s="5">
        <v>7</v>
      </c>
      <c r="AB38" s="31">
        <f t="shared" si="9"/>
        <v>6.6</v>
      </c>
    </row>
    <row r="39" spans="1:28">
      <c r="A39" s="1">
        <v>7335</v>
      </c>
      <c r="B39" s="1">
        <v>4</v>
      </c>
      <c r="C39" s="7">
        <v>6</v>
      </c>
      <c r="D39" s="7">
        <v>6</v>
      </c>
      <c r="E39" s="7">
        <v>7</v>
      </c>
      <c r="F39" s="8">
        <f t="shared" si="5"/>
        <v>5.75</v>
      </c>
      <c r="G39" s="5">
        <v>6</v>
      </c>
      <c r="H39" s="5">
        <v>8</v>
      </c>
      <c r="I39" s="5">
        <v>8</v>
      </c>
      <c r="J39" s="5">
        <v>7</v>
      </c>
      <c r="K39" s="5">
        <v>6</v>
      </c>
      <c r="L39" s="5">
        <v>7</v>
      </c>
      <c r="M39" s="31">
        <f t="shared" si="6"/>
        <v>7</v>
      </c>
      <c r="N39" s="5">
        <v>7</v>
      </c>
      <c r="O39" s="5">
        <v>7</v>
      </c>
      <c r="P39" s="5">
        <v>7</v>
      </c>
      <c r="Q39" s="31">
        <f t="shared" si="7"/>
        <v>7</v>
      </c>
      <c r="R39" s="5">
        <v>7</v>
      </c>
      <c r="S39" s="5">
        <v>5</v>
      </c>
      <c r="T39" s="5">
        <v>7</v>
      </c>
      <c r="U39" s="5">
        <v>4</v>
      </c>
      <c r="V39" s="33">
        <f t="shared" si="8"/>
        <v>5.75</v>
      </c>
      <c r="W39" s="5">
        <v>6</v>
      </c>
      <c r="X39" s="5">
        <v>5</v>
      </c>
      <c r="Y39" s="5">
        <v>5</v>
      </c>
      <c r="Z39" s="5">
        <v>6</v>
      </c>
      <c r="AA39" s="5">
        <v>6</v>
      </c>
      <c r="AB39" s="8">
        <f t="shared" si="9"/>
        <v>5.6</v>
      </c>
    </row>
    <row r="40" spans="1:28">
      <c r="A40" s="1">
        <v>7336</v>
      </c>
      <c r="B40" s="1">
        <v>4</v>
      </c>
      <c r="C40" s="7">
        <v>7</v>
      </c>
      <c r="D40" s="7">
        <v>7</v>
      </c>
      <c r="E40" s="7">
        <v>7</v>
      </c>
      <c r="F40" s="33">
        <f t="shared" si="5"/>
        <v>6.25</v>
      </c>
      <c r="G40" s="5">
        <v>5</v>
      </c>
      <c r="H40" s="5">
        <v>7</v>
      </c>
      <c r="I40" s="5">
        <v>8</v>
      </c>
      <c r="J40" s="5">
        <v>6</v>
      </c>
      <c r="K40" s="5">
        <v>7</v>
      </c>
      <c r="L40" s="5">
        <v>6</v>
      </c>
      <c r="M40" s="33">
        <f t="shared" si="6"/>
        <v>6.5</v>
      </c>
      <c r="N40" s="5">
        <v>8</v>
      </c>
      <c r="O40" s="5">
        <v>6</v>
      </c>
      <c r="P40" s="5">
        <v>5</v>
      </c>
      <c r="Q40" s="33">
        <f t="shared" si="7"/>
        <v>6.333333333333333</v>
      </c>
      <c r="R40" s="5">
        <v>7</v>
      </c>
      <c r="S40" s="5">
        <v>5</v>
      </c>
      <c r="T40" s="5">
        <v>5</v>
      </c>
      <c r="U40" s="5">
        <v>7</v>
      </c>
      <c r="V40" s="32">
        <f t="shared" si="8"/>
        <v>6</v>
      </c>
      <c r="W40" s="5">
        <v>6</v>
      </c>
      <c r="X40" s="5">
        <v>5</v>
      </c>
      <c r="Y40" s="5">
        <v>7</v>
      </c>
      <c r="Z40" s="5">
        <v>6</v>
      </c>
      <c r="AA40" s="5">
        <v>7</v>
      </c>
      <c r="AB40" s="32">
        <f t="shared" si="9"/>
        <v>6.2</v>
      </c>
    </row>
    <row r="41" spans="1:28">
      <c r="A41" s="1">
        <v>7337</v>
      </c>
      <c r="B41" s="1">
        <v>6</v>
      </c>
      <c r="C41" s="7">
        <v>7</v>
      </c>
      <c r="D41" s="7">
        <v>8</v>
      </c>
      <c r="E41" s="7">
        <v>7</v>
      </c>
      <c r="F41" s="31">
        <f t="shared" si="5"/>
        <v>7</v>
      </c>
      <c r="G41" s="5">
        <v>7</v>
      </c>
      <c r="H41" s="5">
        <v>8</v>
      </c>
      <c r="I41" s="5">
        <v>8</v>
      </c>
      <c r="J41" s="5">
        <v>7</v>
      </c>
      <c r="K41" s="5">
        <v>8</v>
      </c>
      <c r="L41" s="5">
        <v>7</v>
      </c>
      <c r="M41" s="30">
        <f t="shared" si="6"/>
        <v>7.5</v>
      </c>
      <c r="N41" s="5">
        <v>7</v>
      </c>
      <c r="O41" s="5">
        <v>5</v>
      </c>
      <c r="P41" s="5">
        <v>3</v>
      </c>
      <c r="Q41" s="8">
        <f t="shared" si="7"/>
        <v>5</v>
      </c>
      <c r="R41" s="5">
        <v>4</v>
      </c>
      <c r="S41" s="5">
        <v>5</v>
      </c>
      <c r="T41" s="5">
        <v>7</v>
      </c>
      <c r="U41" s="5">
        <v>7</v>
      </c>
      <c r="V41" s="33">
        <f t="shared" si="8"/>
        <v>5.75</v>
      </c>
      <c r="W41" s="5">
        <v>6</v>
      </c>
      <c r="X41" s="5">
        <v>7</v>
      </c>
      <c r="Y41" s="5">
        <v>7</v>
      </c>
      <c r="Z41" s="5">
        <v>6</v>
      </c>
      <c r="AA41" s="5">
        <v>4</v>
      </c>
      <c r="AB41" s="33">
        <f t="shared" si="9"/>
        <v>6</v>
      </c>
    </row>
    <row r="42" spans="1:28">
      <c r="A42" s="1">
        <v>7338</v>
      </c>
      <c r="B42" s="1">
        <v>4</v>
      </c>
      <c r="C42" s="7">
        <v>6</v>
      </c>
      <c r="D42" s="7">
        <v>6</v>
      </c>
      <c r="E42" s="7">
        <v>7</v>
      </c>
      <c r="F42" s="8">
        <f t="shared" si="5"/>
        <v>5.75</v>
      </c>
      <c r="G42" s="5">
        <v>7</v>
      </c>
      <c r="H42" s="5">
        <v>7</v>
      </c>
      <c r="I42" s="5">
        <v>6</v>
      </c>
      <c r="J42" s="5">
        <v>8</v>
      </c>
      <c r="K42" s="5">
        <v>6</v>
      </c>
      <c r="L42" s="5">
        <v>6</v>
      </c>
      <c r="M42" s="32">
        <f t="shared" si="6"/>
        <v>6.666666666666667</v>
      </c>
      <c r="N42" s="5">
        <v>7</v>
      </c>
      <c r="O42" s="5">
        <v>6</v>
      </c>
      <c r="P42" s="5">
        <v>4</v>
      </c>
      <c r="Q42" s="8">
        <f t="shared" si="7"/>
        <v>5.666666666666667</v>
      </c>
      <c r="R42" s="5">
        <v>5</v>
      </c>
      <c r="S42" s="5">
        <v>6</v>
      </c>
      <c r="T42" s="5">
        <v>5</v>
      </c>
      <c r="U42" s="5">
        <v>3</v>
      </c>
      <c r="V42" s="8">
        <f t="shared" si="8"/>
        <v>4.75</v>
      </c>
      <c r="W42" s="5">
        <v>5</v>
      </c>
      <c r="X42" s="5">
        <v>5</v>
      </c>
      <c r="Y42" s="5">
        <v>5</v>
      </c>
      <c r="Z42" s="5">
        <v>5</v>
      </c>
      <c r="AA42" s="5">
        <v>5</v>
      </c>
      <c r="AB42" s="8">
        <f t="shared" si="9"/>
        <v>5</v>
      </c>
    </row>
    <row r="43" spans="1:28">
      <c r="A43" s="1">
        <v>7339</v>
      </c>
      <c r="B43" s="1">
        <v>4</v>
      </c>
      <c r="C43" s="7">
        <v>8</v>
      </c>
      <c r="D43" s="7">
        <v>5</v>
      </c>
      <c r="E43" s="7">
        <v>7</v>
      </c>
      <c r="F43" s="8">
        <f t="shared" si="5"/>
        <v>6</v>
      </c>
      <c r="G43" s="5">
        <v>5</v>
      </c>
      <c r="H43" s="5">
        <v>6</v>
      </c>
      <c r="I43" s="5">
        <v>8</v>
      </c>
      <c r="J43" s="5">
        <v>8</v>
      </c>
      <c r="K43" s="5">
        <v>8</v>
      </c>
      <c r="L43" s="5">
        <v>3</v>
      </c>
      <c r="M43" s="33">
        <f t="shared" si="6"/>
        <v>6.333333333333333</v>
      </c>
      <c r="N43" s="5">
        <v>7</v>
      </c>
      <c r="O43" s="5">
        <v>6</v>
      </c>
      <c r="P43" s="5">
        <v>6</v>
      </c>
      <c r="Q43" s="33">
        <f t="shared" si="7"/>
        <v>6.333333333333333</v>
      </c>
      <c r="R43" s="5">
        <v>6</v>
      </c>
      <c r="S43" s="5">
        <v>6</v>
      </c>
      <c r="T43" s="5">
        <v>5</v>
      </c>
      <c r="U43" s="5">
        <v>4</v>
      </c>
      <c r="V43" s="8">
        <f t="shared" si="8"/>
        <v>5.25</v>
      </c>
      <c r="W43" s="5">
        <v>4</v>
      </c>
      <c r="X43" s="5">
        <v>6</v>
      </c>
      <c r="Y43" s="5">
        <v>7</v>
      </c>
      <c r="Z43" s="5">
        <v>7</v>
      </c>
      <c r="AA43" s="5">
        <v>6</v>
      </c>
      <c r="AB43" s="33">
        <f t="shared" si="9"/>
        <v>6</v>
      </c>
    </row>
    <row r="44" spans="1:28">
      <c r="A44" s="1">
        <v>7340</v>
      </c>
      <c r="B44" s="1">
        <v>4</v>
      </c>
      <c r="C44" s="7">
        <v>8</v>
      </c>
      <c r="D44" s="7">
        <v>7</v>
      </c>
      <c r="E44" s="7">
        <v>7</v>
      </c>
      <c r="F44" s="33">
        <f t="shared" si="5"/>
        <v>6.5</v>
      </c>
      <c r="G44" s="5">
        <v>5</v>
      </c>
      <c r="H44" s="5">
        <v>7</v>
      </c>
      <c r="I44" s="5">
        <v>7</v>
      </c>
      <c r="J44" s="5">
        <v>7</v>
      </c>
      <c r="K44" s="5">
        <v>7</v>
      </c>
      <c r="L44" s="5">
        <v>6</v>
      </c>
      <c r="M44" s="33">
        <f t="shared" si="6"/>
        <v>6.5</v>
      </c>
      <c r="N44" s="5">
        <v>7</v>
      </c>
      <c r="O44" s="5">
        <v>6</v>
      </c>
      <c r="P44" s="5">
        <v>6</v>
      </c>
      <c r="Q44" s="33">
        <f t="shared" si="7"/>
        <v>6.333333333333333</v>
      </c>
      <c r="R44" s="5">
        <v>4</v>
      </c>
      <c r="S44" s="5">
        <v>6</v>
      </c>
      <c r="T44" s="5">
        <v>5</v>
      </c>
      <c r="U44" s="5">
        <v>4</v>
      </c>
      <c r="V44" s="8">
        <f t="shared" si="8"/>
        <v>4.75</v>
      </c>
      <c r="W44" s="5">
        <v>6</v>
      </c>
      <c r="X44" s="5">
        <v>7</v>
      </c>
      <c r="Y44" s="5">
        <v>7</v>
      </c>
      <c r="Z44" s="5">
        <v>6</v>
      </c>
      <c r="AA44" s="5">
        <v>7</v>
      </c>
      <c r="AB44" s="31">
        <f t="shared" si="9"/>
        <v>6.6</v>
      </c>
    </row>
    <row r="45" spans="1:28">
      <c r="A45" s="1">
        <v>7341</v>
      </c>
      <c r="B45" s="1">
        <v>7</v>
      </c>
      <c r="C45" s="7">
        <v>7</v>
      </c>
      <c r="D45" s="7">
        <v>7</v>
      </c>
      <c r="E45" s="7">
        <v>8</v>
      </c>
      <c r="F45" s="31">
        <f t="shared" si="5"/>
        <v>7.25</v>
      </c>
      <c r="G45" s="5">
        <v>7</v>
      </c>
      <c r="H45" s="5">
        <v>9</v>
      </c>
      <c r="I45" s="5">
        <v>8</v>
      </c>
      <c r="J45" s="5">
        <v>7</v>
      </c>
      <c r="K45" s="5">
        <v>6</v>
      </c>
      <c r="L45" s="5">
        <v>6</v>
      </c>
      <c r="M45" s="31">
        <f t="shared" si="6"/>
        <v>7.166666666666667</v>
      </c>
      <c r="N45" s="5">
        <v>6</v>
      </c>
      <c r="O45" s="5">
        <v>5</v>
      </c>
      <c r="P45" s="5">
        <v>4</v>
      </c>
      <c r="Q45" s="8">
        <f t="shared" si="7"/>
        <v>5</v>
      </c>
      <c r="R45" s="5">
        <v>6</v>
      </c>
      <c r="S45" s="5">
        <v>6</v>
      </c>
      <c r="T45" s="5">
        <v>8</v>
      </c>
      <c r="U45" s="5">
        <v>7</v>
      </c>
      <c r="V45" s="30">
        <f t="shared" si="8"/>
        <v>6.75</v>
      </c>
      <c r="W45" s="5">
        <v>3</v>
      </c>
      <c r="X45" s="5">
        <v>8</v>
      </c>
      <c r="Y45" s="5">
        <v>7</v>
      </c>
      <c r="Z45" s="5">
        <v>7</v>
      </c>
      <c r="AA45" s="5">
        <v>5</v>
      </c>
      <c r="AB45" s="33">
        <f t="shared" si="9"/>
        <v>6</v>
      </c>
    </row>
    <row r="46" spans="1:28">
      <c r="A46" s="1">
        <v>7342</v>
      </c>
      <c r="B46" s="1">
        <v>5</v>
      </c>
      <c r="C46" s="7">
        <v>6</v>
      </c>
      <c r="D46" s="7">
        <v>5</v>
      </c>
      <c r="E46" s="7">
        <v>5</v>
      </c>
      <c r="F46" s="8">
        <f t="shared" si="5"/>
        <v>5.25</v>
      </c>
      <c r="G46" s="5">
        <v>5</v>
      </c>
      <c r="H46" s="5">
        <v>6</v>
      </c>
      <c r="I46" s="5">
        <v>5</v>
      </c>
      <c r="J46" s="5">
        <v>7</v>
      </c>
      <c r="K46" s="5">
        <v>8</v>
      </c>
      <c r="L46" s="5">
        <v>7</v>
      </c>
      <c r="M46" s="33">
        <f t="shared" si="6"/>
        <v>6.333333333333333</v>
      </c>
      <c r="N46" s="5">
        <v>7</v>
      </c>
      <c r="O46" s="5">
        <v>6</v>
      </c>
      <c r="P46" s="5">
        <v>5</v>
      </c>
      <c r="Q46" s="8">
        <f t="shared" si="7"/>
        <v>6</v>
      </c>
      <c r="R46" s="5">
        <v>4</v>
      </c>
      <c r="S46" s="5">
        <v>6</v>
      </c>
      <c r="T46" s="5">
        <v>4</v>
      </c>
      <c r="U46" s="5">
        <v>3</v>
      </c>
      <c r="V46" s="8">
        <f t="shared" si="8"/>
        <v>4.25</v>
      </c>
      <c r="W46" s="5"/>
      <c r="X46" s="5">
        <v>6</v>
      </c>
      <c r="Y46" s="5">
        <v>4</v>
      </c>
      <c r="Z46" s="5">
        <v>7</v>
      </c>
      <c r="AA46" s="5">
        <v>4</v>
      </c>
      <c r="AB46" s="8">
        <f t="shared" si="9"/>
        <v>5.25</v>
      </c>
    </row>
    <row r="47" spans="1:28">
      <c r="A47" s="1">
        <v>7343</v>
      </c>
      <c r="B47" s="1">
        <v>5</v>
      </c>
      <c r="C47" s="7">
        <v>6</v>
      </c>
      <c r="D47" s="7">
        <v>5</v>
      </c>
      <c r="E47" s="7">
        <v>4</v>
      </c>
      <c r="F47" s="8">
        <f t="shared" si="5"/>
        <v>5</v>
      </c>
      <c r="G47" s="5">
        <v>7</v>
      </c>
      <c r="H47" s="5">
        <v>7</v>
      </c>
      <c r="I47" s="5">
        <v>8</v>
      </c>
      <c r="J47" s="5">
        <v>8</v>
      </c>
      <c r="K47" s="5">
        <v>7</v>
      </c>
      <c r="L47" s="5">
        <v>7</v>
      </c>
      <c r="M47" s="30">
        <f t="shared" si="6"/>
        <v>7.333333333333333</v>
      </c>
      <c r="N47" s="5">
        <v>8</v>
      </c>
      <c r="O47" s="5">
        <v>5</v>
      </c>
      <c r="P47" s="5">
        <v>3</v>
      </c>
      <c r="Q47" s="8">
        <f t="shared" si="7"/>
        <v>5.333333333333333</v>
      </c>
      <c r="R47" s="5">
        <v>6</v>
      </c>
      <c r="S47" s="5">
        <v>6</v>
      </c>
      <c r="T47" s="5">
        <v>4</v>
      </c>
      <c r="U47" s="5">
        <v>6</v>
      </c>
      <c r="V47" s="8">
        <f t="shared" si="8"/>
        <v>5.5</v>
      </c>
      <c r="W47" s="5">
        <v>6</v>
      </c>
      <c r="X47" s="5">
        <v>6</v>
      </c>
      <c r="Y47" s="5">
        <v>5</v>
      </c>
      <c r="Z47" s="5">
        <v>6</v>
      </c>
      <c r="AA47" s="5">
        <v>6</v>
      </c>
      <c r="AB47" s="33">
        <f t="shared" si="9"/>
        <v>5.8</v>
      </c>
    </row>
    <row r="48" spans="1:28">
      <c r="A48" s="1">
        <v>7344</v>
      </c>
      <c r="C48" s="7">
        <v>6</v>
      </c>
      <c r="D48" s="7">
        <v>6</v>
      </c>
      <c r="E48" s="7">
        <v>7</v>
      </c>
      <c r="F48" s="33">
        <f t="shared" si="5"/>
        <v>6.333333333333333</v>
      </c>
      <c r="G48" s="5">
        <v>7</v>
      </c>
      <c r="H48" s="5">
        <v>4</v>
      </c>
      <c r="I48" s="5">
        <v>6</v>
      </c>
      <c r="J48" s="5">
        <v>7</v>
      </c>
      <c r="K48" s="5">
        <v>7</v>
      </c>
      <c r="L48" s="5">
        <v>6</v>
      </c>
      <c r="M48" s="33">
        <f t="shared" si="6"/>
        <v>6.166666666666667</v>
      </c>
      <c r="N48" s="5">
        <v>7</v>
      </c>
      <c r="O48" s="5">
        <v>7</v>
      </c>
      <c r="P48" s="5">
        <v>6</v>
      </c>
      <c r="Q48" s="32">
        <f t="shared" si="7"/>
        <v>6.666666666666667</v>
      </c>
      <c r="R48" s="5">
        <v>8</v>
      </c>
      <c r="S48" s="5">
        <v>8</v>
      </c>
      <c r="T48" s="5">
        <v>5</v>
      </c>
      <c r="U48" s="5">
        <v>5</v>
      </c>
      <c r="V48" s="31">
        <f t="shared" si="8"/>
        <v>6.5</v>
      </c>
      <c r="W48" s="5">
        <v>7</v>
      </c>
      <c r="X48" s="5">
        <v>4</v>
      </c>
      <c r="Y48" s="5">
        <v>6</v>
      </c>
      <c r="Z48" s="5">
        <v>8</v>
      </c>
      <c r="AA48" s="5">
        <v>7</v>
      </c>
      <c r="AB48" s="31">
        <f t="shared" si="9"/>
        <v>6.4</v>
      </c>
    </row>
    <row r="49" spans="1:28">
      <c r="A49" s="1">
        <v>7345</v>
      </c>
      <c r="B49" s="1">
        <v>7</v>
      </c>
      <c r="C49" s="7">
        <v>7</v>
      </c>
      <c r="D49" s="7">
        <v>7</v>
      </c>
      <c r="E49" s="7">
        <v>7</v>
      </c>
      <c r="F49" s="31">
        <f t="shared" si="5"/>
        <v>7</v>
      </c>
      <c r="G49" s="5">
        <v>8</v>
      </c>
      <c r="H49" s="5">
        <v>7</v>
      </c>
      <c r="I49" s="5">
        <v>6</v>
      </c>
      <c r="J49" s="5">
        <v>6</v>
      </c>
      <c r="K49" s="5">
        <v>6</v>
      </c>
      <c r="L49" s="5">
        <v>6</v>
      </c>
      <c r="M49" s="33">
        <f t="shared" si="6"/>
        <v>6.5</v>
      </c>
      <c r="N49" s="5">
        <v>4</v>
      </c>
      <c r="O49" s="5">
        <v>6</v>
      </c>
      <c r="P49" s="5">
        <v>7</v>
      </c>
      <c r="Q49" s="8">
        <f t="shared" si="7"/>
        <v>5.666666666666667</v>
      </c>
      <c r="R49" s="5">
        <v>6</v>
      </c>
      <c r="S49" s="5">
        <v>4</v>
      </c>
      <c r="T49" s="5">
        <v>7</v>
      </c>
      <c r="U49" s="5">
        <v>8</v>
      </c>
      <c r="V49" s="31">
        <f t="shared" si="8"/>
        <v>6.25</v>
      </c>
      <c r="W49" s="5">
        <v>7</v>
      </c>
      <c r="X49" s="5">
        <v>6</v>
      </c>
      <c r="Y49" s="5">
        <v>6</v>
      </c>
      <c r="Z49" s="5">
        <v>7</v>
      </c>
      <c r="AA49" s="5">
        <v>5</v>
      </c>
      <c r="AB49" s="32">
        <f t="shared" si="9"/>
        <v>6.2</v>
      </c>
    </row>
    <row r="50" spans="1:28">
      <c r="A50" s="1">
        <v>7346</v>
      </c>
      <c r="B50" s="1">
        <v>4</v>
      </c>
      <c r="C50" s="7">
        <v>5</v>
      </c>
      <c r="D50" s="7">
        <v>6</v>
      </c>
      <c r="E50" s="7">
        <v>6</v>
      </c>
      <c r="F50" s="8">
        <f t="shared" si="5"/>
        <v>5.25</v>
      </c>
      <c r="G50" s="5">
        <v>6</v>
      </c>
      <c r="H50" s="5">
        <v>7</v>
      </c>
      <c r="I50" s="5">
        <v>5</v>
      </c>
      <c r="J50" s="5">
        <v>6</v>
      </c>
      <c r="K50" s="5">
        <v>6</v>
      </c>
      <c r="L50" s="5">
        <v>7</v>
      </c>
      <c r="M50" s="33">
        <f t="shared" si="6"/>
        <v>6.166666666666667</v>
      </c>
      <c r="N50" s="5">
        <v>4</v>
      </c>
      <c r="O50" s="5">
        <v>8</v>
      </c>
      <c r="P50" s="5">
        <v>7</v>
      </c>
      <c r="Q50" s="33">
        <f t="shared" si="7"/>
        <v>6.333333333333333</v>
      </c>
      <c r="R50" s="5">
        <v>6</v>
      </c>
      <c r="S50" s="5">
        <v>4</v>
      </c>
      <c r="T50" s="5">
        <v>5</v>
      </c>
      <c r="U50" s="5">
        <v>5</v>
      </c>
      <c r="V50" s="8">
        <f t="shared" si="8"/>
        <v>5</v>
      </c>
      <c r="W50" s="5">
        <v>4</v>
      </c>
      <c r="X50" s="5">
        <v>4</v>
      </c>
      <c r="Y50" s="5">
        <v>7</v>
      </c>
      <c r="Z50" s="5">
        <v>6</v>
      </c>
      <c r="AA50" s="5">
        <v>5</v>
      </c>
      <c r="AB50" s="8">
        <f t="shared" si="9"/>
        <v>5.2</v>
      </c>
    </row>
    <row r="51" spans="1:28">
      <c r="A51" s="1">
        <v>7347</v>
      </c>
      <c r="B51" s="1">
        <v>6</v>
      </c>
      <c r="C51" s="7">
        <v>7</v>
      </c>
      <c r="D51" s="7">
        <v>7</v>
      </c>
      <c r="E51" s="7">
        <v>6</v>
      </c>
      <c r="F51" s="33">
        <f t="shared" si="5"/>
        <v>6.5</v>
      </c>
      <c r="G51" s="5">
        <v>6</v>
      </c>
      <c r="H51" s="5">
        <v>6</v>
      </c>
      <c r="I51" s="5">
        <v>7</v>
      </c>
      <c r="J51" s="5">
        <v>7</v>
      </c>
      <c r="K51" s="5">
        <v>6</v>
      </c>
      <c r="L51" s="5">
        <v>6</v>
      </c>
      <c r="M51" s="33">
        <f t="shared" si="6"/>
        <v>6.333333333333333</v>
      </c>
      <c r="N51" s="5">
        <v>7</v>
      </c>
      <c r="O51" s="5">
        <v>6</v>
      </c>
      <c r="P51" s="5">
        <v>7</v>
      </c>
      <c r="Q51" s="32">
        <f t="shared" si="7"/>
        <v>6.666666666666667</v>
      </c>
      <c r="R51" s="5">
        <v>7</v>
      </c>
      <c r="S51" s="5">
        <v>7</v>
      </c>
      <c r="T51" s="5">
        <v>7</v>
      </c>
      <c r="U51" s="5">
        <v>6</v>
      </c>
      <c r="V51" s="30">
        <f t="shared" si="8"/>
        <v>6.75</v>
      </c>
      <c r="W51" s="5">
        <v>4</v>
      </c>
      <c r="X51" s="5">
        <v>5</v>
      </c>
      <c r="Y51" s="5">
        <v>6</v>
      </c>
      <c r="Z51" s="5">
        <v>7</v>
      </c>
      <c r="AA51" s="5">
        <v>5</v>
      </c>
      <c r="AB51" s="8">
        <f t="shared" si="9"/>
        <v>5.4</v>
      </c>
    </row>
    <row r="52" spans="1:28">
      <c r="A52" s="1">
        <v>7348</v>
      </c>
      <c r="B52" s="1">
        <v>6</v>
      </c>
      <c r="C52" s="7">
        <v>4</v>
      </c>
      <c r="D52" s="7">
        <v>6</v>
      </c>
      <c r="E52" s="7">
        <v>4</v>
      </c>
      <c r="F52" s="8">
        <f t="shared" si="5"/>
        <v>5</v>
      </c>
      <c r="G52" s="5">
        <v>5</v>
      </c>
      <c r="H52" s="5">
        <v>4</v>
      </c>
      <c r="I52" s="5">
        <v>6</v>
      </c>
      <c r="J52" s="5">
        <v>7</v>
      </c>
      <c r="K52" s="5">
        <v>5</v>
      </c>
      <c r="L52" s="5">
        <v>6</v>
      </c>
      <c r="M52" s="8">
        <f t="shared" si="6"/>
        <v>5.5</v>
      </c>
      <c r="N52" s="5">
        <v>6</v>
      </c>
      <c r="O52" s="5">
        <v>6</v>
      </c>
      <c r="P52" s="5">
        <v>6</v>
      </c>
      <c r="Q52" s="8">
        <f t="shared" si="7"/>
        <v>6</v>
      </c>
      <c r="R52" s="5">
        <v>7</v>
      </c>
      <c r="S52" s="5">
        <v>6</v>
      </c>
      <c r="T52" s="5">
        <v>6</v>
      </c>
      <c r="U52" s="5">
        <v>5</v>
      </c>
      <c r="V52" s="32">
        <f t="shared" si="8"/>
        <v>6</v>
      </c>
      <c r="W52" s="5">
        <v>6</v>
      </c>
      <c r="X52" s="5">
        <v>5</v>
      </c>
      <c r="Y52" s="5">
        <v>5</v>
      </c>
      <c r="Z52" s="5">
        <v>6</v>
      </c>
      <c r="AA52" s="5">
        <v>7</v>
      </c>
      <c r="AB52" s="33">
        <f t="shared" si="9"/>
        <v>5.8</v>
      </c>
    </row>
    <row r="53" spans="1:28">
      <c r="A53" s="1">
        <v>7349</v>
      </c>
      <c r="C53" s="7">
        <v>6</v>
      </c>
      <c r="D53" s="7">
        <v>7</v>
      </c>
      <c r="E53" s="7">
        <v>7</v>
      </c>
      <c r="F53" s="32">
        <f t="shared" si="5"/>
        <v>6.666666666666667</v>
      </c>
      <c r="G53" s="5">
        <v>8</v>
      </c>
      <c r="H53" s="5">
        <v>8</v>
      </c>
      <c r="I53" s="5">
        <v>7</v>
      </c>
      <c r="J53" s="5">
        <v>6</v>
      </c>
      <c r="K53" s="5">
        <v>7</v>
      </c>
      <c r="L53" s="5">
        <v>6</v>
      </c>
      <c r="M53" s="31">
        <f t="shared" si="6"/>
        <v>7</v>
      </c>
      <c r="N53" s="5">
        <v>6</v>
      </c>
      <c r="O53" s="5">
        <v>7</v>
      </c>
      <c r="P53" s="5">
        <v>6</v>
      </c>
      <c r="Q53" s="33">
        <f t="shared" si="7"/>
        <v>6.333333333333333</v>
      </c>
      <c r="R53" s="5">
        <v>6</v>
      </c>
      <c r="S53" s="5">
        <v>5</v>
      </c>
      <c r="T53" s="5">
        <v>4</v>
      </c>
      <c r="U53" s="5">
        <v>8</v>
      </c>
      <c r="V53" s="33">
        <f t="shared" si="8"/>
        <v>5.75</v>
      </c>
      <c r="W53" s="5">
        <v>4</v>
      </c>
      <c r="X53" s="5">
        <v>6</v>
      </c>
      <c r="Y53" s="5">
        <v>6</v>
      </c>
      <c r="Z53" s="5">
        <v>6</v>
      </c>
      <c r="AA53" s="5">
        <v>5</v>
      </c>
      <c r="AB53" s="8">
        <f t="shared" si="9"/>
        <v>5.4</v>
      </c>
    </row>
    <row r="54" spans="1:28">
      <c r="A54" s="1">
        <v>7350</v>
      </c>
      <c r="B54" s="1">
        <v>7</v>
      </c>
      <c r="C54" s="7">
        <v>6</v>
      </c>
      <c r="D54" s="7">
        <v>4</v>
      </c>
      <c r="E54" s="7">
        <v>5</v>
      </c>
      <c r="F54" s="8">
        <f t="shared" si="5"/>
        <v>5.5</v>
      </c>
      <c r="G54" s="5">
        <v>5</v>
      </c>
      <c r="H54" s="5">
        <v>5</v>
      </c>
      <c r="I54" s="5">
        <v>5</v>
      </c>
      <c r="J54" s="5">
        <v>5</v>
      </c>
      <c r="K54" s="5">
        <v>7</v>
      </c>
      <c r="L54" s="5">
        <v>5</v>
      </c>
      <c r="M54" s="8">
        <f t="shared" si="6"/>
        <v>5.333333333333333</v>
      </c>
      <c r="N54" s="5">
        <v>3</v>
      </c>
      <c r="O54" s="5">
        <v>7</v>
      </c>
      <c r="P54" s="5">
        <v>7</v>
      </c>
      <c r="Q54" s="8">
        <f t="shared" si="7"/>
        <v>5.666666666666667</v>
      </c>
      <c r="R54" s="5">
        <v>5</v>
      </c>
      <c r="S54" s="5">
        <v>5</v>
      </c>
      <c r="T54" s="5">
        <v>4</v>
      </c>
      <c r="U54" s="5">
        <v>4</v>
      </c>
      <c r="V54" s="8">
        <f t="shared" si="8"/>
        <v>4.5</v>
      </c>
      <c r="W54" s="5">
        <v>5</v>
      </c>
      <c r="X54" s="5">
        <v>6</v>
      </c>
      <c r="Y54" s="5">
        <v>5</v>
      </c>
      <c r="Z54" s="5">
        <v>7</v>
      </c>
      <c r="AA54" s="5">
        <v>5</v>
      </c>
      <c r="AB54" s="8">
        <f t="shared" si="9"/>
        <v>5.6</v>
      </c>
    </row>
    <row r="55" spans="1:28">
      <c r="A55" s="1">
        <v>7351</v>
      </c>
      <c r="B55" s="1">
        <v>6</v>
      </c>
      <c r="C55" s="7">
        <v>6</v>
      </c>
      <c r="D55" s="7">
        <v>7</v>
      </c>
      <c r="E55" s="7">
        <v>6</v>
      </c>
      <c r="F55" s="33">
        <f t="shared" si="5"/>
        <v>6.25</v>
      </c>
      <c r="G55" s="5">
        <v>7</v>
      </c>
      <c r="H55" s="5">
        <v>6</v>
      </c>
      <c r="I55" s="5">
        <v>6</v>
      </c>
      <c r="J55" s="5">
        <v>7</v>
      </c>
      <c r="K55" s="5">
        <v>7</v>
      </c>
      <c r="L55" s="5">
        <v>4</v>
      </c>
      <c r="M55" s="33">
        <f t="shared" si="6"/>
        <v>6.166666666666667</v>
      </c>
      <c r="N55" s="5">
        <v>6</v>
      </c>
      <c r="O55" s="5">
        <v>7</v>
      </c>
      <c r="P55" s="5">
        <v>7</v>
      </c>
      <c r="Q55" s="32">
        <f t="shared" si="7"/>
        <v>6.666666666666667</v>
      </c>
      <c r="R55" s="5">
        <v>7</v>
      </c>
      <c r="S55" s="5">
        <v>4</v>
      </c>
      <c r="T55" s="5">
        <v>6</v>
      </c>
      <c r="U55" s="5">
        <v>3</v>
      </c>
      <c r="V55" s="8">
        <f t="shared" si="8"/>
        <v>5</v>
      </c>
      <c r="W55" s="5">
        <v>5</v>
      </c>
      <c r="X55" s="5">
        <v>5</v>
      </c>
      <c r="Y55" s="5">
        <v>4</v>
      </c>
      <c r="Z55" s="5">
        <v>6</v>
      </c>
      <c r="AA55" s="5">
        <v>7</v>
      </c>
      <c r="AB55" s="8">
        <f t="shared" si="9"/>
        <v>5.4</v>
      </c>
    </row>
    <row r="56" spans="1:28">
      <c r="A56" s="1">
        <v>7352</v>
      </c>
      <c r="B56" s="1">
        <v>4</v>
      </c>
      <c r="C56" s="7">
        <v>6</v>
      </c>
      <c r="D56" s="7">
        <v>7</v>
      </c>
      <c r="E56" s="7">
        <v>8</v>
      </c>
      <c r="F56" s="33">
        <f t="shared" si="5"/>
        <v>6.25</v>
      </c>
      <c r="G56" s="5">
        <v>7</v>
      </c>
      <c r="H56" s="5">
        <v>6</v>
      </c>
      <c r="I56" s="5">
        <v>8</v>
      </c>
      <c r="J56" s="5">
        <v>7</v>
      </c>
      <c r="K56" s="5">
        <v>8</v>
      </c>
      <c r="L56" s="5">
        <v>7</v>
      </c>
      <c r="M56" s="31">
        <f t="shared" si="6"/>
        <v>7.166666666666667</v>
      </c>
      <c r="N56" s="5">
        <v>8</v>
      </c>
      <c r="O56" s="5">
        <v>7</v>
      </c>
      <c r="P56" s="5">
        <v>6</v>
      </c>
      <c r="Q56" s="31">
        <f t="shared" si="7"/>
        <v>7</v>
      </c>
      <c r="R56" s="5">
        <v>7</v>
      </c>
      <c r="S56" s="5">
        <v>6</v>
      </c>
      <c r="T56" s="5">
        <v>6</v>
      </c>
      <c r="U56" s="5">
        <v>5</v>
      </c>
      <c r="V56" s="32">
        <f t="shared" si="8"/>
        <v>6</v>
      </c>
      <c r="W56" s="5">
        <v>6</v>
      </c>
      <c r="X56" s="5">
        <v>6</v>
      </c>
      <c r="Y56" s="5">
        <v>6</v>
      </c>
      <c r="Z56" s="5">
        <v>6</v>
      </c>
      <c r="AA56" s="5">
        <v>5</v>
      </c>
      <c r="AB56" s="33">
        <f t="shared" si="9"/>
        <v>5.8</v>
      </c>
    </row>
    <row r="57" spans="1:28">
      <c r="A57" s="1">
        <v>7353</v>
      </c>
      <c r="B57" s="1">
        <v>7</v>
      </c>
      <c r="C57" s="7">
        <v>6</v>
      </c>
      <c r="D57" s="7">
        <v>8</v>
      </c>
      <c r="E57" s="7">
        <v>6</v>
      </c>
      <c r="F57" s="32">
        <f t="shared" si="5"/>
        <v>6.75</v>
      </c>
      <c r="G57" s="5">
        <v>6</v>
      </c>
      <c r="H57" s="5">
        <v>7</v>
      </c>
      <c r="I57" s="5">
        <v>6</v>
      </c>
      <c r="J57" s="5">
        <v>6</v>
      </c>
      <c r="K57" s="5">
        <v>6</v>
      </c>
      <c r="L57" s="5">
        <v>7</v>
      </c>
      <c r="M57" s="33">
        <f t="shared" si="6"/>
        <v>6.333333333333333</v>
      </c>
      <c r="N57" s="5">
        <v>7</v>
      </c>
      <c r="O57" s="5">
        <v>6</v>
      </c>
      <c r="P57" s="5">
        <v>6</v>
      </c>
      <c r="Q57" s="33">
        <f t="shared" si="7"/>
        <v>6.333333333333333</v>
      </c>
      <c r="R57" s="5">
        <v>6</v>
      </c>
      <c r="S57" s="5">
        <v>6</v>
      </c>
      <c r="T57" s="5">
        <v>5</v>
      </c>
      <c r="U57" s="5">
        <v>7</v>
      </c>
      <c r="V57" s="32">
        <f t="shared" si="8"/>
        <v>6</v>
      </c>
      <c r="W57" s="5">
        <v>6</v>
      </c>
      <c r="X57" s="5">
        <v>5</v>
      </c>
      <c r="Y57" s="5">
        <v>6</v>
      </c>
      <c r="Z57" s="5">
        <v>5</v>
      </c>
      <c r="AA57" s="5">
        <v>4</v>
      </c>
      <c r="AB57" s="8">
        <f t="shared" si="9"/>
        <v>5.2</v>
      </c>
    </row>
    <row r="58" spans="1:28">
      <c r="A58" s="1">
        <v>7354</v>
      </c>
      <c r="B58" s="1">
        <v>4</v>
      </c>
      <c r="C58" s="7">
        <v>4</v>
      </c>
      <c r="D58" s="7">
        <v>6</v>
      </c>
      <c r="E58" s="7">
        <v>4</v>
      </c>
      <c r="F58" s="8">
        <f t="shared" si="5"/>
        <v>4.5</v>
      </c>
      <c r="G58" s="5">
        <v>4</v>
      </c>
      <c r="H58" s="5">
        <v>5</v>
      </c>
      <c r="I58" s="5">
        <v>5</v>
      </c>
      <c r="J58" s="5">
        <v>4</v>
      </c>
      <c r="K58" s="5">
        <v>4</v>
      </c>
      <c r="L58" s="5">
        <v>6</v>
      </c>
      <c r="M58" s="8">
        <f t="shared" si="6"/>
        <v>4.666666666666667</v>
      </c>
      <c r="N58" s="5">
        <v>5</v>
      </c>
      <c r="O58" s="5">
        <v>6</v>
      </c>
      <c r="P58" s="5">
        <v>5</v>
      </c>
      <c r="Q58" s="8">
        <f t="shared" si="7"/>
        <v>5.333333333333333</v>
      </c>
      <c r="R58" s="5">
        <v>6</v>
      </c>
      <c r="S58" s="5">
        <v>5</v>
      </c>
      <c r="T58" s="5">
        <v>5</v>
      </c>
      <c r="U58" s="5">
        <v>4</v>
      </c>
      <c r="V58" s="8">
        <f t="shared" si="8"/>
        <v>5</v>
      </c>
      <c r="W58" s="5">
        <v>5</v>
      </c>
      <c r="X58" s="5">
        <v>4</v>
      </c>
      <c r="Y58" s="5">
        <v>4</v>
      </c>
      <c r="Z58" s="5">
        <v>6</v>
      </c>
      <c r="AA58" s="5">
        <v>5</v>
      </c>
      <c r="AB58" s="8">
        <f t="shared" si="9"/>
        <v>4.8</v>
      </c>
    </row>
    <row r="59" spans="1:28">
      <c r="A59" s="1">
        <v>7355</v>
      </c>
      <c r="B59" s="1">
        <v>4</v>
      </c>
      <c r="C59" s="7">
        <v>4</v>
      </c>
      <c r="D59" s="7">
        <v>4</v>
      </c>
      <c r="E59" s="7">
        <v>5</v>
      </c>
      <c r="F59" s="8">
        <f t="shared" si="5"/>
        <v>4.25</v>
      </c>
      <c r="G59" s="5">
        <v>6</v>
      </c>
      <c r="H59" s="5">
        <v>5</v>
      </c>
      <c r="I59" s="5">
        <v>5</v>
      </c>
      <c r="J59" s="5">
        <v>6</v>
      </c>
      <c r="K59" s="5">
        <v>6</v>
      </c>
      <c r="L59" s="5">
        <v>6</v>
      </c>
      <c r="M59" s="8">
        <f t="shared" si="6"/>
        <v>5.666666666666667</v>
      </c>
      <c r="N59" s="5">
        <v>6</v>
      </c>
      <c r="O59" s="5">
        <v>4</v>
      </c>
      <c r="P59" s="5">
        <v>4</v>
      </c>
      <c r="Q59" s="8">
        <f t="shared" si="7"/>
        <v>4.666666666666667</v>
      </c>
      <c r="R59" s="5">
        <v>7</v>
      </c>
      <c r="S59" s="5">
        <v>5</v>
      </c>
      <c r="T59" s="5">
        <v>6</v>
      </c>
      <c r="U59" s="5">
        <v>4</v>
      </c>
      <c r="V59" s="8">
        <f t="shared" si="8"/>
        <v>5.5</v>
      </c>
      <c r="W59" s="5">
        <v>6</v>
      </c>
      <c r="X59" s="5">
        <v>3</v>
      </c>
      <c r="Y59" s="5">
        <v>5</v>
      </c>
      <c r="Z59" s="5">
        <v>6</v>
      </c>
      <c r="AA59" s="5">
        <v>6</v>
      </c>
      <c r="AB59" s="8">
        <f t="shared" si="9"/>
        <v>5.2</v>
      </c>
    </row>
    <row r="60" spans="1:28">
      <c r="A60" s="1">
        <v>7356</v>
      </c>
      <c r="B60" s="1">
        <v>5</v>
      </c>
      <c r="C60" s="7">
        <v>6</v>
      </c>
      <c r="D60" s="7">
        <v>7</v>
      </c>
      <c r="E60" s="7">
        <v>5</v>
      </c>
      <c r="F60" s="8">
        <f t="shared" si="5"/>
        <v>5.75</v>
      </c>
      <c r="G60" s="5">
        <v>4</v>
      </c>
      <c r="H60" s="5">
        <v>6</v>
      </c>
      <c r="I60" s="5">
        <v>6</v>
      </c>
      <c r="J60" s="5">
        <v>7</v>
      </c>
      <c r="K60" s="5">
        <v>5</v>
      </c>
      <c r="L60" s="5">
        <v>7</v>
      </c>
      <c r="M60" s="8">
        <f t="shared" si="6"/>
        <v>5.833333333333333</v>
      </c>
      <c r="N60" s="5">
        <v>8</v>
      </c>
      <c r="O60" s="5">
        <v>7</v>
      </c>
      <c r="P60" s="5">
        <v>6</v>
      </c>
      <c r="Q60" s="31">
        <f t="shared" si="7"/>
        <v>7</v>
      </c>
      <c r="R60" s="5">
        <v>8</v>
      </c>
      <c r="S60" s="5">
        <v>7</v>
      </c>
      <c r="T60" s="5">
        <v>5</v>
      </c>
      <c r="U60" s="5">
        <v>5</v>
      </c>
      <c r="V60" s="31">
        <f t="shared" si="8"/>
        <v>6.25</v>
      </c>
      <c r="W60" s="5">
        <v>5</v>
      </c>
      <c r="X60" s="5">
        <v>5</v>
      </c>
      <c r="Y60" s="5">
        <v>4</v>
      </c>
      <c r="Z60" s="5">
        <v>5</v>
      </c>
      <c r="AA60" s="5">
        <v>7</v>
      </c>
      <c r="AB60" s="8">
        <f t="shared" si="9"/>
        <v>5.2</v>
      </c>
    </row>
    <row r="61" spans="1:28">
      <c r="A61" s="1">
        <v>7357</v>
      </c>
      <c r="B61" s="1">
        <v>8</v>
      </c>
      <c r="C61" s="7">
        <v>7</v>
      </c>
      <c r="D61" s="7">
        <v>7</v>
      </c>
      <c r="E61" s="7">
        <v>7</v>
      </c>
      <c r="F61" s="31">
        <f t="shared" si="5"/>
        <v>7.25</v>
      </c>
      <c r="G61" s="5">
        <v>7</v>
      </c>
      <c r="H61" s="5">
        <v>8</v>
      </c>
      <c r="I61" s="5">
        <v>6</v>
      </c>
      <c r="J61" s="5">
        <v>7</v>
      </c>
      <c r="K61" s="5">
        <v>6</v>
      </c>
      <c r="L61" s="5">
        <v>6</v>
      </c>
      <c r="M61" s="32">
        <f t="shared" si="6"/>
        <v>6.666666666666667</v>
      </c>
      <c r="N61" s="5">
        <v>4</v>
      </c>
      <c r="O61" s="5">
        <v>4</v>
      </c>
      <c r="P61" s="5">
        <v>5</v>
      </c>
      <c r="Q61" s="8">
        <f t="shared" si="7"/>
        <v>4.333333333333333</v>
      </c>
      <c r="R61" s="5">
        <v>5</v>
      </c>
      <c r="S61" s="5">
        <v>4</v>
      </c>
      <c r="T61" s="5">
        <v>4</v>
      </c>
      <c r="U61" s="5">
        <v>8</v>
      </c>
      <c r="V61" s="8">
        <f t="shared" si="8"/>
        <v>5.25</v>
      </c>
      <c r="W61" s="5">
        <v>4</v>
      </c>
      <c r="X61" s="5">
        <v>6</v>
      </c>
      <c r="Y61" s="5">
        <v>8</v>
      </c>
      <c r="Z61" s="5">
        <v>6</v>
      </c>
      <c r="AA61" s="5">
        <v>6</v>
      </c>
      <c r="AB61" s="33">
        <f t="shared" si="9"/>
        <v>6</v>
      </c>
    </row>
    <row r="62" spans="1:28">
      <c r="A62" s="1">
        <v>7358</v>
      </c>
      <c r="B62" s="1">
        <v>5</v>
      </c>
      <c r="C62" s="7">
        <v>5</v>
      </c>
      <c r="D62" s="7">
        <v>5</v>
      </c>
      <c r="E62" s="7">
        <v>6</v>
      </c>
      <c r="F62" s="8">
        <f t="shared" si="5"/>
        <v>5.25</v>
      </c>
      <c r="G62" s="5">
        <v>5</v>
      </c>
      <c r="H62" s="5">
        <v>6</v>
      </c>
      <c r="I62" s="5">
        <v>4</v>
      </c>
      <c r="J62" s="5">
        <v>7</v>
      </c>
      <c r="K62" s="5">
        <v>6</v>
      </c>
      <c r="L62" s="5">
        <v>6</v>
      </c>
      <c r="M62" s="8">
        <f t="shared" si="6"/>
        <v>5.666666666666667</v>
      </c>
      <c r="N62" s="5">
        <v>6</v>
      </c>
      <c r="O62" s="5">
        <v>6</v>
      </c>
      <c r="P62" s="5">
        <v>6</v>
      </c>
      <c r="Q62" s="8">
        <f t="shared" si="7"/>
        <v>6</v>
      </c>
      <c r="R62" s="5">
        <v>5</v>
      </c>
      <c r="S62" s="5">
        <v>6</v>
      </c>
      <c r="T62" s="5">
        <v>3</v>
      </c>
      <c r="U62" s="5">
        <v>7</v>
      </c>
      <c r="V62" s="8">
        <f t="shared" si="8"/>
        <v>5.25</v>
      </c>
      <c r="W62" s="5">
        <v>7</v>
      </c>
      <c r="X62" s="5">
        <v>6</v>
      </c>
      <c r="Y62" s="5">
        <v>7</v>
      </c>
      <c r="Z62" s="5">
        <v>6</v>
      </c>
      <c r="AA62" s="5">
        <v>6</v>
      </c>
      <c r="AB62" s="31">
        <f t="shared" si="9"/>
        <v>6.4</v>
      </c>
    </row>
    <row r="63" spans="1:28">
      <c r="A63" s="1">
        <v>7359</v>
      </c>
      <c r="B63" s="1">
        <v>6</v>
      </c>
      <c r="C63" s="7">
        <v>7</v>
      </c>
      <c r="D63" s="7">
        <v>6</v>
      </c>
      <c r="E63" s="7">
        <v>7</v>
      </c>
      <c r="F63" s="33">
        <f t="shared" si="5"/>
        <v>6.5</v>
      </c>
      <c r="G63" s="5">
        <v>6</v>
      </c>
      <c r="H63" s="5">
        <v>6</v>
      </c>
      <c r="I63" s="5">
        <v>5</v>
      </c>
      <c r="J63" s="5">
        <v>4</v>
      </c>
      <c r="K63" s="5">
        <v>6</v>
      </c>
      <c r="L63" s="5">
        <v>7</v>
      </c>
      <c r="M63" s="8">
        <f t="shared" si="6"/>
        <v>5.666666666666667</v>
      </c>
      <c r="N63" s="5">
        <v>6</v>
      </c>
      <c r="O63" s="5">
        <v>5</v>
      </c>
      <c r="P63" s="5">
        <v>6</v>
      </c>
      <c r="Q63" s="8">
        <f t="shared" si="7"/>
        <v>5.666666666666667</v>
      </c>
      <c r="R63" s="5">
        <v>5</v>
      </c>
      <c r="S63" s="5">
        <v>7</v>
      </c>
      <c r="T63" s="5">
        <v>6</v>
      </c>
      <c r="U63" s="5">
        <v>7</v>
      </c>
      <c r="V63" s="31">
        <f t="shared" si="8"/>
        <v>6.25</v>
      </c>
      <c r="W63" s="5">
        <v>7</v>
      </c>
      <c r="X63" s="5">
        <v>6</v>
      </c>
      <c r="Y63" s="5">
        <v>7</v>
      </c>
      <c r="Z63" s="5">
        <v>5</v>
      </c>
      <c r="AA63" s="5">
        <v>4</v>
      </c>
      <c r="AB63" s="33">
        <f t="shared" si="9"/>
        <v>5.8</v>
      </c>
    </row>
    <row r="64" spans="1:28">
      <c r="A64" s="1">
        <v>7360</v>
      </c>
      <c r="C64" s="7">
        <v>5</v>
      </c>
      <c r="D64" s="7">
        <v>6</v>
      </c>
      <c r="E64" s="7">
        <v>6</v>
      </c>
      <c r="F64" s="8">
        <f t="shared" si="5"/>
        <v>5.666666666666667</v>
      </c>
      <c r="G64" s="5">
        <v>6</v>
      </c>
      <c r="H64" s="5">
        <v>7</v>
      </c>
      <c r="I64" s="5">
        <v>4</v>
      </c>
      <c r="J64" s="5">
        <v>8</v>
      </c>
      <c r="K64" s="5">
        <v>8</v>
      </c>
      <c r="L64" s="5">
        <v>8</v>
      </c>
      <c r="M64" s="32">
        <f t="shared" si="6"/>
        <v>6.833333333333333</v>
      </c>
      <c r="N64" s="5">
        <v>8</v>
      </c>
      <c r="O64" s="5">
        <v>7</v>
      </c>
      <c r="P64" s="5">
        <v>7</v>
      </c>
      <c r="Q64" s="30">
        <f t="shared" si="7"/>
        <v>7.333333333333333</v>
      </c>
      <c r="R64" s="5">
        <v>7</v>
      </c>
      <c r="S64" s="5">
        <v>9</v>
      </c>
      <c r="T64" s="5">
        <v>7</v>
      </c>
      <c r="U64" s="5">
        <v>7</v>
      </c>
      <c r="V64" s="39">
        <f t="shared" si="8"/>
        <v>7.5</v>
      </c>
      <c r="W64" s="5">
        <v>7</v>
      </c>
      <c r="X64" s="5">
        <v>6</v>
      </c>
      <c r="Y64" s="5">
        <v>7</v>
      </c>
      <c r="Z64" s="5">
        <v>7</v>
      </c>
      <c r="AA64" s="5">
        <v>7</v>
      </c>
      <c r="AB64" s="30">
        <f t="shared" si="9"/>
        <v>6.8</v>
      </c>
    </row>
    <row r="65" spans="1:28">
      <c r="A65" s="1">
        <v>7361</v>
      </c>
      <c r="B65" s="1">
        <v>8</v>
      </c>
      <c r="C65" s="7">
        <v>6</v>
      </c>
      <c r="D65" s="7">
        <v>7</v>
      </c>
      <c r="E65" s="7">
        <v>6</v>
      </c>
      <c r="F65" s="32">
        <f t="shared" si="5"/>
        <v>6.75</v>
      </c>
      <c r="G65" s="5">
        <v>8</v>
      </c>
      <c r="H65" s="5">
        <v>7</v>
      </c>
      <c r="I65" s="5">
        <v>7</v>
      </c>
      <c r="J65" s="5">
        <v>7</v>
      </c>
      <c r="K65" s="5">
        <v>7</v>
      </c>
      <c r="L65" s="5">
        <v>8</v>
      </c>
      <c r="M65" s="30">
        <f t="shared" si="6"/>
        <v>7.333333333333333</v>
      </c>
      <c r="N65" s="5">
        <v>8</v>
      </c>
      <c r="O65" s="5">
        <v>7</v>
      </c>
      <c r="P65" s="5">
        <v>6</v>
      </c>
      <c r="Q65" s="31">
        <f t="shared" si="7"/>
        <v>7</v>
      </c>
      <c r="R65" s="5">
        <v>7</v>
      </c>
      <c r="S65" s="5">
        <v>4</v>
      </c>
      <c r="T65" s="5">
        <v>6</v>
      </c>
      <c r="U65" s="5">
        <v>6</v>
      </c>
      <c r="V65" s="33">
        <f t="shared" si="8"/>
        <v>5.75</v>
      </c>
      <c r="W65" s="5">
        <v>7</v>
      </c>
      <c r="X65" s="5">
        <v>6</v>
      </c>
      <c r="Y65" s="5">
        <v>7</v>
      </c>
      <c r="Z65" s="5">
        <v>8</v>
      </c>
      <c r="AA65" s="5">
        <v>6</v>
      </c>
      <c r="AB65" s="30">
        <f t="shared" si="9"/>
        <v>6.8</v>
      </c>
    </row>
    <row r="66" spans="1:28">
      <c r="A66" s="1">
        <v>7362</v>
      </c>
      <c r="B66" s="1">
        <v>7</v>
      </c>
      <c r="C66" s="7">
        <v>6</v>
      </c>
      <c r="D66" s="7">
        <v>7</v>
      </c>
      <c r="E66" s="7">
        <v>5</v>
      </c>
      <c r="F66" s="33">
        <f t="shared" ref="F66:F97" si="10">AVERAGE(B66:E66)</f>
        <v>6.25</v>
      </c>
      <c r="G66" s="5">
        <v>6</v>
      </c>
      <c r="H66" s="5">
        <v>8</v>
      </c>
      <c r="I66" s="5">
        <v>5</v>
      </c>
      <c r="J66" s="5">
        <v>6</v>
      </c>
      <c r="K66" s="5">
        <v>7</v>
      </c>
      <c r="L66" s="5">
        <v>7</v>
      </c>
      <c r="M66" s="33">
        <f t="shared" ref="M66:M97" si="11">AVERAGE(G66:L66)</f>
        <v>6.5</v>
      </c>
      <c r="N66" s="5">
        <v>4</v>
      </c>
      <c r="O66" s="5">
        <v>6</v>
      </c>
      <c r="P66" s="5">
        <v>5</v>
      </c>
      <c r="Q66" s="8">
        <f t="shared" ref="Q66:Q97" si="12">AVERAGE(N66:P66)</f>
        <v>5</v>
      </c>
      <c r="R66" s="5">
        <v>6</v>
      </c>
      <c r="S66" s="5">
        <v>4</v>
      </c>
      <c r="T66" s="5">
        <v>5</v>
      </c>
      <c r="U66" s="5">
        <v>7</v>
      </c>
      <c r="V66" s="8">
        <f t="shared" ref="V66:V97" si="13">AVERAGE(R66:U66)</f>
        <v>5.5</v>
      </c>
      <c r="W66" s="5">
        <v>4</v>
      </c>
      <c r="X66" s="5">
        <v>7</v>
      </c>
      <c r="Y66" s="5">
        <v>6</v>
      </c>
      <c r="Z66" s="5">
        <v>7</v>
      </c>
      <c r="AA66" s="5">
        <v>6</v>
      </c>
      <c r="AB66" s="33">
        <f t="shared" ref="AB66:AB97" si="14">AVERAGE(W66:AA66)</f>
        <v>6</v>
      </c>
    </row>
    <row r="67" spans="1:28">
      <c r="A67" s="1">
        <v>7363</v>
      </c>
      <c r="B67" s="1">
        <v>4</v>
      </c>
      <c r="C67" s="7">
        <v>4</v>
      </c>
      <c r="D67" s="7">
        <v>7</v>
      </c>
      <c r="E67" s="7">
        <v>4</v>
      </c>
      <c r="F67" s="8">
        <f t="shared" si="10"/>
        <v>4.75</v>
      </c>
      <c r="G67" s="5">
        <v>4</v>
      </c>
      <c r="H67" s="5">
        <v>6</v>
      </c>
      <c r="I67" s="5">
        <v>5</v>
      </c>
      <c r="J67" s="5">
        <v>5</v>
      </c>
      <c r="K67" s="5">
        <v>7</v>
      </c>
      <c r="L67" s="5">
        <v>4</v>
      </c>
      <c r="M67" s="8">
        <f t="shared" si="11"/>
        <v>5.166666666666667</v>
      </c>
      <c r="N67" s="5">
        <v>4</v>
      </c>
      <c r="O67" s="5">
        <v>5</v>
      </c>
      <c r="P67" s="5">
        <v>5</v>
      </c>
      <c r="Q67" s="8">
        <f t="shared" si="12"/>
        <v>4.666666666666667</v>
      </c>
      <c r="R67" s="5">
        <v>4</v>
      </c>
      <c r="S67" s="5">
        <v>7</v>
      </c>
      <c r="T67" s="5">
        <v>3</v>
      </c>
      <c r="U67" s="5">
        <v>3</v>
      </c>
      <c r="V67" s="8">
        <f t="shared" si="13"/>
        <v>4.25</v>
      </c>
      <c r="W67" s="5">
        <v>3</v>
      </c>
      <c r="X67" s="5">
        <v>6</v>
      </c>
      <c r="Y67" s="5">
        <v>4</v>
      </c>
      <c r="Z67" s="5">
        <v>5</v>
      </c>
      <c r="AA67" s="5">
        <v>4</v>
      </c>
      <c r="AB67" s="8">
        <f t="shared" si="14"/>
        <v>4.4000000000000004</v>
      </c>
    </row>
    <row r="68" spans="1:28">
      <c r="A68" s="1">
        <v>7364</v>
      </c>
      <c r="B68" s="1">
        <v>5</v>
      </c>
      <c r="C68" s="7">
        <v>6</v>
      </c>
      <c r="D68" s="7">
        <v>6</v>
      </c>
      <c r="E68" s="7">
        <v>4</v>
      </c>
      <c r="F68" s="8">
        <f t="shared" si="10"/>
        <v>5.25</v>
      </c>
      <c r="G68" s="5">
        <v>5</v>
      </c>
      <c r="H68" s="5">
        <v>5</v>
      </c>
      <c r="I68" s="5">
        <v>6</v>
      </c>
      <c r="J68" s="5">
        <v>5</v>
      </c>
      <c r="K68" s="5">
        <v>7</v>
      </c>
      <c r="L68" s="5">
        <v>4</v>
      </c>
      <c r="M68" s="8">
        <f t="shared" si="11"/>
        <v>5.333333333333333</v>
      </c>
      <c r="N68" s="5">
        <v>4</v>
      </c>
      <c r="O68" s="5">
        <v>6</v>
      </c>
      <c r="P68" s="5">
        <v>8</v>
      </c>
      <c r="Q68" s="8">
        <f t="shared" si="12"/>
        <v>6</v>
      </c>
      <c r="R68" s="5">
        <v>6</v>
      </c>
      <c r="S68" s="5">
        <v>6</v>
      </c>
      <c r="T68" s="5">
        <v>6</v>
      </c>
      <c r="U68" s="5">
        <v>5</v>
      </c>
      <c r="V68" s="33">
        <f t="shared" si="13"/>
        <v>5.75</v>
      </c>
      <c r="W68" s="5">
        <v>6</v>
      </c>
      <c r="X68" s="5">
        <v>8</v>
      </c>
      <c r="Y68" s="5">
        <v>4</v>
      </c>
      <c r="Z68" s="5">
        <v>5</v>
      </c>
      <c r="AA68" s="5">
        <v>5</v>
      </c>
      <c r="AB68" s="8">
        <f t="shared" si="14"/>
        <v>5.6</v>
      </c>
    </row>
    <row r="69" spans="1:28">
      <c r="A69" s="1">
        <v>7365</v>
      </c>
      <c r="B69" s="1">
        <v>4</v>
      </c>
      <c r="C69" s="7">
        <v>6</v>
      </c>
      <c r="D69" s="7">
        <v>7</v>
      </c>
      <c r="E69" s="7">
        <v>5</v>
      </c>
      <c r="F69" s="8">
        <f t="shared" si="10"/>
        <v>5.5</v>
      </c>
      <c r="G69" s="5">
        <v>6</v>
      </c>
      <c r="H69" s="5">
        <v>7</v>
      </c>
      <c r="I69" s="5">
        <v>6</v>
      </c>
      <c r="J69" s="5">
        <v>7</v>
      </c>
      <c r="K69" s="5">
        <v>8</v>
      </c>
      <c r="L69" s="5">
        <v>7</v>
      </c>
      <c r="M69" s="32">
        <f t="shared" si="11"/>
        <v>6.833333333333333</v>
      </c>
      <c r="N69" s="5">
        <v>8</v>
      </c>
      <c r="O69" s="5">
        <v>8</v>
      </c>
      <c r="P69" s="5">
        <v>7</v>
      </c>
      <c r="Q69" s="30">
        <f t="shared" si="12"/>
        <v>7.666666666666667</v>
      </c>
      <c r="R69" s="5">
        <v>7</v>
      </c>
      <c r="S69" s="5">
        <v>8</v>
      </c>
      <c r="T69" s="5">
        <v>7</v>
      </c>
      <c r="U69" s="5">
        <v>5</v>
      </c>
      <c r="V69" s="30">
        <f t="shared" si="13"/>
        <v>6.75</v>
      </c>
      <c r="W69" s="5">
        <v>5</v>
      </c>
      <c r="X69" s="5">
        <v>6</v>
      </c>
      <c r="Y69" s="5">
        <v>7</v>
      </c>
      <c r="Z69" s="5">
        <v>7</v>
      </c>
      <c r="AA69" s="5">
        <v>5</v>
      </c>
      <c r="AB69" s="33">
        <f t="shared" si="14"/>
        <v>6</v>
      </c>
    </row>
    <row r="70" spans="1:28">
      <c r="A70" s="1">
        <v>7366</v>
      </c>
      <c r="B70" s="1">
        <v>8</v>
      </c>
      <c r="C70" s="7">
        <v>7</v>
      </c>
      <c r="D70" s="7">
        <v>7</v>
      </c>
      <c r="E70" s="7">
        <v>7</v>
      </c>
      <c r="F70" s="31">
        <f t="shared" si="10"/>
        <v>7.25</v>
      </c>
      <c r="G70" s="5">
        <v>8</v>
      </c>
      <c r="H70" s="5">
        <v>9</v>
      </c>
      <c r="I70" s="5">
        <v>7</v>
      </c>
      <c r="J70" s="5">
        <v>7</v>
      </c>
      <c r="K70" s="5">
        <v>7</v>
      </c>
      <c r="L70" s="5">
        <v>8</v>
      </c>
      <c r="M70" s="30">
        <f t="shared" si="11"/>
        <v>7.666666666666667</v>
      </c>
      <c r="N70" s="5">
        <v>8</v>
      </c>
      <c r="O70" s="5">
        <v>7</v>
      </c>
      <c r="P70" s="5">
        <v>6</v>
      </c>
      <c r="Q70" s="31">
        <f t="shared" si="12"/>
        <v>7</v>
      </c>
      <c r="R70" s="5">
        <v>4</v>
      </c>
      <c r="S70" s="5">
        <v>6</v>
      </c>
      <c r="T70" s="5">
        <v>5</v>
      </c>
      <c r="U70" s="5">
        <v>6</v>
      </c>
      <c r="V70" s="8">
        <f t="shared" si="13"/>
        <v>5.25</v>
      </c>
      <c r="W70" s="5">
        <v>4</v>
      </c>
      <c r="X70" s="5">
        <v>6</v>
      </c>
      <c r="Y70" s="5">
        <v>5</v>
      </c>
      <c r="Z70" s="5">
        <v>6</v>
      </c>
      <c r="AA70" s="5">
        <v>6</v>
      </c>
      <c r="AB70" s="8">
        <f t="shared" si="14"/>
        <v>5.4</v>
      </c>
    </row>
    <row r="71" spans="1:28">
      <c r="A71" s="1">
        <v>7367</v>
      </c>
      <c r="B71" s="1">
        <v>4</v>
      </c>
      <c r="C71" s="7">
        <v>4</v>
      </c>
      <c r="D71" s="7">
        <v>6</v>
      </c>
      <c r="E71" s="7">
        <v>4</v>
      </c>
      <c r="F71" s="8">
        <f t="shared" si="10"/>
        <v>4.5</v>
      </c>
      <c r="G71" s="5">
        <v>6</v>
      </c>
      <c r="H71" s="5">
        <v>6</v>
      </c>
      <c r="I71" s="5">
        <v>4</v>
      </c>
      <c r="J71" s="5">
        <v>4</v>
      </c>
      <c r="K71" s="5">
        <v>7</v>
      </c>
      <c r="L71" s="5">
        <v>6</v>
      </c>
      <c r="M71" s="8">
        <f t="shared" si="11"/>
        <v>5.5</v>
      </c>
      <c r="N71" s="5">
        <v>4</v>
      </c>
      <c r="O71" s="5">
        <v>4</v>
      </c>
      <c r="P71" s="5">
        <v>4</v>
      </c>
      <c r="Q71" s="8">
        <f t="shared" si="12"/>
        <v>4</v>
      </c>
      <c r="R71" s="5">
        <v>5</v>
      </c>
      <c r="S71" s="5">
        <v>6</v>
      </c>
      <c r="T71" s="5">
        <v>3</v>
      </c>
      <c r="U71" s="5">
        <v>3</v>
      </c>
      <c r="V71" s="8">
        <f t="shared" si="13"/>
        <v>4.25</v>
      </c>
      <c r="W71" s="5">
        <v>5</v>
      </c>
      <c r="X71" s="5">
        <v>3</v>
      </c>
      <c r="Y71" s="5">
        <v>3</v>
      </c>
      <c r="Z71" s="5">
        <v>4</v>
      </c>
      <c r="AA71" s="5">
        <v>4</v>
      </c>
      <c r="AB71" s="8">
        <f t="shared" si="14"/>
        <v>3.8</v>
      </c>
    </row>
    <row r="72" spans="1:28">
      <c r="A72" s="1">
        <v>7368</v>
      </c>
      <c r="B72" s="1">
        <v>4</v>
      </c>
      <c r="C72" s="7">
        <v>4</v>
      </c>
      <c r="D72" s="7">
        <v>5</v>
      </c>
      <c r="E72" s="7">
        <v>5</v>
      </c>
      <c r="F72" s="8">
        <f t="shared" si="10"/>
        <v>4.5</v>
      </c>
      <c r="G72" s="5">
        <v>5</v>
      </c>
      <c r="H72" s="5">
        <v>6</v>
      </c>
      <c r="I72" s="5">
        <v>5</v>
      </c>
      <c r="J72" s="5">
        <v>7</v>
      </c>
      <c r="K72" s="5">
        <v>7</v>
      </c>
      <c r="L72" s="5">
        <v>7</v>
      </c>
      <c r="M72" s="33">
        <f t="shared" si="11"/>
        <v>6.166666666666667</v>
      </c>
      <c r="N72" s="5">
        <v>5</v>
      </c>
      <c r="O72" s="5">
        <v>6</v>
      </c>
      <c r="P72" s="5">
        <v>4</v>
      </c>
      <c r="Q72" s="8">
        <f t="shared" si="12"/>
        <v>5</v>
      </c>
      <c r="R72" s="5">
        <v>7</v>
      </c>
      <c r="S72" s="5">
        <v>5</v>
      </c>
      <c r="T72" s="5">
        <v>6</v>
      </c>
      <c r="U72" s="5">
        <v>3</v>
      </c>
      <c r="V72" s="8">
        <f t="shared" si="13"/>
        <v>5.25</v>
      </c>
      <c r="W72" s="5">
        <v>4</v>
      </c>
      <c r="X72" s="5">
        <v>6</v>
      </c>
      <c r="Y72" s="5">
        <v>6</v>
      </c>
      <c r="Z72" s="5">
        <v>5</v>
      </c>
      <c r="AA72" s="5">
        <v>3</v>
      </c>
      <c r="AB72" s="8">
        <f t="shared" si="14"/>
        <v>4.8</v>
      </c>
    </row>
    <row r="73" spans="1:28">
      <c r="A73" s="1">
        <v>7369</v>
      </c>
      <c r="C73" s="7">
        <v>5</v>
      </c>
      <c r="D73" s="7">
        <v>5</v>
      </c>
      <c r="E73" s="7">
        <v>7</v>
      </c>
      <c r="F73" s="8">
        <f t="shared" si="10"/>
        <v>5.666666666666667</v>
      </c>
      <c r="G73" s="5">
        <v>5</v>
      </c>
      <c r="H73" s="5">
        <v>6</v>
      </c>
      <c r="I73" s="5">
        <v>6</v>
      </c>
      <c r="J73" s="5">
        <v>6</v>
      </c>
      <c r="K73" s="5">
        <v>7</v>
      </c>
      <c r="L73" s="5">
        <v>7</v>
      </c>
      <c r="M73" s="33">
        <f t="shared" si="11"/>
        <v>6.166666666666667</v>
      </c>
      <c r="N73" s="5">
        <v>8</v>
      </c>
      <c r="O73" s="5">
        <v>7</v>
      </c>
      <c r="P73" s="5">
        <v>7</v>
      </c>
      <c r="Q73" s="30">
        <f t="shared" si="12"/>
        <v>7.333333333333333</v>
      </c>
      <c r="R73" s="5">
        <v>4</v>
      </c>
      <c r="S73" s="5">
        <v>7</v>
      </c>
      <c r="T73" s="5">
        <v>8</v>
      </c>
      <c r="U73" s="5">
        <v>7</v>
      </c>
      <c r="V73" s="31">
        <f t="shared" si="13"/>
        <v>6.5</v>
      </c>
      <c r="W73" s="5">
        <v>7</v>
      </c>
      <c r="X73" s="5">
        <v>7</v>
      </c>
      <c r="Y73" s="5">
        <v>8</v>
      </c>
      <c r="Z73" s="5">
        <v>7</v>
      </c>
      <c r="AA73" s="5">
        <v>7</v>
      </c>
      <c r="AB73" s="30">
        <f t="shared" si="14"/>
        <v>7.2</v>
      </c>
    </row>
    <row r="74" spans="1:28">
      <c r="A74" s="1">
        <v>7370</v>
      </c>
      <c r="B74" s="1">
        <v>7</v>
      </c>
      <c r="C74" s="7">
        <v>6</v>
      </c>
      <c r="D74" s="7">
        <v>7</v>
      </c>
      <c r="E74" s="7">
        <v>7</v>
      </c>
      <c r="F74" s="32">
        <f t="shared" si="10"/>
        <v>6.75</v>
      </c>
      <c r="G74" s="5">
        <v>8</v>
      </c>
      <c r="H74" s="5">
        <v>6</v>
      </c>
      <c r="I74" s="5">
        <v>8</v>
      </c>
      <c r="J74" s="5">
        <v>8</v>
      </c>
      <c r="K74" s="5">
        <v>8</v>
      </c>
      <c r="L74" s="5">
        <v>8</v>
      </c>
      <c r="M74" s="30">
        <f t="shared" si="11"/>
        <v>7.666666666666667</v>
      </c>
      <c r="N74" s="5">
        <v>8</v>
      </c>
      <c r="O74" s="5">
        <v>6</v>
      </c>
      <c r="P74" s="5">
        <v>4</v>
      </c>
      <c r="Q74" s="8">
        <f t="shared" si="12"/>
        <v>6</v>
      </c>
      <c r="R74" s="5">
        <v>5</v>
      </c>
      <c r="S74" s="5">
        <v>6</v>
      </c>
      <c r="T74" s="5">
        <v>6</v>
      </c>
      <c r="U74" s="5">
        <v>7</v>
      </c>
      <c r="V74" s="32">
        <f t="shared" si="13"/>
        <v>6</v>
      </c>
      <c r="W74" s="5">
        <v>6</v>
      </c>
      <c r="X74" s="5">
        <v>7</v>
      </c>
      <c r="Y74" s="5">
        <v>6</v>
      </c>
      <c r="Z74" s="5">
        <v>6</v>
      </c>
      <c r="AA74" s="5">
        <v>6</v>
      </c>
      <c r="AB74" s="32">
        <f t="shared" si="14"/>
        <v>6.2</v>
      </c>
    </row>
    <row r="75" spans="1:28">
      <c r="A75" s="1">
        <v>7371</v>
      </c>
      <c r="B75" s="1">
        <v>6</v>
      </c>
      <c r="C75" s="7">
        <v>6</v>
      </c>
      <c r="D75" s="7">
        <v>6</v>
      </c>
      <c r="E75" s="7">
        <v>7</v>
      </c>
      <c r="F75" s="33">
        <f t="shared" si="10"/>
        <v>6.25</v>
      </c>
      <c r="G75" s="5">
        <v>6</v>
      </c>
      <c r="H75" s="5">
        <v>5</v>
      </c>
      <c r="I75" s="5">
        <v>4</v>
      </c>
      <c r="J75" s="5">
        <v>6</v>
      </c>
      <c r="K75" s="5">
        <v>7</v>
      </c>
      <c r="L75" s="5">
        <v>6</v>
      </c>
      <c r="M75" s="8">
        <f t="shared" si="11"/>
        <v>5.666666666666667</v>
      </c>
      <c r="N75" s="5">
        <v>4</v>
      </c>
      <c r="O75" s="5">
        <v>5</v>
      </c>
      <c r="P75" s="5">
        <v>5</v>
      </c>
      <c r="Q75" s="8">
        <f t="shared" si="12"/>
        <v>4.666666666666667</v>
      </c>
      <c r="R75" s="5">
        <v>6</v>
      </c>
      <c r="S75" s="5">
        <v>7</v>
      </c>
      <c r="T75" s="5">
        <v>5</v>
      </c>
      <c r="U75" s="5">
        <v>6</v>
      </c>
      <c r="V75" s="32">
        <f t="shared" si="13"/>
        <v>6</v>
      </c>
      <c r="W75" s="5">
        <v>7</v>
      </c>
      <c r="X75" s="5">
        <v>6</v>
      </c>
      <c r="Y75" s="5">
        <v>6</v>
      </c>
      <c r="Z75" s="5">
        <v>7</v>
      </c>
      <c r="AA75" s="5">
        <v>6</v>
      </c>
      <c r="AB75" s="31">
        <f t="shared" si="14"/>
        <v>6.4</v>
      </c>
    </row>
    <row r="76" spans="1:28">
      <c r="A76" s="1">
        <v>7372</v>
      </c>
      <c r="B76" s="1">
        <v>7</v>
      </c>
      <c r="C76" s="7">
        <v>5</v>
      </c>
      <c r="D76" s="7">
        <v>5</v>
      </c>
      <c r="E76" s="7">
        <v>6</v>
      </c>
      <c r="F76" s="8">
        <f t="shared" si="10"/>
        <v>5.75</v>
      </c>
      <c r="G76" s="5">
        <v>5</v>
      </c>
      <c r="H76" s="5">
        <v>6</v>
      </c>
      <c r="I76" s="5">
        <v>6</v>
      </c>
      <c r="J76" s="5">
        <v>6</v>
      </c>
      <c r="K76" s="5">
        <v>7</v>
      </c>
      <c r="L76" s="5">
        <v>5</v>
      </c>
      <c r="M76" s="8">
        <f t="shared" si="11"/>
        <v>5.833333333333333</v>
      </c>
      <c r="N76" s="5">
        <v>6</v>
      </c>
      <c r="O76" s="5">
        <v>5</v>
      </c>
      <c r="P76" s="5">
        <v>4</v>
      </c>
      <c r="Q76" s="8">
        <f t="shared" si="12"/>
        <v>5</v>
      </c>
      <c r="R76" s="5">
        <v>4</v>
      </c>
      <c r="S76" s="5">
        <v>4</v>
      </c>
      <c r="T76" s="5">
        <v>5</v>
      </c>
      <c r="U76" s="5">
        <v>4</v>
      </c>
      <c r="V76" s="8">
        <f t="shared" si="13"/>
        <v>4.25</v>
      </c>
      <c r="W76" s="5">
        <v>6</v>
      </c>
      <c r="X76" s="5">
        <v>7</v>
      </c>
      <c r="Y76" s="5">
        <v>5</v>
      </c>
      <c r="Z76" s="5">
        <v>6</v>
      </c>
      <c r="AA76" s="5">
        <v>7</v>
      </c>
      <c r="AB76" s="32">
        <f t="shared" si="14"/>
        <v>6.2</v>
      </c>
    </row>
    <row r="77" spans="1:28">
      <c r="A77" s="1">
        <v>7373</v>
      </c>
      <c r="B77" s="1">
        <v>6</v>
      </c>
      <c r="C77" s="7">
        <v>6</v>
      </c>
      <c r="D77" s="7">
        <v>6</v>
      </c>
      <c r="E77" s="7">
        <v>6</v>
      </c>
      <c r="F77" s="8">
        <f t="shared" si="10"/>
        <v>6</v>
      </c>
      <c r="G77" s="5">
        <v>8</v>
      </c>
      <c r="H77" s="5">
        <v>7</v>
      </c>
      <c r="I77" s="5">
        <v>5</v>
      </c>
      <c r="J77" s="5">
        <v>6</v>
      </c>
      <c r="K77" s="5">
        <v>5</v>
      </c>
      <c r="L77" s="5">
        <v>6</v>
      </c>
      <c r="M77" s="33">
        <f t="shared" si="11"/>
        <v>6.166666666666667</v>
      </c>
      <c r="N77" s="5">
        <v>4</v>
      </c>
      <c r="O77" s="5">
        <v>3</v>
      </c>
      <c r="P77" s="5">
        <v>6</v>
      </c>
      <c r="Q77" s="8">
        <f t="shared" si="12"/>
        <v>4.333333333333333</v>
      </c>
      <c r="R77" s="5">
        <v>5</v>
      </c>
      <c r="S77" s="5">
        <v>3</v>
      </c>
      <c r="T77" s="5">
        <v>5</v>
      </c>
      <c r="U77" s="5">
        <v>6</v>
      </c>
      <c r="V77" s="8">
        <f t="shared" si="13"/>
        <v>4.75</v>
      </c>
      <c r="W77" s="5">
        <v>3</v>
      </c>
      <c r="X77" s="5">
        <v>6</v>
      </c>
      <c r="Y77" s="5">
        <v>4</v>
      </c>
      <c r="Z77" s="5">
        <v>7</v>
      </c>
      <c r="AA77" s="5">
        <v>4</v>
      </c>
      <c r="AB77" s="8">
        <f t="shared" si="14"/>
        <v>4.8</v>
      </c>
    </row>
    <row r="78" spans="1:28">
      <c r="A78" s="1">
        <v>7374</v>
      </c>
      <c r="B78" s="1">
        <v>6</v>
      </c>
      <c r="C78" s="7">
        <v>5</v>
      </c>
      <c r="D78" s="7">
        <v>5</v>
      </c>
      <c r="E78" s="7">
        <v>5</v>
      </c>
      <c r="F78" s="8">
        <f t="shared" si="10"/>
        <v>5.25</v>
      </c>
      <c r="G78" s="5">
        <v>5</v>
      </c>
      <c r="H78" s="5">
        <v>5</v>
      </c>
      <c r="I78" s="5">
        <v>6</v>
      </c>
      <c r="J78" s="5">
        <v>7</v>
      </c>
      <c r="K78" s="5">
        <v>8</v>
      </c>
      <c r="L78" s="5">
        <v>5</v>
      </c>
      <c r="M78" s="8">
        <f t="shared" si="11"/>
        <v>6</v>
      </c>
      <c r="N78" s="5">
        <v>7</v>
      </c>
      <c r="O78" s="5">
        <v>6</v>
      </c>
      <c r="P78" s="5">
        <v>5</v>
      </c>
      <c r="Q78" s="8">
        <f t="shared" si="12"/>
        <v>6</v>
      </c>
      <c r="R78" s="5">
        <v>4</v>
      </c>
      <c r="S78" s="5">
        <v>4</v>
      </c>
      <c r="T78" s="5">
        <v>5</v>
      </c>
      <c r="U78" s="5">
        <v>4</v>
      </c>
      <c r="V78" s="8">
        <f t="shared" si="13"/>
        <v>4.25</v>
      </c>
      <c r="W78" s="5">
        <v>5</v>
      </c>
      <c r="X78" s="5">
        <v>6</v>
      </c>
      <c r="Y78" s="5">
        <v>5</v>
      </c>
      <c r="Z78" s="5">
        <v>5</v>
      </c>
      <c r="AA78" s="5">
        <v>4</v>
      </c>
      <c r="AB78" s="8">
        <f t="shared" si="14"/>
        <v>5</v>
      </c>
    </row>
    <row r="79" spans="1:28">
      <c r="A79" s="1">
        <v>7375</v>
      </c>
      <c r="B79" s="1">
        <v>5</v>
      </c>
      <c r="C79" s="7">
        <v>5</v>
      </c>
      <c r="D79" s="7">
        <v>4</v>
      </c>
      <c r="E79" s="7">
        <v>6</v>
      </c>
      <c r="F79" s="8">
        <f t="shared" si="10"/>
        <v>5</v>
      </c>
      <c r="G79" s="5">
        <v>6</v>
      </c>
      <c r="H79" s="5">
        <v>7</v>
      </c>
      <c r="I79" s="5">
        <v>4</v>
      </c>
      <c r="J79" s="5">
        <v>5</v>
      </c>
      <c r="K79" s="5">
        <v>6</v>
      </c>
      <c r="L79" s="5">
        <v>6</v>
      </c>
      <c r="M79" s="8">
        <f t="shared" si="11"/>
        <v>5.666666666666667</v>
      </c>
      <c r="N79" s="5">
        <v>6</v>
      </c>
      <c r="O79" s="5">
        <v>7</v>
      </c>
      <c r="P79" s="5">
        <v>6</v>
      </c>
      <c r="Q79" s="33">
        <f t="shared" si="12"/>
        <v>6.333333333333333</v>
      </c>
      <c r="R79" s="5">
        <v>6</v>
      </c>
      <c r="S79" s="5">
        <v>4</v>
      </c>
      <c r="T79" s="5">
        <v>5</v>
      </c>
      <c r="U79" s="5">
        <v>4</v>
      </c>
      <c r="V79" s="8">
        <f t="shared" si="13"/>
        <v>4.75</v>
      </c>
      <c r="W79" s="5">
        <v>4</v>
      </c>
      <c r="X79" s="5">
        <v>4</v>
      </c>
      <c r="Y79" s="5">
        <v>6</v>
      </c>
      <c r="Z79" s="5">
        <v>6</v>
      </c>
      <c r="AA79" s="5">
        <v>6</v>
      </c>
      <c r="AB79" s="8">
        <f t="shared" si="14"/>
        <v>5.2</v>
      </c>
    </row>
    <row r="80" spans="1:28">
      <c r="A80" s="1">
        <v>7376</v>
      </c>
      <c r="B80" s="1">
        <v>8</v>
      </c>
      <c r="C80" s="7">
        <v>8</v>
      </c>
      <c r="D80" s="7">
        <v>5</v>
      </c>
      <c r="E80" s="7">
        <v>7</v>
      </c>
      <c r="F80" s="31">
        <f t="shared" si="10"/>
        <v>7</v>
      </c>
      <c r="G80" s="5">
        <v>6</v>
      </c>
      <c r="H80" s="5">
        <v>8</v>
      </c>
      <c r="I80" s="5">
        <v>7</v>
      </c>
      <c r="J80" s="5">
        <v>4</v>
      </c>
      <c r="K80" s="5">
        <v>5</v>
      </c>
      <c r="L80" s="5">
        <v>7</v>
      </c>
      <c r="M80" s="33">
        <f t="shared" si="11"/>
        <v>6.166666666666667</v>
      </c>
      <c r="N80" s="5">
        <v>8</v>
      </c>
      <c r="O80" s="5">
        <v>4</v>
      </c>
      <c r="P80" s="5">
        <v>4</v>
      </c>
      <c r="Q80" s="8">
        <f t="shared" si="12"/>
        <v>5.333333333333333</v>
      </c>
      <c r="R80" s="5">
        <v>6</v>
      </c>
      <c r="S80" s="5">
        <v>6</v>
      </c>
      <c r="T80" s="5">
        <v>7</v>
      </c>
      <c r="U80" s="5">
        <v>6</v>
      </c>
      <c r="V80" s="31">
        <f t="shared" si="13"/>
        <v>6.25</v>
      </c>
      <c r="W80" s="5">
        <v>7</v>
      </c>
      <c r="X80" s="5">
        <v>7</v>
      </c>
      <c r="Y80" s="5">
        <v>4</v>
      </c>
      <c r="Z80" s="5">
        <v>7</v>
      </c>
      <c r="AA80" s="5">
        <v>6</v>
      </c>
      <c r="AB80" s="32">
        <f t="shared" si="14"/>
        <v>6.2</v>
      </c>
    </row>
    <row r="81" spans="1:28">
      <c r="A81" s="1">
        <v>7377</v>
      </c>
      <c r="B81" s="1">
        <v>7</v>
      </c>
      <c r="C81" s="7">
        <v>6</v>
      </c>
      <c r="D81" s="7">
        <v>8</v>
      </c>
      <c r="E81" s="7">
        <v>6</v>
      </c>
      <c r="F81" s="32">
        <f t="shared" si="10"/>
        <v>6.75</v>
      </c>
      <c r="G81" s="5">
        <v>8</v>
      </c>
      <c r="H81" s="5">
        <v>6</v>
      </c>
      <c r="I81" s="5">
        <v>5</v>
      </c>
      <c r="J81" s="5">
        <v>6</v>
      </c>
      <c r="K81" s="5">
        <v>4</v>
      </c>
      <c r="L81" s="5">
        <v>6</v>
      </c>
      <c r="M81" s="8">
        <f t="shared" si="11"/>
        <v>5.833333333333333</v>
      </c>
      <c r="N81" s="5">
        <v>4</v>
      </c>
      <c r="O81" s="5">
        <v>4</v>
      </c>
      <c r="P81" s="5">
        <v>4</v>
      </c>
      <c r="Q81" s="8">
        <f t="shared" si="12"/>
        <v>4</v>
      </c>
      <c r="R81" s="5">
        <v>4</v>
      </c>
      <c r="S81" s="5">
        <v>6</v>
      </c>
      <c r="T81" s="5">
        <v>6</v>
      </c>
      <c r="U81" s="5">
        <v>8</v>
      </c>
      <c r="V81" s="32">
        <f t="shared" si="13"/>
        <v>6</v>
      </c>
      <c r="W81" s="5">
        <v>4</v>
      </c>
      <c r="X81" s="5">
        <v>7</v>
      </c>
      <c r="Y81" s="5">
        <v>3</v>
      </c>
      <c r="Z81" s="5">
        <v>4</v>
      </c>
      <c r="AA81" s="5">
        <v>5</v>
      </c>
      <c r="AB81" s="8">
        <f t="shared" si="14"/>
        <v>4.5999999999999996</v>
      </c>
    </row>
    <row r="82" spans="1:28">
      <c r="A82" s="1">
        <v>7378</v>
      </c>
      <c r="B82" s="1">
        <v>6</v>
      </c>
      <c r="C82" s="7">
        <v>5</v>
      </c>
      <c r="D82" s="7">
        <v>7</v>
      </c>
      <c r="E82" s="7">
        <v>7</v>
      </c>
      <c r="F82" s="33">
        <f t="shared" si="10"/>
        <v>6.25</v>
      </c>
      <c r="G82" s="5">
        <v>7</v>
      </c>
      <c r="H82" s="5">
        <v>9</v>
      </c>
      <c r="I82" s="5">
        <v>7</v>
      </c>
      <c r="J82" s="5">
        <v>5</v>
      </c>
      <c r="K82" s="5">
        <v>6</v>
      </c>
      <c r="L82" s="5">
        <v>7</v>
      </c>
      <c r="M82" s="32">
        <f t="shared" si="11"/>
        <v>6.833333333333333</v>
      </c>
      <c r="N82" s="5">
        <v>5</v>
      </c>
      <c r="O82" s="5">
        <v>6</v>
      </c>
      <c r="P82" s="5">
        <v>4</v>
      </c>
      <c r="Q82" s="8">
        <f t="shared" si="12"/>
        <v>5</v>
      </c>
      <c r="R82" s="5">
        <v>6</v>
      </c>
      <c r="S82" s="5">
        <v>4</v>
      </c>
      <c r="T82" s="5">
        <v>7</v>
      </c>
      <c r="U82" s="5">
        <v>7</v>
      </c>
      <c r="V82" s="32">
        <f t="shared" si="13"/>
        <v>6</v>
      </c>
      <c r="W82" s="5">
        <v>4</v>
      </c>
      <c r="X82" s="5">
        <v>7</v>
      </c>
      <c r="Y82" s="5">
        <v>3</v>
      </c>
      <c r="Z82" s="5">
        <v>6</v>
      </c>
      <c r="AA82" s="5">
        <v>6</v>
      </c>
      <c r="AB82" s="8">
        <f t="shared" si="14"/>
        <v>5.2</v>
      </c>
    </row>
    <row r="83" spans="1:28">
      <c r="A83" s="1">
        <v>7379</v>
      </c>
      <c r="B83" s="1">
        <v>7</v>
      </c>
      <c r="C83" s="7">
        <v>6</v>
      </c>
      <c r="D83" s="7">
        <v>7</v>
      </c>
      <c r="E83" s="7">
        <v>6</v>
      </c>
      <c r="F83" s="33">
        <f t="shared" si="10"/>
        <v>6.5</v>
      </c>
      <c r="G83" s="5">
        <v>6</v>
      </c>
      <c r="H83" s="5">
        <v>7</v>
      </c>
      <c r="I83" s="5">
        <v>6</v>
      </c>
      <c r="J83" s="5">
        <v>6</v>
      </c>
      <c r="K83" s="5">
        <v>4</v>
      </c>
      <c r="L83" s="5">
        <v>5</v>
      </c>
      <c r="M83" s="8">
        <f t="shared" si="11"/>
        <v>5.666666666666667</v>
      </c>
      <c r="N83" s="5">
        <v>5</v>
      </c>
      <c r="O83" s="5">
        <v>6</v>
      </c>
      <c r="P83" s="5">
        <v>4</v>
      </c>
      <c r="Q83" s="8">
        <f t="shared" si="12"/>
        <v>5</v>
      </c>
      <c r="R83" s="5">
        <v>4</v>
      </c>
      <c r="S83" s="5">
        <v>3</v>
      </c>
      <c r="T83" s="5">
        <v>6</v>
      </c>
      <c r="U83" s="5">
        <v>7</v>
      </c>
      <c r="V83" s="8">
        <f t="shared" si="13"/>
        <v>5</v>
      </c>
      <c r="W83" s="5">
        <v>4</v>
      </c>
      <c r="X83" s="5">
        <v>4</v>
      </c>
      <c r="Y83" s="5">
        <v>4</v>
      </c>
      <c r="Z83" s="5">
        <v>6</v>
      </c>
      <c r="AA83" s="5">
        <v>3</v>
      </c>
      <c r="AB83" s="8">
        <f t="shared" si="14"/>
        <v>4.2</v>
      </c>
    </row>
    <row r="84" spans="1:28">
      <c r="A84" s="1">
        <v>7380</v>
      </c>
      <c r="B84" s="1">
        <v>6</v>
      </c>
      <c r="C84" s="7">
        <v>6</v>
      </c>
      <c r="D84" s="7">
        <v>6</v>
      </c>
      <c r="E84" s="7">
        <v>8</v>
      </c>
      <c r="F84" s="33">
        <f t="shared" si="10"/>
        <v>6.5</v>
      </c>
      <c r="G84" s="5">
        <v>6</v>
      </c>
      <c r="H84" s="5">
        <v>6</v>
      </c>
      <c r="I84" s="5">
        <v>5</v>
      </c>
      <c r="J84" s="5">
        <v>7</v>
      </c>
      <c r="K84" s="5">
        <v>6</v>
      </c>
      <c r="L84" s="5">
        <v>6</v>
      </c>
      <c r="M84" s="8">
        <f t="shared" si="11"/>
        <v>6</v>
      </c>
      <c r="N84" s="5">
        <v>8</v>
      </c>
      <c r="O84" s="5">
        <v>7</v>
      </c>
      <c r="P84" s="5">
        <v>5</v>
      </c>
      <c r="Q84" s="32">
        <f t="shared" si="12"/>
        <v>6.666666666666667</v>
      </c>
      <c r="R84" s="5">
        <v>7</v>
      </c>
      <c r="S84" s="5">
        <v>7</v>
      </c>
      <c r="T84" s="5">
        <v>6</v>
      </c>
      <c r="U84" s="5">
        <v>4</v>
      </c>
      <c r="V84" s="32">
        <f t="shared" si="13"/>
        <v>6</v>
      </c>
      <c r="W84" s="5">
        <v>5</v>
      </c>
      <c r="X84" s="5">
        <v>6</v>
      </c>
      <c r="Y84" s="5">
        <v>6</v>
      </c>
      <c r="Z84" s="5">
        <v>6</v>
      </c>
      <c r="AA84" s="5">
        <v>5</v>
      </c>
      <c r="AB84" s="8">
        <f t="shared" si="14"/>
        <v>5.6</v>
      </c>
    </row>
    <row r="85" spans="1:28">
      <c r="A85" s="1">
        <v>7381</v>
      </c>
      <c r="B85" s="1">
        <v>6</v>
      </c>
      <c r="C85" s="7">
        <v>7</v>
      </c>
      <c r="D85" s="7">
        <v>6</v>
      </c>
      <c r="E85" s="7">
        <v>5</v>
      </c>
      <c r="F85" s="8">
        <f t="shared" si="10"/>
        <v>6</v>
      </c>
      <c r="G85" s="5">
        <v>7</v>
      </c>
      <c r="H85" s="5">
        <v>7</v>
      </c>
      <c r="I85" s="5">
        <v>6</v>
      </c>
      <c r="J85" s="5">
        <v>6</v>
      </c>
      <c r="K85" s="5">
        <v>7</v>
      </c>
      <c r="L85" s="5">
        <v>7</v>
      </c>
      <c r="M85" s="32">
        <f t="shared" si="11"/>
        <v>6.666666666666667</v>
      </c>
      <c r="N85" s="5">
        <v>7</v>
      </c>
      <c r="O85" s="5">
        <v>4</v>
      </c>
      <c r="P85" s="5">
        <v>6</v>
      </c>
      <c r="Q85" s="8">
        <f t="shared" si="12"/>
        <v>5.666666666666667</v>
      </c>
      <c r="R85" s="5">
        <v>5</v>
      </c>
      <c r="S85" s="5">
        <v>5</v>
      </c>
      <c r="T85" s="5">
        <v>4</v>
      </c>
      <c r="U85" s="5">
        <v>7</v>
      </c>
      <c r="V85" s="8">
        <f t="shared" si="13"/>
        <v>5.25</v>
      </c>
      <c r="W85" s="5">
        <v>5</v>
      </c>
      <c r="X85" s="5">
        <v>7</v>
      </c>
      <c r="Y85" s="5">
        <v>6</v>
      </c>
      <c r="Z85" s="5">
        <v>6</v>
      </c>
      <c r="AA85" s="5">
        <v>5</v>
      </c>
      <c r="AB85" s="33">
        <f t="shared" si="14"/>
        <v>5.8</v>
      </c>
    </row>
    <row r="86" spans="1:28">
      <c r="A86" s="1">
        <v>7382</v>
      </c>
      <c r="B86" s="1">
        <v>5</v>
      </c>
      <c r="C86" s="7">
        <v>4</v>
      </c>
      <c r="D86" s="7">
        <v>4</v>
      </c>
      <c r="E86" s="7">
        <v>4</v>
      </c>
      <c r="F86" s="8">
        <f t="shared" si="10"/>
        <v>4.25</v>
      </c>
      <c r="G86" s="5">
        <v>5</v>
      </c>
      <c r="H86" s="5">
        <v>5</v>
      </c>
      <c r="I86" s="5">
        <v>4</v>
      </c>
      <c r="J86" s="5">
        <v>5</v>
      </c>
      <c r="K86" s="5">
        <v>5</v>
      </c>
      <c r="L86" s="5">
        <v>4</v>
      </c>
      <c r="M86" s="8">
        <f t="shared" si="11"/>
        <v>4.666666666666667</v>
      </c>
      <c r="N86" s="5">
        <v>4</v>
      </c>
      <c r="O86" s="5">
        <v>4</v>
      </c>
      <c r="P86" s="5">
        <v>4</v>
      </c>
      <c r="Q86" s="8">
        <f t="shared" si="12"/>
        <v>4</v>
      </c>
      <c r="R86" s="5">
        <v>5</v>
      </c>
      <c r="S86" s="5">
        <v>4</v>
      </c>
      <c r="T86" s="5">
        <v>5</v>
      </c>
      <c r="U86" s="5">
        <v>3</v>
      </c>
      <c r="V86" s="8">
        <f t="shared" si="13"/>
        <v>4.25</v>
      </c>
      <c r="W86" s="5">
        <v>3</v>
      </c>
      <c r="X86" s="5">
        <v>4</v>
      </c>
      <c r="Y86" s="5">
        <v>3</v>
      </c>
      <c r="Z86" s="5">
        <v>4</v>
      </c>
      <c r="AA86" s="5">
        <v>4</v>
      </c>
      <c r="AB86" s="8">
        <f t="shared" si="14"/>
        <v>3.6</v>
      </c>
    </row>
    <row r="87" spans="1:28">
      <c r="A87" s="1">
        <v>7383</v>
      </c>
      <c r="B87" s="1">
        <v>5</v>
      </c>
      <c r="C87" s="7">
        <v>4</v>
      </c>
      <c r="D87" s="7">
        <v>4</v>
      </c>
      <c r="E87" s="7">
        <v>4</v>
      </c>
      <c r="F87" s="8">
        <f t="shared" si="10"/>
        <v>4.25</v>
      </c>
      <c r="G87" s="5">
        <v>5</v>
      </c>
      <c r="H87" s="5">
        <v>5</v>
      </c>
      <c r="I87" s="5">
        <v>4</v>
      </c>
      <c r="J87" s="5">
        <v>4</v>
      </c>
      <c r="K87" s="5">
        <v>6</v>
      </c>
      <c r="L87" s="5">
        <v>6</v>
      </c>
      <c r="M87" s="8">
        <f t="shared" si="11"/>
        <v>5</v>
      </c>
      <c r="N87" s="5">
        <v>4</v>
      </c>
      <c r="O87" s="5">
        <v>5</v>
      </c>
      <c r="P87" s="5">
        <v>6</v>
      </c>
      <c r="Q87" s="8">
        <f t="shared" si="12"/>
        <v>5</v>
      </c>
      <c r="R87" s="5">
        <v>6</v>
      </c>
      <c r="S87" s="5">
        <v>5</v>
      </c>
      <c r="T87" s="5">
        <v>6</v>
      </c>
      <c r="U87" s="5">
        <v>3</v>
      </c>
      <c r="V87" s="8">
        <f t="shared" si="13"/>
        <v>5</v>
      </c>
      <c r="W87" s="5">
        <v>3</v>
      </c>
      <c r="X87" s="5">
        <v>5</v>
      </c>
      <c r="Y87" s="5">
        <v>4</v>
      </c>
      <c r="Z87" s="5">
        <v>6</v>
      </c>
      <c r="AA87" s="5">
        <v>4</v>
      </c>
      <c r="AB87" s="8">
        <f t="shared" si="14"/>
        <v>4.4000000000000004</v>
      </c>
    </row>
    <row r="88" spans="1:28">
      <c r="A88" s="1">
        <v>7384</v>
      </c>
      <c r="B88" s="1">
        <v>5</v>
      </c>
      <c r="C88" s="7">
        <v>5</v>
      </c>
      <c r="D88" s="7">
        <v>5</v>
      </c>
      <c r="E88" s="7">
        <v>6</v>
      </c>
      <c r="F88" s="8">
        <f t="shared" si="10"/>
        <v>5.25</v>
      </c>
      <c r="G88" s="5">
        <v>4</v>
      </c>
      <c r="H88" s="5">
        <v>6</v>
      </c>
      <c r="I88" s="5">
        <v>6</v>
      </c>
      <c r="J88" s="5">
        <v>5</v>
      </c>
      <c r="K88" s="5">
        <v>6</v>
      </c>
      <c r="L88" s="5">
        <v>6</v>
      </c>
      <c r="M88" s="8">
        <f t="shared" si="11"/>
        <v>5.5</v>
      </c>
      <c r="N88" s="5">
        <v>7</v>
      </c>
      <c r="O88" s="5">
        <v>5</v>
      </c>
      <c r="P88" s="5">
        <v>4</v>
      </c>
      <c r="Q88" s="8">
        <f t="shared" si="12"/>
        <v>5.333333333333333</v>
      </c>
      <c r="R88" s="5">
        <v>7</v>
      </c>
      <c r="S88" s="5">
        <v>7</v>
      </c>
      <c r="T88" s="5">
        <v>7</v>
      </c>
      <c r="U88" s="5">
        <v>7</v>
      </c>
      <c r="V88" s="30">
        <f t="shared" si="13"/>
        <v>7</v>
      </c>
      <c r="W88" s="5">
        <v>5</v>
      </c>
      <c r="X88" s="5">
        <v>6</v>
      </c>
      <c r="Y88" s="5">
        <v>6</v>
      </c>
      <c r="Z88" s="5">
        <v>7</v>
      </c>
      <c r="AA88" s="5">
        <v>5</v>
      </c>
      <c r="AB88" s="33">
        <f t="shared" si="14"/>
        <v>5.8</v>
      </c>
    </row>
    <row r="89" spans="1:28">
      <c r="A89" s="1">
        <v>7385</v>
      </c>
      <c r="B89" s="1">
        <v>6</v>
      </c>
      <c r="C89" s="7">
        <v>6</v>
      </c>
      <c r="D89" s="7">
        <v>4</v>
      </c>
      <c r="E89" s="7">
        <v>6</v>
      </c>
      <c r="F89" s="8">
        <f t="shared" si="10"/>
        <v>5.5</v>
      </c>
      <c r="G89" s="5">
        <v>8</v>
      </c>
      <c r="H89" s="5">
        <v>7</v>
      </c>
      <c r="I89" s="5">
        <v>6</v>
      </c>
      <c r="J89" s="5">
        <v>6</v>
      </c>
      <c r="K89" s="5">
        <v>7</v>
      </c>
      <c r="L89" s="5">
        <v>6</v>
      </c>
      <c r="M89" s="32">
        <f t="shared" si="11"/>
        <v>6.666666666666667</v>
      </c>
      <c r="N89" s="5">
        <v>7</v>
      </c>
      <c r="O89" s="5">
        <v>6</v>
      </c>
      <c r="P89" s="5">
        <v>5</v>
      </c>
      <c r="Q89" s="8">
        <f t="shared" si="12"/>
        <v>6</v>
      </c>
      <c r="R89" s="5">
        <v>5</v>
      </c>
      <c r="S89" s="5">
        <v>4</v>
      </c>
      <c r="T89" s="5">
        <v>5</v>
      </c>
      <c r="U89" s="5">
        <v>5</v>
      </c>
      <c r="V89" s="8">
        <f t="shared" si="13"/>
        <v>4.75</v>
      </c>
      <c r="W89" s="5">
        <v>7</v>
      </c>
      <c r="X89" s="5">
        <v>5</v>
      </c>
      <c r="Y89" s="5">
        <v>4</v>
      </c>
      <c r="Z89" s="5">
        <v>6</v>
      </c>
      <c r="AA89" s="5">
        <v>5</v>
      </c>
      <c r="AB89" s="8">
        <f t="shared" si="14"/>
        <v>5.4</v>
      </c>
    </row>
    <row r="90" spans="1:28">
      <c r="A90" s="1">
        <v>7386</v>
      </c>
      <c r="B90" s="1">
        <v>5</v>
      </c>
      <c r="C90" s="7">
        <v>4</v>
      </c>
      <c r="D90" s="7">
        <v>4</v>
      </c>
      <c r="E90" s="7">
        <v>4</v>
      </c>
      <c r="F90" s="8">
        <f t="shared" si="10"/>
        <v>4.25</v>
      </c>
      <c r="G90" s="5">
        <v>5</v>
      </c>
      <c r="H90" s="5">
        <v>5</v>
      </c>
      <c r="I90" s="5">
        <v>5</v>
      </c>
      <c r="J90" s="5">
        <v>4</v>
      </c>
      <c r="K90" s="5">
        <v>6</v>
      </c>
      <c r="L90" s="5">
        <v>4</v>
      </c>
      <c r="M90" s="8">
        <f t="shared" si="11"/>
        <v>4.833333333333333</v>
      </c>
      <c r="N90" s="5">
        <v>4</v>
      </c>
      <c r="O90" s="5">
        <v>4</v>
      </c>
      <c r="P90" s="5">
        <v>3</v>
      </c>
      <c r="Q90" s="8">
        <f t="shared" si="12"/>
        <v>3.6666666666666665</v>
      </c>
      <c r="R90" s="5">
        <v>4</v>
      </c>
      <c r="S90" s="5">
        <v>3</v>
      </c>
      <c r="T90" s="5">
        <v>4</v>
      </c>
      <c r="U90" s="5">
        <v>5</v>
      </c>
      <c r="V90" s="8">
        <f t="shared" si="13"/>
        <v>4</v>
      </c>
      <c r="W90" s="5">
        <v>3</v>
      </c>
      <c r="X90" s="5">
        <v>4</v>
      </c>
      <c r="Y90" s="5">
        <v>3</v>
      </c>
      <c r="Z90" s="5">
        <v>4</v>
      </c>
      <c r="AA90" s="5">
        <v>3</v>
      </c>
      <c r="AB90" s="8">
        <f t="shared" si="14"/>
        <v>3.4</v>
      </c>
    </row>
    <row r="91" spans="1:28">
      <c r="A91" s="1">
        <v>7387</v>
      </c>
      <c r="B91" s="1">
        <v>5</v>
      </c>
      <c r="C91" s="7">
        <v>4</v>
      </c>
      <c r="D91" s="7">
        <v>5</v>
      </c>
      <c r="E91" s="7">
        <v>5</v>
      </c>
      <c r="F91" s="8">
        <f t="shared" si="10"/>
        <v>4.75</v>
      </c>
      <c r="G91" s="5">
        <v>5</v>
      </c>
      <c r="H91" s="5">
        <v>6</v>
      </c>
      <c r="I91" s="5">
        <v>7</v>
      </c>
      <c r="J91" s="5">
        <v>6</v>
      </c>
      <c r="K91" s="5">
        <v>6</v>
      </c>
      <c r="L91" s="5">
        <v>6</v>
      </c>
      <c r="M91" s="8">
        <f t="shared" si="11"/>
        <v>6</v>
      </c>
      <c r="N91" s="5">
        <v>7</v>
      </c>
      <c r="O91" s="5">
        <v>4</v>
      </c>
      <c r="P91" s="5">
        <v>3</v>
      </c>
      <c r="Q91" s="8">
        <f t="shared" si="12"/>
        <v>4.666666666666667</v>
      </c>
      <c r="R91" s="5">
        <v>4</v>
      </c>
      <c r="S91" s="5">
        <v>4</v>
      </c>
      <c r="T91" s="5">
        <v>5</v>
      </c>
      <c r="U91" s="5">
        <v>5</v>
      </c>
      <c r="V91" s="8">
        <f t="shared" si="13"/>
        <v>4.5</v>
      </c>
      <c r="W91" s="5">
        <v>3</v>
      </c>
      <c r="X91" s="5">
        <v>6</v>
      </c>
      <c r="Y91" s="5">
        <v>3</v>
      </c>
      <c r="Z91" s="5">
        <v>7</v>
      </c>
      <c r="AA91" s="5">
        <v>6</v>
      </c>
      <c r="AB91" s="8">
        <f t="shared" si="14"/>
        <v>5</v>
      </c>
    </row>
    <row r="92" spans="1:28">
      <c r="A92" s="1">
        <v>7388</v>
      </c>
      <c r="B92" s="1">
        <v>4</v>
      </c>
      <c r="C92" s="7">
        <v>4</v>
      </c>
      <c r="D92" s="7">
        <v>4</v>
      </c>
      <c r="E92" s="7">
        <v>4</v>
      </c>
      <c r="F92" s="8">
        <f t="shared" si="10"/>
        <v>4</v>
      </c>
      <c r="G92" s="5">
        <v>6</v>
      </c>
      <c r="H92" s="5">
        <v>4</v>
      </c>
      <c r="I92" s="5">
        <v>6</v>
      </c>
      <c r="J92" s="5">
        <v>4</v>
      </c>
      <c r="K92" s="5">
        <v>4</v>
      </c>
      <c r="L92" s="5">
        <v>7</v>
      </c>
      <c r="M92" s="8">
        <f t="shared" si="11"/>
        <v>5.166666666666667</v>
      </c>
      <c r="N92" s="5">
        <v>7</v>
      </c>
      <c r="O92" s="5">
        <v>4</v>
      </c>
      <c r="P92" s="5">
        <v>3</v>
      </c>
      <c r="Q92" s="8">
        <f t="shared" si="12"/>
        <v>4.666666666666667</v>
      </c>
      <c r="R92" s="5">
        <v>5</v>
      </c>
      <c r="S92" s="5">
        <v>3</v>
      </c>
      <c r="T92" s="5">
        <v>6</v>
      </c>
      <c r="U92" s="5">
        <v>3</v>
      </c>
      <c r="V92" s="8">
        <f t="shared" si="13"/>
        <v>4.25</v>
      </c>
      <c r="W92" s="5">
        <v>4</v>
      </c>
      <c r="X92" s="5">
        <v>6</v>
      </c>
      <c r="Y92" s="5">
        <v>6</v>
      </c>
      <c r="Z92" s="5">
        <v>7</v>
      </c>
      <c r="AA92" s="5">
        <v>5</v>
      </c>
      <c r="AB92" s="8">
        <f t="shared" si="14"/>
        <v>5.6</v>
      </c>
    </row>
    <row r="93" spans="1:28">
      <c r="A93" s="1">
        <v>7389</v>
      </c>
      <c r="B93" s="1">
        <v>6</v>
      </c>
      <c r="C93" s="7">
        <v>5</v>
      </c>
      <c r="D93" s="7">
        <v>7</v>
      </c>
      <c r="E93" s="7">
        <v>8</v>
      </c>
      <c r="F93" s="33">
        <f t="shared" si="10"/>
        <v>6.5</v>
      </c>
      <c r="G93" s="5">
        <v>7</v>
      </c>
      <c r="H93" s="5">
        <v>6</v>
      </c>
      <c r="I93" s="5">
        <v>7</v>
      </c>
      <c r="J93" s="5">
        <v>6</v>
      </c>
      <c r="K93" s="5">
        <v>7</v>
      </c>
      <c r="L93" s="5">
        <v>6</v>
      </c>
      <c r="M93" s="33">
        <f t="shared" si="11"/>
        <v>6.5</v>
      </c>
      <c r="N93" s="5">
        <v>5</v>
      </c>
      <c r="O93" s="5">
        <v>4</v>
      </c>
      <c r="P93" s="5">
        <v>4</v>
      </c>
      <c r="Q93" s="8">
        <f t="shared" si="12"/>
        <v>4.333333333333333</v>
      </c>
      <c r="R93" s="5">
        <v>4</v>
      </c>
      <c r="S93" s="5">
        <v>4</v>
      </c>
      <c r="T93" s="5">
        <v>6</v>
      </c>
      <c r="U93" s="5">
        <v>4</v>
      </c>
      <c r="V93" s="8">
        <f t="shared" si="13"/>
        <v>4.5</v>
      </c>
      <c r="W93" s="5">
        <v>5</v>
      </c>
      <c r="X93" s="5">
        <v>5</v>
      </c>
      <c r="Y93" s="5">
        <v>4</v>
      </c>
      <c r="Z93" s="5">
        <v>4</v>
      </c>
      <c r="AA93" s="5">
        <v>4</v>
      </c>
      <c r="AB93" s="8">
        <f t="shared" si="14"/>
        <v>4.4000000000000004</v>
      </c>
    </row>
    <row r="94" spans="1:28">
      <c r="A94" s="1">
        <v>7390</v>
      </c>
      <c r="B94" s="1">
        <v>4</v>
      </c>
      <c r="C94" s="7">
        <v>3</v>
      </c>
      <c r="D94" s="7">
        <v>4</v>
      </c>
      <c r="E94" s="7">
        <v>4</v>
      </c>
      <c r="F94" s="8">
        <f t="shared" si="10"/>
        <v>3.75</v>
      </c>
      <c r="G94" s="5">
        <v>4</v>
      </c>
      <c r="H94" s="5">
        <v>5</v>
      </c>
      <c r="I94" s="5">
        <v>5</v>
      </c>
      <c r="J94" s="5">
        <v>7</v>
      </c>
      <c r="K94" s="5">
        <v>6</v>
      </c>
      <c r="L94" s="5">
        <v>6</v>
      </c>
      <c r="M94" s="8">
        <f t="shared" si="11"/>
        <v>5.5</v>
      </c>
      <c r="N94" s="5">
        <v>5</v>
      </c>
      <c r="O94" s="5">
        <v>3</v>
      </c>
      <c r="P94" s="5">
        <v>4</v>
      </c>
      <c r="Q94" s="8">
        <f t="shared" si="12"/>
        <v>4</v>
      </c>
      <c r="R94" s="5">
        <v>4</v>
      </c>
      <c r="S94" s="5">
        <v>5</v>
      </c>
      <c r="T94" s="5">
        <v>5</v>
      </c>
      <c r="U94" s="5">
        <v>3</v>
      </c>
      <c r="V94" s="8">
        <f t="shared" si="13"/>
        <v>4.25</v>
      </c>
      <c r="W94" s="5">
        <v>6</v>
      </c>
      <c r="X94" s="5">
        <v>5</v>
      </c>
      <c r="Y94" s="5">
        <v>3</v>
      </c>
      <c r="Z94" s="5">
        <v>5</v>
      </c>
      <c r="AA94" s="5">
        <v>3</v>
      </c>
      <c r="AB94" s="8">
        <f t="shared" si="14"/>
        <v>4.4000000000000004</v>
      </c>
    </row>
    <row r="95" spans="1:28">
      <c r="A95" s="1">
        <v>7391</v>
      </c>
      <c r="B95" s="1">
        <v>5</v>
      </c>
      <c r="C95" s="7">
        <v>5</v>
      </c>
      <c r="D95" s="7">
        <v>4</v>
      </c>
      <c r="E95" s="7">
        <v>6</v>
      </c>
      <c r="F95" s="8">
        <f t="shared" si="10"/>
        <v>5</v>
      </c>
      <c r="G95" s="5">
        <v>5</v>
      </c>
      <c r="H95" s="5">
        <v>6</v>
      </c>
      <c r="I95" s="5">
        <v>7</v>
      </c>
      <c r="J95" s="5">
        <v>4</v>
      </c>
      <c r="K95" s="5">
        <v>7</v>
      </c>
      <c r="L95" s="5">
        <v>5</v>
      </c>
      <c r="M95" s="8">
        <f t="shared" si="11"/>
        <v>5.666666666666667</v>
      </c>
      <c r="N95" s="5">
        <v>6</v>
      </c>
      <c r="O95" s="5">
        <v>6</v>
      </c>
      <c r="P95" s="5">
        <v>6</v>
      </c>
      <c r="Q95" s="8">
        <f t="shared" si="12"/>
        <v>6</v>
      </c>
      <c r="R95" s="5">
        <v>4</v>
      </c>
      <c r="S95" s="5">
        <v>3</v>
      </c>
      <c r="T95" s="5">
        <v>4</v>
      </c>
      <c r="U95" s="5">
        <v>4</v>
      </c>
      <c r="V95" s="8">
        <f t="shared" si="13"/>
        <v>3.75</v>
      </c>
      <c r="W95" s="5">
        <v>4</v>
      </c>
      <c r="X95" s="5">
        <v>6</v>
      </c>
      <c r="Y95" s="5">
        <v>5</v>
      </c>
      <c r="Z95" s="5">
        <v>5</v>
      </c>
      <c r="AA95" s="5">
        <v>3</v>
      </c>
      <c r="AB95" s="8">
        <f t="shared" si="14"/>
        <v>4.5999999999999996</v>
      </c>
    </row>
    <row r="96" spans="1:28">
      <c r="A96" s="1">
        <v>7392</v>
      </c>
      <c r="C96" s="7">
        <v>5</v>
      </c>
      <c r="D96" s="7">
        <v>6</v>
      </c>
      <c r="E96" s="7">
        <v>5</v>
      </c>
      <c r="F96" s="8">
        <f t="shared" si="10"/>
        <v>5.333333333333333</v>
      </c>
      <c r="G96" s="5">
        <v>4</v>
      </c>
      <c r="H96" s="5">
        <v>5</v>
      </c>
      <c r="I96" s="5">
        <v>6</v>
      </c>
      <c r="J96" s="5">
        <v>5</v>
      </c>
      <c r="K96" s="5">
        <v>5</v>
      </c>
      <c r="L96" s="5">
        <v>4</v>
      </c>
      <c r="M96" s="8">
        <f t="shared" si="11"/>
        <v>4.833333333333333</v>
      </c>
      <c r="N96" s="5">
        <v>7</v>
      </c>
      <c r="O96" s="5">
        <v>7</v>
      </c>
      <c r="P96" s="5">
        <v>6</v>
      </c>
      <c r="Q96" s="32">
        <f t="shared" si="12"/>
        <v>6.666666666666667</v>
      </c>
      <c r="R96" s="5">
        <v>7</v>
      </c>
      <c r="S96" s="5">
        <v>7</v>
      </c>
      <c r="T96" s="5">
        <v>6</v>
      </c>
      <c r="U96" s="5">
        <v>5</v>
      </c>
      <c r="V96" s="31">
        <f t="shared" si="13"/>
        <v>6.25</v>
      </c>
      <c r="W96" s="5">
        <v>6</v>
      </c>
      <c r="X96" s="5">
        <v>5</v>
      </c>
      <c r="Y96" s="5">
        <v>5</v>
      </c>
      <c r="Z96" s="5">
        <v>6</v>
      </c>
      <c r="AA96" s="5">
        <v>5</v>
      </c>
      <c r="AB96" s="8">
        <f t="shared" si="14"/>
        <v>5.4</v>
      </c>
    </row>
    <row r="97" spans="1:28">
      <c r="A97" s="1">
        <v>7393</v>
      </c>
      <c r="B97" s="1">
        <v>7</v>
      </c>
      <c r="C97" s="7">
        <v>6</v>
      </c>
      <c r="D97" s="7">
        <v>6</v>
      </c>
      <c r="E97" s="7">
        <v>7</v>
      </c>
      <c r="F97" s="33">
        <f t="shared" si="10"/>
        <v>6.5</v>
      </c>
      <c r="G97" s="5">
        <v>4</v>
      </c>
      <c r="H97" s="5">
        <v>6</v>
      </c>
      <c r="I97" s="5">
        <v>7</v>
      </c>
      <c r="J97" s="5">
        <v>6</v>
      </c>
      <c r="K97" s="5">
        <v>7</v>
      </c>
      <c r="L97" s="5">
        <v>7</v>
      </c>
      <c r="M97" s="33">
        <f t="shared" si="11"/>
        <v>6.166666666666667</v>
      </c>
      <c r="N97" s="5">
        <v>6</v>
      </c>
      <c r="O97" s="5">
        <v>5</v>
      </c>
      <c r="P97" s="5">
        <v>6</v>
      </c>
      <c r="Q97" s="8">
        <f t="shared" si="12"/>
        <v>5.666666666666667</v>
      </c>
      <c r="R97" s="5">
        <v>6</v>
      </c>
      <c r="S97" s="5">
        <v>6</v>
      </c>
      <c r="T97" s="5">
        <v>5</v>
      </c>
      <c r="U97" s="5">
        <v>4</v>
      </c>
      <c r="V97" s="8">
        <f t="shared" si="13"/>
        <v>5.25</v>
      </c>
      <c r="W97" s="5"/>
      <c r="X97" s="5">
        <v>6</v>
      </c>
      <c r="Y97" s="5">
        <v>7</v>
      </c>
      <c r="Z97" s="5">
        <v>7</v>
      </c>
      <c r="AA97" s="5">
        <v>7</v>
      </c>
      <c r="AB97" s="30">
        <f t="shared" si="14"/>
        <v>6.75</v>
      </c>
    </row>
    <row r="98" spans="1:28">
      <c r="A98" s="1">
        <v>7394</v>
      </c>
      <c r="B98" s="1">
        <v>4</v>
      </c>
      <c r="C98" s="7">
        <v>6</v>
      </c>
      <c r="D98" s="7">
        <v>7</v>
      </c>
      <c r="E98" s="7">
        <v>5</v>
      </c>
      <c r="F98" s="8">
        <f t="shared" ref="F98:F103" si="15">AVERAGE(B98:E98)</f>
        <v>5.5</v>
      </c>
      <c r="G98" s="5">
        <v>5</v>
      </c>
      <c r="H98" s="5">
        <v>4</v>
      </c>
      <c r="I98" s="5">
        <v>5</v>
      </c>
      <c r="J98" s="5">
        <v>4</v>
      </c>
      <c r="K98" s="5">
        <v>6</v>
      </c>
      <c r="L98" s="5">
        <v>7</v>
      </c>
      <c r="M98" s="8">
        <f t="shared" ref="M98:M103" si="16">AVERAGE(G98:L98)</f>
        <v>5.166666666666667</v>
      </c>
      <c r="N98" s="5">
        <v>5</v>
      </c>
      <c r="O98" s="5">
        <v>7</v>
      </c>
      <c r="P98" s="5">
        <v>6</v>
      </c>
      <c r="Q98" s="8">
        <f t="shared" ref="Q98:Q103" si="17">AVERAGE(N98:P98)</f>
        <v>6</v>
      </c>
      <c r="R98" s="5">
        <v>6</v>
      </c>
      <c r="S98" s="5">
        <v>6</v>
      </c>
      <c r="T98" s="5">
        <v>5</v>
      </c>
      <c r="U98" s="5">
        <v>5</v>
      </c>
      <c r="V98" s="8">
        <f t="shared" ref="V98:V103" si="18">AVERAGE(R98:U98)</f>
        <v>5.5</v>
      </c>
      <c r="W98" s="5"/>
      <c r="X98" s="5">
        <v>6</v>
      </c>
      <c r="Y98" s="5">
        <v>5</v>
      </c>
      <c r="Z98" s="5">
        <v>5</v>
      </c>
      <c r="AA98" s="5">
        <v>6</v>
      </c>
      <c r="AB98" s="8">
        <f t="shared" ref="AB98:AB103" si="19">AVERAGE(W98:AA98)</f>
        <v>5.5</v>
      </c>
    </row>
    <row r="99" spans="1:28">
      <c r="A99" s="1">
        <v>7395</v>
      </c>
      <c r="B99" s="1">
        <v>6</v>
      </c>
      <c r="C99" s="7">
        <v>5</v>
      </c>
      <c r="D99" s="7">
        <v>6</v>
      </c>
      <c r="E99" s="7">
        <v>6</v>
      </c>
      <c r="F99" s="8">
        <f t="shared" si="15"/>
        <v>5.75</v>
      </c>
      <c r="G99" s="5">
        <v>6</v>
      </c>
      <c r="H99" s="5">
        <v>6</v>
      </c>
      <c r="I99" s="5">
        <v>6</v>
      </c>
      <c r="J99" s="5">
        <v>7</v>
      </c>
      <c r="K99" s="5">
        <v>5</v>
      </c>
      <c r="L99" s="5">
        <v>7</v>
      </c>
      <c r="M99" s="33">
        <f t="shared" si="16"/>
        <v>6.166666666666667</v>
      </c>
      <c r="N99" s="5">
        <v>7</v>
      </c>
      <c r="O99" s="5">
        <v>5</v>
      </c>
      <c r="P99" s="5">
        <v>5</v>
      </c>
      <c r="Q99" s="8">
        <f t="shared" si="17"/>
        <v>5.666666666666667</v>
      </c>
      <c r="R99" s="5">
        <v>5</v>
      </c>
      <c r="S99" s="5">
        <v>6</v>
      </c>
      <c r="T99" s="5">
        <v>6</v>
      </c>
      <c r="U99" s="5">
        <v>6</v>
      </c>
      <c r="V99" s="33">
        <f t="shared" si="18"/>
        <v>5.75</v>
      </c>
      <c r="W99" s="5">
        <v>6</v>
      </c>
      <c r="X99" s="5">
        <v>5</v>
      </c>
      <c r="Y99" s="5">
        <v>7</v>
      </c>
      <c r="Z99" s="5">
        <v>6</v>
      </c>
      <c r="AA99" s="5">
        <v>6</v>
      </c>
      <c r="AB99" s="33">
        <f t="shared" si="19"/>
        <v>6</v>
      </c>
    </row>
    <row r="100" spans="1:28">
      <c r="A100" s="1">
        <v>7396</v>
      </c>
      <c r="B100" s="1">
        <v>6</v>
      </c>
      <c r="C100" s="7">
        <v>6</v>
      </c>
      <c r="D100" s="7">
        <v>6</v>
      </c>
      <c r="E100" s="7">
        <v>6</v>
      </c>
      <c r="F100" s="8">
        <f t="shared" si="15"/>
        <v>6</v>
      </c>
      <c r="G100" s="5">
        <v>5</v>
      </c>
      <c r="H100" s="5">
        <v>5</v>
      </c>
      <c r="I100" s="5">
        <v>6</v>
      </c>
      <c r="J100" s="5">
        <v>6</v>
      </c>
      <c r="K100" s="5">
        <v>6</v>
      </c>
      <c r="L100" s="5">
        <v>4</v>
      </c>
      <c r="M100" s="8">
        <f t="shared" si="16"/>
        <v>5.333333333333333</v>
      </c>
      <c r="N100" s="5">
        <v>4</v>
      </c>
      <c r="O100" s="5">
        <v>6</v>
      </c>
      <c r="P100" s="5">
        <v>4</v>
      </c>
      <c r="Q100" s="8">
        <f t="shared" si="17"/>
        <v>4.666666666666667</v>
      </c>
      <c r="R100" s="5">
        <v>7</v>
      </c>
      <c r="S100" s="5">
        <v>7</v>
      </c>
      <c r="T100" s="5">
        <v>4</v>
      </c>
      <c r="U100" s="5">
        <v>6</v>
      </c>
      <c r="V100" s="32">
        <f t="shared" si="18"/>
        <v>6</v>
      </c>
      <c r="W100" s="5">
        <v>3</v>
      </c>
      <c r="X100" s="5">
        <v>6</v>
      </c>
      <c r="Y100" s="5">
        <v>5</v>
      </c>
      <c r="Z100" s="5">
        <v>5</v>
      </c>
      <c r="AA100" s="5">
        <v>6</v>
      </c>
      <c r="AB100" s="8">
        <f t="shared" si="19"/>
        <v>5</v>
      </c>
    </row>
    <row r="101" spans="1:28">
      <c r="A101" s="1">
        <v>7397</v>
      </c>
      <c r="B101" s="1">
        <v>7</v>
      </c>
      <c r="C101" s="7">
        <v>7</v>
      </c>
      <c r="D101" s="7">
        <v>6</v>
      </c>
      <c r="E101" s="7">
        <v>8</v>
      </c>
      <c r="F101" s="31">
        <f t="shared" si="15"/>
        <v>7</v>
      </c>
      <c r="G101" s="5">
        <v>7</v>
      </c>
      <c r="H101" s="5">
        <v>7</v>
      </c>
      <c r="I101" s="5">
        <v>7</v>
      </c>
      <c r="J101" s="5">
        <v>7</v>
      </c>
      <c r="K101" s="5">
        <v>7</v>
      </c>
      <c r="L101" s="5">
        <v>7</v>
      </c>
      <c r="M101" s="31">
        <f t="shared" si="16"/>
        <v>7</v>
      </c>
      <c r="N101" s="5">
        <v>8</v>
      </c>
      <c r="O101" s="5">
        <v>6</v>
      </c>
      <c r="P101" s="5">
        <v>4</v>
      </c>
      <c r="Q101" s="8">
        <f t="shared" si="17"/>
        <v>6</v>
      </c>
      <c r="R101" s="5">
        <v>5</v>
      </c>
      <c r="S101" s="5">
        <v>5</v>
      </c>
      <c r="T101" s="5">
        <v>6</v>
      </c>
      <c r="U101" s="5">
        <v>4</v>
      </c>
      <c r="V101" s="8">
        <f t="shared" si="18"/>
        <v>5</v>
      </c>
      <c r="W101" s="5">
        <v>7</v>
      </c>
      <c r="X101" s="5">
        <v>6</v>
      </c>
      <c r="Y101" s="5">
        <v>5</v>
      </c>
      <c r="Z101" s="5">
        <v>6</v>
      </c>
      <c r="AA101" s="5">
        <v>4</v>
      </c>
      <c r="AB101" s="8">
        <f t="shared" si="19"/>
        <v>5.6</v>
      </c>
    </row>
    <row r="102" spans="1:28">
      <c r="A102" s="1">
        <v>7398</v>
      </c>
      <c r="B102" s="1">
        <v>7</v>
      </c>
      <c r="C102" s="7">
        <v>6</v>
      </c>
      <c r="D102" s="7">
        <v>5</v>
      </c>
      <c r="E102" s="7">
        <v>6</v>
      </c>
      <c r="F102" s="8">
        <f t="shared" si="15"/>
        <v>6</v>
      </c>
      <c r="G102" s="5">
        <v>6</v>
      </c>
      <c r="H102" s="5">
        <v>7</v>
      </c>
      <c r="I102" s="5">
        <v>6</v>
      </c>
      <c r="J102" s="5">
        <v>5</v>
      </c>
      <c r="K102" s="5">
        <v>8</v>
      </c>
      <c r="L102" s="5">
        <v>7</v>
      </c>
      <c r="M102" s="33">
        <f t="shared" si="16"/>
        <v>6.5</v>
      </c>
      <c r="N102" s="5">
        <v>6</v>
      </c>
      <c r="O102" s="5">
        <v>6</v>
      </c>
      <c r="P102" s="5">
        <v>3</v>
      </c>
      <c r="Q102" s="8">
        <f t="shared" si="17"/>
        <v>5</v>
      </c>
      <c r="R102" s="5">
        <v>5</v>
      </c>
      <c r="S102" s="5">
        <v>4</v>
      </c>
      <c r="T102" s="5">
        <v>7</v>
      </c>
      <c r="U102" s="5">
        <v>5</v>
      </c>
      <c r="V102" s="8">
        <f t="shared" si="18"/>
        <v>5.25</v>
      </c>
      <c r="W102" s="5">
        <v>6</v>
      </c>
      <c r="X102" s="5">
        <v>6</v>
      </c>
      <c r="Y102" s="5">
        <v>4</v>
      </c>
      <c r="Z102" s="5">
        <v>6</v>
      </c>
      <c r="AA102" s="5">
        <v>6</v>
      </c>
      <c r="AB102" s="8">
        <f t="shared" si="19"/>
        <v>5.6</v>
      </c>
    </row>
    <row r="103" spans="1:28">
      <c r="A103" s="1">
        <v>7399</v>
      </c>
      <c r="B103" s="1">
        <v>5</v>
      </c>
      <c r="C103" s="7">
        <v>5</v>
      </c>
      <c r="D103" s="7">
        <v>7</v>
      </c>
      <c r="E103" s="7">
        <v>4</v>
      </c>
      <c r="F103" s="8">
        <f t="shared" si="15"/>
        <v>5.25</v>
      </c>
      <c r="G103" s="5">
        <v>6</v>
      </c>
      <c r="H103" s="5">
        <v>6</v>
      </c>
      <c r="I103" s="5">
        <v>5</v>
      </c>
      <c r="J103" s="5">
        <v>6</v>
      </c>
      <c r="K103" s="5">
        <v>5</v>
      </c>
      <c r="L103" s="5">
        <v>7</v>
      </c>
      <c r="M103" s="8">
        <f t="shared" si="16"/>
        <v>5.833333333333333</v>
      </c>
      <c r="N103" s="5">
        <v>7</v>
      </c>
      <c r="O103" s="5">
        <v>6</v>
      </c>
      <c r="P103" s="5">
        <v>5</v>
      </c>
      <c r="Q103" s="8">
        <f t="shared" si="17"/>
        <v>6</v>
      </c>
      <c r="R103" s="5">
        <v>5</v>
      </c>
      <c r="S103" s="5">
        <v>6</v>
      </c>
      <c r="T103" s="5">
        <v>6</v>
      </c>
      <c r="U103" s="5">
        <v>6</v>
      </c>
      <c r="V103" s="33">
        <f t="shared" si="18"/>
        <v>5.75</v>
      </c>
      <c r="W103" s="5">
        <v>4</v>
      </c>
      <c r="X103" s="5">
        <v>5</v>
      </c>
      <c r="Y103" s="5">
        <v>6</v>
      </c>
      <c r="Z103" s="5">
        <v>4</v>
      </c>
      <c r="AA103" s="5">
        <v>5</v>
      </c>
      <c r="AB103" s="8">
        <f t="shared" si="19"/>
        <v>4.8</v>
      </c>
    </row>
    <row r="104" spans="1:28">
      <c r="W104" s="5"/>
    </row>
  </sheetData>
  <sortState ref="A2:AB103">
    <sortCondition ref="A1"/>
  </sortState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A95"/>
  <sheetViews>
    <sheetView workbookViewId="0">
      <pane xSplit="1" ySplit="1" topLeftCell="F65" activePane="bottomRight" state="frozen"/>
      <selection pane="topRight" activeCell="B1" sqref="B1"/>
      <selection pane="bottomLeft" activeCell="A2" sqref="A2"/>
      <selection pane="bottomRight" activeCell="AD88" sqref="AD88"/>
    </sheetView>
  </sheetViews>
  <sheetFormatPr defaultRowHeight="15"/>
  <cols>
    <col min="1" max="1" width="5.25" style="6" bestFit="1" customWidth="1"/>
    <col min="2" max="5" width="8.75" style="6" hidden="1" customWidth="1"/>
    <col min="6" max="6" width="7" style="6" bestFit="1" customWidth="1"/>
    <col min="7" max="7" width="7" style="6" hidden="1" customWidth="1"/>
    <col min="8" max="10" width="7.875" style="6" hidden="1" customWidth="1"/>
    <col min="11" max="11" width="6.125" style="6" bestFit="1" customWidth="1"/>
    <col min="12" max="12" width="7" style="6" hidden="1" customWidth="1"/>
    <col min="13" max="14" width="7.875" style="4" hidden="1" customWidth="1"/>
    <col min="15" max="15" width="6.125" style="4" bestFit="1" customWidth="1"/>
    <col min="16" max="16" width="7" style="4" hidden="1" customWidth="1"/>
    <col min="17" max="19" width="7.875" style="4" hidden="1" customWidth="1"/>
    <col min="20" max="20" width="6.125" style="4" bestFit="1" customWidth="1"/>
    <col min="21" max="24" width="7.875" style="4" hidden="1" customWidth="1"/>
    <col min="25" max="25" width="6.125" style="4" bestFit="1" customWidth="1"/>
    <col min="26" max="26" width="9" style="4"/>
    <col min="27" max="27" width="5.875" style="6" bestFit="1" customWidth="1"/>
    <col min="28" max="16384" width="9" style="6"/>
  </cols>
  <sheetData>
    <row r="1" spans="1:27">
      <c r="A1" s="1" t="s">
        <v>0</v>
      </c>
      <c r="B1" s="2">
        <v>43080</v>
      </c>
      <c r="C1" s="2">
        <v>43086</v>
      </c>
      <c r="D1" s="2">
        <v>43092</v>
      </c>
      <c r="E1" s="2">
        <v>43098</v>
      </c>
      <c r="F1" s="2" t="s">
        <v>4</v>
      </c>
      <c r="G1" s="2">
        <v>42739</v>
      </c>
      <c r="H1" s="2">
        <v>42745</v>
      </c>
      <c r="I1" s="2">
        <v>42751</v>
      </c>
      <c r="J1" s="2">
        <v>43128</v>
      </c>
      <c r="K1" s="2" t="s">
        <v>7</v>
      </c>
      <c r="L1" s="2">
        <v>42769</v>
      </c>
      <c r="M1" s="2">
        <v>43153</v>
      </c>
      <c r="N1" s="2">
        <v>43159</v>
      </c>
      <c r="O1" s="4" t="s">
        <v>8</v>
      </c>
      <c r="P1" s="2">
        <v>43165</v>
      </c>
      <c r="Q1" s="2">
        <v>43171</v>
      </c>
      <c r="R1" s="2">
        <v>43177</v>
      </c>
      <c r="S1" s="2">
        <v>43189</v>
      </c>
      <c r="T1" s="4" t="s">
        <v>12</v>
      </c>
      <c r="U1" s="2">
        <v>43201</v>
      </c>
      <c r="V1" s="2">
        <v>43207</v>
      </c>
      <c r="W1" s="2">
        <v>43211</v>
      </c>
      <c r="X1" s="2">
        <v>43213</v>
      </c>
      <c r="Y1" s="2" t="s">
        <v>15</v>
      </c>
      <c r="Z1" s="2"/>
    </row>
    <row r="2" spans="1:27" s="10" customFormat="1">
      <c r="A2" s="4">
        <v>6674</v>
      </c>
      <c r="B2" s="4">
        <v>8</v>
      </c>
      <c r="C2" s="4">
        <v>8</v>
      </c>
      <c r="D2" s="4">
        <v>7</v>
      </c>
      <c r="E2" s="4">
        <v>7</v>
      </c>
      <c r="F2" s="26">
        <f t="shared" ref="F2:F33" si="0">AVERAGE(B2:E2)</f>
        <v>7.5</v>
      </c>
      <c r="G2" s="4">
        <v>7</v>
      </c>
      <c r="H2" s="4">
        <v>7</v>
      </c>
      <c r="I2" s="4">
        <v>6</v>
      </c>
      <c r="J2" s="4">
        <v>7</v>
      </c>
      <c r="K2" s="27">
        <f t="shared" ref="K2:K33" si="1">AVERAGE(G2:J2)</f>
        <v>6.75</v>
      </c>
      <c r="L2" s="4">
        <v>6</v>
      </c>
      <c r="M2" s="4">
        <v>7</v>
      </c>
      <c r="N2" s="4"/>
      <c r="O2" s="27">
        <f t="shared" ref="O2:O33" si="2">AVERAGE(L2:N2)</f>
        <v>6.5</v>
      </c>
      <c r="Q2" s="4">
        <v>7</v>
      </c>
      <c r="R2" s="7"/>
      <c r="S2" s="4">
        <v>7</v>
      </c>
      <c r="T2" s="26">
        <f t="shared" ref="T2:T43" si="3">AVERAGE(P2:S2)</f>
        <v>7</v>
      </c>
      <c r="U2" s="4">
        <v>7</v>
      </c>
      <c r="V2" s="4">
        <v>7</v>
      </c>
      <c r="W2" s="4">
        <v>7</v>
      </c>
      <c r="X2" s="4">
        <v>6</v>
      </c>
      <c r="Y2" s="26">
        <f t="shared" ref="Y2:Y43" si="4">AVERAGE(U2:X2)</f>
        <v>6.75</v>
      </c>
      <c r="Z2" s="4"/>
    </row>
    <row r="3" spans="1:27">
      <c r="A3" s="1">
        <v>6763</v>
      </c>
      <c r="B3" s="1">
        <v>7</v>
      </c>
      <c r="C3" s="1">
        <v>7</v>
      </c>
      <c r="D3" s="7">
        <v>7</v>
      </c>
      <c r="E3" s="7">
        <v>7</v>
      </c>
      <c r="F3" s="27">
        <f t="shared" si="0"/>
        <v>7</v>
      </c>
      <c r="G3" s="7">
        <v>6</v>
      </c>
      <c r="H3" s="7">
        <v>6</v>
      </c>
      <c r="I3" s="7">
        <v>8</v>
      </c>
      <c r="J3" s="7">
        <v>7</v>
      </c>
      <c r="K3" s="27">
        <f t="shared" si="1"/>
        <v>6.75</v>
      </c>
      <c r="L3" s="7">
        <v>5</v>
      </c>
      <c r="M3" s="5">
        <v>6</v>
      </c>
      <c r="N3" s="5">
        <v>6</v>
      </c>
      <c r="O3" s="29">
        <f t="shared" si="2"/>
        <v>5.666666666666667</v>
      </c>
      <c r="P3" s="4">
        <v>6</v>
      </c>
      <c r="Q3" s="5">
        <v>7</v>
      </c>
      <c r="R3" s="7">
        <v>6</v>
      </c>
      <c r="S3" s="5">
        <v>6</v>
      </c>
      <c r="T3" s="27">
        <f t="shared" si="3"/>
        <v>6.25</v>
      </c>
      <c r="U3" s="5">
        <v>6</v>
      </c>
      <c r="V3" s="5">
        <v>7</v>
      </c>
      <c r="W3" s="5">
        <v>6</v>
      </c>
      <c r="X3" s="5">
        <v>7</v>
      </c>
      <c r="Y3" s="26">
        <f t="shared" si="4"/>
        <v>6.5</v>
      </c>
    </row>
    <row r="4" spans="1:27">
      <c r="A4" s="1">
        <v>7400</v>
      </c>
      <c r="B4" s="1">
        <v>4</v>
      </c>
      <c r="C4" s="1">
        <v>6</v>
      </c>
      <c r="D4" s="7">
        <v>6</v>
      </c>
      <c r="E4" s="7">
        <v>5</v>
      </c>
      <c r="F4" s="25">
        <f t="shared" si="0"/>
        <v>5.25</v>
      </c>
      <c r="G4" s="7">
        <v>5</v>
      </c>
      <c r="H4" s="7">
        <v>4</v>
      </c>
      <c r="I4" s="7">
        <v>5</v>
      </c>
      <c r="J4" s="7">
        <v>4</v>
      </c>
      <c r="K4" s="25">
        <f t="shared" si="1"/>
        <v>4.5</v>
      </c>
      <c r="L4" s="7">
        <v>5</v>
      </c>
      <c r="M4" s="5">
        <v>4</v>
      </c>
      <c r="N4" s="5">
        <v>5</v>
      </c>
      <c r="O4" s="25">
        <f t="shared" si="2"/>
        <v>4.666666666666667</v>
      </c>
      <c r="P4" s="4">
        <v>4</v>
      </c>
      <c r="Q4" s="5">
        <v>4</v>
      </c>
      <c r="R4" s="7">
        <v>3</v>
      </c>
      <c r="S4" s="5">
        <v>3</v>
      </c>
      <c r="T4" s="25">
        <f t="shared" si="3"/>
        <v>3.5</v>
      </c>
      <c r="U4" s="5">
        <v>6</v>
      </c>
      <c r="V4" s="5">
        <v>6</v>
      </c>
      <c r="W4" s="5">
        <v>4</v>
      </c>
      <c r="X4" s="5">
        <v>5</v>
      </c>
      <c r="Y4" s="25">
        <f t="shared" si="4"/>
        <v>5.25</v>
      </c>
      <c r="AA4" s="6">
        <f>6.8*0.95</f>
        <v>6.46</v>
      </c>
    </row>
    <row r="5" spans="1:27">
      <c r="A5" s="1">
        <v>7401</v>
      </c>
      <c r="B5" s="1">
        <v>4</v>
      </c>
      <c r="C5" s="1">
        <v>4</v>
      </c>
      <c r="D5" s="7">
        <v>4</v>
      </c>
      <c r="E5" s="7">
        <v>4</v>
      </c>
      <c r="F5" s="25">
        <f t="shared" si="0"/>
        <v>4</v>
      </c>
      <c r="G5" s="7">
        <v>3</v>
      </c>
      <c r="H5" s="7">
        <v>4</v>
      </c>
      <c r="I5" s="7">
        <v>4</v>
      </c>
      <c r="J5" s="7">
        <v>4</v>
      </c>
      <c r="K5" s="25">
        <f t="shared" si="1"/>
        <v>3.75</v>
      </c>
      <c r="L5" s="7">
        <v>4</v>
      </c>
      <c r="M5" s="5">
        <v>4</v>
      </c>
      <c r="N5" s="5">
        <v>4</v>
      </c>
      <c r="O5" s="25">
        <f t="shared" si="2"/>
        <v>4</v>
      </c>
      <c r="P5" s="4">
        <v>4</v>
      </c>
      <c r="Q5" s="5">
        <v>3</v>
      </c>
      <c r="R5" s="7">
        <v>3</v>
      </c>
      <c r="S5" s="5">
        <v>4</v>
      </c>
      <c r="T5" s="25">
        <f t="shared" si="3"/>
        <v>3.5</v>
      </c>
      <c r="U5" s="5">
        <v>4</v>
      </c>
      <c r="V5" s="5">
        <v>5</v>
      </c>
      <c r="W5" s="5">
        <v>4</v>
      </c>
      <c r="X5" s="5">
        <v>5</v>
      </c>
      <c r="Y5" s="25">
        <f t="shared" si="4"/>
        <v>4.5</v>
      </c>
      <c r="AA5" s="6">
        <f>6.8*0.9</f>
        <v>6.12</v>
      </c>
    </row>
    <row r="6" spans="1:27">
      <c r="A6" s="1">
        <v>7402</v>
      </c>
      <c r="B6" s="1">
        <v>6</v>
      </c>
      <c r="C6" s="1">
        <v>4</v>
      </c>
      <c r="D6" s="7">
        <v>4</v>
      </c>
      <c r="E6" s="7">
        <v>4</v>
      </c>
      <c r="F6" s="25">
        <f t="shared" si="0"/>
        <v>4.5</v>
      </c>
      <c r="G6" s="7">
        <v>6</v>
      </c>
      <c r="H6" s="7">
        <v>6</v>
      </c>
      <c r="I6" s="7">
        <v>6</v>
      </c>
      <c r="J6" s="7">
        <v>5</v>
      </c>
      <c r="K6" s="25">
        <f t="shared" si="1"/>
        <v>5.75</v>
      </c>
      <c r="L6" s="7">
        <v>6</v>
      </c>
      <c r="M6" s="5">
        <v>4</v>
      </c>
      <c r="N6" s="5">
        <v>5</v>
      </c>
      <c r="O6" s="25">
        <f t="shared" si="2"/>
        <v>5</v>
      </c>
      <c r="P6" s="4">
        <v>5</v>
      </c>
      <c r="Q6" s="5">
        <v>5</v>
      </c>
      <c r="R6" s="7">
        <v>3</v>
      </c>
      <c r="S6" s="5">
        <v>6</v>
      </c>
      <c r="T6" s="25">
        <f t="shared" si="3"/>
        <v>4.75</v>
      </c>
      <c r="U6" s="5">
        <v>6</v>
      </c>
      <c r="V6" s="5">
        <v>6</v>
      </c>
      <c r="W6" s="5">
        <v>4</v>
      </c>
      <c r="X6" s="5">
        <v>6</v>
      </c>
      <c r="Y6" s="29">
        <f t="shared" si="4"/>
        <v>5.5</v>
      </c>
      <c r="AA6" s="6">
        <f>6.8*0.85</f>
        <v>5.7799999999999994</v>
      </c>
    </row>
    <row r="7" spans="1:27">
      <c r="A7" s="1">
        <v>7403</v>
      </c>
      <c r="B7" s="1">
        <v>6</v>
      </c>
      <c r="C7" s="1"/>
      <c r="D7" s="7">
        <v>7</v>
      </c>
      <c r="E7" s="7">
        <v>6</v>
      </c>
      <c r="F7" s="29">
        <f t="shared" si="0"/>
        <v>6.333333333333333</v>
      </c>
      <c r="G7" s="7">
        <v>5</v>
      </c>
      <c r="H7" s="7">
        <v>7</v>
      </c>
      <c r="I7" s="7">
        <v>4</v>
      </c>
      <c r="J7" s="7">
        <v>4</v>
      </c>
      <c r="K7" s="25">
        <f t="shared" si="1"/>
        <v>5</v>
      </c>
      <c r="L7" s="7">
        <v>4</v>
      </c>
      <c r="M7" s="5">
        <v>3</v>
      </c>
      <c r="N7" s="5">
        <v>3</v>
      </c>
      <c r="O7" s="25">
        <f t="shared" si="2"/>
        <v>3.3333333333333335</v>
      </c>
      <c r="P7" s="4">
        <v>4</v>
      </c>
      <c r="Q7" s="5">
        <v>4</v>
      </c>
      <c r="R7" s="7">
        <v>4</v>
      </c>
      <c r="S7" s="5">
        <v>3</v>
      </c>
      <c r="T7" s="25">
        <f t="shared" si="3"/>
        <v>3.75</v>
      </c>
      <c r="U7" s="5">
        <v>4</v>
      </c>
      <c r="V7" s="5">
        <v>3</v>
      </c>
      <c r="W7" s="5">
        <v>5</v>
      </c>
      <c r="X7" s="5">
        <v>4</v>
      </c>
      <c r="Y7" s="25">
        <f t="shared" si="4"/>
        <v>4</v>
      </c>
      <c r="AA7" s="6">
        <f>6.8*0.8</f>
        <v>5.44</v>
      </c>
    </row>
    <row r="8" spans="1:27">
      <c r="A8" s="1">
        <v>7404</v>
      </c>
      <c r="B8" s="1">
        <v>5</v>
      </c>
      <c r="C8" s="1">
        <v>4</v>
      </c>
      <c r="D8" s="7">
        <v>7</v>
      </c>
      <c r="E8" s="7">
        <v>7</v>
      </c>
      <c r="F8" s="25">
        <f t="shared" si="0"/>
        <v>5.75</v>
      </c>
      <c r="G8" s="7">
        <v>7</v>
      </c>
      <c r="H8" s="7">
        <v>7</v>
      </c>
      <c r="I8" s="7">
        <v>6</v>
      </c>
      <c r="J8" s="7">
        <v>6</v>
      </c>
      <c r="K8" s="28">
        <f t="shared" si="1"/>
        <v>6.5</v>
      </c>
      <c r="L8" s="7">
        <v>6</v>
      </c>
      <c r="M8" s="5">
        <v>4</v>
      </c>
      <c r="N8" s="5">
        <v>5</v>
      </c>
      <c r="O8" s="25">
        <f t="shared" si="2"/>
        <v>5</v>
      </c>
      <c r="P8" s="4">
        <v>3</v>
      </c>
      <c r="Q8" s="5">
        <v>5</v>
      </c>
      <c r="R8" s="7"/>
      <c r="S8" s="5">
        <v>5</v>
      </c>
      <c r="T8" s="25">
        <f t="shared" si="3"/>
        <v>4.333333333333333</v>
      </c>
      <c r="U8" s="5">
        <v>7</v>
      </c>
      <c r="V8" s="5">
        <v>4</v>
      </c>
      <c r="W8" s="5">
        <v>7</v>
      </c>
      <c r="X8" s="5">
        <v>6</v>
      </c>
      <c r="Y8" s="28">
        <f t="shared" si="4"/>
        <v>6</v>
      </c>
    </row>
    <row r="9" spans="1:27">
      <c r="A9" s="1">
        <v>7405</v>
      </c>
      <c r="B9" s="1">
        <v>5</v>
      </c>
      <c r="C9" s="1">
        <v>6</v>
      </c>
      <c r="D9" s="7">
        <v>7</v>
      </c>
      <c r="E9" s="7">
        <v>5</v>
      </c>
      <c r="F9" s="25">
        <f t="shared" si="0"/>
        <v>5.75</v>
      </c>
      <c r="G9" s="7">
        <v>6</v>
      </c>
      <c r="H9" s="7">
        <v>8</v>
      </c>
      <c r="I9" s="7">
        <v>7</v>
      </c>
      <c r="J9" s="7">
        <v>5</v>
      </c>
      <c r="K9" s="28">
        <f t="shared" si="1"/>
        <v>6.5</v>
      </c>
      <c r="L9" s="7">
        <v>7</v>
      </c>
      <c r="M9" s="5">
        <v>3</v>
      </c>
      <c r="N9" s="5">
        <v>4</v>
      </c>
      <c r="O9" s="25">
        <f t="shared" si="2"/>
        <v>4.666666666666667</v>
      </c>
      <c r="P9" s="4">
        <v>7</v>
      </c>
      <c r="Q9" s="5"/>
      <c r="R9" s="7">
        <v>6</v>
      </c>
      <c r="S9" s="5">
        <v>6</v>
      </c>
      <c r="T9" s="27">
        <f t="shared" si="3"/>
        <v>6.333333333333333</v>
      </c>
      <c r="U9" s="5">
        <v>4</v>
      </c>
      <c r="V9" s="5">
        <v>6</v>
      </c>
      <c r="W9" s="5">
        <v>7</v>
      </c>
      <c r="X9" s="5">
        <v>5</v>
      </c>
      <c r="Y9" s="29">
        <f t="shared" si="4"/>
        <v>5.5</v>
      </c>
    </row>
    <row r="10" spans="1:27">
      <c r="A10" s="1">
        <v>7406</v>
      </c>
      <c r="B10" s="1">
        <v>6</v>
      </c>
      <c r="C10" s="1">
        <v>4</v>
      </c>
      <c r="D10" s="7">
        <v>8</v>
      </c>
      <c r="E10" s="7">
        <v>7</v>
      </c>
      <c r="F10" s="29">
        <f t="shared" si="0"/>
        <v>6.25</v>
      </c>
      <c r="G10" s="7">
        <v>7</v>
      </c>
      <c r="H10" s="7">
        <v>7</v>
      </c>
      <c r="I10" s="7">
        <v>7</v>
      </c>
      <c r="J10" s="7">
        <v>5</v>
      </c>
      <c r="K10" s="28">
        <f t="shared" si="1"/>
        <v>6.5</v>
      </c>
      <c r="L10" s="7">
        <v>7</v>
      </c>
      <c r="M10" s="5">
        <v>5</v>
      </c>
      <c r="N10" s="5"/>
      <c r="O10" s="28">
        <f t="shared" si="2"/>
        <v>6</v>
      </c>
      <c r="P10" s="4">
        <v>3</v>
      </c>
      <c r="Q10" s="5"/>
      <c r="R10" s="7">
        <v>7</v>
      </c>
      <c r="S10" s="5">
        <v>7</v>
      </c>
      <c r="T10" s="29">
        <f t="shared" si="3"/>
        <v>5.666666666666667</v>
      </c>
      <c r="U10" s="5">
        <v>7</v>
      </c>
      <c r="V10" s="5">
        <v>7</v>
      </c>
      <c r="W10" s="5">
        <v>3</v>
      </c>
      <c r="X10" s="5">
        <v>5</v>
      </c>
      <c r="Y10" s="29">
        <f t="shared" si="4"/>
        <v>5.5</v>
      </c>
    </row>
    <row r="11" spans="1:27">
      <c r="A11" s="1">
        <v>7407</v>
      </c>
      <c r="B11" s="1">
        <v>6</v>
      </c>
      <c r="C11" s="1">
        <v>6</v>
      </c>
      <c r="D11" s="7">
        <v>8</v>
      </c>
      <c r="E11" s="7">
        <v>6</v>
      </c>
      <c r="F11" s="29">
        <f t="shared" si="0"/>
        <v>6.5</v>
      </c>
      <c r="G11" s="7">
        <v>6</v>
      </c>
      <c r="H11" s="7">
        <v>6</v>
      </c>
      <c r="I11" s="7">
        <v>6</v>
      </c>
      <c r="J11" s="7">
        <v>6</v>
      </c>
      <c r="K11" s="29">
        <f t="shared" si="1"/>
        <v>6</v>
      </c>
      <c r="L11" s="7">
        <v>6</v>
      </c>
      <c r="M11" s="5">
        <v>4</v>
      </c>
      <c r="N11" s="5">
        <v>6</v>
      </c>
      <c r="O11" s="25">
        <f t="shared" si="2"/>
        <v>5.333333333333333</v>
      </c>
      <c r="P11" s="4">
        <v>3</v>
      </c>
      <c r="Q11" s="5"/>
      <c r="R11" s="7">
        <v>3</v>
      </c>
      <c r="S11" s="5">
        <v>7</v>
      </c>
      <c r="T11" s="25">
        <f t="shared" si="3"/>
        <v>4.333333333333333</v>
      </c>
      <c r="U11" s="5">
        <v>5</v>
      </c>
      <c r="V11" s="5">
        <v>5</v>
      </c>
      <c r="W11" s="5">
        <v>6</v>
      </c>
      <c r="X11" s="5">
        <v>4</v>
      </c>
      <c r="Y11" s="25">
        <f t="shared" si="4"/>
        <v>5</v>
      </c>
    </row>
    <row r="12" spans="1:27">
      <c r="A12" s="1">
        <v>7408</v>
      </c>
      <c r="B12" s="1">
        <v>5</v>
      </c>
      <c r="C12" s="1">
        <v>5</v>
      </c>
      <c r="D12" s="7">
        <v>7</v>
      </c>
      <c r="E12" s="7">
        <v>5</v>
      </c>
      <c r="F12" s="25">
        <f t="shared" si="0"/>
        <v>5.5</v>
      </c>
      <c r="G12" s="7">
        <v>5</v>
      </c>
      <c r="H12" s="7">
        <v>7</v>
      </c>
      <c r="I12" s="7">
        <v>6</v>
      </c>
      <c r="J12" s="7">
        <v>7</v>
      </c>
      <c r="K12" s="28">
        <f t="shared" si="1"/>
        <v>6.25</v>
      </c>
      <c r="L12" s="7">
        <v>5</v>
      </c>
      <c r="M12" s="5">
        <v>5</v>
      </c>
      <c r="N12" s="5">
        <v>6</v>
      </c>
      <c r="O12" s="25">
        <f t="shared" si="2"/>
        <v>5.333333333333333</v>
      </c>
      <c r="P12" s="4">
        <v>5</v>
      </c>
      <c r="Q12" s="5">
        <v>4</v>
      </c>
      <c r="R12" s="7">
        <v>5</v>
      </c>
      <c r="S12" s="5">
        <v>6</v>
      </c>
      <c r="T12" s="25">
        <f t="shared" si="3"/>
        <v>5</v>
      </c>
      <c r="U12" s="5">
        <v>6</v>
      </c>
      <c r="V12" s="5">
        <v>6</v>
      </c>
      <c r="W12" s="5">
        <v>5</v>
      </c>
      <c r="X12" s="5">
        <v>5</v>
      </c>
      <c r="Y12" s="29">
        <f t="shared" si="4"/>
        <v>5.5</v>
      </c>
    </row>
    <row r="13" spans="1:27">
      <c r="A13" s="1">
        <v>7409</v>
      </c>
      <c r="B13" s="1">
        <v>5</v>
      </c>
      <c r="C13" s="1">
        <v>7</v>
      </c>
      <c r="D13" s="7">
        <v>6</v>
      </c>
      <c r="E13" s="7">
        <v>7</v>
      </c>
      <c r="F13" s="29">
        <f t="shared" si="0"/>
        <v>6.25</v>
      </c>
      <c r="G13" s="7">
        <v>4</v>
      </c>
      <c r="H13" s="7">
        <v>7</v>
      </c>
      <c r="I13" s="7">
        <v>7</v>
      </c>
      <c r="J13" s="7">
        <v>5</v>
      </c>
      <c r="K13" s="25">
        <f t="shared" si="1"/>
        <v>5.75</v>
      </c>
      <c r="L13" s="7">
        <v>5</v>
      </c>
      <c r="M13" s="5">
        <v>3</v>
      </c>
      <c r="N13" s="5">
        <v>4</v>
      </c>
      <c r="O13" s="25">
        <f t="shared" si="2"/>
        <v>4</v>
      </c>
      <c r="P13" s="4">
        <v>6</v>
      </c>
      <c r="Q13" s="5">
        <v>6</v>
      </c>
      <c r="R13" s="7">
        <v>3</v>
      </c>
      <c r="S13" s="5">
        <v>7</v>
      </c>
      <c r="T13" s="25">
        <f t="shared" si="3"/>
        <v>5.5</v>
      </c>
      <c r="U13" s="5">
        <v>7</v>
      </c>
      <c r="V13" s="5">
        <v>3</v>
      </c>
      <c r="W13" s="5">
        <v>7</v>
      </c>
      <c r="X13" s="5">
        <v>7</v>
      </c>
      <c r="Y13" s="28">
        <f t="shared" si="4"/>
        <v>6</v>
      </c>
    </row>
    <row r="14" spans="1:27">
      <c r="A14" s="1">
        <v>7410</v>
      </c>
      <c r="B14" s="1">
        <v>6</v>
      </c>
      <c r="C14" s="1">
        <v>6</v>
      </c>
      <c r="D14" s="7">
        <v>7</v>
      </c>
      <c r="E14" s="7">
        <v>6</v>
      </c>
      <c r="F14" s="29">
        <f t="shared" si="0"/>
        <v>6.25</v>
      </c>
      <c r="G14" s="7">
        <v>5</v>
      </c>
      <c r="H14" s="7">
        <v>6</v>
      </c>
      <c r="I14" s="7">
        <v>6</v>
      </c>
      <c r="J14" s="7">
        <v>5</v>
      </c>
      <c r="K14" s="25">
        <f t="shared" si="1"/>
        <v>5.5</v>
      </c>
      <c r="L14" s="7">
        <v>6</v>
      </c>
      <c r="M14" s="5">
        <v>7</v>
      </c>
      <c r="N14" s="5">
        <v>5</v>
      </c>
      <c r="O14" s="28">
        <f t="shared" si="2"/>
        <v>6</v>
      </c>
      <c r="Q14" s="5">
        <v>5</v>
      </c>
      <c r="R14" s="7">
        <v>5</v>
      </c>
      <c r="S14" s="5">
        <v>5</v>
      </c>
      <c r="T14" s="25">
        <f t="shared" si="3"/>
        <v>5</v>
      </c>
      <c r="U14" s="5">
        <v>7</v>
      </c>
      <c r="V14" s="5">
        <v>4</v>
      </c>
      <c r="W14" s="5">
        <v>6</v>
      </c>
      <c r="X14" s="5">
        <v>6</v>
      </c>
      <c r="Y14" s="28">
        <f t="shared" si="4"/>
        <v>5.75</v>
      </c>
    </row>
    <row r="15" spans="1:27">
      <c r="A15" s="1">
        <v>7411</v>
      </c>
      <c r="B15" s="1"/>
      <c r="C15" s="1"/>
      <c r="D15" s="7">
        <v>5</v>
      </c>
      <c r="E15" s="7">
        <v>4</v>
      </c>
      <c r="F15" s="25">
        <f t="shared" si="0"/>
        <v>4.5</v>
      </c>
      <c r="G15" s="7">
        <v>3</v>
      </c>
      <c r="H15" s="7">
        <v>4</v>
      </c>
      <c r="I15" s="7">
        <v>5</v>
      </c>
      <c r="J15" s="7">
        <v>4</v>
      </c>
      <c r="K15" s="25">
        <f t="shared" si="1"/>
        <v>4</v>
      </c>
      <c r="L15" s="7">
        <v>4</v>
      </c>
      <c r="M15" s="5">
        <v>4</v>
      </c>
      <c r="N15" s="5">
        <v>4</v>
      </c>
      <c r="O15" s="25">
        <f t="shared" si="2"/>
        <v>4</v>
      </c>
      <c r="P15" s="4">
        <v>5</v>
      </c>
      <c r="Q15" s="5">
        <v>4</v>
      </c>
      <c r="R15" s="7"/>
      <c r="S15" s="5">
        <v>4</v>
      </c>
      <c r="T15" s="25">
        <f t="shared" si="3"/>
        <v>4.333333333333333</v>
      </c>
      <c r="U15" s="5">
        <v>4</v>
      </c>
      <c r="V15" s="5">
        <v>5</v>
      </c>
      <c r="W15" s="5">
        <v>4</v>
      </c>
      <c r="X15" s="5">
        <v>5</v>
      </c>
      <c r="Y15" s="25">
        <f t="shared" si="4"/>
        <v>4.5</v>
      </c>
    </row>
    <row r="16" spans="1:27">
      <c r="A16" s="1">
        <v>7412</v>
      </c>
      <c r="B16" s="1">
        <v>7</v>
      </c>
      <c r="C16" s="1">
        <v>3</v>
      </c>
      <c r="D16" s="7">
        <v>5</v>
      </c>
      <c r="E16" s="7">
        <v>6</v>
      </c>
      <c r="F16" s="25">
        <f t="shared" si="0"/>
        <v>5.25</v>
      </c>
      <c r="G16" s="7">
        <v>7</v>
      </c>
      <c r="H16" s="7">
        <v>7</v>
      </c>
      <c r="I16" s="7">
        <v>6</v>
      </c>
      <c r="J16" s="7">
        <v>6</v>
      </c>
      <c r="K16" s="28">
        <f t="shared" si="1"/>
        <v>6.5</v>
      </c>
      <c r="L16" s="7">
        <v>5</v>
      </c>
      <c r="M16" s="5">
        <v>6</v>
      </c>
      <c r="N16" s="5">
        <v>7</v>
      </c>
      <c r="O16" s="28">
        <f t="shared" si="2"/>
        <v>6</v>
      </c>
      <c r="P16" s="4">
        <v>4</v>
      </c>
      <c r="Q16" s="5">
        <v>3</v>
      </c>
      <c r="R16" s="7"/>
      <c r="S16" s="5">
        <v>4</v>
      </c>
      <c r="T16" s="25">
        <f t="shared" si="3"/>
        <v>3.6666666666666665</v>
      </c>
      <c r="U16" s="5">
        <v>4</v>
      </c>
      <c r="V16" s="5">
        <v>4</v>
      </c>
      <c r="W16" s="5">
        <v>5</v>
      </c>
      <c r="X16" s="5">
        <v>5</v>
      </c>
      <c r="Y16" s="25">
        <f t="shared" si="4"/>
        <v>4.5</v>
      </c>
    </row>
    <row r="17" spans="1:25">
      <c r="A17" s="1">
        <v>7413</v>
      </c>
      <c r="B17" s="1">
        <v>6</v>
      </c>
      <c r="C17" s="1">
        <v>6</v>
      </c>
      <c r="D17" s="7">
        <v>5</v>
      </c>
      <c r="E17" s="7">
        <v>6</v>
      </c>
      <c r="F17" s="25">
        <f t="shared" si="0"/>
        <v>5.75</v>
      </c>
      <c r="G17" s="7">
        <v>7</v>
      </c>
      <c r="H17" s="7">
        <v>5</v>
      </c>
      <c r="I17" s="7">
        <v>6</v>
      </c>
      <c r="J17" s="7">
        <v>6</v>
      </c>
      <c r="K17" s="29">
        <f t="shared" si="1"/>
        <v>6</v>
      </c>
      <c r="L17" s="7">
        <v>4</v>
      </c>
      <c r="M17" s="5">
        <v>3</v>
      </c>
      <c r="N17" s="5">
        <v>6</v>
      </c>
      <c r="O17" s="25">
        <f t="shared" si="2"/>
        <v>4.333333333333333</v>
      </c>
      <c r="P17" s="4">
        <v>5</v>
      </c>
      <c r="Q17" s="5">
        <v>7</v>
      </c>
      <c r="R17" s="7">
        <v>6</v>
      </c>
      <c r="S17" s="5">
        <v>6</v>
      </c>
      <c r="T17" s="28">
        <f t="shared" si="3"/>
        <v>6</v>
      </c>
      <c r="U17" s="5">
        <v>5</v>
      </c>
      <c r="V17" s="5">
        <v>4</v>
      </c>
      <c r="W17" s="5">
        <v>3</v>
      </c>
      <c r="X17" s="5">
        <v>4</v>
      </c>
      <c r="Y17" s="25">
        <f t="shared" si="4"/>
        <v>4</v>
      </c>
    </row>
    <row r="18" spans="1:25">
      <c r="A18" s="1">
        <v>7414</v>
      </c>
      <c r="B18" s="1">
        <v>6</v>
      </c>
      <c r="C18" s="1">
        <v>5</v>
      </c>
      <c r="D18" s="7">
        <v>4</v>
      </c>
      <c r="E18" s="7">
        <v>4</v>
      </c>
      <c r="F18" s="25">
        <f t="shared" si="0"/>
        <v>4.75</v>
      </c>
      <c r="G18" s="7">
        <v>3</v>
      </c>
      <c r="H18" s="7">
        <v>5</v>
      </c>
      <c r="I18" s="7">
        <v>5</v>
      </c>
      <c r="J18" s="7">
        <v>5</v>
      </c>
      <c r="K18" s="25">
        <f t="shared" si="1"/>
        <v>4.5</v>
      </c>
      <c r="L18" s="7">
        <v>4</v>
      </c>
      <c r="M18" s="5">
        <v>5</v>
      </c>
      <c r="N18" s="5">
        <v>4</v>
      </c>
      <c r="O18" s="25">
        <f t="shared" si="2"/>
        <v>4.333333333333333</v>
      </c>
      <c r="P18" s="4">
        <v>4</v>
      </c>
      <c r="Q18" s="5">
        <v>4</v>
      </c>
      <c r="R18" s="7">
        <v>5</v>
      </c>
      <c r="S18" s="5">
        <v>5</v>
      </c>
      <c r="T18" s="25">
        <f t="shared" si="3"/>
        <v>4.5</v>
      </c>
      <c r="U18" s="5">
        <v>4</v>
      </c>
      <c r="V18" s="5">
        <v>3</v>
      </c>
      <c r="W18" s="5">
        <v>4</v>
      </c>
      <c r="X18" s="5">
        <v>3</v>
      </c>
      <c r="Y18" s="25">
        <f t="shared" si="4"/>
        <v>3.5</v>
      </c>
    </row>
    <row r="19" spans="1:25">
      <c r="A19" s="1">
        <v>7415</v>
      </c>
      <c r="B19" s="1">
        <v>8</v>
      </c>
      <c r="C19" s="1">
        <v>6</v>
      </c>
      <c r="D19" s="7">
        <v>7</v>
      </c>
      <c r="E19" s="7">
        <v>6</v>
      </c>
      <c r="F19" s="28">
        <f t="shared" si="0"/>
        <v>6.75</v>
      </c>
      <c r="G19" s="7">
        <v>6</v>
      </c>
      <c r="H19" s="7">
        <v>6</v>
      </c>
      <c r="I19" s="7">
        <v>7</v>
      </c>
      <c r="J19" s="7">
        <v>4</v>
      </c>
      <c r="K19" s="25">
        <f t="shared" si="1"/>
        <v>5.75</v>
      </c>
      <c r="L19" s="7">
        <v>4</v>
      </c>
      <c r="M19" s="5">
        <v>3</v>
      </c>
      <c r="N19" s="5">
        <v>6</v>
      </c>
      <c r="O19" s="25">
        <f t="shared" si="2"/>
        <v>4.333333333333333</v>
      </c>
      <c r="P19" s="4">
        <v>4</v>
      </c>
      <c r="Q19" s="5">
        <v>7</v>
      </c>
      <c r="R19" s="7">
        <v>7</v>
      </c>
      <c r="S19" s="5">
        <v>7</v>
      </c>
      <c r="T19" s="27">
        <f t="shared" si="3"/>
        <v>6.25</v>
      </c>
      <c r="U19" s="5">
        <v>6</v>
      </c>
      <c r="V19" s="5">
        <v>4</v>
      </c>
      <c r="W19" s="5">
        <v>7</v>
      </c>
      <c r="X19" s="5">
        <v>4</v>
      </c>
      <c r="Y19" s="25">
        <f t="shared" si="4"/>
        <v>5.25</v>
      </c>
    </row>
    <row r="20" spans="1:25">
      <c r="A20" s="1">
        <v>7416</v>
      </c>
      <c r="B20" s="1">
        <v>6</v>
      </c>
      <c r="C20" s="1">
        <v>7</v>
      </c>
      <c r="D20" s="7">
        <v>6</v>
      </c>
      <c r="E20" s="7">
        <v>6</v>
      </c>
      <c r="F20" s="29">
        <f t="shared" si="0"/>
        <v>6.25</v>
      </c>
      <c r="G20" s="7">
        <v>6</v>
      </c>
      <c r="H20" s="7">
        <v>4</v>
      </c>
      <c r="I20" s="7">
        <v>7</v>
      </c>
      <c r="J20" s="7">
        <v>4</v>
      </c>
      <c r="K20" s="25">
        <f t="shared" si="1"/>
        <v>5.25</v>
      </c>
      <c r="L20" s="7">
        <v>4</v>
      </c>
      <c r="M20" s="5">
        <v>5</v>
      </c>
      <c r="N20" s="5">
        <v>4</v>
      </c>
      <c r="O20" s="25">
        <f t="shared" si="2"/>
        <v>4.333333333333333</v>
      </c>
      <c r="P20" s="4">
        <v>5</v>
      </c>
      <c r="Q20" s="5">
        <v>6</v>
      </c>
      <c r="R20" s="7">
        <v>5</v>
      </c>
      <c r="S20" s="5">
        <v>6</v>
      </c>
      <c r="T20" s="25">
        <f t="shared" si="3"/>
        <v>5.5</v>
      </c>
      <c r="U20" s="5">
        <v>5</v>
      </c>
      <c r="V20" s="5">
        <v>4</v>
      </c>
      <c r="W20" s="5">
        <v>5</v>
      </c>
      <c r="X20" s="5">
        <v>5</v>
      </c>
      <c r="Y20" s="25">
        <f t="shared" si="4"/>
        <v>4.75</v>
      </c>
    </row>
    <row r="21" spans="1:25">
      <c r="A21" s="1">
        <v>7417</v>
      </c>
      <c r="B21" s="1">
        <v>7</v>
      </c>
      <c r="C21" s="1">
        <v>6</v>
      </c>
      <c r="D21" s="7">
        <v>7</v>
      </c>
      <c r="E21" s="7">
        <v>6</v>
      </c>
      <c r="F21" s="29">
        <f t="shared" si="0"/>
        <v>6.5</v>
      </c>
      <c r="G21" s="7">
        <v>6</v>
      </c>
      <c r="H21" s="7">
        <v>8</v>
      </c>
      <c r="I21" s="7">
        <v>7</v>
      </c>
      <c r="J21" s="7">
        <v>4</v>
      </c>
      <c r="K21" s="28">
        <f t="shared" si="1"/>
        <v>6.25</v>
      </c>
      <c r="L21" s="7">
        <v>5</v>
      </c>
      <c r="M21" s="5">
        <v>3</v>
      </c>
      <c r="N21" s="5">
        <v>4</v>
      </c>
      <c r="O21" s="25">
        <f t="shared" si="2"/>
        <v>4</v>
      </c>
      <c r="P21" s="4">
        <v>3</v>
      </c>
      <c r="Q21" s="5">
        <v>5</v>
      </c>
      <c r="R21" s="7">
        <v>4</v>
      </c>
      <c r="S21" s="5">
        <v>7</v>
      </c>
      <c r="T21" s="25">
        <f t="shared" si="3"/>
        <v>4.75</v>
      </c>
      <c r="U21" s="5">
        <v>4</v>
      </c>
      <c r="V21" s="5">
        <v>3</v>
      </c>
      <c r="W21" s="5">
        <v>4</v>
      </c>
      <c r="X21" s="5">
        <v>3</v>
      </c>
      <c r="Y21" s="25">
        <f t="shared" si="4"/>
        <v>3.5</v>
      </c>
    </row>
    <row r="22" spans="1:25">
      <c r="A22" s="1">
        <v>7418</v>
      </c>
      <c r="B22" s="1">
        <v>6</v>
      </c>
      <c r="C22" s="1">
        <v>7</v>
      </c>
      <c r="D22" s="7">
        <v>6</v>
      </c>
      <c r="E22" s="7">
        <v>7</v>
      </c>
      <c r="F22" s="29">
        <f t="shared" si="0"/>
        <v>6.5</v>
      </c>
      <c r="G22" s="7">
        <v>6</v>
      </c>
      <c r="H22" s="7">
        <v>6</v>
      </c>
      <c r="I22" s="7">
        <v>8</v>
      </c>
      <c r="J22" s="7">
        <v>5</v>
      </c>
      <c r="K22" s="28">
        <f t="shared" si="1"/>
        <v>6.25</v>
      </c>
      <c r="L22" s="7">
        <v>4</v>
      </c>
      <c r="M22" s="5">
        <v>7</v>
      </c>
      <c r="N22" s="5">
        <v>4</v>
      </c>
      <c r="O22" s="25">
        <f t="shared" si="2"/>
        <v>5</v>
      </c>
      <c r="P22" s="4">
        <v>8</v>
      </c>
      <c r="Q22" s="5">
        <v>6</v>
      </c>
      <c r="R22" s="7">
        <v>6</v>
      </c>
      <c r="S22" s="5">
        <v>7</v>
      </c>
      <c r="T22" s="26">
        <f t="shared" si="3"/>
        <v>6.75</v>
      </c>
      <c r="U22" s="5">
        <v>5</v>
      </c>
      <c r="V22" s="5">
        <v>4</v>
      </c>
      <c r="W22" s="5">
        <v>6</v>
      </c>
      <c r="X22" s="5">
        <v>5</v>
      </c>
      <c r="Y22" s="25">
        <f t="shared" si="4"/>
        <v>5</v>
      </c>
    </row>
    <row r="23" spans="1:25">
      <c r="A23" s="1">
        <v>7419</v>
      </c>
      <c r="B23" s="1">
        <v>7</v>
      </c>
      <c r="C23" s="1">
        <v>6</v>
      </c>
      <c r="D23" s="7">
        <v>6</v>
      </c>
      <c r="E23" s="7">
        <v>5</v>
      </c>
      <c r="F23" s="25">
        <f t="shared" si="0"/>
        <v>6</v>
      </c>
      <c r="G23" s="7">
        <v>6</v>
      </c>
      <c r="H23" s="7">
        <v>6</v>
      </c>
      <c r="I23" s="7">
        <v>6</v>
      </c>
      <c r="J23" s="7">
        <v>6</v>
      </c>
      <c r="K23" s="29">
        <f t="shared" si="1"/>
        <v>6</v>
      </c>
      <c r="L23" s="7">
        <v>4</v>
      </c>
      <c r="M23" s="5">
        <v>3</v>
      </c>
      <c r="N23" s="5">
        <v>6</v>
      </c>
      <c r="O23" s="25">
        <f t="shared" si="2"/>
        <v>4.333333333333333</v>
      </c>
      <c r="Q23" s="5"/>
      <c r="R23" s="7">
        <v>3</v>
      </c>
      <c r="S23" s="5">
        <v>5</v>
      </c>
      <c r="T23" s="25">
        <f t="shared" si="3"/>
        <v>4</v>
      </c>
      <c r="U23" s="5">
        <v>3</v>
      </c>
      <c r="V23" s="5">
        <v>3</v>
      </c>
      <c r="W23" s="5">
        <v>4</v>
      </c>
      <c r="X23" s="5">
        <v>4</v>
      </c>
      <c r="Y23" s="25">
        <f t="shared" si="4"/>
        <v>3.5</v>
      </c>
    </row>
    <row r="24" spans="1:25">
      <c r="A24" s="1">
        <v>7420</v>
      </c>
      <c r="B24" s="1">
        <v>6</v>
      </c>
      <c r="C24" s="1">
        <v>6</v>
      </c>
      <c r="D24" s="7">
        <v>8</v>
      </c>
      <c r="E24" s="7">
        <v>5</v>
      </c>
      <c r="F24" s="29">
        <f t="shared" si="0"/>
        <v>6.25</v>
      </c>
      <c r="G24" s="7">
        <v>6</v>
      </c>
      <c r="H24" s="7">
        <v>7</v>
      </c>
      <c r="I24" s="7">
        <v>6</v>
      </c>
      <c r="J24" s="7">
        <v>7</v>
      </c>
      <c r="K24" s="28">
        <f t="shared" si="1"/>
        <v>6.5</v>
      </c>
      <c r="L24" s="7">
        <v>6</v>
      </c>
      <c r="M24" s="5">
        <v>6</v>
      </c>
      <c r="N24" s="5">
        <v>6</v>
      </c>
      <c r="O24" s="28">
        <f t="shared" si="2"/>
        <v>6</v>
      </c>
      <c r="Q24" s="5">
        <v>6</v>
      </c>
      <c r="R24" s="7"/>
      <c r="S24" s="5">
        <v>5</v>
      </c>
      <c r="T24" s="25">
        <f t="shared" si="3"/>
        <v>5.5</v>
      </c>
      <c r="U24" s="5">
        <v>6</v>
      </c>
      <c r="V24" s="5">
        <v>3</v>
      </c>
      <c r="W24" s="5">
        <v>6</v>
      </c>
      <c r="X24" s="5">
        <v>6</v>
      </c>
      <c r="Y24" s="25">
        <f t="shared" si="4"/>
        <v>5.25</v>
      </c>
    </row>
    <row r="25" spans="1:25">
      <c r="A25" s="1">
        <v>7421</v>
      </c>
      <c r="B25" s="1">
        <v>4</v>
      </c>
      <c r="C25" s="1">
        <v>3</v>
      </c>
      <c r="D25" s="7">
        <v>5</v>
      </c>
      <c r="E25" s="7">
        <v>4</v>
      </c>
      <c r="F25" s="25">
        <f t="shared" si="0"/>
        <v>4</v>
      </c>
      <c r="G25" s="7">
        <v>4</v>
      </c>
      <c r="H25" s="7">
        <v>7</v>
      </c>
      <c r="I25" s="7">
        <v>7</v>
      </c>
      <c r="J25" s="7">
        <v>6</v>
      </c>
      <c r="K25" s="29">
        <f t="shared" si="1"/>
        <v>6</v>
      </c>
      <c r="L25" s="7">
        <v>6</v>
      </c>
      <c r="M25" s="5">
        <v>6</v>
      </c>
      <c r="N25" s="5">
        <v>6</v>
      </c>
      <c r="O25" s="28">
        <f t="shared" si="2"/>
        <v>6</v>
      </c>
      <c r="P25" s="4">
        <v>6</v>
      </c>
      <c r="Q25" s="5">
        <v>7</v>
      </c>
      <c r="R25" s="7">
        <v>3</v>
      </c>
      <c r="S25" s="5">
        <v>6</v>
      </c>
      <c r="T25" s="25">
        <f t="shared" si="3"/>
        <v>5.5</v>
      </c>
      <c r="U25" s="5">
        <v>5</v>
      </c>
      <c r="V25" s="5">
        <v>4</v>
      </c>
      <c r="W25" s="5">
        <v>6</v>
      </c>
      <c r="X25" s="5">
        <v>6</v>
      </c>
      <c r="Y25" s="25">
        <f t="shared" si="4"/>
        <v>5.25</v>
      </c>
    </row>
    <row r="26" spans="1:25">
      <c r="A26" s="1">
        <v>7422</v>
      </c>
      <c r="B26" s="1">
        <v>7</v>
      </c>
      <c r="C26" s="1">
        <v>7</v>
      </c>
      <c r="D26" s="7">
        <v>6</v>
      </c>
      <c r="E26" s="7">
        <v>6</v>
      </c>
      <c r="F26" s="29">
        <f t="shared" si="0"/>
        <v>6.5</v>
      </c>
      <c r="G26" s="7">
        <v>6</v>
      </c>
      <c r="H26" s="7">
        <v>6</v>
      </c>
      <c r="I26" s="7">
        <v>6</v>
      </c>
      <c r="J26" s="7">
        <v>5</v>
      </c>
      <c r="K26" s="25">
        <f t="shared" si="1"/>
        <v>5.75</v>
      </c>
      <c r="L26" s="7"/>
      <c r="M26" s="5">
        <v>7</v>
      </c>
      <c r="N26" s="5">
        <v>6</v>
      </c>
      <c r="O26" s="27">
        <f t="shared" si="2"/>
        <v>6.5</v>
      </c>
      <c r="P26" s="4">
        <v>5</v>
      </c>
      <c r="Q26" s="5">
        <v>5</v>
      </c>
      <c r="R26" s="7">
        <v>6</v>
      </c>
      <c r="S26" s="5">
        <v>7</v>
      </c>
      <c r="T26" s="29">
        <f t="shared" si="3"/>
        <v>5.75</v>
      </c>
      <c r="U26" s="5">
        <v>5</v>
      </c>
      <c r="V26" s="5">
        <v>5</v>
      </c>
      <c r="W26" s="5">
        <v>5</v>
      </c>
      <c r="X26" s="5">
        <v>6</v>
      </c>
      <c r="Y26" s="25">
        <f t="shared" si="4"/>
        <v>5.25</v>
      </c>
    </row>
    <row r="27" spans="1:25">
      <c r="A27" s="1">
        <v>7423</v>
      </c>
      <c r="B27" s="1">
        <v>6</v>
      </c>
      <c r="C27" s="1">
        <v>6</v>
      </c>
      <c r="D27" s="7">
        <v>7</v>
      </c>
      <c r="E27" s="7">
        <v>5</v>
      </c>
      <c r="F27" s="25">
        <f t="shared" si="0"/>
        <v>6</v>
      </c>
      <c r="G27" s="7">
        <v>8</v>
      </c>
      <c r="H27" s="7">
        <v>6</v>
      </c>
      <c r="I27" s="7">
        <v>7</v>
      </c>
      <c r="J27" s="7">
        <v>5</v>
      </c>
      <c r="K27" s="28">
        <f t="shared" si="1"/>
        <v>6.5</v>
      </c>
      <c r="L27" s="7">
        <v>5</v>
      </c>
      <c r="M27" s="5">
        <v>3</v>
      </c>
      <c r="N27" s="5">
        <v>5</v>
      </c>
      <c r="O27" s="25">
        <f t="shared" si="2"/>
        <v>4.333333333333333</v>
      </c>
      <c r="P27" s="4">
        <v>7</v>
      </c>
      <c r="Q27" s="5">
        <v>7</v>
      </c>
      <c r="R27" s="7">
        <v>7</v>
      </c>
      <c r="S27" s="5">
        <v>6</v>
      </c>
      <c r="T27" s="26">
        <f t="shared" si="3"/>
        <v>6.75</v>
      </c>
      <c r="U27" s="5">
        <v>6</v>
      </c>
      <c r="V27" s="5">
        <v>4</v>
      </c>
      <c r="W27" s="5">
        <v>5</v>
      </c>
      <c r="X27" s="5">
        <v>5</v>
      </c>
      <c r="Y27" s="25">
        <f t="shared" si="4"/>
        <v>5</v>
      </c>
    </row>
    <row r="28" spans="1:25">
      <c r="A28" s="1">
        <v>7424</v>
      </c>
      <c r="B28" s="1">
        <v>5</v>
      </c>
      <c r="C28" s="1">
        <v>8</v>
      </c>
      <c r="D28" s="7">
        <v>6</v>
      </c>
      <c r="E28" s="7">
        <v>7</v>
      </c>
      <c r="F28" s="29">
        <f t="shared" si="0"/>
        <v>6.5</v>
      </c>
      <c r="G28" s="7">
        <v>7</v>
      </c>
      <c r="H28" s="7">
        <v>6</v>
      </c>
      <c r="I28" s="7">
        <v>4</v>
      </c>
      <c r="J28" s="7">
        <v>3</v>
      </c>
      <c r="K28" s="25">
        <f t="shared" si="1"/>
        <v>5</v>
      </c>
      <c r="L28" s="7">
        <v>4</v>
      </c>
      <c r="M28" s="5"/>
      <c r="N28" s="5">
        <v>6</v>
      </c>
      <c r="O28" s="25">
        <f t="shared" si="2"/>
        <v>5</v>
      </c>
      <c r="P28" s="4">
        <v>6</v>
      </c>
      <c r="Q28" s="5">
        <v>7</v>
      </c>
      <c r="R28" s="7">
        <v>4</v>
      </c>
      <c r="S28" s="5">
        <v>6</v>
      </c>
      <c r="T28" s="29">
        <f t="shared" si="3"/>
        <v>5.75</v>
      </c>
      <c r="U28" s="5">
        <v>4</v>
      </c>
      <c r="V28" s="5">
        <v>3</v>
      </c>
      <c r="W28" s="5">
        <v>4</v>
      </c>
      <c r="X28" s="5">
        <v>4</v>
      </c>
      <c r="Y28" s="25">
        <f t="shared" si="4"/>
        <v>3.75</v>
      </c>
    </row>
    <row r="29" spans="1:25">
      <c r="A29" s="1">
        <v>7425</v>
      </c>
      <c r="B29" s="1">
        <v>6</v>
      </c>
      <c r="C29" s="1">
        <v>5</v>
      </c>
      <c r="D29" s="7">
        <v>6</v>
      </c>
      <c r="E29" s="7">
        <v>4</v>
      </c>
      <c r="F29" s="25">
        <f t="shared" si="0"/>
        <v>5.25</v>
      </c>
      <c r="G29" s="7">
        <v>4</v>
      </c>
      <c r="H29" s="7">
        <v>4</v>
      </c>
      <c r="I29" s="7">
        <v>7</v>
      </c>
      <c r="J29" s="7">
        <v>7</v>
      </c>
      <c r="K29" s="25">
        <f t="shared" si="1"/>
        <v>5.5</v>
      </c>
      <c r="L29" s="7">
        <v>4</v>
      </c>
      <c r="M29" s="5">
        <v>6</v>
      </c>
      <c r="N29" s="5">
        <v>3</v>
      </c>
      <c r="O29" s="25">
        <f t="shared" si="2"/>
        <v>4.333333333333333</v>
      </c>
      <c r="P29" s="4">
        <v>6</v>
      </c>
      <c r="Q29" s="5">
        <v>6</v>
      </c>
      <c r="R29" s="7">
        <v>7</v>
      </c>
      <c r="S29" s="5">
        <v>6</v>
      </c>
      <c r="T29" s="27">
        <f t="shared" si="3"/>
        <v>6.25</v>
      </c>
      <c r="U29" s="5">
        <v>3</v>
      </c>
      <c r="V29" s="5">
        <v>4</v>
      </c>
      <c r="W29" s="5">
        <v>4</v>
      </c>
      <c r="X29" s="5">
        <v>4</v>
      </c>
      <c r="Y29" s="25">
        <f t="shared" si="4"/>
        <v>3.75</v>
      </c>
    </row>
    <row r="30" spans="1:25">
      <c r="A30" s="1">
        <v>7426</v>
      </c>
      <c r="B30" s="1">
        <v>6</v>
      </c>
      <c r="C30" s="1">
        <v>6</v>
      </c>
      <c r="D30" s="7">
        <v>6</v>
      </c>
      <c r="E30" s="7">
        <v>4</v>
      </c>
      <c r="F30" s="25">
        <f t="shared" si="0"/>
        <v>5.5</v>
      </c>
      <c r="G30" s="7">
        <v>5</v>
      </c>
      <c r="H30" s="7">
        <v>6</v>
      </c>
      <c r="I30" s="7">
        <v>7</v>
      </c>
      <c r="J30" s="7">
        <v>6</v>
      </c>
      <c r="K30" s="29">
        <f t="shared" si="1"/>
        <v>6</v>
      </c>
      <c r="L30" s="7">
        <v>5</v>
      </c>
      <c r="M30" s="5">
        <v>6</v>
      </c>
      <c r="N30" s="5">
        <v>3</v>
      </c>
      <c r="O30" s="25">
        <f t="shared" si="2"/>
        <v>4.666666666666667</v>
      </c>
      <c r="P30" s="4">
        <v>7</v>
      </c>
      <c r="Q30" s="5">
        <v>7</v>
      </c>
      <c r="R30" s="7">
        <v>7</v>
      </c>
      <c r="S30" s="5">
        <v>6</v>
      </c>
      <c r="T30" s="26">
        <f t="shared" si="3"/>
        <v>6.75</v>
      </c>
      <c r="U30" s="5">
        <v>4</v>
      </c>
      <c r="V30" s="5">
        <v>5</v>
      </c>
      <c r="W30" s="5">
        <v>3</v>
      </c>
      <c r="X30" s="5">
        <v>5</v>
      </c>
      <c r="Y30" s="25">
        <f t="shared" si="4"/>
        <v>4.25</v>
      </c>
    </row>
    <row r="31" spans="1:25">
      <c r="A31" s="1">
        <v>7427</v>
      </c>
      <c r="B31" s="1">
        <v>6</v>
      </c>
      <c r="C31" s="1">
        <v>4</v>
      </c>
      <c r="D31" s="7">
        <v>6</v>
      </c>
      <c r="E31" s="7">
        <v>4</v>
      </c>
      <c r="F31" s="25">
        <f t="shared" si="0"/>
        <v>5</v>
      </c>
      <c r="G31" s="7">
        <v>6</v>
      </c>
      <c r="H31" s="7">
        <v>4</v>
      </c>
      <c r="I31" s="7">
        <v>5</v>
      </c>
      <c r="J31" s="7">
        <v>5</v>
      </c>
      <c r="K31" s="25">
        <f t="shared" si="1"/>
        <v>5</v>
      </c>
      <c r="L31" s="7">
        <v>4</v>
      </c>
      <c r="M31" s="5">
        <v>3</v>
      </c>
      <c r="N31" s="5">
        <v>4</v>
      </c>
      <c r="O31" s="25">
        <f t="shared" si="2"/>
        <v>3.6666666666666665</v>
      </c>
      <c r="P31" s="4">
        <v>4</v>
      </c>
      <c r="Q31" s="5">
        <v>7</v>
      </c>
      <c r="R31" s="7">
        <v>5</v>
      </c>
      <c r="S31" s="5">
        <v>4</v>
      </c>
      <c r="T31" s="25">
        <f t="shared" si="3"/>
        <v>5</v>
      </c>
      <c r="U31" s="5">
        <v>5</v>
      </c>
      <c r="V31" s="5">
        <v>3</v>
      </c>
      <c r="W31" s="5">
        <v>5</v>
      </c>
      <c r="X31" s="5">
        <v>4</v>
      </c>
      <c r="Y31" s="25">
        <f t="shared" si="4"/>
        <v>4.25</v>
      </c>
    </row>
    <row r="32" spans="1:25">
      <c r="A32" s="1">
        <v>7428</v>
      </c>
      <c r="B32" s="1">
        <v>4</v>
      </c>
      <c r="C32" s="1">
        <v>5</v>
      </c>
      <c r="D32" s="7">
        <v>6</v>
      </c>
      <c r="E32" s="7">
        <v>6</v>
      </c>
      <c r="F32" s="25">
        <f t="shared" si="0"/>
        <v>5.25</v>
      </c>
      <c r="G32" s="7">
        <v>6</v>
      </c>
      <c r="H32" s="7">
        <v>7</v>
      </c>
      <c r="I32" s="7">
        <v>7</v>
      </c>
      <c r="J32" s="7">
        <v>7</v>
      </c>
      <c r="K32" s="27">
        <f t="shared" si="1"/>
        <v>6.75</v>
      </c>
      <c r="L32" s="7">
        <v>6</v>
      </c>
      <c r="M32" s="5">
        <v>4</v>
      </c>
      <c r="N32" s="5"/>
      <c r="O32" s="25">
        <f t="shared" si="2"/>
        <v>5</v>
      </c>
      <c r="P32" s="4">
        <v>5</v>
      </c>
      <c r="Q32" s="5">
        <v>4</v>
      </c>
      <c r="R32" s="7"/>
      <c r="S32" s="5">
        <v>5</v>
      </c>
      <c r="T32" s="25">
        <f t="shared" si="3"/>
        <v>4.666666666666667</v>
      </c>
      <c r="U32" s="5">
        <v>7</v>
      </c>
      <c r="V32" s="5">
        <v>4</v>
      </c>
      <c r="W32" s="5">
        <v>5</v>
      </c>
      <c r="X32" s="5">
        <v>5</v>
      </c>
      <c r="Y32" s="25">
        <f t="shared" si="4"/>
        <v>5.25</v>
      </c>
    </row>
    <row r="33" spans="1:25">
      <c r="A33" s="1">
        <v>7429</v>
      </c>
      <c r="B33" s="1">
        <v>6</v>
      </c>
      <c r="C33" s="1">
        <v>7</v>
      </c>
      <c r="D33" s="7">
        <v>6</v>
      </c>
      <c r="E33" s="7">
        <v>5</v>
      </c>
      <c r="F33" s="25">
        <f t="shared" si="0"/>
        <v>6</v>
      </c>
      <c r="G33" s="7">
        <v>6</v>
      </c>
      <c r="H33" s="7">
        <v>6</v>
      </c>
      <c r="I33" s="7">
        <v>5</v>
      </c>
      <c r="J33" s="7">
        <v>7</v>
      </c>
      <c r="K33" s="29">
        <f t="shared" si="1"/>
        <v>6</v>
      </c>
      <c r="L33" s="7">
        <v>6</v>
      </c>
      <c r="M33" s="5">
        <v>3</v>
      </c>
      <c r="N33" s="5">
        <v>3</v>
      </c>
      <c r="O33" s="25">
        <f t="shared" si="2"/>
        <v>4</v>
      </c>
      <c r="Q33" s="5">
        <v>7</v>
      </c>
      <c r="R33" s="7">
        <v>4</v>
      </c>
      <c r="S33" s="5">
        <v>3</v>
      </c>
      <c r="T33" s="25">
        <f t="shared" si="3"/>
        <v>4.666666666666667</v>
      </c>
      <c r="U33" s="5">
        <v>5</v>
      </c>
      <c r="V33" s="5">
        <v>5</v>
      </c>
      <c r="W33" s="5">
        <v>4</v>
      </c>
      <c r="X33" s="5">
        <v>5</v>
      </c>
      <c r="Y33" s="25">
        <f t="shared" si="4"/>
        <v>4.75</v>
      </c>
    </row>
    <row r="34" spans="1:25">
      <c r="A34" s="1">
        <v>7430</v>
      </c>
      <c r="B34" s="1">
        <v>6</v>
      </c>
      <c r="C34" s="1">
        <v>6</v>
      </c>
      <c r="D34" s="7">
        <v>6</v>
      </c>
      <c r="E34" s="7">
        <v>7</v>
      </c>
      <c r="F34" s="29">
        <f t="shared" ref="F34:F65" si="5">AVERAGE(B34:E34)</f>
        <v>6.25</v>
      </c>
      <c r="G34" s="7">
        <v>4</v>
      </c>
      <c r="H34" s="7">
        <v>7</v>
      </c>
      <c r="I34" s="7">
        <v>6</v>
      </c>
      <c r="J34" s="7">
        <v>4</v>
      </c>
      <c r="K34" s="25">
        <f t="shared" ref="K34:K65" si="6">AVERAGE(G34:J34)</f>
        <v>5.25</v>
      </c>
      <c r="L34" s="7">
        <v>7</v>
      </c>
      <c r="M34" s="5">
        <v>4</v>
      </c>
      <c r="N34" s="5">
        <v>4</v>
      </c>
      <c r="O34" s="25">
        <f t="shared" ref="O34:O65" si="7">AVERAGE(L34:N34)</f>
        <v>5</v>
      </c>
      <c r="P34" s="4">
        <v>6</v>
      </c>
      <c r="Q34" s="5">
        <v>5</v>
      </c>
      <c r="R34" s="7">
        <v>6</v>
      </c>
      <c r="S34" s="5">
        <v>7</v>
      </c>
      <c r="T34" s="28">
        <f t="shared" si="3"/>
        <v>6</v>
      </c>
      <c r="U34" s="5">
        <v>6</v>
      </c>
      <c r="V34" s="5">
        <v>4</v>
      </c>
      <c r="W34" s="5">
        <v>6</v>
      </c>
      <c r="X34" s="5">
        <v>4</v>
      </c>
      <c r="Y34" s="25">
        <f t="shared" si="4"/>
        <v>5</v>
      </c>
    </row>
    <row r="35" spans="1:25">
      <c r="A35" s="1">
        <v>7431</v>
      </c>
      <c r="B35" s="1">
        <v>5</v>
      </c>
      <c r="C35" s="1">
        <v>6</v>
      </c>
      <c r="D35" s="7">
        <v>7</v>
      </c>
      <c r="E35" s="7">
        <v>7</v>
      </c>
      <c r="F35" s="29">
        <f t="shared" si="5"/>
        <v>6.25</v>
      </c>
      <c r="G35" s="7">
        <v>6</v>
      </c>
      <c r="H35" s="7">
        <v>7</v>
      </c>
      <c r="I35" s="7">
        <v>7</v>
      </c>
      <c r="J35" s="7">
        <v>6</v>
      </c>
      <c r="K35" s="28">
        <f t="shared" si="6"/>
        <v>6.5</v>
      </c>
      <c r="L35" s="7">
        <v>7</v>
      </c>
      <c r="M35" s="5">
        <v>3</v>
      </c>
      <c r="N35" s="5">
        <v>4</v>
      </c>
      <c r="O35" s="25">
        <f t="shared" si="7"/>
        <v>4.666666666666667</v>
      </c>
      <c r="Q35" s="5"/>
      <c r="R35" s="7">
        <v>4</v>
      </c>
      <c r="S35" s="5">
        <v>6</v>
      </c>
      <c r="T35" s="25">
        <f t="shared" si="3"/>
        <v>5</v>
      </c>
      <c r="U35" s="5">
        <v>3</v>
      </c>
      <c r="V35" s="5">
        <v>6</v>
      </c>
      <c r="W35" s="5">
        <v>6</v>
      </c>
      <c r="X35" s="5">
        <v>6</v>
      </c>
      <c r="Y35" s="25">
        <f t="shared" si="4"/>
        <v>5.25</v>
      </c>
    </row>
    <row r="36" spans="1:25">
      <c r="A36" s="1">
        <v>7432</v>
      </c>
      <c r="B36" s="1"/>
      <c r="C36" s="1">
        <v>6</v>
      </c>
      <c r="D36" s="7">
        <v>6</v>
      </c>
      <c r="E36" s="7">
        <v>6</v>
      </c>
      <c r="F36" s="25">
        <f t="shared" si="5"/>
        <v>6</v>
      </c>
      <c r="G36" s="7">
        <v>7</v>
      </c>
      <c r="H36" s="7">
        <v>8</v>
      </c>
      <c r="I36" s="7">
        <v>6</v>
      </c>
      <c r="J36" s="7">
        <v>8</v>
      </c>
      <c r="K36" s="26">
        <f t="shared" si="6"/>
        <v>7.25</v>
      </c>
      <c r="L36" s="7">
        <v>7</v>
      </c>
      <c r="M36" s="5">
        <v>5</v>
      </c>
      <c r="N36" s="5">
        <v>6</v>
      </c>
      <c r="O36" s="28">
        <f t="shared" si="7"/>
        <v>6</v>
      </c>
      <c r="P36" s="4">
        <v>5</v>
      </c>
      <c r="Q36" s="5">
        <v>6</v>
      </c>
      <c r="R36" s="7">
        <v>5</v>
      </c>
      <c r="S36" s="5">
        <v>5</v>
      </c>
      <c r="T36" s="25">
        <f t="shared" si="3"/>
        <v>5.25</v>
      </c>
      <c r="U36" s="5">
        <v>6</v>
      </c>
      <c r="V36" s="5">
        <v>6</v>
      </c>
      <c r="W36" s="5">
        <v>6</v>
      </c>
      <c r="X36" s="5">
        <v>6</v>
      </c>
      <c r="Y36" s="28">
        <f t="shared" si="4"/>
        <v>6</v>
      </c>
    </row>
    <row r="37" spans="1:25">
      <c r="A37" s="1">
        <v>7433</v>
      </c>
      <c r="B37" s="1">
        <v>6</v>
      </c>
      <c r="C37" s="1">
        <v>4</v>
      </c>
      <c r="D37" s="7">
        <v>6</v>
      </c>
      <c r="E37" s="7">
        <v>5</v>
      </c>
      <c r="F37" s="25">
        <f t="shared" si="5"/>
        <v>5.25</v>
      </c>
      <c r="G37" s="7">
        <v>6</v>
      </c>
      <c r="H37" s="7">
        <v>7</v>
      </c>
      <c r="I37" s="7">
        <v>6</v>
      </c>
      <c r="J37" s="7">
        <v>7</v>
      </c>
      <c r="K37" s="28">
        <f t="shared" si="6"/>
        <v>6.5</v>
      </c>
      <c r="L37" s="7">
        <v>6</v>
      </c>
      <c r="M37" s="5">
        <v>7</v>
      </c>
      <c r="N37" s="5">
        <v>4</v>
      </c>
      <c r="O37" s="29">
        <f t="shared" si="7"/>
        <v>5.666666666666667</v>
      </c>
      <c r="P37" s="4">
        <v>7</v>
      </c>
      <c r="Q37" s="5">
        <v>5</v>
      </c>
      <c r="R37" s="7">
        <v>5</v>
      </c>
      <c r="S37" s="5">
        <v>5</v>
      </c>
      <c r="T37" s="25">
        <f t="shared" si="3"/>
        <v>5.5</v>
      </c>
      <c r="U37" s="5">
        <v>4</v>
      </c>
      <c r="V37" s="5"/>
      <c r="W37" s="5">
        <v>4</v>
      </c>
      <c r="X37" s="5">
        <v>4</v>
      </c>
      <c r="Y37" s="25">
        <f t="shared" si="4"/>
        <v>4</v>
      </c>
    </row>
    <row r="38" spans="1:25">
      <c r="A38" s="1">
        <v>7434</v>
      </c>
      <c r="B38" s="1">
        <v>6</v>
      </c>
      <c r="C38" s="1">
        <v>6</v>
      </c>
      <c r="D38" s="7">
        <v>6</v>
      </c>
      <c r="E38" s="7">
        <v>4</v>
      </c>
      <c r="F38" s="25">
        <f t="shared" si="5"/>
        <v>5.5</v>
      </c>
      <c r="G38" s="7">
        <v>6</v>
      </c>
      <c r="H38" s="7">
        <v>6</v>
      </c>
      <c r="I38" s="7">
        <v>6</v>
      </c>
      <c r="J38" s="7">
        <v>6</v>
      </c>
      <c r="K38" s="29">
        <f t="shared" si="6"/>
        <v>6</v>
      </c>
      <c r="L38" s="7">
        <v>5</v>
      </c>
      <c r="M38" s="5">
        <v>4</v>
      </c>
      <c r="N38" s="5">
        <v>5</v>
      </c>
      <c r="O38" s="25">
        <f t="shared" si="7"/>
        <v>4.666666666666667</v>
      </c>
      <c r="P38" s="4">
        <v>4</v>
      </c>
      <c r="Q38" s="5">
        <v>5</v>
      </c>
      <c r="R38" s="7">
        <v>4</v>
      </c>
      <c r="S38" s="5">
        <v>4</v>
      </c>
      <c r="T38" s="25">
        <f t="shared" si="3"/>
        <v>4.25</v>
      </c>
      <c r="U38" s="5">
        <v>5</v>
      </c>
      <c r="V38" s="5">
        <v>6</v>
      </c>
      <c r="W38" s="5">
        <v>6</v>
      </c>
      <c r="X38" s="5">
        <v>4</v>
      </c>
      <c r="Y38" s="25">
        <f t="shared" si="4"/>
        <v>5.25</v>
      </c>
    </row>
    <row r="39" spans="1:25">
      <c r="A39" s="1">
        <v>7435</v>
      </c>
      <c r="B39" s="1">
        <v>6</v>
      </c>
      <c r="C39" s="1">
        <v>7</v>
      </c>
      <c r="D39" s="7">
        <v>4</v>
      </c>
      <c r="E39" s="7">
        <v>5</v>
      </c>
      <c r="F39" s="25">
        <f t="shared" si="5"/>
        <v>5.5</v>
      </c>
      <c r="G39" s="7">
        <v>6</v>
      </c>
      <c r="H39" s="7">
        <v>6</v>
      </c>
      <c r="I39" s="7">
        <v>5</v>
      </c>
      <c r="J39" s="7">
        <v>7</v>
      </c>
      <c r="K39" s="29">
        <f t="shared" si="6"/>
        <v>6</v>
      </c>
      <c r="L39" s="7">
        <v>4</v>
      </c>
      <c r="M39" s="5">
        <v>4</v>
      </c>
      <c r="N39" s="5">
        <v>5</v>
      </c>
      <c r="O39" s="25">
        <f t="shared" si="7"/>
        <v>4.333333333333333</v>
      </c>
      <c r="P39" s="4">
        <v>4</v>
      </c>
      <c r="Q39" s="5">
        <v>4</v>
      </c>
      <c r="R39" s="7">
        <v>5</v>
      </c>
      <c r="S39" s="5">
        <v>5</v>
      </c>
      <c r="T39" s="25">
        <f t="shared" si="3"/>
        <v>4.5</v>
      </c>
      <c r="U39" s="5">
        <v>5</v>
      </c>
      <c r="V39" s="5">
        <v>4</v>
      </c>
      <c r="W39" s="5">
        <v>5</v>
      </c>
      <c r="X39" s="5">
        <v>3</v>
      </c>
      <c r="Y39" s="25">
        <f t="shared" si="4"/>
        <v>4.25</v>
      </c>
    </row>
    <row r="40" spans="1:25">
      <c r="A40" s="1">
        <v>7436</v>
      </c>
      <c r="B40" s="1">
        <v>6</v>
      </c>
      <c r="C40" s="1">
        <v>7</v>
      </c>
      <c r="D40" s="7">
        <v>6</v>
      </c>
      <c r="E40" s="7">
        <v>7</v>
      </c>
      <c r="F40" s="29">
        <f t="shared" si="5"/>
        <v>6.5</v>
      </c>
      <c r="G40" s="7">
        <v>4</v>
      </c>
      <c r="H40" s="7">
        <v>4</v>
      </c>
      <c r="I40" s="7">
        <v>7</v>
      </c>
      <c r="J40" s="7">
        <v>6</v>
      </c>
      <c r="K40" s="25">
        <f t="shared" si="6"/>
        <v>5.25</v>
      </c>
      <c r="L40" s="7">
        <v>5</v>
      </c>
      <c r="M40" s="5">
        <v>5</v>
      </c>
      <c r="N40" s="5">
        <v>5</v>
      </c>
      <c r="O40" s="25">
        <f t="shared" si="7"/>
        <v>5</v>
      </c>
      <c r="Q40" s="5">
        <v>4</v>
      </c>
      <c r="R40" s="7">
        <v>4</v>
      </c>
      <c r="S40" s="5">
        <v>7</v>
      </c>
      <c r="T40" s="25">
        <f t="shared" si="3"/>
        <v>5</v>
      </c>
      <c r="U40" s="5">
        <v>6</v>
      </c>
      <c r="V40" s="5">
        <v>5</v>
      </c>
      <c r="W40" s="5">
        <v>3</v>
      </c>
      <c r="X40" s="5">
        <v>4</v>
      </c>
      <c r="Y40" s="25">
        <f t="shared" si="4"/>
        <v>4.5</v>
      </c>
    </row>
    <row r="41" spans="1:25">
      <c r="A41" s="1">
        <v>7437</v>
      </c>
      <c r="B41" s="1">
        <v>6</v>
      </c>
      <c r="C41" s="1">
        <v>5</v>
      </c>
      <c r="D41" s="7">
        <v>6</v>
      </c>
      <c r="E41" s="7">
        <v>6</v>
      </c>
      <c r="F41" s="25">
        <f t="shared" si="5"/>
        <v>5.75</v>
      </c>
      <c r="G41" s="7">
        <v>7</v>
      </c>
      <c r="H41" s="7">
        <v>6</v>
      </c>
      <c r="I41" s="7">
        <v>8</v>
      </c>
      <c r="J41" s="7">
        <v>6</v>
      </c>
      <c r="K41" s="27">
        <f t="shared" si="6"/>
        <v>6.75</v>
      </c>
      <c r="L41" s="7">
        <v>7</v>
      </c>
      <c r="M41" s="5">
        <v>6</v>
      </c>
      <c r="N41" s="5">
        <v>5</v>
      </c>
      <c r="O41" s="28">
        <f t="shared" si="7"/>
        <v>6</v>
      </c>
      <c r="P41" s="4">
        <v>3</v>
      </c>
      <c r="Q41" s="5">
        <v>6</v>
      </c>
      <c r="R41" s="7">
        <v>5</v>
      </c>
      <c r="S41" s="5">
        <v>7</v>
      </c>
      <c r="T41" s="25">
        <f t="shared" si="3"/>
        <v>5.25</v>
      </c>
      <c r="U41" s="5">
        <v>4</v>
      </c>
      <c r="V41" s="5">
        <v>4</v>
      </c>
      <c r="W41" s="5">
        <v>4</v>
      </c>
      <c r="X41" s="5"/>
      <c r="Y41" s="25">
        <f t="shared" si="4"/>
        <v>4</v>
      </c>
    </row>
    <row r="42" spans="1:25">
      <c r="A42" s="1">
        <v>7438</v>
      </c>
      <c r="B42" s="1">
        <v>6</v>
      </c>
      <c r="C42" s="1">
        <v>6</v>
      </c>
      <c r="D42" s="7">
        <v>7</v>
      </c>
      <c r="E42" s="7">
        <v>4</v>
      </c>
      <c r="F42" s="25">
        <f t="shared" si="5"/>
        <v>5.75</v>
      </c>
      <c r="G42" s="7">
        <v>6</v>
      </c>
      <c r="H42" s="7">
        <v>6</v>
      </c>
      <c r="I42" s="7">
        <v>4</v>
      </c>
      <c r="J42" s="7">
        <v>6</v>
      </c>
      <c r="K42" s="25">
        <f t="shared" si="6"/>
        <v>5.5</v>
      </c>
      <c r="L42" s="7">
        <v>8</v>
      </c>
      <c r="M42" s="5">
        <v>6</v>
      </c>
      <c r="N42" s="5">
        <v>6</v>
      </c>
      <c r="O42" s="26">
        <f t="shared" si="7"/>
        <v>6.666666666666667</v>
      </c>
      <c r="P42" s="4">
        <v>4</v>
      </c>
      <c r="Q42" s="5">
        <v>4</v>
      </c>
      <c r="R42" s="7">
        <v>6</v>
      </c>
      <c r="S42" s="5">
        <v>6</v>
      </c>
      <c r="T42" s="25">
        <f t="shared" si="3"/>
        <v>5</v>
      </c>
      <c r="U42" s="5">
        <v>6</v>
      </c>
      <c r="V42" s="5">
        <v>6</v>
      </c>
      <c r="W42" s="5">
        <v>5</v>
      </c>
      <c r="X42" s="5">
        <v>4</v>
      </c>
      <c r="Y42" s="25">
        <f t="shared" si="4"/>
        <v>5.25</v>
      </c>
    </row>
    <row r="43" spans="1:25">
      <c r="A43" s="1">
        <v>7439</v>
      </c>
      <c r="B43" s="1">
        <v>4</v>
      </c>
      <c r="C43" s="1">
        <v>5</v>
      </c>
      <c r="D43" s="7">
        <v>5</v>
      </c>
      <c r="E43" s="7">
        <v>4</v>
      </c>
      <c r="F43" s="25">
        <f t="shared" si="5"/>
        <v>4.5</v>
      </c>
      <c r="G43" s="7">
        <v>6</v>
      </c>
      <c r="H43" s="7">
        <v>6</v>
      </c>
      <c r="I43" s="7">
        <v>4</v>
      </c>
      <c r="J43" s="7">
        <v>4</v>
      </c>
      <c r="K43" s="25">
        <f t="shared" si="6"/>
        <v>5</v>
      </c>
      <c r="L43" s="7">
        <v>5</v>
      </c>
      <c r="M43" s="5">
        <v>3</v>
      </c>
      <c r="N43" s="5">
        <v>4</v>
      </c>
      <c r="O43" s="25">
        <f t="shared" si="7"/>
        <v>4</v>
      </c>
      <c r="P43" s="4">
        <v>3</v>
      </c>
      <c r="Q43" s="5">
        <v>3</v>
      </c>
      <c r="R43" s="7">
        <v>4</v>
      </c>
      <c r="S43" s="5"/>
      <c r="T43" s="25">
        <f t="shared" si="3"/>
        <v>3.3333333333333335</v>
      </c>
      <c r="U43" s="5">
        <v>5</v>
      </c>
      <c r="V43" s="5">
        <v>3</v>
      </c>
      <c r="W43" s="5">
        <v>4</v>
      </c>
      <c r="X43" s="5">
        <v>3</v>
      </c>
      <c r="Y43" s="25">
        <f t="shared" si="4"/>
        <v>3.75</v>
      </c>
    </row>
    <row r="44" spans="1:25">
      <c r="A44" s="1">
        <v>7440</v>
      </c>
      <c r="B44" s="1"/>
      <c r="C44" s="1"/>
      <c r="D44" s="7">
        <v>3</v>
      </c>
      <c r="E44" s="7">
        <v>3</v>
      </c>
      <c r="F44" s="25">
        <f t="shared" si="5"/>
        <v>3</v>
      </c>
      <c r="G44" s="7">
        <v>4</v>
      </c>
      <c r="H44" s="7">
        <v>4</v>
      </c>
      <c r="I44" s="7">
        <v>3</v>
      </c>
      <c r="J44" s="7">
        <v>3</v>
      </c>
      <c r="K44" s="25">
        <f t="shared" si="6"/>
        <v>3.5</v>
      </c>
      <c r="L44" s="7">
        <v>3</v>
      </c>
      <c r="M44" s="5">
        <v>4</v>
      </c>
      <c r="N44" s="5"/>
      <c r="O44" s="25">
        <f t="shared" si="7"/>
        <v>3.5</v>
      </c>
      <c r="Q44" s="5"/>
      <c r="R44" s="7"/>
      <c r="S44" s="5"/>
      <c r="T44" s="25"/>
      <c r="U44" s="5"/>
      <c r="V44" s="5"/>
      <c r="W44" s="5"/>
      <c r="X44" s="5"/>
      <c r="Y44" s="25"/>
    </row>
    <row r="45" spans="1:25">
      <c r="A45" s="1">
        <v>7441</v>
      </c>
      <c r="B45" s="1">
        <v>4</v>
      </c>
      <c r="C45" s="1">
        <v>3</v>
      </c>
      <c r="D45" s="7">
        <v>4</v>
      </c>
      <c r="E45" s="7">
        <v>4</v>
      </c>
      <c r="F45" s="25">
        <f t="shared" si="5"/>
        <v>3.75</v>
      </c>
      <c r="G45" s="7">
        <v>4</v>
      </c>
      <c r="H45" s="7">
        <v>5</v>
      </c>
      <c r="I45" s="7">
        <v>6</v>
      </c>
      <c r="J45" s="7">
        <v>4</v>
      </c>
      <c r="K45" s="25">
        <f t="shared" si="6"/>
        <v>4.75</v>
      </c>
      <c r="L45" s="7">
        <v>6</v>
      </c>
      <c r="M45" s="5">
        <v>7</v>
      </c>
      <c r="N45" s="5">
        <v>8</v>
      </c>
      <c r="O45" s="26">
        <f t="shared" si="7"/>
        <v>7</v>
      </c>
      <c r="P45" s="4">
        <v>7</v>
      </c>
      <c r="Q45" s="5">
        <v>6</v>
      </c>
      <c r="R45" s="7"/>
      <c r="S45" s="5">
        <v>3</v>
      </c>
      <c r="T45" s="25">
        <f t="shared" ref="T45:T76" si="8">AVERAGE(P45:S45)</f>
        <v>5.333333333333333</v>
      </c>
      <c r="U45" s="5">
        <v>5</v>
      </c>
      <c r="V45" s="5">
        <v>5</v>
      </c>
      <c r="W45" s="5">
        <v>6</v>
      </c>
      <c r="X45" s="5"/>
      <c r="Y45" s="25">
        <f t="shared" ref="Y45:Y76" si="9">AVERAGE(U45:X45)</f>
        <v>5.333333333333333</v>
      </c>
    </row>
    <row r="46" spans="1:25">
      <c r="A46" s="1">
        <v>7442</v>
      </c>
      <c r="B46" s="1">
        <v>6</v>
      </c>
      <c r="C46" s="1">
        <v>6</v>
      </c>
      <c r="D46" s="7">
        <v>5</v>
      </c>
      <c r="E46" s="7">
        <v>6</v>
      </c>
      <c r="F46" s="25">
        <f t="shared" si="5"/>
        <v>5.75</v>
      </c>
      <c r="G46" s="7">
        <v>5</v>
      </c>
      <c r="H46" s="7">
        <v>5</v>
      </c>
      <c r="I46" s="7">
        <v>4</v>
      </c>
      <c r="J46" s="7">
        <v>6</v>
      </c>
      <c r="K46" s="25">
        <f t="shared" si="6"/>
        <v>5</v>
      </c>
      <c r="L46" s="7">
        <v>4</v>
      </c>
      <c r="M46" s="5">
        <v>4</v>
      </c>
      <c r="N46" s="5">
        <v>4</v>
      </c>
      <c r="O46" s="25">
        <f t="shared" si="7"/>
        <v>4</v>
      </c>
      <c r="P46" s="4">
        <v>7</v>
      </c>
      <c r="Q46" s="5">
        <v>7</v>
      </c>
      <c r="R46" s="7">
        <v>6</v>
      </c>
      <c r="S46" s="5">
        <v>6</v>
      </c>
      <c r="T46" s="27">
        <f t="shared" si="8"/>
        <v>6.5</v>
      </c>
      <c r="U46" s="5">
        <v>7</v>
      </c>
      <c r="V46" s="5">
        <v>6</v>
      </c>
      <c r="W46" s="5">
        <v>6</v>
      </c>
      <c r="X46" s="5">
        <v>5</v>
      </c>
      <c r="Y46" s="28">
        <f t="shared" si="9"/>
        <v>6</v>
      </c>
    </row>
    <row r="47" spans="1:25">
      <c r="A47" s="1">
        <v>7443</v>
      </c>
      <c r="B47" s="1">
        <v>7</v>
      </c>
      <c r="C47" s="1">
        <v>6</v>
      </c>
      <c r="D47" s="7">
        <v>6</v>
      </c>
      <c r="E47" s="7">
        <v>7</v>
      </c>
      <c r="F47" s="29">
        <f t="shared" si="5"/>
        <v>6.5</v>
      </c>
      <c r="G47" s="7">
        <v>7</v>
      </c>
      <c r="H47" s="7">
        <v>6</v>
      </c>
      <c r="I47" s="7">
        <v>7</v>
      </c>
      <c r="J47" s="7">
        <v>6</v>
      </c>
      <c r="K47" s="28">
        <f t="shared" si="6"/>
        <v>6.5</v>
      </c>
      <c r="L47" s="7">
        <v>6</v>
      </c>
      <c r="M47" s="5">
        <v>3</v>
      </c>
      <c r="N47" s="5">
        <v>6</v>
      </c>
      <c r="O47" s="25">
        <f t="shared" si="7"/>
        <v>5</v>
      </c>
      <c r="P47" s="4">
        <v>6</v>
      </c>
      <c r="Q47" s="5">
        <v>6</v>
      </c>
      <c r="R47" s="7">
        <v>5</v>
      </c>
      <c r="S47" s="5">
        <v>4</v>
      </c>
      <c r="T47" s="25">
        <f t="shared" si="8"/>
        <v>5.25</v>
      </c>
      <c r="U47" s="5">
        <v>4</v>
      </c>
      <c r="V47" s="5">
        <v>4</v>
      </c>
      <c r="W47" s="5">
        <v>6</v>
      </c>
      <c r="X47" s="5"/>
      <c r="Y47" s="25">
        <f t="shared" si="9"/>
        <v>4.666666666666667</v>
      </c>
    </row>
    <row r="48" spans="1:25">
      <c r="A48" s="1">
        <v>7444</v>
      </c>
      <c r="B48" s="1">
        <v>5</v>
      </c>
      <c r="C48" s="1">
        <v>5</v>
      </c>
      <c r="D48" s="7">
        <v>6</v>
      </c>
      <c r="E48" s="7">
        <v>4</v>
      </c>
      <c r="F48" s="25">
        <f t="shared" si="5"/>
        <v>5</v>
      </c>
      <c r="G48" s="7">
        <v>4</v>
      </c>
      <c r="H48" s="7">
        <v>6</v>
      </c>
      <c r="I48" s="7">
        <v>7</v>
      </c>
      <c r="J48" s="7">
        <v>7</v>
      </c>
      <c r="K48" s="29">
        <f t="shared" si="6"/>
        <v>6</v>
      </c>
      <c r="L48" s="7">
        <v>4</v>
      </c>
      <c r="M48" s="5">
        <v>7</v>
      </c>
      <c r="N48" s="5">
        <v>6</v>
      </c>
      <c r="O48" s="29">
        <f t="shared" si="7"/>
        <v>5.666666666666667</v>
      </c>
      <c r="P48" s="4">
        <v>6</v>
      </c>
      <c r="Q48" s="5">
        <v>5</v>
      </c>
      <c r="R48" s="7"/>
      <c r="S48" s="5"/>
      <c r="T48" s="25">
        <f t="shared" si="8"/>
        <v>5.5</v>
      </c>
      <c r="U48" s="5">
        <v>6</v>
      </c>
      <c r="V48" s="5">
        <v>6</v>
      </c>
      <c r="W48" s="5">
        <v>5</v>
      </c>
      <c r="X48" s="5">
        <v>6</v>
      </c>
      <c r="Y48" s="28">
        <f t="shared" si="9"/>
        <v>5.75</v>
      </c>
    </row>
    <row r="49" spans="1:25">
      <c r="A49" s="1">
        <v>7445</v>
      </c>
      <c r="B49" s="1">
        <v>7</v>
      </c>
      <c r="C49" s="1"/>
      <c r="D49" s="7">
        <v>7</v>
      </c>
      <c r="E49" s="7">
        <v>7</v>
      </c>
      <c r="F49" s="27">
        <f t="shared" si="5"/>
        <v>7</v>
      </c>
      <c r="G49" s="7">
        <v>5</v>
      </c>
      <c r="H49" s="7"/>
      <c r="I49" s="7">
        <v>4</v>
      </c>
      <c r="J49" s="7"/>
      <c r="K49" s="25">
        <f t="shared" si="6"/>
        <v>4.5</v>
      </c>
      <c r="L49" s="7"/>
      <c r="M49" s="5">
        <v>4</v>
      </c>
      <c r="N49" s="5">
        <v>4</v>
      </c>
      <c r="O49" s="25">
        <f t="shared" si="7"/>
        <v>4</v>
      </c>
      <c r="P49" s="4">
        <v>7</v>
      </c>
      <c r="Q49" s="5"/>
      <c r="R49" s="7"/>
      <c r="S49" s="5"/>
      <c r="T49" s="26">
        <f t="shared" si="8"/>
        <v>7</v>
      </c>
      <c r="U49" s="5"/>
      <c r="V49" s="5"/>
      <c r="W49" s="5">
        <v>5</v>
      </c>
      <c r="X49" s="5">
        <v>3</v>
      </c>
      <c r="Y49" s="25">
        <f t="shared" si="9"/>
        <v>4</v>
      </c>
    </row>
    <row r="50" spans="1:25">
      <c r="A50" s="1">
        <v>7446</v>
      </c>
      <c r="B50" s="1">
        <v>4</v>
      </c>
      <c r="C50" s="1">
        <v>7</v>
      </c>
      <c r="D50" s="7">
        <v>6</v>
      </c>
      <c r="E50" s="7">
        <v>5</v>
      </c>
      <c r="F50" s="25">
        <f t="shared" si="5"/>
        <v>5.5</v>
      </c>
      <c r="G50" s="7">
        <v>6</v>
      </c>
      <c r="H50" s="7">
        <v>6</v>
      </c>
      <c r="I50" s="7">
        <v>5</v>
      </c>
      <c r="J50" s="7">
        <v>7</v>
      </c>
      <c r="K50" s="29">
        <f t="shared" si="6"/>
        <v>6</v>
      </c>
      <c r="L50" s="7">
        <v>6</v>
      </c>
      <c r="M50" s="5">
        <v>6</v>
      </c>
      <c r="N50" s="5">
        <v>5</v>
      </c>
      <c r="O50" s="29">
        <f t="shared" si="7"/>
        <v>5.666666666666667</v>
      </c>
      <c r="P50" s="4">
        <v>8</v>
      </c>
      <c r="Q50" s="5">
        <v>6</v>
      </c>
      <c r="R50" s="7">
        <v>5</v>
      </c>
      <c r="S50" s="5">
        <v>6</v>
      </c>
      <c r="T50" s="27">
        <f t="shared" si="8"/>
        <v>6.25</v>
      </c>
      <c r="U50" s="5">
        <v>6</v>
      </c>
      <c r="V50" s="5">
        <v>6</v>
      </c>
      <c r="W50" s="5">
        <v>5</v>
      </c>
      <c r="X50" s="5">
        <v>6</v>
      </c>
      <c r="Y50" s="28">
        <f t="shared" si="9"/>
        <v>5.75</v>
      </c>
    </row>
    <row r="51" spans="1:25">
      <c r="A51" s="1">
        <v>7447</v>
      </c>
      <c r="B51" s="1">
        <v>7</v>
      </c>
      <c r="C51" s="1">
        <v>4</v>
      </c>
      <c r="D51" s="7">
        <v>5</v>
      </c>
      <c r="E51" s="7">
        <v>5</v>
      </c>
      <c r="F51" s="25">
        <f t="shared" si="5"/>
        <v>5.25</v>
      </c>
      <c r="G51" s="7">
        <v>4</v>
      </c>
      <c r="H51" s="7">
        <v>5</v>
      </c>
      <c r="I51" s="7">
        <v>7</v>
      </c>
      <c r="J51" s="7">
        <v>5</v>
      </c>
      <c r="K51" s="25">
        <f t="shared" si="6"/>
        <v>5.25</v>
      </c>
      <c r="L51" s="7">
        <v>5</v>
      </c>
      <c r="M51" s="5">
        <v>3</v>
      </c>
      <c r="N51" s="5">
        <v>4</v>
      </c>
      <c r="O51" s="25">
        <f t="shared" si="7"/>
        <v>4</v>
      </c>
      <c r="P51" s="4">
        <v>6</v>
      </c>
      <c r="Q51" s="5">
        <v>4</v>
      </c>
      <c r="R51" s="7"/>
      <c r="S51" s="5">
        <v>4</v>
      </c>
      <c r="T51" s="25">
        <f t="shared" si="8"/>
        <v>4.666666666666667</v>
      </c>
      <c r="U51" s="5">
        <v>6</v>
      </c>
      <c r="V51" s="5">
        <v>8</v>
      </c>
      <c r="W51" s="5">
        <v>6</v>
      </c>
      <c r="X51" s="5">
        <v>6</v>
      </c>
      <c r="Y51" s="26">
        <f t="shared" si="9"/>
        <v>6.5</v>
      </c>
    </row>
    <row r="52" spans="1:25">
      <c r="A52" s="1">
        <v>7448</v>
      </c>
      <c r="B52" s="1">
        <v>6</v>
      </c>
      <c r="C52" s="1">
        <v>5</v>
      </c>
      <c r="D52" s="7">
        <v>6</v>
      </c>
      <c r="E52" s="7">
        <v>6</v>
      </c>
      <c r="F52" s="25">
        <f t="shared" si="5"/>
        <v>5.75</v>
      </c>
      <c r="G52" s="7">
        <v>5</v>
      </c>
      <c r="H52" s="7">
        <v>6</v>
      </c>
      <c r="I52" s="7">
        <v>5</v>
      </c>
      <c r="J52" s="7">
        <v>5</v>
      </c>
      <c r="K52" s="25">
        <f t="shared" si="6"/>
        <v>5.25</v>
      </c>
      <c r="L52" s="7">
        <v>7</v>
      </c>
      <c r="M52" s="5">
        <v>4</v>
      </c>
      <c r="N52" s="5">
        <v>5</v>
      </c>
      <c r="O52" s="25">
        <f t="shared" si="7"/>
        <v>5.333333333333333</v>
      </c>
      <c r="P52" s="4">
        <v>7</v>
      </c>
      <c r="Q52" s="5">
        <v>4</v>
      </c>
      <c r="R52" s="7">
        <v>5</v>
      </c>
      <c r="S52" s="5">
        <v>6</v>
      </c>
      <c r="T52" s="25">
        <f t="shared" si="8"/>
        <v>5.5</v>
      </c>
      <c r="U52" s="5">
        <v>5</v>
      </c>
      <c r="V52" s="5">
        <v>6</v>
      </c>
      <c r="W52" s="5">
        <v>6</v>
      </c>
      <c r="X52" s="5">
        <v>7</v>
      </c>
      <c r="Y52" s="28">
        <f t="shared" si="9"/>
        <v>6</v>
      </c>
    </row>
    <row r="53" spans="1:25">
      <c r="A53" s="1">
        <v>7449</v>
      </c>
      <c r="B53" s="1">
        <v>5</v>
      </c>
      <c r="C53" s="1">
        <v>4</v>
      </c>
      <c r="D53" s="7">
        <v>4</v>
      </c>
      <c r="E53" s="7">
        <v>5</v>
      </c>
      <c r="F53" s="25">
        <f t="shared" si="5"/>
        <v>4.5</v>
      </c>
      <c r="G53" s="7">
        <v>4</v>
      </c>
      <c r="H53" s="7">
        <v>5</v>
      </c>
      <c r="I53" s="7">
        <v>4</v>
      </c>
      <c r="J53" s="7">
        <v>7</v>
      </c>
      <c r="K53" s="25">
        <f t="shared" si="6"/>
        <v>5</v>
      </c>
      <c r="L53" s="7">
        <v>5</v>
      </c>
      <c r="M53" s="5">
        <v>4</v>
      </c>
      <c r="N53" s="5">
        <v>4</v>
      </c>
      <c r="O53" s="25">
        <f t="shared" si="7"/>
        <v>4.333333333333333</v>
      </c>
      <c r="P53" s="4">
        <v>6</v>
      </c>
      <c r="Q53" s="5">
        <v>4</v>
      </c>
      <c r="R53" s="7">
        <v>3</v>
      </c>
      <c r="S53" s="5">
        <v>6</v>
      </c>
      <c r="T53" s="25">
        <f t="shared" si="8"/>
        <v>4.75</v>
      </c>
      <c r="U53" s="5">
        <v>6</v>
      </c>
      <c r="V53" s="5">
        <v>4</v>
      </c>
      <c r="W53" s="5">
        <v>6</v>
      </c>
      <c r="X53" s="5">
        <v>5</v>
      </c>
      <c r="Y53" s="25">
        <f t="shared" si="9"/>
        <v>5.25</v>
      </c>
    </row>
    <row r="54" spans="1:25">
      <c r="A54" s="1">
        <v>7450</v>
      </c>
      <c r="B54" s="1">
        <v>5</v>
      </c>
      <c r="C54" s="1">
        <v>4</v>
      </c>
      <c r="D54" s="7">
        <v>4</v>
      </c>
      <c r="E54" s="7">
        <v>4</v>
      </c>
      <c r="F54" s="25">
        <f t="shared" si="5"/>
        <v>4.25</v>
      </c>
      <c r="G54" s="7">
        <v>4</v>
      </c>
      <c r="H54" s="7">
        <v>4</v>
      </c>
      <c r="I54" s="7">
        <v>4</v>
      </c>
      <c r="J54" s="7">
        <v>5</v>
      </c>
      <c r="K54" s="25">
        <f t="shared" si="6"/>
        <v>4.25</v>
      </c>
      <c r="L54" s="7">
        <v>4</v>
      </c>
      <c r="M54" s="5">
        <v>3</v>
      </c>
      <c r="N54" s="5">
        <v>3</v>
      </c>
      <c r="O54" s="25">
        <f t="shared" si="7"/>
        <v>3.3333333333333335</v>
      </c>
      <c r="P54" s="4">
        <v>6</v>
      </c>
      <c r="Q54" s="5">
        <v>5</v>
      </c>
      <c r="R54" s="7">
        <v>4</v>
      </c>
      <c r="S54" s="5">
        <v>4</v>
      </c>
      <c r="T54" s="25">
        <f t="shared" si="8"/>
        <v>4.75</v>
      </c>
      <c r="U54" s="5">
        <v>5</v>
      </c>
      <c r="V54" s="5">
        <v>3</v>
      </c>
      <c r="W54" s="5">
        <v>4</v>
      </c>
      <c r="X54" s="5">
        <v>6</v>
      </c>
      <c r="Y54" s="25">
        <f t="shared" si="9"/>
        <v>4.5</v>
      </c>
    </row>
    <row r="55" spans="1:25">
      <c r="A55" s="1">
        <v>7451</v>
      </c>
      <c r="B55" s="1">
        <v>6</v>
      </c>
      <c r="C55" s="1">
        <v>7</v>
      </c>
      <c r="D55" s="7">
        <v>7</v>
      </c>
      <c r="E55" s="7">
        <v>5</v>
      </c>
      <c r="F55" s="29">
        <f t="shared" si="5"/>
        <v>6.25</v>
      </c>
      <c r="G55" s="7">
        <v>6</v>
      </c>
      <c r="H55" s="7">
        <v>6</v>
      </c>
      <c r="I55" s="7">
        <v>7</v>
      </c>
      <c r="J55" s="7">
        <v>5</v>
      </c>
      <c r="K55" s="29">
        <f t="shared" si="6"/>
        <v>6</v>
      </c>
      <c r="L55" s="7">
        <v>8</v>
      </c>
      <c r="M55" s="5">
        <v>4</v>
      </c>
      <c r="N55" s="5">
        <v>6</v>
      </c>
      <c r="O55" s="28">
        <f t="shared" si="7"/>
        <v>6</v>
      </c>
      <c r="P55" s="4">
        <v>6</v>
      </c>
      <c r="Q55" s="5">
        <v>5</v>
      </c>
      <c r="R55" s="7">
        <v>3</v>
      </c>
      <c r="S55" s="5">
        <v>3</v>
      </c>
      <c r="T55" s="25">
        <f t="shared" si="8"/>
        <v>4.25</v>
      </c>
      <c r="U55" s="5">
        <v>7</v>
      </c>
      <c r="V55" s="5">
        <v>5</v>
      </c>
      <c r="W55" s="5">
        <v>4</v>
      </c>
      <c r="X55" s="5">
        <v>6</v>
      </c>
      <c r="Y55" s="29">
        <f t="shared" si="9"/>
        <v>5.5</v>
      </c>
    </row>
    <row r="56" spans="1:25">
      <c r="A56" s="1">
        <v>7452</v>
      </c>
      <c r="B56" s="1">
        <v>7</v>
      </c>
      <c r="C56" s="1">
        <v>6</v>
      </c>
      <c r="D56" s="7">
        <v>7</v>
      </c>
      <c r="E56" s="7">
        <v>6</v>
      </c>
      <c r="F56" s="29">
        <f t="shared" si="5"/>
        <v>6.5</v>
      </c>
      <c r="G56" s="7">
        <v>6</v>
      </c>
      <c r="H56" s="7">
        <v>8</v>
      </c>
      <c r="I56" s="7">
        <v>7</v>
      </c>
      <c r="J56" s="7">
        <v>7</v>
      </c>
      <c r="K56" s="26">
        <f t="shared" si="6"/>
        <v>7</v>
      </c>
      <c r="L56" s="7">
        <v>5</v>
      </c>
      <c r="M56" s="5">
        <v>6</v>
      </c>
      <c r="N56" s="5">
        <v>7</v>
      </c>
      <c r="O56" s="28">
        <f t="shared" si="7"/>
        <v>6</v>
      </c>
      <c r="P56" s="4">
        <v>6</v>
      </c>
      <c r="Q56" s="5">
        <v>5</v>
      </c>
      <c r="R56" s="7">
        <v>4</v>
      </c>
      <c r="S56" s="5">
        <v>7</v>
      </c>
      <c r="T56" s="25">
        <f t="shared" si="8"/>
        <v>5.5</v>
      </c>
      <c r="U56" s="5">
        <v>8</v>
      </c>
      <c r="V56" s="5">
        <v>7</v>
      </c>
      <c r="W56" s="5">
        <v>7</v>
      </c>
      <c r="X56" s="5">
        <v>7</v>
      </c>
      <c r="Y56" s="40">
        <f t="shared" si="9"/>
        <v>7.25</v>
      </c>
    </row>
    <row r="57" spans="1:25">
      <c r="A57" s="1">
        <v>7453</v>
      </c>
      <c r="B57" s="1">
        <v>6</v>
      </c>
      <c r="C57" s="1">
        <v>6</v>
      </c>
      <c r="D57" s="7">
        <v>7</v>
      </c>
      <c r="E57" s="7">
        <v>4</v>
      </c>
      <c r="F57" s="25">
        <f t="shared" si="5"/>
        <v>5.75</v>
      </c>
      <c r="G57" s="7">
        <v>6</v>
      </c>
      <c r="H57" s="7">
        <v>7</v>
      </c>
      <c r="I57" s="7">
        <v>7</v>
      </c>
      <c r="J57" s="7">
        <v>6</v>
      </c>
      <c r="K57" s="28">
        <f t="shared" si="6"/>
        <v>6.5</v>
      </c>
      <c r="L57" s="7">
        <v>7</v>
      </c>
      <c r="M57" s="5">
        <v>4</v>
      </c>
      <c r="N57" s="5">
        <v>4</v>
      </c>
      <c r="O57" s="25">
        <f t="shared" si="7"/>
        <v>5</v>
      </c>
      <c r="P57" s="4">
        <v>3</v>
      </c>
      <c r="Q57" s="5">
        <v>6</v>
      </c>
      <c r="R57" s="7">
        <v>4</v>
      </c>
      <c r="S57" s="5">
        <v>6</v>
      </c>
      <c r="T57" s="25">
        <f t="shared" si="8"/>
        <v>4.75</v>
      </c>
      <c r="U57" s="5">
        <v>6</v>
      </c>
      <c r="V57" s="5">
        <v>8</v>
      </c>
      <c r="W57" s="5">
        <v>5</v>
      </c>
      <c r="X57" s="5">
        <v>4</v>
      </c>
      <c r="Y57" s="28">
        <f t="shared" si="9"/>
        <v>5.75</v>
      </c>
    </row>
    <row r="58" spans="1:25">
      <c r="A58" s="1">
        <v>7454</v>
      </c>
      <c r="B58" s="1">
        <v>4</v>
      </c>
      <c r="C58" s="1">
        <v>6</v>
      </c>
      <c r="D58" s="7">
        <v>7</v>
      </c>
      <c r="E58" s="7">
        <v>7</v>
      </c>
      <c r="F58" s="25">
        <f t="shared" si="5"/>
        <v>6</v>
      </c>
      <c r="G58" s="7">
        <v>7</v>
      </c>
      <c r="H58" s="7">
        <v>7</v>
      </c>
      <c r="I58" s="7">
        <v>5</v>
      </c>
      <c r="J58" s="7">
        <v>6</v>
      </c>
      <c r="K58" s="28">
        <f t="shared" si="6"/>
        <v>6.25</v>
      </c>
      <c r="L58" s="7">
        <v>4</v>
      </c>
      <c r="M58" s="5">
        <v>5</v>
      </c>
      <c r="N58" s="5">
        <v>5</v>
      </c>
      <c r="O58" s="25">
        <f t="shared" si="7"/>
        <v>4.666666666666667</v>
      </c>
      <c r="P58" s="4">
        <v>7</v>
      </c>
      <c r="Q58" s="5">
        <v>6</v>
      </c>
      <c r="R58" s="7">
        <v>6</v>
      </c>
      <c r="S58" s="5">
        <v>5</v>
      </c>
      <c r="T58" s="28">
        <f t="shared" si="8"/>
        <v>6</v>
      </c>
      <c r="U58" s="5">
        <v>5</v>
      </c>
      <c r="V58" s="5">
        <v>5</v>
      </c>
      <c r="W58" s="5">
        <v>6</v>
      </c>
      <c r="X58" s="5">
        <v>6</v>
      </c>
      <c r="Y58" s="29">
        <f t="shared" si="9"/>
        <v>5.5</v>
      </c>
    </row>
    <row r="59" spans="1:25">
      <c r="A59" s="1">
        <v>7455</v>
      </c>
      <c r="B59" s="1">
        <v>5</v>
      </c>
      <c r="C59" s="1">
        <v>6</v>
      </c>
      <c r="D59" s="7">
        <v>6</v>
      </c>
      <c r="E59" s="7">
        <v>6</v>
      </c>
      <c r="F59" s="25">
        <f t="shared" si="5"/>
        <v>5.75</v>
      </c>
      <c r="G59" s="7">
        <v>6</v>
      </c>
      <c r="H59" s="7">
        <v>5</v>
      </c>
      <c r="I59" s="7">
        <v>6</v>
      </c>
      <c r="J59" s="7">
        <v>7</v>
      </c>
      <c r="K59" s="29">
        <f t="shared" si="6"/>
        <v>6</v>
      </c>
      <c r="L59" s="7">
        <v>7</v>
      </c>
      <c r="M59" s="5">
        <v>3</v>
      </c>
      <c r="N59" s="5">
        <v>4</v>
      </c>
      <c r="O59" s="25">
        <f t="shared" si="7"/>
        <v>4.666666666666667</v>
      </c>
      <c r="P59" s="4">
        <v>3</v>
      </c>
      <c r="Q59" s="5">
        <v>4</v>
      </c>
      <c r="R59" s="7"/>
      <c r="S59" s="5">
        <v>4</v>
      </c>
      <c r="T59" s="25">
        <f t="shared" si="8"/>
        <v>3.6666666666666665</v>
      </c>
      <c r="U59" s="5">
        <v>7</v>
      </c>
      <c r="V59" s="5">
        <v>6</v>
      </c>
      <c r="W59" s="5">
        <v>7</v>
      </c>
      <c r="X59" s="5">
        <v>6</v>
      </c>
      <c r="Y59" s="26">
        <f t="shared" si="9"/>
        <v>6.5</v>
      </c>
    </row>
    <row r="60" spans="1:25">
      <c r="A60" s="1">
        <v>7456</v>
      </c>
      <c r="B60" s="1">
        <v>5</v>
      </c>
      <c r="C60" s="1">
        <v>4</v>
      </c>
      <c r="D60" s="7">
        <v>5</v>
      </c>
      <c r="E60" s="7">
        <v>4</v>
      </c>
      <c r="F60" s="25">
        <f t="shared" si="5"/>
        <v>4.5</v>
      </c>
      <c r="G60" s="7">
        <v>6</v>
      </c>
      <c r="H60" s="7">
        <v>5</v>
      </c>
      <c r="I60" s="7">
        <v>5</v>
      </c>
      <c r="J60" s="7">
        <v>7</v>
      </c>
      <c r="K60" s="25">
        <f t="shared" si="6"/>
        <v>5.75</v>
      </c>
      <c r="L60" s="7">
        <v>7</v>
      </c>
      <c r="M60" s="5">
        <v>4</v>
      </c>
      <c r="N60" s="5">
        <v>4</v>
      </c>
      <c r="O60" s="25">
        <f t="shared" si="7"/>
        <v>5</v>
      </c>
      <c r="P60" s="4">
        <v>5</v>
      </c>
      <c r="Q60" s="5">
        <v>6</v>
      </c>
      <c r="R60" s="7">
        <v>5</v>
      </c>
      <c r="S60" s="5">
        <v>6</v>
      </c>
      <c r="T60" s="25">
        <f t="shared" si="8"/>
        <v>5.5</v>
      </c>
      <c r="U60" s="5">
        <v>4</v>
      </c>
      <c r="V60" s="5">
        <v>4</v>
      </c>
      <c r="W60" s="5">
        <v>5</v>
      </c>
      <c r="X60" s="5">
        <v>6</v>
      </c>
      <c r="Y60" s="25">
        <f t="shared" si="9"/>
        <v>4.75</v>
      </c>
    </row>
    <row r="61" spans="1:25">
      <c r="A61" s="1">
        <v>7457</v>
      </c>
      <c r="B61" s="1">
        <v>7</v>
      </c>
      <c r="C61" s="1">
        <v>8</v>
      </c>
      <c r="D61" s="7">
        <v>7</v>
      </c>
      <c r="E61" s="7">
        <v>4</v>
      </c>
      <c r="F61" s="29">
        <f t="shared" si="5"/>
        <v>6.5</v>
      </c>
      <c r="G61" s="7">
        <v>7</v>
      </c>
      <c r="H61" s="7">
        <v>4</v>
      </c>
      <c r="I61" s="7">
        <v>6</v>
      </c>
      <c r="J61" s="7">
        <v>7</v>
      </c>
      <c r="K61" s="29">
        <f t="shared" si="6"/>
        <v>6</v>
      </c>
      <c r="L61" s="7">
        <v>4</v>
      </c>
      <c r="M61" s="5">
        <v>6</v>
      </c>
      <c r="N61" s="5">
        <v>4</v>
      </c>
      <c r="O61" s="25">
        <f t="shared" si="7"/>
        <v>4.666666666666667</v>
      </c>
      <c r="P61" s="4">
        <v>5</v>
      </c>
      <c r="Q61" s="5">
        <v>4</v>
      </c>
      <c r="R61" s="7">
        <v>3</v>
      </c>
      <c r="S61" s="5">
        <v>7</v>
      </c>
      <c r="T61" s="25">
        <f t="shared" si="8"/>
        <v>4.75</v>
      </c>
      <c r="U61" s="5">
        <v>7</v>
      </c>
      <c r="V61" s="5">
        <v>6</v>
      </c>
      <c r="W61" s="5">
        <v>8</v>
      </c>
      <c r="X61" s="5">
        <v>5</v>
      </c>
      <c r="Y61" s="26">
        <f t="shared" si="9"/>
        <v>6.5</v>
      </c>
    </row>
    <row r="62" spans="1:25">
      <c r="A62" s="1">
        <v>7458</v>
      </c>
      <c r="B62" s="1">
        <v>7</v>
      </c>
      <c r="C62" s="1">
        <v>5</v>
      </c>
      <c r="D62" s="7">
        <v>7</v>
      </c>
      <c r="E62" s="7">
        <v>6</v>
      </c>
      <c r="F62" s="29">
        <f t="shared" si="5"/>
        <v>6.25</v>
      </c>
      <c r="G62" s="7">
        <v>5</v>
      </c>
      <c r="H62" s="7">
        <v>4</v>
      </c>
      <c r="I62" s="7">
        <v>4</v>
      </c>
      <c r="J62" s="7">
        <v>7</v>
      </c>
      <c r="K62" s="25">
        <f t="shared" si="6"/>
        <v>5</v>
      </c>
      <c r="L62" s="7">
        <v>7</v>
      </c>
      <c r="M62" s="5">
        <v>4</v>
      </c>
      <c r="N62" s="5">
        <v>5</v>
      </c>
      <c r="O62" s="25">
        <f t="shared" si="7"/>
        <v>5.333333333333333</v>
      </c>
      <c r="P62" s="4">
        <v>5</v>
      </c>
      <c r="Q62" s="5">
        <v>6</v>
      </c>
      <c r="R62" s="7">
        <v>7</v>
      </c>
      <c r="S62" s="5">
        <v>6</v>
      </c>
      <c r="T62" s="28">
        <f t="shared" si="8"/>
        <v>6</v>
      </c>
      <c r="U62" s="5">
        <v>6</v>
      </c>
      <c r="V62" s="5">
        <v>7</v>
      </c>
      <c r="W62" s="5">
        <v>6</v>
      </c>
      <c r="X62" s="5">
        <v>6</v>
      </c>
      <c r="Y62" s="27">
        <f t="shared" si="9"/>
        <v>6.25</v>
      </c>
    </row>
    <row r="63" spans="1:25">
      <c r="A63" s="1">
        <v>7459</v>
      </c>
      <c r="B63" s="1">
        <v>6</v>
      </c>
      <c r="C63" s="1">
        <v>6</v>
      </c>
      <c r="D63" s="7">
        <v>6</v>
      </c>
      <c r="E63" s="7">
        <v>4</v>
      </c>
      <c r="F63" s="25">
        <f t="shared" si="5"/>
        <v>5.5</v>
      </c>
      <c r="G63" s="7">
        <v>6</v>
      </c>
      <c r="H63" s="7">
        <v>6</v>
      </c>
      <c r="I63" s="7">
        <v>6</v>
      </c>
      <c r="J63" s="7">
        <v>7</v>
      </c>
      <c r="K63" s="28">
        <f t="shared" si="6"/>
        <v>6.25</v>
      </c>
      <c r="L63" s="7">
        <v>5</v>
      </c>
      <c r="M63" s="5">
        <v>4</v>
      </c>
      <c r="N63" s="5">
        <v>5</v>
      </c>
      <c r="O63" s="25">
        <f t="shared" si="7"/>
        <v>4.666666666666667</v>
      </c>
      <c r="P63" s="4">
        <v>3</v>
      </c>
      <c r="Q63" s="5">
        <v>5</v>
      </c>
      <c r="R63" s="7">
        <v>6</v>
      </c>
      <c r="S63" s="5">
        <v>5</v>
      </c>
      <c r="T63" s="25">
        <f t="shared" si="8"/>
        <v>4.75</v>
      </c>
      <c r="U63" s="5">
        <v>6</v>
      </c>
      <c r="V63" s="5">
        <v>6</v>
      </c>
      <c r="W63" s="5">
        <v>4</v>
      </c>
      <c r="X63" s="5">
        <v>3</v>
      </c>
      <c r="Y63" s="25">
        <f t="shared" si="9"/>
        <v>4.75</v>
      </c>
    </row>
    <row r="64" spans="1:25">
      <c r="A64" s="1">
        <v>7460</v>
      </c>
      <c r="B64" s="1">
        <v>7</v>
      </c>
      <c r="C64" s="1">
        <v>7</v>
      </c>
      <c r="D64" s="7">
        <v>7</v>
      </c>
      <c r="E64" s="7">
        <v>5</v>
      </c>
      <c r="F64" s="29">
        <f t="shared" si="5"/>
        <v>6.5</v>
      </c>
      <c r="G64" s="7">
        <v>4</v>
      </c>
      <c r="H64" s="7">
        <v>5</v>
      </c>
      <c r="I64" s="7">
        <v>6</v>
      </c>
      <c r="J64" s="7">
        <v>6</v>
      </c>
      <c r="K64" s="25">
        <f t="shared" si="6"/>
        <v>5.25</v>
      </c>
      <c r="L64" s="7">
        <v>6</v>
      </c>
      <c r="M64" s="5">
        <v>5</v>
      </c>
      <c r="N64" s="5">
        <v>5</v>
      </c>
      <c r="O64" s="25">
        <f t="shared" si="7"/>
        <v>5.333333333333333</v>
      </c>
      <c r="P64" s="4">
        <v>3</v>
      </c>
      <c r="Q64" s="5">
        <v>4</v>
      </c>
      <c r="R64" s="7">
        <v>6</v>
      </c>
      <c r="S64" s="5">
        <v>5</v>
      </c>
      <c r="T64" s="25">
        <f t="shared" si="8"/>
        <v>4.5</v>
      </c>
      <c r="U64" s="5">
        <v>4</v>
      </c>
      <c r="V64" s="5">
        <v>6</v>
      </c>
      <c r="W64" s="5">
        <v>6</v>
      </c>
      <c r="X64" s="5">
        <v>5</v>
      </c>
      <c r="Y64" s="25">
        <f t="shared" si="9"/>
        <v>5.25</v>
      </c>
    </row>
    <row r="65" spans="1:25">
      <c r="A65" s="1">
        <v>7461</v>
      </c>
      <c r="B65" s="1">
        <v>5</v>
      </c>
      <c r="C65" s="1">
        <v>5</v>
      </c>
      <c r="D65" s="7">
        <v>6</v>
      </c>
      <c r="E65" s="7">
        <v>5</v>
      </c>
      <c r="F65" s="25">
        <f t="shared" si="5"/>
        <v>5.25</v>
      </c>
      <c r="G65" s="7">
        <v>3</v>
      </c>
      <c r="H65" s="7">
        <v>6</v>
      </c>
      <c r="I65" s="7">
        <v>6</v>
      </c>
      <c r="J65" s="7">
        <v>6</v>
      </c>
      <c r="K65" s="25">
        <f t="shared" si="6"/>
        <v>5.25</v>
      </c>
      <c r="L65" s="7">
        <v>5</v>
      </c>
      <c r="M65" s="5">
        <v>3</v>
      </c>
      <c r="N65" s="5">
        <v>3</v>
      </c>
      <c r="O65" s="25">
        <f t="shared" si="7"/>
        <v>3.6666666666666665</v>
      </c>
      <c r="P65" s="4">
        <v>4</v>
      </c>
      <c r="Q65" s="5">
        <v>5</v>
      </c>
      <c r="R65" s="7">
        <v>3</v>
      </c>
      <c r="S65" s="5">
        <v>3</v>
      </c>
      <c r="T65" s="25">
        <f t="shared" si="8"/>
        <v>3.75</v>
      </c>
      <c r="U65" s="5">
        <v>3</v>
      </c>
      <c r="V65" s="5">
        <v>4</v>
      </c>
      <c r="W65" s="5">
        <v>4</v>
      </c>
      <c r="X65" s="5">
        <v>5</v>
      </c>
      <c r="Y65" s="25">
        <f t="shared" si="9"/>
        <v>4</v>
      </c>
    </row>
    <row r="66" spans="1:25">
      <c r="A66" s="1">
        <v>7462</v>
      </c>
      <c r="B66" s="1">
        <v>4</v>
      </c>
      <c r="C66" s="1">
        <v>5</v>
      </c>
      <c r="D66" s="7">
        <v>6</v>
      </c>
      <c r="E66" s="7">
        <v>4</v>
      </c>
      <c r="F66" s="25">
        <f t="shared" ref="F66:F95" si="10">AVERAGE(B66:E66)</f>
        <v>4.75</v>
      </c>
      <c r="G66" s="7">
        <v>3</v>
      </c>
      <c r="H66" s="7">
        <v>5</v>
      </c>
      <c r="I66" s="7">
        <v>5</v>
      </c>
      <c r="J66" s="7">
        <v>6</v>
      </c>
      <c r="K66" s="25">
        <f t="shared" ref="K66:K95" si="11">AVERAGE(G66:J66)</f>
        <v>4.75</v>
      </c>
      <c r="L66" s="7">
        <v>4</v>
      </c>
      <c r="M66" s="5">
        <v>7</v>
      </c>
      <c r="N66" s="5">
        <v>6</v>
      </c>
      <c r="O66" s="29">
        <f t="shared" ref="O66:O95" si="12">AVERAGE(L66:N66)</f>
        <v>5.666666666666667</v>
      </c>
      <c r="Q66" s="5">
        <v>3</v>
      </c>
      <c r="R66" s="7">
        <v>4</v>
      </c>
      <c r="S66" s="5">
        <v>4</v>
      </c>
      <c r="T66" s="25">
        <f t="shared" si="8"/>
        <v>3.6666666666666665</v>
      </c>
      <c r="U66" s="5">
        <v>5</v>
      </c>
      <c r="V66" s="5">
        <v>4</v>
      </c>
      <c r="W66" s="5">
        <v>5</v>
      </c>
      <c r="X66" s="5">
        <v>5</v>
      </c>
      <c r="Y66" s="25">
        <f t="shared" si="9"/>
        <v>4.75</v>
      </c>
    </row>
    <row r="67" spans="1:25">
      <c r="A67" s="1">
        <v>7463</v>
      </c>
      <c r="B67" s="1">
        <v>8</v>
      </c>
      <c r="C67" s="1">
        <v>7</v>
      </c>
      <c r="D67" s="7">
        <v>7</v>
      </c>
      <c r="E67" s="7">
        <v>8</v>
      </c>
      <c r="F67" s="26">
        <f t="shared" si="10"/>
        <v>7.5</v>
      </c>
      <c r="G67" s="7">
        <v>5</v>
      </c>
      <c r="H67" s="7">
        <v>7</v>
      </c>
      <c r="I67" s="7">
        <v>7</v>
      </c>
      <c r="J67" s="7">
        <v>7</v>
      </c>
      <c r="K67" s="28">
        <f t="shared" si="11"/>
        <v>6.5</v>
      </c>
      <c r="L67" s="7">
        <v>6</v>
      </c>
      <c r="M67" s="5">
        <v>6</v>
      </c>
      <c r="N67" s="5">
        <v>7</v>
      </c>
      <c r="O67" s="27">
        <f t="shared" si="12"/>
        <v>6.333333333333333</v>
      </c>
      <c r="P67" s="4">
        <v>7</v>
      </c>
      <c r="Q67" s="5">
        <v>7</v>
      </c>
      <c r="R67" s="7">
        <v>7</v>
      </c>
      <c r="S67" s="5">
        <v>5</v>
      </c>
      <c r="T67" s="27">
        <f t="shared" si="8"/>
        <v>6.5</v>
      </c>
      <c r="U67" s="5">
        <v>7</v>
      </c>
      <c r="V67" s="5">
        <v>6</v>
      </c>
      <c r="W67" s="5">
        <v>5</v>
      </c>
      <c r="X67" s="5">
        <v>6</v>
      </c>
      <c r="Y67" s="28">
        <f t="shared" si="9"/>
        <v>6</v>
      </c>
    </row>
    <row r="68" spans="1:25">
      <c r="A68" s="1">
        <v>7464</v>
      </c>
      <c r="B68" s="1">
        <v>4</v>
      </c>
      <c r="C68" s="1">
        <v>6</v>
      </c>
      <c r="D68" s="7">
        <v>6</v>
      </c>
      <c r="E68" s="7">
        <v>6</v>
      </c>
      <c r="F68" s="25">
        <f t="shared" si="10"/>
        <v>5.5</v>
      </c>
      <c r="G68" s="7">
        <v>4</v>
      </c>
      <c r="H68" s="7">
        <v>7</v>
      </c>
      <c r="I68" s="7">
        <v>6</v>
      </c>
      <c r="J68" s="7">
        <v>6</v>
      </c>
      <c r="K68" s="25">
        <f t="shared" si="11"/>
        <v>5.75</v>
      </c>
      <c r="L68" s="7">
        <v>5</v>
      </c>
      <c r="M68" s="5">
        <v>6</v>
      </c>
      <c r="N68" s="5">
        <v>6</v>
      </c>
      <c r="O68" s="29">
        <f t="shared" si="12"/>
        <v>5.666666666666667</v>
      </c>
      <c r="P68" s="4">
        <v>7</v>
      </c>
      <c r="Q68" s="5">
        <v>5</v>
      </c>
      <c r="R68" s="7"/>
      <c r="S68" s="5">
        <v>6</v>
      </c>
      <c r="T68" s="28">
        <f t="shared" si="8"/>
        <v>6</v>
      </c>
      <c r="U68" s="5">
        <v>7</v>
      </c>
      <c r="V68" s="5">
        <v>6</v>
      </c>
      <c r="W68" s="5">
        <v>6</v>
      </c>
      <c r="X68" s="5">
        <v>6</v>
      </c>
      <c r="Y68" s="27">
        <f t="shared" si="9"/>
        <v>6.25</v>
      </c>
    </row>
    <row r="69" spans="1:25">
      <c r="A69" s="1">
        <v>7465</v>
      </c>
      <c r="B69" s="1">
        <v>6</v>
      </c>
      <c r="C69" s="1">
        <v>8</v>
      </c>
      <c r="D69" s="7">
        <v>7</v>
      </c>
      <c r="E69" s="7">
        <v>7</v>
      </c>
      <c r="F69" s="27">
        <f t="shared" si="10"/>
        <v>7</v>
      </c>
      <c r="G69" s="7">
        <v>6</v>
      </c>
      <c r="H69" s="7">
        <v>6</v>
      </c>
      <c r="I69" s="7">
        <v>6</v>
      </c>
      <c r="J69" s="7">
        <v>6</v>
      </c>
      <c r="K69" s="29">
        <f t="shared" si="11"/>
        <v>6</v>
      </c>
      <c r="L69" s="7">
        <v>6</v>
      </c>
      <c r="M69" s="5">
        <v>7</v>
      </c>
      <c r="N69" s="5">
        <v>6</v>
      </c>
      <c r="O69" s="27">
        <f t="shared" si="12"/>
        <v>6.333333333333333</v>
      </c>
      <c r="P69" s="4">
        <v>3</v>
      </c>
      <c r="Q69" s="5">
        <v>4</v>
      </c>
      <c r="R69" s="7">
        <v>4</v>
      </c>
      <c r="S69" s="5">
        <v>4</v>
      </c>
      <c r="T69" s="25">
        <f t="shared" si="8"/>
        <v>3.75</v>
      </c>
      <c r="U69" s="5">
        <v>6</v>
      </c>
      <c r="V69" s="5">
        <v>6</v>
      </c>
      <c r="W69" s="5">
        <v>7</v>
      </c>
      <c r="X69" s="5">
        <v>7</v>
      </c>
      <c r="Y69" s="26">
        <f t="shared" si="9"/>
        <v>6.5</v>
      </c>
    </row>
    <row r="70" spans="1:25">
      <c r="A70" s="1">
        <v>7466</v>
      </c>
      <c r="B70" s="1">
        <v>7</v>
      </c>
      <c r="C70" s="1">
        <v>5</v>
      </c>
      <c r="D70" s="7">
        <v>7</v>
      </c>
      <c r="E70" s="7">
        <v>6</v>
      </c>
      <c r="F70" s="29">
        <f t="shared" si="10"/>
        <v>6.25</v>
      </c>
      <c r="G70" s="7">
        <v>4</v>
      </c>
      <c r="H70" s="7">
        <v>5</v>
      </c>
      <c r="I70" s="7">
        <v>5</v>
      </c>
      <c r="J70" s="7">
        <v>6</v>
      </c>
      <c r="K70" s="25">
        <f t="shared" si="11"/>
        <v>5</v>
      </c>
      <c r="L70" s="7">
        <v>5</v>
      </c>
      <c r="M70" s="5">
        <v>5</v>
      </c>
      <c r="N70" s="5">
        <v>4</v>
      </c>
      <c r="O70" s="25">
        <f t="shared" si="12"/>
        <v>4.666666666666667</v>
      </c>
      <c r="Q70" s="5">
        <v>5</v>
      </c>
      <c r="R70" s="7">
        <v>3</v>
      </c>
      <c r="S70" s="5">
        <v>5</v>
      </c>
      <c r="T70" s="25">
        <f t="shared" si="8"/>
        <v>4.333333333333333</v>
      </c>
      <c r="U70" s="5">
        <v>5</v>
      </c>
      <c r="V70" s="5">
        <v>4</v>
      </c>
      <c r="W70" s="5">
        <v>4</v>
      </c>
      <c r="X70" s="5">
        <v>4</v>
      </c>
      <c r="Y70" s="25">
        <f t="shared" si="9"/>
        <v>4.25</v>
      </c>
    </row>
    <row r="71" spans="1:25">
      <c r="A71" s="1">
        <v>7467</v>
      </c>
      <c r="B71" s="1">
        <v>6</v>
      </c>
      <c r="C71" s="1">
        <v>3</v>
      </c>
      <c r="D71" s="7">
        <v>6</v>
      </c>
      <c r="E71" s="7">
        <v>5</v>
      </c>
      <c r="F71" s="25">
        <f t="shared" si="10"/>
        <v>5</v>
      </c>
      <c r="G71" s="7">
        <v>7</v>
      </c>
      <c r="H71" s="7">
        <v>6</v>
      </c>
      <c r="I71" s="7">
        <v>8</v>
      </c>
      <c r="J71" s="7">
        <v>4</v>
      </c>
      <c r="K71" s="28">
        <f t="shared" si="11"/>
        <v>6.25</v>
      </c>
      <c r="L71" s="7">
        <v>4</v>
      </c>
      <c r="M71" s="5">
        <v>6</v>
      </c>
      <c r="N71" s="5">
        <v>3</v>
      </c>
      <c r="O71" s="25">
        <f t="shared" si="12"/>
        <v>4.333333333333333</v>
      </c>
      <c r="P71" s="4">
        <v>6</v>
      </c>
      <c r="Q71" s="5">
        <v>7</v>
      </c>
      <c r="R71" s="7">
        <v>5</v>
      </c>
      <c r="S71" s="5">
        <v>7</v>
      </c>
      <c r="T71" s="27">
        <f t="shared" si="8"/>
        <v>6.25</v>
      </c>
      <c r="U71" s="5">
        <v>7</v>
      </c>
      <c r="V71" s="5">
        <v>5</v>
      </c>
      <c r="W71" s="5">
        <v>6</v>
      </c>
      <c r="X71" s="5">
        <v>6</v>
      </c>
      <c r="Y71" s="28">
        <f t="shared" si="9"/>
        <v>6</v>
      </c>
    </row>
    <row r="72" spans="1:25">
      <c r="A72" s="1">
        <v>7468</v>
      </c>
      <c r="B72" s="1">
        <v>7</v>
      </c>
      <c r="C72" s="1">
        <v>6</v>
      </c>
      <c r="D72" s="7">
        <v>8</v>
      </c>
      <c r="E72" s="7">
        <v>4</v>
      </c>
      <c r="F72" s="29">
        <f t="shared" si="10"/>
        <v>6.25</v>
      </c>
      <c r="G72" s="7">
        <v>5</v>
      </c>
      <c r="H72" s="7">
        <v>6</v>
      </c>
      <c r="I72" s="7">
        <v>6</v>
      </c>
      <c r="J72" s="7">
        <v>7</v>
      </c>
      <c r="K72" s="29">
        <f t="shared" si="11"/>
        <v>6</v>
      </c>
      <c r="L72" s="7">
        <v>4</v>
      </c>
      <c r="M72" s="5">
        <v>6</v>
      </c>
      <c r="N72" s="5">
        <v>5</v>
      </c>
      <c r="O72" s="25">
        <f t="shared" si="12"/>
        <v>5</v>
      </c>
      <c r="Q72" s="5">
        <v>5</v>
      </c>
      <c r="R72" s="7"/>
      <c r="S72" s="5">
        <v>4</v>
      </c>
      <c r="T72" s="25">
        <f t="shared" si="8"/>
        <v>4.5</v>
      </c>
      <c r="U72" s="5">
        <v>6</v>
      </c>
      <c r="V72" s="5">
        <v>6</v>
      </c>
      <c r="W72" s="5">
        <v>6</v>
      </c>
      <c r="X72" s="5">
        <v>7</v>
      </c>
      <c r="Y72" s="27">
        <f t="shared" si="9"/>
        <v>6.25</v>
      </c>
    </row>
    <row r="73" spans="1:25">
      <c r="A73" s="1">
        <v>7469</v>
      </c>
      <c r="B73" s="1">
        <v>7</v>
      </c>
      <c r="C73" s="1">
        <v>7</v>
      </c>
      <c r="D73" s="7">
        <v>7</v>
      </c>
      <c r="E73" s="7">
        <v>6</v>
      </c>
      <c r="F73" s="28">
        <f t="shared" si="10"/>
        <v>6.75</v>
      </c>
      <c r="G73" s="7">
        <v>6</v>
      </c>
      <c r="H73" s="7">
        <v>8</v>
      </c>
      <c r="I73" s="7">
        <v>6</v>
      </c>
      <c r="J73" s="7">
        <v>6</v>
      </c>
      <c r="K73" s="28">
        <f t="shared" si="11"/>
        <v>6.5</v>
      </c>
      <c r="L73" s="7">
        <v>7</v>
      </c>
      <c r="M73" s="5">
        <v>6</v>
      </c>
      <c r="N73" s="5"/>
      <c r="O73" s="27">
        <f t="shared" si="12"/>
        <v>6.5</v>
      </c>
      <c r="P73" s="4">
        <v>7</v>
      </c>
      <c r="Q73" s="5">
        <v>7</v>
      </c>
      <c r="R73" s="7">
        <v>6</v>
      </c>
      <c r="S73" s="5">
        <v>6</v>
      </c>
      <c r="T73" s="27">
        <f t="shared" si="8"/>
        <v>6.5</v>
      </c>
      <c r="U73" s="5">
        <v>6</v>
      </c>
      <c r="V73" s="5">
        <v>4</v>
      </c>
      <c r="W73" s="5">
        <v>6</v>
      </c>
      <c r="X73" s="5">
        <v>6</v>
      </c>
      <c r="Y73" s="29">
        <f t="shared" si="9"/>
        <v>5.5</v>
      </c>
    </row>
    <row r="74" spans="1:25">
      <c r="A74" s="1">
        <v>7470</v>
      </c>
      <c r="B74" s="1">
        <v>5</v>
      </c>
      <c r="C74" s="1">
        <v>7</v>
      </c>
      <c r="D74" s="7">
        <v>7</v>
      </c>
      <c r="E74" s="7">
        <v>5</v>
      </c>
      <c r="F74" s="25">
        <f t="shared" si="10"/>
        <v>6</v>
      </c>
      <c r="G74" s="7">
        <v>7</v>
      </c>
      <c r="H74" s="7">
        <v>6</v>
      </c>
      <c r="I74" s="7">
        <v>6</v>
      </c>
      <c r="J74" s="7">
        <v>7</v>
      </c>
      <c r="K74" s="28">
        <f t="shared" si="11"/>
        <v>6.5</v>
      </c>
      <c r="L74" s="7">
        <v>6</v>
      </c>
      <c r="M74" s="5">
        <v>4</v>
      </c>
      <c r="N74" s="5">
        <v>6</v>
      </c>
      <c r="O74" s="25">
        <f t="shared" si="12"/>
        <v>5.333333333333333</v>
      </c>
      <c r="P74" s="4">
        <v>4</v>
      </c>
      <c r="Q74" s="5">
        <v>6</v>
      </c>
      <c r="R74" s="7">
        <v>7</v>
      </c>
      <c r="S74" s="5">
        <v>6</v>
      </c>
      <c r="T74" s="29">
        <f t="shared" si="8"/>
        <v>5.75</v>
      </c>
      <c r="U74" s="5">
        <v>3</v>
      </c>
      <c r="V74" s="5">
        <v>5</v>
      </c>
      <c r="W74" s="5">
        <v>4</v>
      </c>
      <c r="X74" s="5">
        <v>6</v>
      </c>
      <c r="Y74" s="25">
        <f t="shared" si="9"/>
        <v>4.5</v>
      </c>
    </row>
    <row r="75" spans="1:25">
      <c r="A75" s="1">
        <v>7471</v>
      </c>
      <c r="B75" s="1">
        <v>6</v>
      </c>
      <c r="C75" s="1">
        <v>7</v>
      </c>
      <c r="D75" s="7">
        <v>4</v>
      </c>
      <c r="E75" s="7">
        <v>4</v>
      </c>
      <c r="F75" s="25">
        <f t="shared" si="10"/>
        <v>5.25</v>
      </c>
      <c r="G75" s="7">
        <v>6</v>
      </c>
      <c r="H75" s="7">
        <v>6</v>
      </c>
      <c r="I75" s="7">
        <v>4</v>
      </c>
      <c r="J75" s="7">
        <v>6</v>
      </c>
      <c r="K75" s="25">
        <f t="shared" si="11"/>
        <v>5.5</v>
      </c>
      <c r="L75" s="7">
        <v>4</v>
      </c>
      <c r="M75" s="5">
        <v>4</v>
      </c>
      <c r="N75" s="5">
        <v>4</v>
      </c>
      <c r="O75" s="25">
        <f t="shared" si="12"/>
        <v>4</v>
      </c>
      <c r="Q75" s="5">
        <v>7</v>
      </c>
      <c r="R75" s="7">
        <v>5</v>
      </c>
      <c r="S75" s="5"/>
      <c r="T75" s="28">
        <f t="shared" si="8"/>
        <v>6</v>
      </c>
      <c r="U75" s="5">
        <v>3</v>
      </c>
      <c r="V75" s="5">
        <v>3</v>
      </c>
      <c r="W75" s="5">
        <v>3</v>
      </c>
      <c r="X75" s="5">
        <v>3</v>
      </c>
      <c r="Y75" s="25">
        <f t="shared" si="9"/>
        <v>3</v>
      </c>
    </row>
    <row r="76" spans="1:25">
      <c r="A76" s="1">
        <v>7472</v>
      </c>
      <c r="B76" s="1">
        <v>6</v>
      </c>
      <c r="C76" s="1">
        <v>6</v>
      </c>
      <c r="D76" s="7">
        <v>7</v>
      </c>
      <c r="E76" s="7">
        <v>4</v>
      </c>
      <c r="F76" s="25">
        <f t="shared" si="10"/>
        <v>5.75</v>
      </c>
      <c r="G76" s="7">
        <v>4</v>
      </c>
      <c r="H76" s="7">
        <v>5</v>
      </c>
      <c r="I76" s="7">
        <v>5</v>
      </c>
      <c r="J76" s="7">
        <v>5</v>
      </c>
      <c r="K76" s="25">
        <f t="shared" si="11"/>
        <v>4.75</v>
      </c>
      <c r="L76" s="7">
        <v>4</v>
      </c>
      <c r="M76" s="5">
        <v>5</v>
      </c>
      <c r="N76" s="5">
        <v>5</v>
      </c>
      <c r="O76" s="25">
        <f t="shared" si="12"/>
        <v>4.666666666666667</v>
      </c>
      <c r="P76" s="4">
        <v>4</v>
      </c>
      <c r="Q76" s="5">
        <v>4</v>
      </c>
      <c r="R76" s="7">
        <v>5</v>
      </c>
      <c r="S76" s="5">
        <v>7</v>
      </c>
      <c r="T76" s="25">
        <f t="shared" si="8"/>
        <v>5</v>
      </c>
      <c r="U76" s="5">
        <v>4</v>
      </c>
      <c r="V76" s="5">
        <v>3</v>
      </c>
      <c r="W76" s="5">
        <v>4</v>
      </c>
      <c r="X76" s="5">
        <v>7</v>
      </c>
      <c r="Y76" s="25">
        <f t="shared" si="9"/>
        <v>4.5</v>
      </c>
    </row>
    <row r="77" spans="1:25">
      <c r="A77" s="1">
        <v>7473</v>
      </c>
      <c r="B77" s="1">
        <v>5</v>
      </c>
      <c r="C77" s="1">
        <v>7</v>
      </c>
      <c r="D77" s="7">
        <v>5</v>
      </c>
      <c r="E77" s="7">
        <v>4</v>
      </c>
      <c r="F77" s="25">
        <f t="shared" si="10"/>
        <v>5.25</v>
      </c>
      <c r="G77" s="7">
        <v>4</v>
      </c>
      <c r="H77" s="7">
        <v>5</v>
      </c>
      <c r="I77" s="7">
        <v>4</v>
      </c>
      <c r="J77" s="7">
        <v>6</v>
      </c>
      <c r="K77" s="25">
        <f t="shared" si="11"/>
        <v>4.75</v>
      </c>
      <c r="L77" s="7">
        <v>6</v>
      </c>
      <c r="M77" s="5">
        <v>5</v>
      </c>
      <c r="N77" s="5">
        <v>3</v>
      </c>
      <c r="O77" s="25">
        <f t="shared" si="12"/>
        <v>4.666666666666667</v>
      </c>
      <c r="P77" s="4">
        <v>6</v>
      </c>
      <c r="Q77" s="5">
        <v>6</v>
      </c>
      <c r="R77" s="7">
        <v>3</v>
      </c>
      <c r="S77" s="5">
        <v>5</v>
      </c>
      <c r="T77" s="25">
        <f t="shared" ref="T77:T95" si="13">AVERAGE(P77:S77)</f>
        <v>5</v>
      </c>
      <c r="U77" s="5">
        <v>4</v>
      </c>
      <c r="V77" s="5">
        <v>5</v>
      </c>
      <c r="W77" s="5">
        <v>3</v>
      </c>
      <c r="X77" s="5">
        <v>6</v>
      </c>
      <c r="Y77" s="25">
        <f t="shared" ref="Y77:Y95" si="14">AVERAGE(U77:X77)</f>
        <v>4.5</v>
      </c>
    </row>
    <row r="78" spans="1:25">
      <c r="A78" s="1">
        <v>7474</v>
      </c>
      <c r="B78" s="1">
        <v>6</v>
      </c>
      <c r="C78" s="1">
        <v>7</v>
      </c>
      <c r="D78" s="7">
        <v>7</v>
      </c>
      <c r="E78" s="7">
        <v>6</v>
      </c>
      <c r="F78" s="29">
        <f t="shared" si="10"/>
        <v>6.5</v>
      </c>
      <c r="G78" s="7">
        <v>4</v>
      </c>
      <c r="H78" s="7">
        <v>5</v>
      </c>
      <c r="I78" s="7">
        <v>4</v>
      </c>
      <c r="J78" s="7">
        <v>5</v>
      </c>
      <c r="K78" s="25">
        <f t="shared" si="11"/>
        <v>4.5</v>
      </c>
      <c r="L78" s="7">
        <v>7</v>
      </c>
      <c r="M78" s="5">
        <v>4</v>
      </c>
      <c r="N78" s="5">
        <v>4</v>
      </c>
      <c r="O78" s="25">
        <f t="shared" si="12"/>
        <v>5</v>
      </c>
      <c r="P78" s="4">
        <v>7</v>
      </c>
      <c r="Q78" s="5">
        <v>4</v>
      </c>
      <c r="R78" s="7">
        <v>3</v>
      </c>
      <c r="S78" s="5">
        <v>4</v>
      </c>
      <c r="T78" s="25">
        <f t="shared" si="13"/>
        <v>4.5</v>
      </c>
      <c r="U78" s="5">
        <v>6</v>
      </c>
      <c r="V78" s="5">
        <v>4</v>
      </c>
      <c r="W78" s="5">
        <v>4</v>
      </c>
      <c r="X78" s="5">
        <v>6</v>
      </c>
      <c r="Y78" s="25">
        <f t="shared" si="14"/>
        <v>5</v>
      </c>
    </row>
    <row r="79" spans="1:25">
      <c r="A79" s="1">
        <v>7475</v>
      </c>
      <c r="B79" s="1">
        <v>4</v>
      </c>
      <c r="C79" s="1">
        <v>6</v>
      </c>
      <c r="D79" s="7">
        <v>6</v>
      </c>
      <c r="E79" s="7">
        <v>4</v>
      </c>
      <c r="F79" s="25">
        <f t="shared" si="10"/>
        <v>5</v>
      </c>
      <c r="G79" s="7">
        <v>4</v>
      </c>
      <c r="H79" s="7">
        <v>4</v>
      </c>
      <c r="I79" s="7">
        <v>4</v>
      </c>
      <c r="J79" s="7">
        <v>4</v>
      </c>
      <c r="K79" s="25">
        <f t="shared" si="11"/>
        <v>4</v>
      </c>
      <c r="L79" s="7">
        <v>5</v>
      </c>
      <c r="M79" s="5">
        <v>3</v>
      </c>
      <c r="N79" s="5">
        <v>3</v>
      </c>
      <c r="O79" s="25">
        <f t="shared" si="12"/>
        <v>3.6666666666666665</v>
      </c>
      <c r="P79" s="4">
        <v>3</v>
      </c>
      <c r="Q79" s="5">
        <v>6</v>
      </c>
      <c r="R79" s="7">
        <v>3</v>
      </c>
      <c r="S79" s="5">
        <v>3</v>
      </c>
      <c r="T79" s="25">
        <f t="shared" si="13"/>
        <v>3.75</v>
      </c>
      <c r="U79" s="5">
        <v>3</v>
      </c>
      <c r="V79" s="5">
        <v>3</v>
      </c>
      <c r="W79" s="5">
        <v>3</v>
      </c>
      <c r="X79" s="5">
        <v>3</v>
      </c>
      <c r="Y79" s="25">
        <f t="shared" si="14"/>
        <v>3</v>
      </c>
    </row>
    <row r="80" spans="1:25">
      <c r="A80" s="1">
        <v>7476</v>
      </c>
      <c r="B80" s="1">
        <v>6</v>
      </c>
      <c r="C80" s="1">
        <v>6</v>
      </c>
      <c r="D80" s="7">
        <v>7</v>
      </c>
      <c r="E80" s="7">
        <v>5</v>
      </c>
      <c r="F80" s="25">
        <f t="shared" si="10"/>
        <v>6</v>
      </c>
      <c r="G80" s="7">
        <v>4</v>
      </c>
      <c r="H80" s="7">
        <v>8</v>
      </c>
      <c r="I80" s="7">
        <v>6</v>
      </c>
      <c r="J80" s="7">
        <v>7</v>
      </c>
      <c r="K80" s="28">
        <f t="shared" si="11"/>
        <v>6.25</v>
      </c>
      <c r="L80" s="7">
        <v>7</v>
      </c>
      <c r="M80" s="5">
        <v>4</v>
      </c>
      <c r="N80" s="5">
        <v>4</v>
      </c>
      <c r="O80" s="25">
        <f t="shared" si="12"/>
        <v>5</v>
      </c>
      <c r="P80" s="4">
        <v>4</v>
      </c>
      <c r="Q80" s="5">
        <v>4</v>
      </c>
      <c r="R80" s="7">
        <v>4</v>
      </c>
      <c r="S80" s="5">
        <v>5</v>
      </c>
      <c r="T80" s="25">
        <f t="shared" si="13"/>
        <v>4.25</v>
      </c>
      <c r="U80" s="5">
        <v>6</v>
      </c>
      <c r="V80" s="5">
        <v>4</v>
      </c>
      <c r="W80" s="5">
        <v>4</v>
      </c>
      <c r="X80" s="5">
        <v>6</v>
      </c>
      <c r="Y80" s="25">
        <f t="shared" si="14"/>
        <v>5</v>
      </c>
    </row>
    <row r="81" spans="1:26">
      <c r="A81" s="1">
        <v>7477</v>
      </c>
      <c r="B81" s="1">
        <v>5</v>
      </c>
      <c r="C81" s="1">
        <v>5</v>
      </c>
      <c r="D81" s="7">
        <v>7</v>
      </c>
      <c r="E81" s="7">
        <v>4</v>
      </c>
      <c r="F81" s="25">
        <f t="shared" si="10"/>
        <v>5.25</v>
      </c>
      <c r="G81" s="7">
        <v>4</v>
      </c>
      <c r="H81" s="7">
        <v>6</v>
      </c>
      <c r="I81" s="7">
        <v>6</v>
      </c>
      <c r="J81" s="7">
        <v>6</v>
      </c>
      <c r="K81" s="25">
        <f t="shared" si="11"/>
        <v>5.5</v>
      </c>
      <c r="L81" s="7">
        <v>7</v>
      </c>
      <c r="M81" s="5">
        <v>3</v>
      </c>
      <c r="N81" s="5"/>
      <c r="O81" s="25">
        <f t="shared" si="12"/>
        <v>5</v>
      </c>
      <c r="P81" s="4">
        <v>4</v>
      </c>
      <c r="Q81" s="5"/>
      <c r="R81" s="7">
        <v>3</v>
      </c>
      <c r="S81" s="5">
        <v>4</v>
      </c>
      <c r="T81" s="25">
        <f t="shared" si="13"/>
        <v>3.6666666666666665</v>
      </c>
      <c r="U81" s="5">
        <v>3</v>
      </c>
      <c r="V81" s="5">
        <v>3</v>
      </c>
      <c r="W81" s="5">
        <v>3</v>
      </c>
      <c r="X81" s="5">
        <v>3</v>
      </c>
      <c r="Y81" s="25">
        <f t="shared" si="14"/>
        <v>3</v>
      </c>
    </row>
    <row r="82" spans="1:26">
      <c r="A82" s="1">
        <v>7478</v>
      </c>
      <c r="B82" s="1">
        <v>6</v>
      </c>
      <c r="C82" s="1">
        <v>7</v>
      </c>
      <c r="D82" s="7">
        <v>7</v>
      </c>
      <c r="E82" s="7">
        <v>5</v>
      </c>
      <c r="F82" s="29">
        <f t="shared" si="10"/>
        <v>6.25</v>
      </c>
      <c r="G82" s="7">
        <v>7</v>
      </c>
      <c r="H82" s="7">
        <v>7</v>
      </c>
      <c r="I82" s="7">
        <v>7</v>
      </c>
      <c r="J82" s="7">
        <v>6</v>
      </c>
      <c r="K82" s="27">
        <f t="shared" si="11"/>
        <v>6.75</v>
      </c>
      <c r="L82" s="7">
        <v>5</v>
      </c>
      <c r="M82" s="5">
        <v>4</v>
      </c>
      <c r="N82" s="5">
        <v>3</v>
      </c>
      <c r="O82" s="25">
        <f t="shared" si="12"/>
        <v>4</v>
      </c>
      <c r="P82" s="4">
        <v>3</v>
      </c>
      <c r="Q82" s="5"/>
      <c r="R82" s="7">
        <v>7</v>
      </c>
      <c r="S82" s="5">
        <v>5</v>
      </c>
      <c r="T82" s="25">
        <f t="shared" si="13"/>
        <v>5</v>
      </c>
      <c r="U82" s="5">
        <v>5</v>
      </c>
      <c r="V82" s="5">
        <v>6</v>
      </c>
      <c r="W82" s="5">
        <v>5</v>
      </c>
      <c r="X82" s="5">
        <v>7</v>
      </c>
      <c r="Y82" s="28">
        <f t="shared" si="14"/>
        <v>5.75</v>
      </c>
    </row>
    <row r="83" spans="1:26">
      <c r="A83" s="1">
        <v>7479</v>
      </c>
      <c r="B83" s="1">
        <v>7</v>
      </c>
      <c r="C83" s="1">
        <v>5</v>
      </c>
      <c r="D83" s="7">
        <v>6</v>
      </c>
      <c r="E83" s="7">
        <v>5</v>
      </c>
      <c r="F83" s="25">
        <f t="shared" si="10"/>
        <v>5.75</v>
      </c>
      <c r="G83" s="7">
        <v>5</v>
      </c>
      <c r="H83" s="7">
        <v>7</v>
      </c>
      <c r="I83" s="7">
        <v>8</v>
      </c>
      <c r="J83" s="7">
        <v>6</v>
      </c>
      <c r="K83" s="28">
        <f t="shared" si="11"/>
        <v>6.5</v>
      </c>
      <c r="L83" s="7">
        <v>6</v>
      </c>
      <c r="M83" s="5">
        <v>3</v>
      </c>
      <c r="N83" s="5">
        <v>4</v>
      </c>
      <c r="O83" s="25">
        <f t="shared" si="12"/>
        <v>4.333333333333333</v>
      </c>
      <c r="P83" s="4">
        <v>7</v>
      </c>
      <c r="Q83" s="5">
        <v>8</v>
      </c>
      <c r="R83" s="7"/>
      <c r="S83" s="5">
        <v>6</v>
      </c>
      <c r="T83" s="26">
        <f t="shared" si="13"/>
        <v>7</v>
      </c>
      <c r="U83" s="5">
        <v>7</v>
      </c>
      <c r="V83" s="5">
        <v>4</v>
      </c>
      <c r="W83" s="5">
        <v>4</v>
      </c>
      <c r="X83" s="5">
        <v>7</v>
      </c>
      <c r="Y83" s="29">
        <f t="shared" si="14"/>
        <v>5.5</v>
      </c>
    </row>
    <row r="84" spans="1:26" s="1" customFormat="1">
      <c r="A84" s="1">
        <v>7480</v>
      </c>
      <c r="B84" s="1">
        <v>6</v>
      </c>
      <c r="C84" s="1">
        <v>7</v>
      </c>
      <c r="D84" s="7">
        <v>5</v>
      </c>
      <c r="E84" s="7">
        <v>4</v>
      </c>
      <c r="F84" s="25">
        <f t="shared" si="10"/>
        <v>5.5</v>
      </c>
      <c r="G84" s="7">
        <v>5</v>
      </c>
      <c r="H84" s="7">
        <v>6</v>
      </c>
      <c r="I84" s="7">
        <v>6</v>
      </c>
      <c r="J84" s="7">
        <v>7</v>
      </c>
      <c r="K84" s="29">
        <f t="shared" si="11"/>
        <v>6</v>
      </c>
      <c r="L84" s="7">
        <v>6</v>
      </c>
      <c r="M84" s="5">
        <v>4</v>
      </c>
      <c r="N84" s="5">
        <v>4</v>
      </c>
      <c r="O84" s="25">
        <f t="shared" si="12"/>
        <v>4.666666666666667</v>
      </c>
      <c r="P84" s="1">
        <v>4</v>
      </c>
      <c r="Q84" s="5">
        <v>5</v>
      </c>
      <c r="R84" s="7">
        <v>6</v>
      </c>
      <c r="S84" s="5">
        <v>7</v>
      </c>
      <c r="T84" s="25">
        <f t="shared" si="13"/>
        <v>5.5</v>
      </c>
      <c r="U84" s="5">
        <v>6</v>
      </c>
      <c r="V84" s="5">
        <v>6</v>
      </c>
      <c r="W84" s="5">
        <v>6</v>
      </c>
      <c r="X84" s="5">
        <v>7</v>
      </c>
      <c r="Y84" s="27">
        <f t="shared" si="14"/>
        <v>6.25</v>
      </c>
      <c r="Z84" s="4"/>
    </row>
    <row r="85" spans="1:26" s="1" customFormat="1">
      <c r="A85" s="1">
        <v>7481</v>
      </c>
      <c r="B85" s="1">
        <v>7</v>
      </c>
      <c r="C85" s="1">
        <v>4</v>
      </c>
      <c r="D85" s="7">
        <v>7</v>
      </c>
      <c r="E85" s="7">
        <v>5</v>
      </c>
      <c r="F85" s="25">
        <f t="shared" si="10"/>
        <v>5.75</v>
      </c>
      <c r="G85" s="7">
        <v>5</v>
      </c>
      <c r="H85" s="7">
        <v>6</v>
      </c>
      <c r="I85" s="7">
        <v>6</v>
      </c>
      <c r="J85" s="7">
        <v>4</v>
      </c>
      <c r="K85" s="25">
        <f t="shared" si="11"/>
        <v>5.25</v>
      </c>
      <c r="L85" s="7">
        <v>5</v>
      </c>
      <c r="M85" s="5">
        <v>4</v>
      </c>
      <c r="N85" s="5">
        <v>5</v>
      </c>
      <c r="O85" s="25">
        <f t="shared" si="12"/>
        <v>4.666666666666667</v>
      </c>
      <c r="P85" s="1">
        <v>7</v>
      </c>
      <c r="Q85" s="5">
        <v>4</v>
      </c>
      <c r="R85" s="7">
        <v>4</v>
      </c>
      <c r="S85" s="5">
        <v>3</v>
      </c>
      <c r="T85" s="25">
        <f t="shared" si="13"/>
        <v>4.5</v>
      </c>
      <c r="U85" s="5">
        <v>5</v>
      </c>
      <c r="V85" s="5">
        <v>3</v>
      </c>
      <c r="W85" s="5">
        <v>7</v>
      </c>
      <c r="X85" s="5">
        <v>6</v>
      </c>
      <c r="Y85" s="25">
        <f t="shared" si="14"/>
        <v>5.25</v>
      </c>
      <c r="Z85" s="4"/>
    </row>
    <row r="86" spans="1:26" s="1" customFormat="1">
      <c r="A86" s="1">
        <v>7482</v>
      </c>
      <c r="B86" s="1">
        <v>5</v>
      </c>
      <c r="C86" s="1">
        <v>5</v>
      </c>
      <c r="D86" s="7">
        <v>4</v>
      </c>
      <c r="E86" s="7">
        <v>5</v>
      </c>
      <c r="F86" s="25">
        <f t="shared" si="10"/>
        <v>4.75</v>
      </c>
      <c r="G86" s="7">
        <v>4</v>
      </c>
      <c r="H86" s="7">
        <v>4</v>
      </c>
      <c r="I86" s="7">
        <v>4</v>
      </c>
      <c r="J86" s="7">
        <v>5</v>
      </c>
      <c r="K86" s="25">
        <f t="shared" si="11"/>
        <v>4.25</v>
      </c>
      <c r="L86" s="7">
        <v>4</v>
      </c>
      <c r="M86" s="5">
        <v>4</v>
      </c>
      <c r="N86" s="5">
        <v>4</v>
      </c>
      <c r="O86" s="25">
        <f t="shared" si="12"/>
        <v>4</v>
      </c>
      <c r="P86" s="1">
        <v>5</v>
      </c>
      <c r="Q86" s="5">
        <v>4</v>
      </c>
      <c r="R86" s="7">
        <v>3</v>
      </c>
      <c r="S86" s="5">
        <v>7</v>
      </c>
      <c r="T86" s="25">
        <f t="shared" si="13"/>
        <v>4.75</v>
      </c>
      <c r="U86" s="5">
        <v>5</v>
      </c>
      <c r="V86" s="5">
        <v>3</v>
      </c>
      <c r="W86" s="5">
        <v>5</v>
      </c>
      <c r="X86" s="5">
        <v>5</v>
      </c>
      <c r="Y86" s="25">
        <f t="shared" si="14"/>
        <v>4.5</v>
      </c>
      <c r="Z86" s="4"/>
    </row>
    <row r="87" spans="1:26" s="1" customFormat="1">
      <c r="A87" s="1">
        <v>7483</v>
      </c>
      <c r="B87" s="1">
        <v>8</v>
      </c>
      <c r="C87" s="1">
        <v>7</v>
      </c>
      <c r="D87" s="7">
        <v>7</v>
      </c>
      <c r="E87" s="7">
        <v>8</v>
      </c>
      <c r="F87" s="26">
        <f t="shared" si="10"/>
        <v>7.5</v>
      </c>
      <c r="G87" s="7">
        <v>8</v>
      </c>
      <c r="H87" s="7">
        <v>7</v>
      </c>
      <c r="I87" s="7">
        <v>7</v>
      </c>
      <c r="J87" s="7">
        <v>5</v>
      </c>
      <c r="K87" s="27">
        <f t="shared" si="11"/>
        <v>6.75</v>
      </c>
      <c r="L87" s="7">
        <v>6</v>
      </c>
      <c r="M87" s="5">
        <v>4</v>
      </c>
      <c r="N87" s="5">
        <v>6</v>
      </c>
      <c r="O87" s="25">
        <f t="shared" si="12"/>
        <v>5.333333333333333</v>
      </c>
      <c r="P87" s="1">
        <v>6</v>
      </c>
      <c r="Q87" s="5">
        <v>7</v>
      </c>
      <c r="R87" s="7">
        <v>6</v>
      </c>
      <c r="S87" s="5">
        <v>4</v>
      </c>
      <c r="T87" s="29">
        <f t="shared" si="13"/>
        <v>5.75</v>
      </c>
      <c r="U87" s="5">
        <v>6</v>
      </c>
      <c r="V87" s="5">
        <v>4</v>
      </c>
      <c r="W87" s="5">
        <v>4</v>
      </c>
      <c r="X87" s="5">
        <v>6</v>
      </c>
      <c r="Y87" s="25">
        <f t="shared" si="14"/>
        <v>5</v>
      </c>
      <c r="Z87" s="4"/>
    </row>
    <row r="88" spans="1:26" s="1" customFormat="1">
      <c r="A88" s="1">
        <v>7484</v>
      </c>
      <c r="B88" s="1">
        <v>8</v>
      </c>
      <c r="C88" s="1">
        <v>6</v>
      </c>
      <c r="D88" s="7">
        <v>6</v>
      </c>
      <c r="E88" s="7">
        <v>7</v>
      </c>
      <c r="F88" s="28">
        <f t="shared" si="10"/>
        <v>6.75</v>
      </c>
      <c r="G88" s="7">
        <v>6</v>
      </c>
      <c r="H88" s="7">
        <v>6</v>
      </c>
      <c r="I88" s="7">
        <v>6</v>
      </c>
      <c r="J88" s="7">
        <v>8</v>
      </c>
      <c r="K88" s="28">
        <f t="shared" si="11"/>
        <v>6.5</v>
      </c>
      <c r="L88" s="7">
        <v>5</v>
      </c>
      <c r="M88" s="5">
        <v>6</v>
      </c>
      <c r="N88" s="5">
        <v>6</v>
      </c>
      <c r="O88" s="29">
        <f t="shared" si="12"/>
        <v>5.666666666666667</v>
      </c>
      <c r="P88" s="1">
        <v>6</v>
      </c>
      <c r="Q88" s="5">
        <v>5</v>
      </c>
      <c r="R88" s="7">
        <v>4</v>
      </c>
      <c r="S88" s="5">
        <v>3</v>
      </c>
      <c r="T88" s="25">
        <f t="shared" si="13"/>
        <v>4.5</v>
      </c>
      <c r="U88" s="5">
        <v>6</v>
      </c>
      <c r="V88" s="5">
        <v>5</v>
      </c>
      <c r="W88" s="5">
        <v>6</v>
      </c>
      <c r="X88" s="5">
        <v>6</v>
      </c>
      <c r="Y88" s="28">
        <f t="shared" si="14"/>
        <v>5.75</v>
      </c>
      <c r="Z88" s="4"/>
    </row>
    <row r="89" spans="1:26" s="1" customFormat="1">
      <c r="A89" s="1">
        <v>7485</v>
      </c>
      <c r="B89" s="1">
        <v>6</v>
      </c>
      <c r="C89" s="1">
        <v>7</v>
      </c>
      <c r="D89" s="7">
        <v>6</v>
      </c>
      <c r="E89" s="7">
        <v>4</v>
      </c>
      <c r="F89" s="25">
        <f t="shared" si="10"/>
        <v>5.75</v>
      </c>
      <c r="G89" s="7">
        <v>5</v>
      </c>
      <c r="H89" s="7">
        <v>5</v>
      </c>
      <c r="I89" s="7">
        <v>5</v>
      </c>
      <c r="J89" s="7">
        <v>7</v>
      </c>
      <c r="K89" s="25">
        <f t="shared" si="11"/>
        <v>5.5</v>
      </c>
      <c r="L89" s="7">
        <v>4</v>
      </c>
      <c r="M89" s="5">
        <v>7</v>
      </c>
      <c r="N89" s="5">
        <v>7</v>
      </c>
      <c r="O89" s="28">
        <f t="shared" si="12"/>
        <v>6</v>
      </c>
      <c r="P89" s="1">
        <v>3</v>
      </c>
      <c r="Q89" s="5">
        <v>3</v>
      </c>
      <c r="R89" s="7">
        <v>3</v>
      </c>
      <c r="S89" s="5">
        <v>3</v>
      </c>
      <c r="T89" s="25">
        <f t="shared" si="13"/>
        <v>3</v>
      </c>
      <c r="U89" s="5">
        <v>3</v>
      </c>
      <c r="V89" s="5">
        <v>6</v>
      </c>
      <c r="W89" s="5">
        <v>5</v>
      </c>
      <c r="X89" s="5">
        <v>5</v>
      </c>
      <c r="Y89" s="25">
        <f t="shared" si="14"/>
        <v>4.75</v>
      </c>
      <c r="Z89" s="4"/>
    </row>
    <row r="90" spans="1:26" s="1" customFormat="1">
      <c r="A90" s="1">
        <v>7486</v>
      </c>
      <c r="B90" s="1">
        <v>8</v>
      </c>
      <c r="C90" s="1">
        <v>7</v>
      </c>
      <c r="D90" s="7">
        <v>8</v>
      </c>
      <c r="E90" s="7">
        <v>7</v>
      </c>
      <c r="F90" s="26">
        <f t="shared" si="10"/>
        <v>7.5</v>
      </c>
      <c r="G90" s="7">
        <v>6</v>
      </c>
      <c r="H90" s="7">
        <v>7</v>
      </c>
      <c r="I90" s="7">
        <v>6</v>
      </c>
      <c r="J90" s="7">
        <v>6</v>
      </c>
      <c r="K90" s="28">
        <f t="shared" si="11"/>
        <v>6.25</v>
      </c>
      <c r="L90" s="7">
        <v>6</v>
      </c>
      <c r="M90" s="5">
        <v>7</v>
      </c>
      <c r="N90" s="5">
        <v>7</v>
      </c>
      <c r="O90" s="26">
        <f t="shared" si="12"/>
        <v>6.666666666666667</v>
      </c>
      <c r="P90" s="1">
        <v>6</v>
      </c>
      <c r="Q90" s="5">
        <v>6</v>
      </c>
      <c r="R90" s="7">
        <v>6</v>
      </c>
      <c r="S90" s="5">
        <v>6</v>
      </c>
      <c r="T90" s="28">
        <f t="shared" si="13"/>
        <v>6</v>
      </c>
      <c r="U90" s="5">
        <v>6</v>
      </c>
      <c r="V90" s="5">
        <v>6</v>
      </c>
      <c r="W90" s="5">
        <v>6</v>
      </c>
      <c r="X90" s="5">
        <v>4</v>
      </c>
      <c r="Y90" s="29">
        <f t="shared" si="14"/>
        <v>5.5</v>
      </c>
      <c r="Z90" s="4"/>
    </row>
    <row r="91" spans="1:26" s="1" customFormat="1">
      <c r="A91" s="1">
        <v>7487</v>
      </c>
      <c r="B91" s="1">
        <v>6</v>
      </c>
      <c r="C91" s="1">
        <v>6</v>
      </c>
      <c r="D91" s="7">
        <v>7</v>
      </c>
      <c r="E91" s="7">
        <v>7</v>
      </c>
      <c r="F91" s="29">
        <f t="shared" si="10"/>
        <v>6.5</v>
      </c>
      <c r="G91" s="7">
        <v>5</v>
      </c>
      <c r="H91" s="7">
        <v>6</v>
      </c>
      <c r="I91" s="7">
        <v>7</v>
      </c>
      <c r="J91" s="7">
        <v>7</v>
      </c>
      <c r="K91" s="28">
        <f t="shared" si="11"/>
        <v>6.25</v>
      </c>
      <c r="L91" s="7">
        <v>7</v>
      </c>
      <c r="M91" s="5">
        <v>5</v>
      </c>
      <c r="N91" s="5">
        <v>7</v>
      </c>
      <c r="O91" s="27">
        <f t="shared" si="12"/>
        <v>6.333333333333333</v>
      </c>
      <c r="Q91" s="5">
        <v>5</v>
      </c>
      <c r="R91" s="7">
        <v>6</v>
      </c>
      <c r="S91" s="5">
        <v>4</v>
      </c>
      <c r="T91" s="25">
        <f t="shared" si="13"/>
        <v>5</v>
      </c>
      <c r="U91" s="5">
        <v>4</v>
      </c>
      <c r="V91" s="5">
        <v>6</v>
      </c>
      <c r="W91" s="5">
        <v>6</v>
      </c>
      <c r="X91" s="5">
        <v>6</v>
      </c>
      <c r="Y91" s="29">
        <f t="shared" si="14"/>
        <v>5.5</v>
      </c>
      <c r="Z91" s="4"/>
    </row>
    <row r="92" spans="1:26" s="1" customFormat="1">
      <c r="A92" s="1">
        <v>7488</v>
      </c>
      <c r="B92" s="1">
        <v>8</v>
      </c>
      <c r="C92" s="1">
        <v>8</v>
      </c>
      <c r="D92" s="7">
        <v>8</v>
      </c>
      <c r="E92" s="7">
        <v>7</v>
      </c>
      <c r="F92" s="26">
        <f t="shared" si="10"/>
        <v>7.75</v>
      </c>
      <c r="G92" s="7">
        <v>6</v>
      </c>
      <c r="H92" s="7">
        <v>7</v>
      </c>
      <c r="I92" s="7">
        <v>6</v>
      </c>
      <c r="J92" s="7">
        <v>6</v>
      </c>
      <c r="K92" s="28">
        <f t="shared" si="11"/>
        <v>6.25</v>
      </c>
      <c r="L92" s="7">
        <v>6</v>
      </c>
      <c r="M92" s="5">
        <v>4</v>
      </c>
      <c r="N92" s="5"/>
      <c r="O92" s="25">
        <f t="shared" si="12"/>
        <v>5</v>
      </c>
      <c r="P92" s="1">
        <v>4</v>
      </c>
      <c r="Q92" s="5">
        <v>4</v>
      </c>
      <c r="R92" s="7">
        <v>7</v>
      </c>
      <c r="S92" s="5">
        <v>7</v>
      </c>
      <c r="T92" s="25">
        <f t="shared" si="13"/>
        <v>5.5</v>
      </c>
      <c r="U92" s="5">
        <v>4</v>
      </c>
      <c r="V92" s="5">
        <v>5</v>
      </c>
      <c r="W92" s="5">
        <v>7</v>
      </c>
      <c r="X92" s="5">
        <v>5</v>
      </c>
      <c r="Y92" s="25">
        <f t="shared" si="14"/>
        <v>5.25</v>
      </c>
      <c r="Z92" s="4"/>
    </row>
    <row r="93" spans="1:26" s="1" customFormat="1">
      <c r="A93" s="1">
        <v>7489</v>
      </c>
      <c r="B93" s="1">
        <v>6</v>
      </c>
      <c r="C93" s="1">
        <v>5</v>
      </c>
      <c r="D93" s="7">
        <v>7</v>
      </c>
      <c r="E93" s="7">
        <v>4</v>
      </c>
      <c r="F93" s="25">
        <f t="shared" si="10"/>
        <v>5.5</v>
      </c>
      <c r="G93" s="7">
        <v>6</v>
      </c>
      <c r="H93" s="7">
        <v>4</v>
      </c>
      <c r="I93" s="7">
        <v>4</v>
      </c>
      <c r="J93" s="7">
        <v>6</v>
      </c>
      <c r="K93" s="25">
        <f t="shared" si="11"/>
        <v>5</v>
      </c>
      <c r="L93" s="7">
        <v>5</v>
      </c>
      <c r="M93" s="5">
        <v>4</v>
      </c>
      <c r="N93" s="5">
        <v>6</v>
      </c>
      <c r="O93" s="25">
        <f t="shared" si="12"/>
        <v>5</v>
      </c>
      <c r="P93" s="1">
        <v>5</v>
      </c>
      <c r="Q93" s="5">
        <v>5</v>
      </c>
      <c r="R93" s="7">
        <v>4</v>
      </c>
      <c r="S93" s="5">
        <v>3</v>
      </c>
      <c r="T93" s="25">
        <f t="shared" si="13"/>
        <v>4.25</v>
      </c>
      <c r="U93" s="5">
        <v>3</v>
      </c>
      <c r="V93" s="5">
        <v>5</v>
      </c>
      <c r="W93" s="5">
        <v>5</v>
      </c>
      <c r="X93" s="5">
        <v>5</v>
      </c>
      <c r="Y93" s="25">
        <f t="shared" si="14"/>
        <v>4.5</v>
      </c>
      <c r="Z93" s="4"/>
    </row>
    <row r="94" spans="1:26" s="1" customFormat="1">
      <c r="A94" s="1">
        <v>7490</v>
      </c>
      <c r="B94" s="1">
        <v>6</v>
      </c>
      <c r="C94" s="1">
        <v>7</v>
      </c>
      <c r="D94" s="7">
        <v>5</v>
      </c>
      <c r="E94" s="7">
        <v>4</v>
      </c>
      <c r="F94" s="25">
        <f t="shared" si="10"/>
        <v>5.5</v>
      </c>
      <c r="G94" s="7">
        <v>6</v>
      </c>
      <c r="H94" s="7">
        <v>4</v>
      </c>
      <c r="I94" s="7">
        <v>4</v>
      </c>
      <c r="J94" s="7">
        <v>5</v>
      </c>
      <c r="K94" s="25">
        <f t="shared" si="11"/>
        <v>4.75</v>
      </c>
      <c r="L94" s="7">
        <v>5</v>
      </c>
      <c r="M94" s="5">
        <v>6</v>
      </c>
      <c r="N94" s="5">
        <v>6</v>
      </c>
      <c r="O94" s="29">
        <f t="shared" si="12"/>
        <v>5.666666666666667</v>
      </c>
      <c r="Q94" s="5">
        <v>6</v>
      </c>
      <c r="R94" s="7">
        <v>4</v>
      </c>
      <c r="S94" s="5">
        <v>6</v>
      </c>
      <c r="T94" s="25">
        <f t="shared" si="13"/>
        <v>5.333333333333333</v>
      </c>
      <c r="U94" s="5">
        <v>5</v>
      </c>
      <c r="V94" s="5">
        <v>5</v>
      </c>
      <c r="W94" s="5">
        <v>5</v>
      </c>
      <c r="X94" s="5">
        <v>4</v>
      </c>
      <c r="Y94" s="25">
        <f t="shared" si="14"/>
        <v>4.75</v>
      </c>
      <c r="Z94" s="4"/>
    </row>
    <row r="95" spans="1:26" s="1" customFormat="1">
      <c r="A95" s="1">
        <v>7491</v>
      </c>
      <c r="B95" s="1">
        <v>5</v>
      </c>
      <c r="C95" s="1">
        <v>5</v>
      </c>
      <c r="D95" s="7">
        <v>5</v>
      </c>
      <c r="E95" s="7">
        <v>5</v>
      </c>
      <c r="F95" s="25">
        <f t="shared" si="10"/>
        <v>5</v>
      </c>
      <c r="G95" s="7">
        <v>4</v>
      </c>
      <c r="H95" s="7">
        <v>5</v>
      </c>
      <c r="I95" s="7">
        <v>5</v>
      </c>
      <c r="J95" s="7">
        <v>4</v>
      </c>
      <c r="K95" s="25">
        <f t="shared" si="11"/>
        <v>4.5</v>
      </c>
      <c r="L95" s="7">
        <v>6</v>
      </c>
      <c r="M95" s="5">
        <v>3</v>
      </c>
      <c r="N95" s="5">
        <v>4</v>
      </c>
      <c r="O95" s="25">
        <f t="shared" si="12"/>
        <v>4.333333333333333</v>
      </c>
      <c r="Q95" s="5">
        <v>6</v>
      </c>
      <c r="R95" s="5"/>
      <c r="S95" s="5">
        <v>5</v>
      </c>
      <c r="T95" s="25">
        <f t="shared" si="13"/>
        <v>5.5</v>
      </c>
      <c r="U95" s="5">
        <v>4</v>
      </c>
      <c r="V95" s="5">
        <v>4</v>
      </c>
      <c r="W95" s="5">
        <v>5</v>
      </c>
      <c r="X95" s="5">
        <v>4</v>
      </c>
      <c r="Y95" s="25">
        <f t="shared" si="14"/>
        <v>4.25</v>
      </c>
      <c r="Z95" s="4"/>
    </row>
  </sheetData>
  <sortState ref="A2:Y9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9" sqref="AG9"/>
    </sheetView>
  </sheetViews>
  <sheetFormatPr defaultRowHeight="15"/>
  <cols>
    <col min="1" max="1" width="6.25" style="6" bestFit="1" customWidth="1"/>
    <col min="2" max="2" width="7.875" style="5" hidden="1" customWidth="1"/>
    <col min="3" max="3" width="8.75" style="12" hidden="1" customWidth="1"/>
    <col min="4" max="6" width="8.75" style="5" hidden="1" customWidth="1"/>
    <col min="7" max="7" width="7" style="5" bestFit="1" customWidth="1"/>
    <col min="8" max="9" width="7" style="4" hidden="1" customWidth="1"/>
    <col min="10" max="12" width="7.875" style="4" hidden="1" customWidth="1"/>
    <col min="13" max="13" width="6.125" style="4" bestFit="1" customWidth="1"/>
    <col min="14" max="14" width="7" style="4" hidden="1" customWidth="1"/>
    <col min="15" max="16" width="7.875" style="4" hidden="1" customWidth="1"/>
    <col min="17" max="17" width="6.125" style="4" customWidth="1"/>
    <col min="18" max="18" width="7" style="4" hidden="1" customWidth="1"/>
    <col min="19" max="21" width="7.875" style="4" hidden="1" customWidth="1"/>
    <col min="22" max="22" width="6.125" style="4" customWidth="1"/>
    <col min="23" max="24" width="7" style="4" hidden="1" customWidth="1"/>
    <col min="25" max="27" width="7.875" style="4" hidden="1" customWidth="1"/>
    <col min="28" max="28" width="6.125" style="4" customWidth="1"/>
    <col min="29" max="29" width="9" style="4"/>
    <col min="30" max="30" width="5" style="6" bestFit="1" customWidth="1"/>
    <col min="31" max="16384" width="9" style="6"/>
  </cols>
  <sheetData>
    <row r="1" spans="1:30">
      <c r="A1" s="1" t="s">
        <v>0</v>
      </c>
      <c r="B1" s="9">
        <v>42710</v>
      </c>
      <c r="C1" s="9">
        <v>42716</v>
      </c>
      <c r="D1" s="9">
        <v>42722</v>
      </c>
      <c r="E1" s="9">
        <v>43093</v>
      </c>
      <c r="F1" s="9">
        <v>43464</v>
      </c>
      <c r="G1" s="5" t="s">
        <v>3</v>
      </c>
      <c r="H1" s="2">
        <v>43105</v>
      </c>
      <c r="I1" s="2">
        <v>43108</v>
      </c>
      <c r="J1" s="2">
        <v>43111</v>
      </c>
      <c r="K1" s="2">
        <v>43117</v>
      </c>
      <c r="L1" s="2">
        <v>43129</v>
      </c>
      <c r="M1" s="2" t="s">
        <v>6</v>
      </c>
      <c r="N1" s="2">
        <v>43135</v>
      </c>
      <c r="O1" s="2">
        <v>43141</v>
      </c>
      <c r="P1" s="2">
        <v>43157</v>
      </c>
      <c r="Q1" s="4" t="s">
        <v>9</v>
      </c>
      <c r="R1" s="2">
        <v>43163</v>
      </c>
      <c r="S1" s="9">
        <v>43169</v>
      </c>
      <c r="T1" s="9">
        <v>43175</v>
      </c>
      <c r="U1" s="9">
        <v>43187</v>
      </c>
      <c r="V1" s="4" t="s">
        <v>12</v>
      </c>
      <c r="W1" s="9">
        <v>43193</v>
      </c>
      <c r="X1" s="9">
        <v>43199</v>
      </c>
      <c r="Y1" s="9">
        <v>43205</v>
      </c>
      <c r="Z1" s="9">
        <v>43211</v>
      </c>
      <c r="AA1" s="9">
        <v>43217</v>
      </c>
      <c r="AB1" s="2" t="s">
        <v>16</v>
      </c>
      <c r="AC1" s="2"/>
    </row>
    <row r="2" spans="1:30" s="10" customFormat="1">
      <c r="A2" s="4">
        <v>6663</v>
      </c>
      <c r="B2" s="5">
        <v>7</v>
      </c>
      <c r="C2" s="5">
        <v>6</v>
      </c>
      <c r="D2" s="5">
        <v>7</v>
      </c>
      <c r="E2" s="5">
        <v>7</v>
      </c>
      <c r="F2" s="5">
        <v>7</v>
      </c>
      <c r="G2" s="32">
        <f t="shared" ref="G2:G33" si="0">AVERAGE(B2:F2)</f>
        <v>6.8</v>
      </c>
      <c r="H2" s="4">
        <v>6</v>
      </c>
      <c r="I2" s="4">
        <v>7</v>
      </c>
      <c r="J2" s="4">
        <v>8</v>
      </c>
      <c r="K2" s="4">
        <v>7</v>
      </c>
      <c r="L2" s="4">
        <v>7</v>
      </c>
      <c r="M2" s="31">
        <f t="shared" ref="M2:M33" si="1">AVERAGE(H2:L2)</f>
        <v>7</v>
      </c>
      <c r="N2" s="4">
        <v>7</v>
      </c>
      <c r="O2" s="4">
        <v>6</v>
      </c>
      <c r="P2" s="4">
        <v>6</v>
      </c>
      <c r="Q2" s="32">
        <f t="shared" ref="Q2:Q33" si="2">AVERAGE(N2:P2)</f>
        <v>6.333333333333333</v>
      </c>
      <c r="R2" s="4">
        <v>7</v>
      </c>
      <c r="S2" s="4">
        <v>7</v>
      </c>
      <c r="T2" s="4">
        <v>7</v>
      </c>
      <c r="U2" s="4"/>
      <c r="V2" s="31">
        <f t="shared" ref="V2:V33" si="3">AVERAGE(R2:U2)</f>
        <v>7</v>
      </c>
      <c r="W2" s="4">
        <v>7</v>
      </c>
      <c r="X2" s="4">
        <v>7</v>
      </c>
      <c r="Y2" s="4"/>
      <c r="Z2" s="4">
        <v>8</v>
      </c>
      <c r="AA2" s="4">
        <v>6</v>
      </c>
      <c r="AB2" s="30">
        <f t="shared" ref="AB2:AB33" si="4">AVERAGE(W2:AA2)</f>
        <v>7</v>
      </c>
      <c r="AC2" s="4"/>
    </row>
    <row r="3" spans="1:30">
      <c r="A3" s="1">
        <v>6674</v>
      </c>
      <c r="B3" s="5">
        <v>8</v>
      </c>
      <c r="C3" s="5">
        <v>8</v>
      </c>
      <c r="D3" s="5">
        <v>7</v>
      </c>
      <c r="E3" s="5">
        <v>7</v>
      </c>
      <c r="F3" s="5">
        <v>6</v>
      </c>
      <c r="G3" s="31">
        <f t="shared" si="0"/>
        <v>7.2</v>
      </c>
      <c r="H3" s="5">
        <v>7</v>
      </c>
      <c r="I3" s="5">
        <v>6</v>
      </c>
      <c r="J3" s="5">
        <v>7</v>
      </c>
      <c r="K3" s="5">
        <v>6</v>
      </c>
      <c r="L3" s="5">
        <v>6</v>
      </c>
      <c r="M3" s="32">
        <f t="shared" si="1"/>
        <v>6.4</v>
      </c>
      <c r="N3" s="5">
        <v>7</v>
      </c>
      <c r="O3" s="5">
        <v>5</v>
      </c>
      <c r="P3" s="5">
        <v>7</v>
      </c>
      <c r="Q3" s="32">
        <f t="shared" si="2"/>
        <v>6.333333333333333</v>
      </c>
      <c r="R3" s="5">
        <v>8</v>
      </c>
      <c r="S3" s="5">
        <v>7</v>
      </c>
      <c r="T3" s="5">
        <v>8</v>
      </c>
      <c r="U3" s="5">
        <v>7</v>
      </c>
      <c r="V3" s="30">
        <f t="shared" si="3"/>
        <v>7.5</v>
      </c>
      <c r="W3" s="5">
        <v>7</v>
      </c>
      <c r="X3" s="5">
        <v>7</v>
      </c>
      <c r="Y3" s="5">
        <v>7</v>
      </c>
      <c r="Z3" s="5">
        <v>7</v>
      </c>
      <c r="AA3" s="5">
        <v>7</v>
      </c>
      <c r="AB3" s="30">
        <f t="shared" si="4"/>
        <v>7</v>
      </c>
    </row>
    <row r="4" spans="1:30">
      <c r="A4" s="1" t="s">
        <v>1615</v>
      </c>
      <c r="B4" s="5">
        <v>5</v>
      </c>
      <c r="C4" s="5">
        <v>6</v>
      </c>
      <c r="D4" s="5">
        <v>5</v>
      </c>
      <c r="E4" s="5">
        <v>6</v>
      </c>
      <c r="F4" s="5">
        <v>4</v>
      </c>
      <c r="G4" s="8">
        <f t="shared" si="0"/>
        <v>5.2</v>
      </c>
      <c r="H4" s="5">
        <v>4</v>
      </c>
      <c r="I4" s="5">
        <v>6</v>
      </c>
      <c r="J4" s="5">
        <v>6</v>
      </c>
      <c r="K4" s="5">
        <v>4</v>
      </c>
      <c r="L4" s="5">
        <v>7</v>
      </c>
      <c r="M4" s="8">
        <f t="shared" si="1"/>
        <v>5.4</v>
      </c>
      <c r="N4" s="5">
        <v>5</v>
      </c>
      <c r="O4" s="5">
        <v>4</v>
      </c>
      <c r="P4" s="5">
        <v>5</v>
      </c>
      <c r="Q4" s="8">
        <f t="shared" si="2"/>
        <v>4.666666666666667</v>
      </c>
      <c r="R4" s="5">
        <v>4</v>
      </c>
      <c r="S4" s="5">
        <v>5</v>
      </c>
      <c r="T4" s="5">
        <v>6</v>
      </c>
      <c r="U4" s="5">
        <v>6</v>
      </c>
      <c r="V4" s="8">
        <f t="shared" si="3"/>
        <v>5.25</v>
      </c>
      <c r="W4" s="5">
        <v>6</v>
      </c>
      <c r="X4" s="5">
        <v>5</v>
      </c>
      <c r="Y4" s="5">
        <v>5</v>
      </c>
      <c r="Z4" s="5">
        <v>4</v>
      </c>
      <c r="AA4" s="5">
        <v>4</v>
      </c>
      <c r="AB4" s="8">
        <f t="shared" si="4"/>
        <v>4.8</v>
      </c>
      <c r="AD4" s="1">
        <f>7*0.95</f>
        <v>6.6499999999999995</v>
      </c>
    </row>
    <row r="5" spans="1:30">
      <c r="A5" s="1" t="s">
        <v>1616</v>
      </c>
      <c r="B5" s="5">
        <v>4</v>
      </c>
      <c r="C5" s="5">
        <v>5</v>
      </c>
      <c r="D5" s="5">
        <v>7</v>
      </c>
      <c r="E5" s="5">
        <v>7</v>
      </c>
      <c r="F5" s="5">
        <v>6</v>
      </c>
      <c r="G5" s="8">
        <f t="shared" si="0"/>
        <v>5.8</v>
      </c>
      <c r="H5" s="5">
        <v>5</v>
      </c>
      <c r="I5" s="5">
        <v>4</v>
      </c>
      <c r="J5" s="5">
        <v>6</v>
      </c>
      <c r="K5" s="5">
        <v>7</v>
      </c>
      <c r="L5" s="5">
        <v>7</v>
      </c>
      <c r="M5" s="8">
        <f t="shared" si="1"/>
        <v>5.8</v>
      </c>
      <c r="N5" s="5">
        <v>5</v>
      </c>
      <c r="O5" s="5">
        <v>4</v>
      </c>
      <c r="P5" s="5">
        <v>3</v>
      </c>
      <c r="Q5" s="8">
        <f t="shared" si="2"/>
        <v>4</v>
      </c>
      <c r="R5" s="5">
        <v>5</v>
      </c>
      <c r="S5" s="5">
        <v>5</v>
      </c>
      <c r="T5" s="5">
        <v>5</v>
      </c>
      <c r="U5" s="5">
        <v>5</v>
      </c>
      <c r="V5" s="8">
        <f t="shared" si="3"/>
        <v>5</v>
      </c>
      <c r="W5" s="5">
        <v>4</v>
      </c>
      <c r="X5" s="5">
        <v>6</v>
      </c>
      <c r="Y5" s="5">
        <v>4</v>
      </c>
      <c r="Z5" s="5">
        <v>4</v>
      </c>
      <c r="AA5" s="5">
        <v>4</v>
      </c>
      <c r="AB5" s="8">
        <f t="shared" si="4"/>
        <v>4.4000000000000004</v>
      </c>
      <c r="AD5" s="1">
        <f>7*0.9</f>
        <v>6.3</v>
      </c>
    </row>
    <row r="6" spans="1:30">
      <c r="A6" s="1" t="s">
        <v>1617</v>
      </c>
      <c r="B6" s="5">
        <v>6</v>
      </c>
      <c r="C6" s="5">
        <v>5</v>
      </c>
      <c r="D6" s="5">
        <v>4</v>
      </c>
      <c r="E6" s="5">
        <v>7</v>
      </c>
      <c r="F6" s="5">
        <v>5</v>
      </c>
      <c r="G6" s="8">
        <f t="shared" si="0"/>
        <v>5.4</v>
      </c>
      <c r="H6" s="5">
        <v>5</v>
      </c>
      <c r="I6" s="5">
        <v>5</v>
      </c>
      <c r="J6" s="5">
        <v>4</v>
      </c>
      <c r="K6" s="5">
        <v>6</v>
      </c>
      <c r="L6" s="5">
        <v>5</v>
      </c>
      <c r="M6" s="8">
        <f t="shared" si="1"/>
        <v>5</v>
      </c>
      <c r="N6" s="5">
        <v>4</v>
      </c>
      <c r="O6" s="5">
        <v>4</v>
      </c>
      <c r="P6" s="5">
        <v>6</v>
      </c>
      <c r="Q6" s="8">
        <f t="shared" si="2"/>
        <v>4.666666666666667</v>
      </c>
      <c r="R6" s="5">
        <v>6</v>
      </c>
      <c r="S6" s="5">
        <v>5</v>
      </c>
      <c r="T6" s="5">
        <v>6</v>
      </c>
      <c r="U6" s="5">
        <v>4</v>
      </c>
      <c r="V6" s="8">
        <f t="shared" si="3"/>
        <v>5.25</v>
      </c>
      <c r="W6" s="5">
        <v>7</v>
      </c>
      <c r="X6" s="5">
        <v>6</v>
      </c>
      <c r="Y6" s="5">
        <v>4</v>
      </c>
      <c r="Z6" s="5">
        <v>6</v>
      </c>
      <c r="AA6" s="5">
        <v>5</v>
      </c>
      <c r="AB6" s="33">
        <f t="shared" si="4"/>
        <v>5.6</v>
      </c>
      <c r="AD6" s="1">
        <f>7*0.85</f>
        <v>5.95</v>
      </c>
    </row>
    <row r="7" spans="1:30">
      <c r="A7" s="1" t="s">
        <v>1618</v>
      </c>
      <c r="B7" s="5">
        <v>7</v>
      </c>
      <c r="C7" s="5">
        <v>8</v>
      </c>
      <c r="D7" s="5">
        <v>8</v>
      </c>
      <c r="E7" s="5">
        <v>7</v>
      </c>
      <c r="F7" s="5">
        <v>7</v>
      </c>
      <c r="G7" s="30">
        <f t="shared" si="0"/>
        <v>7.4</v>
      </c>
      <c r="H7" s="5">
        <v>7</v>
      </c>
      <c r="I7" s="5">
        <v>7</v>
      </c>
      <c r="J7" s="5">
        <v>7</v>
      </c>
      <c r="K7" s="5">
        <v>8</v>
      </c>
      <c r="L7" s="5">
        <v>7</v>
      </c>
      <c r="M7" s="30">
        <f t="shared" si="1"/>
        <v>7.2</v>
      </c>
      <c r="N7" s="5">
        <v>7</v>
      </c>
      <c r="O7" s="5">
        <v>6</v>
      </c>
      <c r="P7" s="5">
        <v>5</v>
      </c>
      <c r="Q7" s="33">
        <f t="shared" si="2"/>
        <v>6</v>
      </c>
      <c r="R7" s="5">
        <v>7</v>
      </c>
      <c r="S7" s="5">
        <v>6</v>
      </c>
      <c r="T7" s="5">
        <v>6</v>
      </c>
      <c r="U7" s="5">
        <v>6</v>
      </c>
      <c r="V7" s="32">
        <f t="shared" si="3"/>
        <v>6.25</v>
      </c>
      <c r="W7" s="5">
        <v>6</v>
      </c>
      <c r="X7" s="5">
        <v>6</v>
      </c>
      <c r="Y7" s="5">
        <v>7</v>
      </c>
      <c r="Z7" s="5">
        <v>7</v>
      </c>
      <c r="AA7" s="5">
        <v>6</v>
      </c>
      <c r="AB7" s="31">
        <f t="shared" si="4"/>
        <v>6.4</v>
      </c>
      <c r="AD7" s="1">
        <f>7*0.8</f>
        <v>5.6000000000000005</v>
      </c>
    </row>
    <row r="8" spans="1:30">
      <c r="A8" s="1" t="s">
        <v>1619</v>
      </c>
      <c r="B8" s="5">
        <v>4</v>
      </c>
      <c r="C8" s="5">
        <v>6</v>
      </c>
      <c r="D8" s="5">
        <v>4</v>
      </c>
      <c r="E8" s="5">
        <v>6</v>
      </c>
      <c r="F8" s="5">
        <v>4</v>
      </c>
      <c r="G8" s="8">
        <f t="shared" si="0"/>
        <v>4.8</v>
      </c>
      <c r="H8" s="5">
        <v>7</v>
      </c>
      <c r="I8" s="5">
        <v>5</v>
      </c>
      <c r="J8" s="5">
        <v>4</v>
      </c>
      <c r="K8" s="5">
        <v>7</v>
      </c>
      <c r="L8" s="5">
        <v>7</v>
      </c>
      <c r="M8" s="8">
        <f t="shared" si="1"/>
        <v>6</v>
      </c>
      <c r="N8" s="5">
        <v>4</v>
      </c>
      <c r="O8" s="5">
        <v>5</v>
      </c>
      <c r="P8" s="5">
        <v>7</v>
      </c>
      <c r="Q8" s="8">
        <f t="shared" si="2"/>
        <v>5.333333333333333</v>
      </c>
      <c r="R8" s="5">
        <v>6</v>
      </c>
      <c r="S8" s="5">
        <v>5</v>
      </c>
      <c r="T8" s="5">
        <v>4</v>
      </c>
      <c r="U8" s="5">
        <v>6</v>
      </c>
      <c r="V8" s="8">
        <f t="shared" si="3"/>
        <v>5.25</v>
      </c>
      <c r="W8" s="5">
        <v>4</v>
      </c>
      <c r="X8" s="5">
        <v>6</v>
      </c>
      <c r="Y8" s="5">
        <v>6</v>
      </c>
      <c r="Z8" s="5">
        <v>3</v>
      </c>
      <c r="AA8" s="5">
        <v>6</v>
      </c>
      <c r="AB8" s="8">
        <f t="shared" si="4"/>
        <v>5</v>
      </c>
    </row>
    <row r="9" spans="1:30">
      <c r="A9" s="1" t="s">
        <v>1620</v>
      </c>
      <c r="B9" s="5">
        <v>6</v>
      </c>
      <c r="C9" s="5">
        <v>7</v>
      </c>
      <c r="D9" s="5">
        <v>6</v>
      </c>
      <c r="E9" s="5">
        <v>6</v>
      </c>
      <c r="F9" s="5">
        <v>7</v>
      </c>
      <c r="G9" s="33">
        <f t="shared" si="0"/>
        <v>6.4</v>
      </c>
      <c r="H9" s="5">
        <v>4</v>
      </c>
      <c r="I9" s="5">
        <v>6</v>
      </c>
      <c r="J9" s="5">
        <v>6</v>
      </c>
      <c r="K9" s="5">
        <v>6</v>
      </c>
      <c r="L9" s="5">
        <v>6</v>
      </c>
      <c r="M9" s="8">
        <f t="shared" si="1"/>
        <v>5.6</v>
      </c>
      <c r="N9" s="5">
        <v>3</v>
      </c>
      <c r="O9" s="5">
        <v>3</v>
      </c>
      <c r="P9" s="5">
        <v>7</v>
      </c>
      <c r="Q9" s="8">
        <f t="shared" si="2"/>
        <v>4.333333333333333</v>
      </c>
      <c r="R9" s="5">
        <v>7</v>
      </c>
      <c r="S9" s="5">
        <v>5</v>
      </c>
      <c r="T9" s="5">
        <v>6</v>
      </c>
      <c r="U9" s="5">
        <v>5</v>
      </c>
      <c r="V9" s="8">
        <f t="shared" si="3"/>
        <v>5.75</v>
      </c>
      <c r="W9" s="5">
        <v>5</v>
      </c>
      <c r="X9" s="5">
        <v>5</v>
      </c>
      <c r="Y9" s="5">
        <v>5</v>
      </c>
      <c r="Z9" s="5">
        <v>3</v>
      </c>
      <c r="AA9" s="5">
        <v>3</v>
      </c>
      <c r="AB9" s="8">
        <f t="shared" si="4"/>
        <v>4.2</v>
      </c>
    </row>
    <row r="10" spans="1:30">
      <c r="A10" s="1" t="s">
        <v>1621</v>
      </c>
      <c r="B10" s="5">
        <v>6</v>
      </c>
      <c r="C10" s="5">
        <v>6</v>
      </c>
      <c r="D10" s="5">
        <v>5</v>
      </c>
      <c r="E10" s="5">
        <v>5</v>
      </c>
      <c r="F10" s="5">
        <v>5</v>
      </c>
      <c r="G10" s="8">
        <f t="shared" si="0"/>
        <v>5.4</v>
      </c>
      <c r="H10" s="5">
        <v>6</v>
      </c>
      <c r="I10" s="5">
        <v>8</v>
      </c>
      <c r="J10" s="5">
        <v>6</v>
      </c>
      <c r="K10" s="5">
        <v>7</v>
      </c>
      <c r="L10" s="5"/>
      <c r="M10" s="31">
        <f t="shared" si="1"/>
        <v>6.75</v>
      </c>
      <c r="N10" s="5">
        <v>7</v>
      </c>
      <c r="O10" s="5">
        <v>7</v>
      </c>
      <c r="P10" s="5">
        <v>4</v>
      </c>
      <c r="Q10" s="33">
        <f t="shared" si="2"/>
        <v>6</v>
      </c>
      <c r="R10" s="5">
        <v>6</v>
      </c>
      <c r="S10" s="5">
        <v>7</v>
      </c>
      <c r="T10" s="5">
        <v>7</v>
      </c>
      <c r="U10" s="5">
        <v>7</v>
      </c>
      <c r="V10" s="31">
        <f t="shared" si="3"/>
        <v>6.75</v>
      </c>
      <c r="W10" s="5">
        <v>6</v>
      </c>
      <c r="X10" s="5">
        <v>6</v>
      </c>
      <c r="Y10" s="5">
        <v>6</v>
      </c>
      <c r="Z10" s="5">
        <v>3</v>
      </c>
      <c r="AA10" s="5">
        <v>5</v>
      </c>
      <c r="AB10" s="8">
        <f t="shared" si="4"/>
        <v>5.2</v>
      </c>
    </row>
    <row r="11" spans="1:30">
      <c r="A11" s="1" t="s">
        <v>1622</v>
      </c>
      <c r="B11" s="5">
        <v>6</v>
      </c>
      <c r="C11" s="5">
        <v>6</v>
      </c>
      <c r="D11" s="5">
        <v>7</v>
      </c>
      <c r="E11" s="5">
        <v>7</v>
      </c>
      <c r="F11" s="5">
        <v>7</v>
      </c>
      <c r="G11" s="32">
        <f t="shared" si="0"/>
        <v>6.6</v>
      </c>
      <c r="H11" s="5">
        <v>7</v>
      </c>
      <c r="I11" s="5">
        <v>7</v>
      </c>
      <c r="J11" s="5">
        <v>5</v>
      </c>
      <c r="K11" s="5">
        <v>7</v>
      </c>
      <c r="L11" s="5">
        <v>7</v>
      </c>
      <c r="M11" s="32">
        <f t="shared" si="1"/>
        <v>6.6</v>
      </c>
      <c r="N11" s="5">
        <v>6</v>
      </c>
      <c r="O11" s="5">
        <v>3</v>
      </c>
      <c r="P11" s="5">
        <v>4</v>
      </c>
      <c r="Q11" s="8">
        <f t="shared" si="2"/>
        <v>4.333333333333333</v>
      </c>
      <c r="R11" s="5">
        <v>6</v>
      </c>
      <c r="S11" s="5">
        <v>7</v>
      </c>
      <c r="T11" s="5">
        <v>7</v>
      </c>
      <c r="U11" s="5">
        <v>5</v>
      </c>
      <c r="V11" s="32">
        <f t="shared" si="3"/>
        <v>6.25</v>
      </c>
      <c r="W11" s="5">
        <v>6</v>
      </c>
      <c r="X11" s="5">
        <v>5</v>
      </c>
      <c r="Y11" s="5">
        <v>4</v>
      </c>
      <c r="Z11" s="5">
        <v>3</v>
      </c>
      <c r="AA11" s="5">
        <v>4</v>
      </c>
      <c r="AB11" s="8">
        <f t="shared" si="4"/>
        <v>4.4000000000000004</v>
      </c>
    </row>
    <row r="12" spans="1:30">
      <c r="A12" s="1" t="s">
        <v>1623</v>
      </c>
      <c r="B12" s="5">
        <v>6</v>
      </c>
      <c r="C12" s="5">
        <v>7</v>
      </c>
      <c r="D12" s="5">
        <v>6</v>
      </c>
      <c r="E12" s="5">
        <v>6</v>
      </c>
      <c r="F12" s="5">
        <v>6</v>
      </c>
      <c r="G12" s="33">
        <f t="shared" si="0"/>
        <v>6.2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31">
        <f t="shared" si="1"/>
        <v>7</v>
      </c>
      <c r="N12" s="5">
        <v>5</v>
      </c>
      <c r="O12" s="5">
        <v>6</v>
      </c>
      <c r="P12" s="5">
        <v>6</v>
      </c>
      <c r="Q12" s="8">
        <f t="shared" si="2"/>
        <v>5.666666666666667</v>
      </c>
      <c r="R12" s="5">
        <v>7</v>
      </c>
      <c r="S12" s="5">
        <v>7</v>
      </c>
      <c r="T12" s="5">
        <v>8</v>
      </c>
      <c r="U12" s="5">
        <v>6</v>
      </c>
      <c r="V12" s="31">
        <f t="shared" si="3"/>
        <v>7</v>
      </c>
      <c r="W12" s="5">
        <v>6</v>
      </c>
      <c r="X12" s="5">
        <v>5</v>
      </c>
      <c r="Y12" s="5">
        <v>5</v>
      </c>
      <c r="Z12" s="5">
        <v>4</v>
      </c>
      <c r="AA12" s="5"/>
      <c r="AB12" s="8">
        <f t="shared" si="4"/>
        <v>5</v>
      </c>
    </row>
    <row r="13" spans="1:30">
      <c r="A13" s="1" t="s">
        <v>1624</v>
      </c>
      <c r="B13" s="5">
        <v>7</v>
      </c>
      <c r="C13" s="5">
        <v>7</v>
      </c>
      <c r="D13" s="5">
        <v>6</v>
      </c>
      <c r="E13" s="5">
        <v>6</v>
      </c>
      <c r="F13" s="5">
        <v>7</v>
      </c>
      <c r="G13" s="32">
        <f t="shared" si="0"/>
        <v>6.6</v>
      </c>
      <c r="H13" s="5">
        <v>6</v>
      </c>
      <c r="I13" s="5">
        <v>7</v>
      </c>
      <c r="J13" s="5">
        <v>6</v>
      </c>
      <c r="K13" s="5">
        <v>7</v>
      </c>
      <c r="L13" s="5">
        <v>7</v>
      </c>
      <c r="M13" s="32">
        <f t="shared" si="1"/>
        <v>6.6</v>
      </c>
      <c r="N13" s="5">
        <v>6</v>
      </c>
      <c r="O13" s="5">
        <v>4</v>
      </c>
      <c r="P13" s="5">
        <v>6</v>
      </c>
      <c r="Q13" s="8">
        <f t="shared" si="2"/>
        <v>5.333333333333333</v>
      </c>
      <c r="R13" s="5">
        <v>7</v>
      </c>
      <c r="S13" s="5">
        <v>6</v>
      </c>
      <c r="T13" s="5">
        <v>7</v>
      </c>
      <c r="U13" s="5">
        <v>5</v>
      </c>
      <c r="V13" s="32">
        <f t="shared" si="3"/>
        <v>6.25</v>
      </c>
      <c r="W13" s="5">
        <v>6</v>
      </c>
      <c r="X13" s="5">
        <v>7</v>
      </c>
      <c r="Y13" s="5">
        <v>8</v>
      </c>
      <c r="Z13" s="5">
        <v>4</v>
      </c>
      <c r="AA13" s="5"/>
      <c r="AB13" s="31">
        <f t="shared" si="4"/>
        <v>6.25</v>
      </c>
    </row>
    <row r="14" spans="1:30">
      <c r="A14" s="1" t="s">
        <v>1625</v>
      </c>
      <c r="B14" s="5">
        <v>6</v>
      </c>
      <c r="C14" s="5">
        <v>7</v>
      </c>
      <c r="D14" s="5">
        <v>6</v>
      </c>
      <c r="E14" s="5">
        <v>6</v>
      </c>
      <c r="F14" s="5">
        <v>7</v>
      </c>
      <c r="G14" s="33">
        <f t="shared" si="0"/>
        <v>6.4</v>
      </c>
      <c r="H14" s="5">
        <v>6</v>
      </c>
      <c r="I14" s="5">
        <v>6</v>
      </c>
      <c r="J14" s="5">
        <v>7</v>
      </c>
      <c r="K14" s="5">
        <v>6</v>
      </c>
      <c r="L14" s="5">
        <v>6</v>
      </c>
      <c r="M14" s="33">
        <f t="shared" si="1"/>
        <v>6.2</v>
      </c>
      <c r="N14" s="5">
        <v>7</v>
      </c>
      <c r="O14" s="5">
        <v>7</v>
      </c>
      <c r="P14" s="5">
        <v>6</v>
      </c>
      <c r="Q14" s="31">
        <f t="shared" si="2"/>
        <v>6.666666666666667</v>
      </c>
      <c r="R14" s="5">
        <v>4</v>
      </c>
      <c r="S14" s="5">
        <v>6</v>
      </c>
      <c r="T14" s="5">
        <v>6</v>
      </c>
      <c r="U14" s="5">
        <v>6</v>
      </c>
      <c r="V14" s="8">
        <f t="shared" si="3"/>
        <v>5.5</v>
      </c>
      <c r="W14" s="5">
        <v>6</v>
      </c>
      <c r="X14" s="5">
        <v>7</v>
      </c>
      <c r="Y14" s="5">
        <v>6</v>
      </c>
      <c r="Z14" s="5">
        <v>5</v>
      </c>
      <c r="AA14" s="5">
        <v>5</v>
      </c>
      <c r="AB14" s="33">
        <f t="shared" si="4"/>
        <v>5.8</v>
      </c>
    </row>
    <row r="15" spans="1:30">
      <c r="A15" s="1" t="s">
        <v>1626</v>
      </c>
      <c r="B15" s="5">
        <v>7</v>
      </c>
      <c r="C15" s="5">
        <v>7</v>
      </c>
      <c r="D15" s="5">
        <v>6</v>
      </c>
      <c r="E15" s="5">
        <v>3</v>
      </c>
      <c r="F15" s="5">
        <v>6</v>
      </c>
      <c r="G15" s="8">
        <f t="shared" si="0"/>
        <v>5.8</v>
      </c>
      <c r="H15" s="5">
        <v>6</v>
      </c>
      <c r="I15" s="5">
        <v>5</v>
      </c>
      <c r="J15" s="5">
        <v>7</v>
      </c>
      <c r="K15" s="5">
        <v>6</v>
      </c>
      <c r="L15" s="5">
        <v>6</v>
      </c>
      <c r="M15" s="8">
        <f t="shared" si="1"/>
        <v>6</v>
      </c>
      <c r="N15" s="5">
        <v>5</v>
      </c>
      <c r="O15" s="5">
        <v>5</v>
      </c>
      <c r="P15" s="5">
        <v>7</v>
      </c>
      <c r="Q15" s="8">
        <f t="shared" si="2"/>
        <v>5.666666666666667</v>
      </c>
      <c r="R15" s="5">
        <v>5</v>
      </c>
      <c r="S15" s="5">
        <v>5</v>
      </c>
      <c r="T15" s="5">
        <v>4</v>
      </c>
      <c r="U15" s="5">
        <v>7</v>
      </c>
      <c r="V15" s="8">
        <f t="shared" si="3"/>
        <v>5.25</v>
      </c>
      <c r="W15" s="5">
        <v>4</v>
      </c>
      <c r="X15" s="5">
        <v>6</v>
      </c>
      <c r="Y15" s="5">
        <v>3</v>
      </c>
      <c r="Z15" s="5">
        <v>5</v>
      </c>
      <c r="AA15" s="5"/>
      <c r="AB15" s="8">
        <f t="shared" si="4"/>
        <v>4.5</v>
      </c>
    </row>
    <row r="16" spans="1:30">
      <c r="A16" s="1" t="s">
        <v>1627</v>
      </c>
      <c r="B16" s="5">
        <v>5</v>
      </c>
      <c r="C16" s="5">
        <v>5</v>
      </c>
      <c r="D16" s="5">
        <v>7</v>
      </c>
      <c r="E16" s="5">
        <v>4</v>
      </c>
      <c r="F16" s="5">
        <v>5</v>
      </c>
      <c r="G16" s="8">
        <f t="shared" si="0"/>
        <v>5.2</v>
      </c>
      <c r="H16" s="5">
        <v>4</v>
      </c>
      <c r="I16" s="5">
        <v>4</v>
      </c>
      <c r="J16" s="5">
        <v>4</v>
      </c>
      <c r="K16" s="5">
        <v>3</v>
      </c>
      <c r="L16" s="5">
        <v>4</v>
      </c>
      <c r="M16" s="8">
        <f t="shared" si="1"/>
        <v>3.8</v>
      </c>
      <c r="N16" s="5">
        <v>4</v>
      </c>
      <c r="O16" s="5">
        <v>3</v>
      </c>
      <c r="P16" s="5">
        <v>3</v>
      </c>
      <c r="Q16" s="8">
        <f t="shared" si="2"/>
        <v>3.3333333333333335</v>
      </c>
      <c r="R16" s="5">
        <v>3</v>
      </c>
      <c r="S16" s="5">
        <v>5</v>
      </c>
      <c r="T16" s="5">
        <v>3</v>
      </c>
      <c r="U16" s="5">
        <v>3</v>
      </c>
      <c r="V16" s="8">
        <f t="shared" si="3"/>
        <v>3.5</v>
      </c>
      <c r="W16" s="5">
        <v>3</v>
      </c>
      <c r="X16" s="5">
        <v>3</v>
      </c>
      <c r="Y16" s="5">
        <v>3</v>
      </c>
      <c r="Z16" s="5">
        <v>3</v>
      </c>
      <c r="AA16" s="5">
        <v>4</v>
      </c>
      <c r="AB16" s="8">
        <f t="shared" si="4"/>
        <v>3.2</v>
      </c>
    </row>
    <row r="17" spans="1:28">
      <c r="A17" s="1" t="s">
        <v>1628</v>
      </c>
      <c r="B17" s="5">
        <v>7</v>
      </c>
      <c r="C17" s="5">
        <v>8</v>
      </c>
      <c r="D17" s="5">
        <v>4</v>
      </c>
      <c r="E17" s="5">
        <v>4</v>
      </c>
      <c r="F17" s="5">
        <v>4</v>
      </c>
      <c r="G17" s="8">
        <f t="shared" si="0"/>
        <v>5.4</v>
      </c>
      <c r="H17" s="5">
        <v>5</v>
      </c>
      <c r="I17" s="5">
        <v>5</v>
      </c>
      <c r="J17" s="5">
        <v>6</v>
      </c>
      <c r="K17" s="5">
        <v>4</v>
      </c>
      <c r="L17" s="5"/>
      <c r="M17" s="8">
        <f t="shared" si="1"/>
        <v>5</v>
      </c>
      <c r="N17" s="5">
        <v>5</v>
      </c>
      <c r="O17" s="5">
        <v>4</v>
      </c>
      <c r="P17" s="5">
        <v>4</v>
      </c>
      <c r="Q17" s="8">
        <f t="shared" si="2"/>
        <v>4.333333333333333</v>
      </c>
      <c r="R17" s="5">
        <v>4</v>
      </c>
      <c r="S17" s="5">
        <v>5</v>
      </c>
      <c r="T17" s="5">
        <v>7</v>
      </c>
      <c r="U17" s="5">
        <v>5</v>
      </c>
      <c r="V17" s="8">
        <f t="shared" si="3"/>
        <v>5.25</v>
      </c>
      <c r="W17" s="5">
        <v>4</v>
      </c>
      <c r="X17" s="5">
        <v>7</v>
      </c>
      <c r="Y17" s="5">
        <v>3</v>
      </c>
      <c r="Z17" s="5">
        <v>6</v>
      </c>
      <c r="AA17" s="5">
        <v>4</v>
      </c>
      <c r="AB17" s="8">
        <f t="shared" si="4"/>
        <v>4.8</v>
      </c>
    </row>
    <row r="18" spans="1:28">
      <c r="A18" s="1" t="s">
        <v>1629</v>
      </c>
      <c r="B18" s="5">
        <v>6</v>
      </c>
      <c r="C18" s="5">
        <v>8</v>
      </c>
      <c r="D18" s="5">
        <v>4</v>
      </c>
      <c r="E18" s="5">
        <v>7</v>
      </c>
      <c r="F18" s="5">
        <v>6</v>
      </c>
      <c r="G18" s="33">
        <f t="shared" si="0"/>
        <v>6.2</v>
      </c>
      <c r="H18" s="5">
        <v>7</v>
      </c>
      <c r="I18" s="5">
        <v>8</v>
      </c>
      <c r="J18" s="5">
        <v>7</v>
      </c>
      <c r="K18" s="5">
        <v>8</v>
      </c>
      <c r="L18" s="5">
        <v>7</v>
      </c>
      <c r="M18" s="30">
        <f t="shared" si="1"/>
        <v>7.4</v>
      </c>
      <c r="N18" s="5">
        <v>6</v>
      </c>
      <c r="O18" s="5">
        <v>8</v>
      </c>
      <c r="P18" s="5">
        <v>7</v>
      </c>
      <c r="Q18" s="30">
        <f t="shared" si="2"/>
        <v>7</v>
      </c>
      <c r="R18" s="5">
        <v>6</v>
      </c>
      <c r="S18" s="5">
        <v>8</v>
      </c>
      <c r="T18" s="5">
        <v>7</v>
      </c>
      <c r="U18" s="5">
        <v>7</v>
      </c>
      <c r="V18" s="31">
        <f t="shared" si="3"/>
        <v>7</v>
      </c>
      <c r="W18" s="5">
        <v>4</v>
      </c>
      <c r="X18" s="5">
        <v>7</v>
      </c>
      <c r="Y18" s="5">
        <v>4</v>
      </c>
      <c r="Z18" s="5">
        <v>5</v>
      </c>
      <c r="AA18" s="5">
        <v>7</v>
      </c>
      <c r="AB18" s="8">
        <f t="shared" si="4"/>
        <v>5.4</v>
      </c>
    </row>
    <row r="19" spans="1:28">
      <c r="A19" s="1" t="s">
        <v>1630</v>
      </c>
      <c r="B19" s="5">
        <v>4</v>
      </c>
      <c r="C19" s="5">
        <v>6</v>
      </c>
      <c r="D19" s="5">
        <v>7</v>
      </c>
      <c r="E19" s="5">
        <v>6</v>
      </c>
      <c r="F19" s="5">
        <v>4</v>
      </c>
      <c r="G19" s="8">
        <f t="shared" si="0"/>
        <v>5.4</v>
      </c>
      <c r="H19" s="5">
        <v>6</v>
      </c>
      <c r="I19" s="5">
        <v>6</v>
      </c>
      <c r="J19" s="5">
        <v>5</v>
      </c>
      <c r="K19" s="5">
        <v>7</v>
      </c>
      <c r="L19" s="5">
        <v>7</v>
      </c>
      <c r="M19" s="33">
        <f t="shared" si="1"/>
        <v>6.2</v>
      </c>
      <c r="N19" s="5">
        <v>4</v>
      </c>
      <c r="O19" s="5">
        <v>4</v>
      </c>
      <c r="P19" s="5">
        <v>6</v>
      </c>
      <c r="Q19" s="8">
        <f t="shared" si="2"/>
        <v>4.666666666666667</v>
      </c>
      <c r="R19" s="5">
        <v>6</v>
      </c>
      <c r="S19" s="5">
        <v>6</v>
      </c>
      <c r="T19" s="5">
        <v>6</v>
      </c>
      <c r="U19" s="5">
        <v>6</v>
      </c>
      <c r="V19" s="33">
        <f t="shared" si="3"/>
        <v>6</v>
      </c>
      <c r="W19" s="5">
        <v>4</v>
      </c>
      <c r="X19" s="5">
        <v>6</v>
      </c>
      <c r="Y19" s="5">
        <v>3</v>
      </c>
      <c r="Z19" s="5">
        <v>3</v>
      </c>
      <c r="AA19" s="5">
        <v>5</v>
      </c>
      <c r="AB19" s="8">
        <f t="shared" si="4"/>
        <v>4.2</v>
      </c>
    </row>
    <row r="20" spans="1:28">
      <c r="A20" s="1" t="s">
        <v>1631</v>
      </c>
      <c r="B20" s="5">
        <v>4</v>
      </c>
      <c r="C20" s="5">
        <v>5</v>
      </c>
      <c r="D20" s="5">
        <v>6</v>
      </c>
      <c r="E20" s="5">
        <v>5</v>
      </c>
      <c r="F20" s="5">
        <v>4</v>
      </c>
      <c r="G20" s="8">
        <f t="shared" si="0"/>
        <v>4.8</v>
      </c>
      <c r="H20" s="5">
        <v>4</v>
      </c>
      <c r="I20" s="5">
        <v>5</v>
      </c>
      <c r="J20" s="5">
        <v>4</v>
      </c>
      <c r="K20" s="5">
        <v>4</v>
      </c>
      <c r="L20" s="5">
        <v>4</v>
      </c>
      <c r="M20" s="8">
        <f t="shared" si="1"/>
        <v>4.2</v>
      </c>
      <c r="N20" s="5">
        <v>4</v>
      </c>
      <c r="O20" s="5">
        <v>5</v>
      </c>
      <c r="P20" s="5">
        <v>5</v>
      </c>
      <c r="Q20" s="8">
        <f t="shared" si="2"/>
        <v>4.666666666666667</v>
      </c>
      <c r="R20" s="5">
        <v>5</v>
      </c>
      <c r="S20" s="5">
        <v>4</v>
      </c>
      <c r="T20" s="5">
        <v>4</v>
      </c>
      <c r="U20" s="5">
        <v>3</v>
      </c>
      <c r="V20" s="8">
        <f t="shared" si="3"/>
        <v>4</v>
      </c>
      <c r="W20" s="5">
        <v>3</v>
      </c>
      <c r="X20" s="5">
        <v>3</v>
      </c>
      <c r="Y20" s="5"/>
      <c r="Z20" s="5">
        <v>4</v>
      </c>
      <c r="AA20" s="5">
        <v>4</v>
      </c>
      <c r="AB20" s="8">
        <f t="shared" si="4"/>
        <v>3.5</v>
      </c>
    </row>
    <row r="21" spans="1:28">
      <c r="A21" s="1" t="s">
        <v>1632</v>
      </c>
      <c r="B21" s="5">
        <v>8</v>
      </c>
      <c r="C21" s="5">
        <v>8</v>
      </c>
      <c r="D21" s="5">
        <v>7</v>
      </c>
      <c r="E21" s="5">
        <v>6</v>
      </c>
      <c r="F21" s="5">
        <v>6</v>
      </c>
      <c r="G21" s="31">
        <f t="shared" si="0"/>
        <v>7</v>
      </c>
      <c r="H21" s="5">
        <v>8</v>
      </c>
      <c r="I21" s="5">
        <v>7</v>
      </c>
      <c r="J21" s="5">
        <v>7</v>
      </c>
      <c r="K21" s="5">
        <v>7</v>
      </c>
      <c r="L21" s="5">
        <v>6</v>
      </c>
      <c r="M21" s="31">
        <f t="shared" si="1"/>
        <v>7</v>
      </c>
      <c r="N21" s="5">
        <v>4</v>
      </c>
      <c r="O21" s="5">
        <v>4</v>
      </c>
      <c r="P21" s="5">
        <v>7</v>
      </c>
      <c r="Q21" s="8">
        <f t="shared" si="2"/>
        <v>5</v>
      </c>
      <c r="R21" s="5">
        <v>7</v>
      </c>
      <c r="S21" s="5">
        <v>7</v>
      </c>
      <c r="T21" s="5">
        <v>8</v>
      </c>
      <c r="U21" s="5">
        <v>7</v>
      </c>
      <c r="V21" s="30">
        <f t="shared" si="3"/>
        <v>7.25</v>
      </c>
      <c r="W21" s="5">
        <v>6</v>
      </c>
      <c r="X21" s="5">
        <v>6</v>
      </c>
      <c r="Y21" s="5">
        <v>4</v>
      </c>
      <c r="Z21" s="5">
        <v>4</v>
      </c>
      <c r="AA21" s="5">
        <v>6</v>
      </c>
      <c r="AB21" s="8">
        <f t="shared" si="4"/>
        <v>5.2</v>
      </c>
    </row>
    <row r="22" spans="1:28">
      <c r="A22" s="1" t="s">
        <v>1633</v>
      </c>
      <c r="B22" s="5">
        <v>7</v>
      </c>
      <c r="C22" s="5">
        <v>8</v>
      </c>
      <c r="D22" s="5">
        <v>8</v>
      </c>
      <c r="E22" s="5">
        <v>7</v>
      </c>
      <c r="F22" s="5">
        <v>8</v>
      </c>
      <c r="G22" s="30">
        <f t="shared" si="0"/>
        <v>7.6</v>
      </c>
      <c r="H22" s="5">
        <v>7</v>
      </c>
      <c r="I22" s="5">
        <v>8</v>
      </c>
      <c r="J22" s="5">
        <v>6</v>
      </c>
      <c r="K22" s="5">
        <v>6</v>
      </c>
      <c r="L22" s="5">
        <v>7</v>
      </c>
      <c r="M22" s="31">
        <f t="shared" si="1"/>
        <v>6.8</v>
      </c>
      <c r="N22" s="5">
        <v>6</v>
      </c>
      <c r="O22" s="5">
        <v>5</v>
      </c>
      <c r="P22" s="5">
        <v>5</v>
      </c>
      <c r="Q22" s="8">
        <f t="shared" si="2"/>
        <v>5.333333333333333</v>
      </c>
      <c r="R22" s="5">
        <v>7</v>
      </c>
      <c r="S22" s="5">
        <v>6</v>
      </c>
      <c r="T22" s="5">
        <v>8</v>
      </c>
      <c r="U22" s="5">
        <v>5</v>
      </c>
      <c r="V22" s="32">
        <f t="shared" si="3"/>
        <v>6.5</v>
      </c>
      <c r="W22" s="5"/>
      <c r="X22" s="5">
        <v>3</v>
      </c>
      <c r="Y22" s="5">
        <v>3</v>
      </c>
      <c r="Z22" s="5">
        <v>3</v>
      </c>
      <c r="AA22" s="5"/>
      <c r="AB22" s="8">
        <f t="shared" si="4"/>
        <v>3</v>
      </c>
    </row>
    <row r="23" spans="1:28">
      <c r="A23" s="1" t="s">
        <v>1634</v>
      </c>
      <c r="B23" s="5">
        <v>6</v>
      </c>
      <c r="C23" s="5">
        <v>6</v>
      </c>
      <c r="D23" s="5">
        <v>7</v>
      </c>
      <c r="E23" s="5">
        <v>6</v>
      </c>
      <c r="F23" s="5">
        <v>6</v>
      </c>
      <c r="G23" s="33">
        <f t="shared" si="0"/>
        <v>6.2</v>
      </c>
      <c r="H23" s="5">
        <v>5</v>
      </c>
      <c r="I23" s="5">
        <v>4</v>
      </c>
      <c r="J23" s="5">
        <v>4</v>
      </c>
      <c r="K23" s="5">
        <v>5</v>
      </c>
      <c r="L23" s="5">
        <v>4</v>
      </c>
      <c r="M23" s="8">
        <f t="shared" si="1"/>
        <v>4.4000000000000004</v>
      </c>
      <c r="N23" s="5">
        <v>3</v>
      </c>
      <c r="O23" s="5">
        <v>6</v>
      </c>
      <c r="P23" s="5">
        <v>5</v>
      </c>
      <c r="Q23" s="8">
        <f t="shared" si="2"/>
        <v>4.666666666666667</v>
      </c>
      <c r="R23" s="5">
        <v>6</v>
      </c>
      <c r="S23" s="5">
        <v>8</v>
      </c>
      <c r="T23" s="5">
        <v>5</v>
      </c>
      <c r="U23" s="5"/>
      <c r="V23" s="32">
        <f t="shared" si="3"/>
        <v>6.333333333333333</v>
      </c>
      <c r="W23" s="5">
        <v>3</v>
      </c>
      <c r="X23" s="5"/>
      <c r="Y23" s="5"/>
      <c r="Z23" s="5"/>
      <c r="AA23" s="5"/>
      <c r="AB23" s="8">
        <f t="shared" si="4"/>
        <v>3</v>
      </c>
    </row>
    <row r="24" spans="1:28">
      <c r="A24" s="1" t="s">
        <v>1635</v>
      </c>
      <c r="B24" s="5">
        <v>7</v>
      </c>
      <c r="C24" s="5">
        <v>6</v>
      </c>
      <c r="D24" s="5">
        <v>7</v>
      </c>
      <c r="E24" s="5">
        <v>6</v>
      </c>
      <c r="F24" s="5">
        <v>7</v>
      </c>
      <c r="G24" s="32">
        <f t="shared" si="0"/>
        <v>6.6</v>
      </c>
      <c r="H24" s="5">
        <v>7</v>
      </c>
      <c r="I24" s="5">
        <v>4</v>
      </c>
      <c r="J24" s="5">
        <v>6</v>
      </c>
      <c r="K24" s="5">
        <v>7</v>
      </c>
      <c r="L24" s="5">
        <v>5</v>
      </c>
      <c r="M24" s="8">
        <f t="shared" si="1"/>
        <v>5.8</v>
      </c>
      <c r="N24" s="5">
        <v>7</v>
      </c>
      <c r="O24" s="5">
        <v>5</v>
      </c>
      <c r="P24" s="5">
        <v>6</v>
      </c>
      <c r="Q24" s="33">
        <f t="shared" si="2"/>
        <v>6</v>
      </c>
      <c r="R24" s="5">
        <v>4</v>
      </c>
      <c r="S24" s="5">
        <v>5</v>
      </c>
      <c r="T24" s="5">
        <v>7</v>
      </c>
      <c r="U24" s="5">
        <v>5</v>
      </c>
      <c r="V24" s="8">
        <f t="shared" si="3"/>
        <v>5.25</v>
      </c>
      <c r="W24" s="5">
        <v>6</v>
      </c>
      <c r="X24" s="5">
        <v>6</v>
      </c>
      <c r="Y24" s="5"/>
      <c r="Z24" s="5">
        <v>3</v>
      </c>
      <c r="AA24" s="5">
        <v>6</v>
      </c>
      <c r="AB24" s="8">
        <f t="shared" si="4"/>
        <v>5.25</v>
      </c>
    </row>
    <row r="25" spans="1:28">
      <c r="A25" s="1" t="s">
        <v>1636</v>
      </c>
      <c r="B25" s="5">
        <v>7</v>
      </c>
      <c r="C25" s="5">
        <v>7</v>
      </c>
      <c r="D25" s="5">
        <v>7</v>
      </c>
      <c r="E25" s="5">
        <v>7</v>
      </c>
      <c r="F25" s="5">
        <v>5</v>
      </c>
      <c r="G25" s="32">
        <f t="shared" si="0"/>
        <v>6.6</v>
      </c>
      <c r="H25" s="5">
        <v>8</v>
      </c>
      <c r="I25" s="5">
        <v>6</v>
      </c>
      <c r="J25" s="5">
        <v>7</v>
      </c>
      <c r="K25" s="5">
        <v>6</v>
      </c>
      <c r="L25" s="5">
        <v>6</v>
      </c>
      <c r="M25" s="32">
        <f t="shared" si="1"/>
        <v>6.6</v>
      </c>
      <c r="N25" s="5">
        <v>6</v>
      </c>
      <c r="O25" s="5">
        <v>4</v>
      </c>
      <c r="P25" s="5">
        <v>7</v>
      </c>
      <c r="Q25" s="8">
        <f t="shared" si="2"/>
        <v>5.666666666666667</v>
      </c>
      <c r="R25" s="5">
        <v>6</v>
      </c>
      <c r="S25" s="5">
        <v>5</v>
      </c>
      <c r="T25" s="5">
        <v>7</v>
      </c>
      <c r="U25" s="5">
        <v>4</v>
      </c>
      <c r="V25" s="8">
        <f t="shared" si="3"/>
        <v>5.5</v>
      </c>
      <c r="W25" s="5"/>
      <c r="X25" s="5">
        <v>5</v>
      </c>
      <c r="Y25" s="5">
        <v>4</v>
      </c>
      <c r="Z25" s="5">
        <v>7</v>
      </c>
      <c r="AA25" s="5">
        <v>7</v>
      </c>
      <c r="AB25" s="33">
        <f t="shared" si="4"/>
        <v>5.75</v>
      </c>
    </row>
    <row r="26" spans="1:28">
      <c r="A26" s="1" t="s">
        <v>1637</v>
      </c>
      <c r="B26" s="5">
        <v>4</v>
      </c>
      <c r="C26" s="5">
        <v>4</v>
      </c>
      <c r="D26" s="5">
        <v>6</v>
      </c>
      <c r="E26" s="5">
        <v>4</v>
      </c>
      <c r="F26" s="5">
        <v>4</v>
      </c>
      <c r="G26" s="8">
        <f t="shared" si="0"/>
        <v>4.4000000000000004</v>
      </c>
      <c r="H26" s="5">
        <v>6</v>
      </c>
      <c r="I26" s="5">
        <v>4</v>
      </c>
      <c r="J26" s="5">
        <v>3</v>
      </c>
      <c r="K26" s="5">
        <v>6</v>
      </c>
      <c r="L26" s="5">
        <v>4</v>
      </c>
      <c r="M26" s="8">
        <f t="shared" si="1"/>
        <v>4.5999999999999996</v>
      </c>
      <c r="N26" s="5">
        <v>5</v>
      </c>
      <c r="O26" s="5">
        <v>3</v>
      </c>
      <c r="P26" s="5">
        <v>5</v>
      </c>
      <c r="Q26" s="8">
        <f t="shared" si="2"/>
        <v>4.333333333333333</v>
      </c>
      <c r="R26" s="5">
        <v>4</v>
      </c>
      <c r="S26" s="5">
        <v>6</v>
      </c>
      <c r="T26" s="5">
        <v>6</v>
      </c>
      <c r="U26" s="5">
        <v>5</v>
      </c>
      <c r="V26" s="8">
        <f t="shared" si="3"/>
        <v>5.25</v>
      </c>
      <c r="W26" s="5">
        <v>4</v>
      </c>
      <c r="X26" s="5">
        <v>6</v>
      </c>
      <c r="Y26" s="5">
        <v>5</v>
      </c>
      <c r="Z26" s="5">
        <v>5</v>
      </c>
      <c r="AA26" s="5">
        <v>6</v>
      </c>
      <c r="AB26" s="8">
        <f t="shared" si="4"/>
        <v>5.2</v>
      </c>
    </row>
    <row r="27" spans="1:28">
      <c r="A27" s="1" t="s">
        <v>1638</v>
      </c>
      <c r="C27" s="5">
        <v>4</v>
      </c>
      <c r="D27" s="5">
        <v>6</v>
      </c>
      <c r="E27" s="5">
        <v>4</v>
      </c>
      <c r="F27" s="5">
        <v>7</v>
      </c>
      <c r="G27" s="8">
        <f t="shared" si="0"/>
        <v>5.25</v>
      </c>
      <c r="H27" s="5">
        <v>7</v>
      </c>
      <c r="I27" s="5">
        <v>5</v>
      </c>
      <c r="J27" s="5">
        <v>7</v>
      </c>
      <c r="K27" s="5">
        <v>6</v>
      </c>
      <c r="L27" s="5">
        <v>7</v>
      </c>
      <c r="M27" s="32">
        <f t="shared" si="1"/>
        <v>6.4</v>
      </c>
      <c r="N27" s="5">
        <v>4</v>
      </c>
      <c r="O27" s="5">
        <v>5</v>
      </c>
      <c r="P27" s="5">
        <v>8</v>
      </c>
      <c r="Q27" s="8">
        <f t="shared" si="2"/>
        <v>5.666666666666667</v>
      </c>
      <c r="R27" s="5">
        <v>7</v>
      </c>
      <c r="S27" s="5">
        <v>4</v>
      </c>
      <c r="T27" s="5">
        <v>4</v>
      </c>
      <c r="U27" s="5">
        <v>4</v>
      </c>
      <c r="V27" s="8">
        <f t="shared" si="3"/>
        <v>4.75</v>
      </c>
      <c r="W27" s="5">
        <v>4</v>
      </c>
      <c r="X27" s="5">
        <v>6</v>
      </c>
      <c r="Y27" s="5">
        <v>4</v>
      </c>
      <c r="Z27" s="5">
        <v>5</v>
      </c>
      <c r="AA27" s="5">
        <v>5</v>
      </c>
      <c r="AB27" s="8">
        <f t="shared" si="4"/>
        <v>4.8</v>
      </c>
    </row>
    <row r="28" spans="1:28">
      <c r="A28" s="1" t="s">
        <v>1639</v>
      </c>
      <c r="B28" s="5">
        <v>5</v>
      </c>
      <c r="C28" s="5">
        <v>5</v>
      </c>
      <c r="D28" s="5">
        <v>4</v>
      </c>
      <c r="E28" s="5">
        <v>4</v>
      </c>
      <c r="F28" s="5">
        <v>6</v>
      </c>
      <c r="G28" s="8">
        <f t="shared" si="0"/>
        <v>4.8</v>
      </c>
      <c r="H28" s="5">
        <v>6</v>
      </c>
      <c r="I28" s="5">
        <v>6</v>
      </c>
      <c r="J28" s="5">
        <v>7</v>
      </c>
      <c r="K28" s="5">
        <v>7</v>
      </c>
      <c r="L28" s="5">
        <v>5</v>
      </c>
      <c r="M28" s="33">
        <f t="shared" si="1"/>
        <v>6.2</v>
      </c>
      <c r="N28" s="5">
        <v>5</v>
      </c>
      <c r="O28" s="5">
        <v>4</v>
      </c>
      <c r="P28" s="5">
        <v>4</v>
      </c>
      <c r="Q28" s="8">
        <f t="shared" si="2"/>
        <v>4.333333333333333</v>
      </c>
      <c r="R28" s="5">
        <v>4</v>
      </c>
      <c r="S28" s="5">
        <v>7</v>
      </c>
      <c r="T28" s="5">
        <v>6</v>
      </c>
      <c r="U28" s="5">
        <v>5</v>
      </c>
      <c r="V28" s="8">
        <f t="shared" si="3"/>
        <v>5.5</v>
      </c>
      <c r="W28" s="5">
        <v>6</v>
      </c>
      <c r="X28" s="5">
        <v>6</v>
      </c>
      <c r="Y28" s="5">
        <v>5</v>
      </c>
      <c r="Z28" s="5">
        <v>4</v>
      </c>
      <c r="AA28" s="5">
        <v>3</v>
      </c>
      <c r="AB28" s="8">
        <f t="shared" si="4"/>
        <v>4.8</v>
      </c>
    </row>
    <row r="29" spans="1:28">
      <c r="A29" s="1" t="s">
        <v>1640</v>
      </c>
      <c r="B29" s="5">
        <v>6</v>
      </c>
      <c r="C29" s="5">
        <v>7</v>
      </c>
      <c r="D29" s="5">
        <v>7</v>
      </c>
      <c r="E29" s="5">
        <v>6</v>
      </c>
      <c r="F29" s="5">
        <v>5</v>
      </c>
      <c r="G29" s="33">
        <f t="shared" si="0"/>
        <v>6.2</v>
      </c>
      <c r="H29" s="5">
        <v>6</v>
      </c>
      <c r="I29" s="5">
        <v>5</v>
      </c>
      <c r="J29" s="5">
        <v>6</v>
      </c>
      <c r="K29" s="5">
        <v>7</v>
      </c>
      <c r="L29" s="5">
        <v>7</v>
      </c>
      <c r="M29" s="33">
        <f t="shared" si="1"/>
        <v>6.2</v>
      </c>
      <c r="N29" s="5">
        <v>7</v>
      </c>
      <c r="O29" s="5">
        <v>4</v>
      </c>
      <c r="P29" s="5">
        <v>6</v>
      </c>
      <c r="Q29" s="8">
        <f t="shared" si="2"/>
        <v>5.666666666666667</v>
      </c>
      <c r="R29" s="5">
        <v>5</v>
      </c>
      <c r="S29" s="5">
        <v>5</v>
      </c>
      <c r="T29" s="5">
        <v>5</v>
      </c>
      <c r="U29" s="5">
        <v>6</v>
      </c>
      <c r="V29" s="8">
        <f t="shared" si="3"/>
        <v>5.25</v>
      </c>
      <c r="W29" s="5">
        <v>3</v>
      </c>
      <c r="X29" s="5"/>
      <c r="Y29" s="5">
        <v>4</v>
      </c>
      <c r="Z29" s="5"/>
      <c r="AA29" s="5">
        <v>3</v>
      </c>
      <c r="AB29" s="8">
        <f t="shared" si="4"/>
        <v>3.3333333333333335</v>
      </c>
    </row>
    <row r="30" spans="1:28">
      <c r="A30" s="1" t="s">
        <v>1641</v>
      </c>
      <c r="B30" s="5">
        <v>8</v>
      </c>
      <c r="C30" s="5">
        <v>6</v>
      </c>
      <c r="D30" s="5">
        <v>7</v>
      </c>
      <c r="E30" s="5">
        <v>8</v>
      </c>
      <c r="F30" s="5">
        <v>7</v>
      </c>
      <c r="G30" s="31">
        <f t="shared" si="0"/>
        <v>7.2</v>
      </c>
      <c r="H30" s="5">
        <v>7</v>
      </c>
      <c r="I30" s="5">
        <v>8</v>
      </c>
      <c r="J30" s="5">
        <v>6</v>
      </c>
      <c r="K30" s="5">
        <v>6</v>
      </c>
      <c r="L30" s="5">
        <v>5</v>
      </c>
      <c r="M30" s="32">
        <f t="shared" si="1"/>
        <v>6.4</v>
      </c>
      <c r="N30" s="5">
        <v>7</v>
      </c>
      <c r="O30" s="5">
        <v>6</v>
      </c>
      <c r="P30" s="5">
        <v>7</v>
      </c>
      <c r="Q30" s="31">
        <f t="shared" si="2"/>
        <v>6.666666666666667</v>
      </c>
      <c r="R30" s="5">
        <v>7</v>
      </c>
      <c r="S30" s="5">
        <v>5</v>
      </c>
      <c r="T30" s="5">
        <v>7</v>
      </c>
      <c r="U30" s="5">
        <v>5</v>
      </c>
      <c r="V30" s="33">
        <f t="shared" si="3"/>
        <v>6</v>
      </c>
      <c r="W30" s="5">
        <v>4</v>
      </c>
      <c r="X30" s="5">
        <v>5</v>
      </c>
      <c r="Y30" s="5"/>
      <c r="Z30" s="5">
        <v>5</v>
      </c>
      <c r="AA30" s="5">
        <v>3</v>
      </c>
      <c r="AB30" s="8">
        <f t="shared" si="4"/>
        <v>4.25</v>
      </c>
    </row>
    <row r="31" spans="1:28">
      <c r="A31" s="1" t="s">
        <v>1642</v>
      </c>
      <c r="B31" s="5">
        <v>7</v>
      </c>
      <c r="C31" s="5">
        <v>8</v>
      </c>
      <c r="D31" s="5">
        <v>6</v>
      </c>
      <c r="E31" s="5">
        <v>7</v>
      </c>
      <c r="F31" s="5">
        <v>7</v>
      </c>
      <c r="G31" s="31">
        <f t="shared" si="0"/>
        <v>7</v>
      </c>
      <c r="H31" s="5">
        <v>7</v>
      </c>
      <c r="I31" s="5">
        <v>7</v>
      </c>
      <c r="J31" s="5">
        <v>8</v>
      </c>
      <c r="K31" s="5">
        <v>7</v>
      </c>
      <c r="L31" s="5">
        <v>7</v>
      </c>
      <c r="M31" s="30">
        <f t="shared" si="1"/>
        <v>7.2</v>
      </c>
      <c r="N31" s="5">
        <v>6</v>
      </c>
      <c r="O31" s="5">
        <v>7</v>
      </c>
      <c r="P31" s="5">
        <v>4</v>
      </c>
      <c r="Q31" s="8">
        <f t="shared" si="2"/>
        <v>5.666666666666667</v>
      </c>
      <c r="R31" s="5">
        <v>8</v>
      </c>
      <c r="S31" s="5">
        <v>7</v>
      </c>
      <c r="T31" s="5">
        <v>6</v>
      </c>
      <c r="U31" s="5">
        <v>7</v>
      </c>
      <c r="V31" s="31">
        <f t="shared" si="3"/>
        <v>7</v>
      </c>
      <c r="W31" s="5">
        <v>3</v>
      </c>
      <c r="X31" s="5">
        <v>6</v>
      </c>
      <c r="Y31" s="5">
        <v>3</v>
      </c>
      <c r="Z31" s="5">
        <v>6</v>
      </c>
      <c r="AA31" s="5">
        <v>3</v>
      </c>
      <c r="AB31" s="8">
        <f t="shared" si="4"/>
        <v>4.2</v>
      </c>
    </row>
    <row r="32" spans="1:28">
      <c r="A32" s="1" t="s">
        <v>1643</v>
      </c>
      <c r="B32" s="5">
        <v>4</v>
      </c>
      <c r="C32" s="5">
        <v>5</v>
      </c>
      <c r="D32" s="5">
        <v>5</v>
      </c>
      <c r="E32" s="5">
        <v>5</v>
      </c>
      <c r="F32" s="5">
        <v>4</v>
      </c>
      <c r="G32" s="8">
        <f t="shared" si="0"/>
        <v>4.5999999999999996</v>
      </c>
      <c r="H32" s="5">
        <v>4</v>
      </c>
      <c r="I32" s="5">
        <v>4</v>
      </c>
      <c r="J32" s="5">
        <v>4</v>
      </c>
      <c r="K32" s="5">
        <v>5</v>
      </c>
      <c r="L32" s="5">
        <v>6</v>
      </c>
      <c r="M32" s="8">
        <f t="shared" si="1"/>
        <v>4.5999999999999996</v>
      </c>
      <c r="N32" s="5">
        <v>4</v>
      </c>
      <c r="O32" s="5">
        <v>5</v>
      </c>
      <c r="P32" s="5">
        <v>4</v>
      </c>
      <c r="Q32" s="8">
        <f t="shared" si="2"/>
        <v>4.333333333333333</v>
      </c>
      <c r="R32" s="5">
        <v>5</v>
      </c>
      <c r="S32" s="5">
        <v>5</v>
      </c>
      <c r="T32" s="5">
        <v>5</v>
      </c>
      <c r="U32" s="5">
        <v>6</v>
      </c>
      <c r="V32" s="8">
        <f t="shared" si="3"/>
        <v>5.25</v>
      </c>
      <c r="W32" s="5"/>
      <c r="X32" s="5">
        <v>3</v>
      </c>
      <c r="Y32" s="5"/>
      <c r="Z32" s="5"/>
      <c r="AA32" s="5"/>
      <c r="AB32" s="8">
        <f t="shared" si="4"/>
        <v>3</v>
      </c>
    </row>
    <row r="33" spans="1:28">
      <c r="A33" s="1" t="s">
        <v>1644</v>
      </c>
      <c r="B33" s="5">
        <v>6</v>
      </c>
      <c r="C33" s="5">
        <v>7</v>
      </c>
      <c r="D33" s="5">
        <v>7</v>
      </c>
      <c r="E33" s="5">
        <v>4</v>
      </c>
      <c r="F33" s="5">
        <v>4</v>
      </c>
      <c r="G33" s="8">
        <f t="shared" si="0"/>
        <v>5.6</v>
      </c>
      <c r="H33" s="5">
        <v>7</v>
      </c>
      <c r="I33" s="5">
        <v>7</v>
      </c>
      <c r="J33" s="5">
        <v>6</v>
      </c>
      <c r="K33" s="5">
        <v>7</v>
      </c>
      <c r="L33" s="5">
        <v>7</v>
      </c>
      <c r="M33" s="31">
        <f t="shared" si="1"/>
        <v>6.8</v>
      </c>
      <c r="N33" s="5">
        <v>8</v>
      </c>
      <c r="O33" s="5">
        <v>4</v>
      </c>
      <c r="P33" s="5">
        <v>5</v>
      </c>
      <c r="Q33" s="8">
        <f t="shared" si="2"/>
        <v>5.666666666666667</v>
      </c>
      <c r="R33" s="5">
        <v>7</v>
      </c>
      <c r="S33" s="5">
        <v>5</v>
      </c>
      <c r="T33" s="5">
        <v>6</v>
      </c>
      <c r="U33" s="5">
        <v>4</v>
      </c>
      <c r="V33" s="8">
        <f t="shared" si="3"/>
        <v>5.5</v>
      </c>
      <c r="W33" s="5"/>
      <c r="X33" s="5">
        <v>5</v>
      </c>
      <c r="Y33" s="5">
        <v>3</v>
      </c>
      <c r="Z33" s="5">
        <v>4</v>
      </c>
      <c r="AA33" s="5">
        <v>3</v>
      </c>
      <c r="AB33" s="8">
        <f t="shared" si="4"/>
        <v>3.75</v>
      </c>
    </row>
    <row r="34" spans="1:28">
      <c r="A34" s="1" t="s">
        <v>1645</v>
      </c>
      <c r="B34" s="5">
        <v>4</v>
      </c>
      <c r="C34" s="5">
        <v>6</v>
      </c>
      <c r="D34" s="5">
        <v>6</v>
      </c>
      <c r="E34" s="5">
        <v>7</v>
      </c>
      <c r="F34" s="5">
        <v>5</v>
      </c>
      <c r="G34" s="8">
        <f t="shared" ref="G34:G65" si="5">AVERAGE(B34:F34)</f>
        <v>5.6</v>
      </c>
      <c r="H34" s="5">
        <v>7</v>
      </c>
      <c r="I34" s="5">
        <v>7</v>
      </c>
      <c r="J34" s="5">
        <v>5</v>
      </c>
      <c r="K34" s="5">
        <v>6</v>
      </c>
      <c r="L34" s="5">
        <v>5</v>
      </c>
      <c r="M34" s="8">
        <f t="shared" ref="M34:M65" si="6">AVERAGE(H34:L34)</f>
        <v>6</v>
      </c>
      <c r="N34" s="5">
        <v>6</v>
      </c>
      <c r="O34" s="5">
        <v>4</v>
      </c>
      <c r="P34" s="5">
        <v>6</v>
      </c>
      <c r="Q34" s="8">
        <f t="shared" ref="Q34:Q65" si="7">AVERAGE(N34:P34)</f>
        <v>5.333333333333333</v>
      </c>
      <c r="R34" s="5">
        <v>4</v>
      </c>
      <c r="S34" s="5">
        <v>6</v>
      </c>
      <c r="T34" s="5">
        <v>4</v>
      </c>
      <c r="U34" s="5">
        <v>6</v>
      </c>
      <c r="V34" s="8">
        <f t="shared" ref="V34:V65" si="8">AVERAGE(R34:U34)</f>
        <v>5</v>
      </c>
      <c r="W34" s="5">
        <v>7</v>
      </c>
      <c r="X34" s="5"/>
      <c r="Y34" s="5">
        <v>5</v>
      </c>
      <c r="Z34" s="5">
        <v>4</v>
      </c>
      <c r="AA34" s="5">
        <v>4</v>
      </c>
      <c r="AB34" s="8">
        <f t="shared" ref="AB34:AB65" si="9">AVERAGE(W34:AA34)</f>
        <v>5</v>
      </c>
    </row>
    <row r="35" spans="1:28">
      <c r="A35" s="1" t="s">
        <v>1646</v>
      </c>
      <c r="C35" s="5">
        <v>4</v>
      </c>
      <c r="D35" s="5">
        <v>6</v>
      </c>
      <c r="E35" s="5">
        <v>5</v>
      </c>
      <c r="F35" s="5">
        <v>4</v>
      </c>
      <c r="G35" s="8">
        <f t="shared" si="5"/>
        <v>4.75</v>
      </c>
      <c r="H35" s="5">
        <v>6</v>
      </c>
      <c r="I35" s="5">
        <v>5</v>
      </c>
      <c r="J35" s="5">
        <v>4</v>
      </c>
      <c r="K35" s="5">
        <v>5</v>
      </c>
      <c r="L35" s="5">
        <v>6</v>
      </c>
      <c r="M35" s="8">
        <f t="shared" si="6"/>
        <v>5.2</v>
      </c>
      <c r="N35" s="5">
        <v>4</v>
      </c>
      <c r="O35" s="5">
        <v>4</v>
      </c>
      <c r="P35" s="5">
        <v>3</v>
      </c>
      <c r="Q35" s="8">
        <f t="shared" si="7"/>
        <v>3.6666666666666665</v>
      </c>
      <c r="R35" s="5">
        <v>6</v>
      </c>
      <c r="S35" s="5">
        <v>4</v>
      </c>
      <c r="T35" s="5">
        <v>6</v>
      </c>
      <c r="U35" s="5">
        <v>5</v>
      </c>
      <c r="V35" s="8">
        <f t="shared" si="8"/>
        <v>5.25</v>
      </c>
      <c r="W35" s="5">
        <v>7</v>
      </c>
      <c r="X35" s="5">
        <v>5</v>
      </c>
      <c r="Y35" s="5">
        <v>5</v>
      </c>
      <c r="Z35" s="5">
        <v>5</v>
      </c>
      <c r="AA35" s="5">
        <v>6</v>
      </c>
      <c r="AB35" s="33">
        <f t="shared" si="9"/>
        <v>5.6</v>
      </c>
    </row>
    <row r="36" spans="1:28">
      <c r="A36" s="1" t="s">
        <v>1647</v>
      </c>
      <c r="B36" s="5">
        <v>7</v>
      </c>
      <c r="C36" s="5">
        <v>6</v>
      </c>
      <c r="D36" s="5">
        <v>7</v>
      </c>
      <c r="E36" s="5">
        <v>7</v>
      </c>
      <c r="F36" s="5">
        <v>5</v>
      </c>
      <c r="G36" s="33">
        <f t="shared" si="5"/>
        <v>6.4</v>
      </c>
      <c r="H36" s="5">
        <v>7</v>
      </c>
      <c r="I36" s="5">
        <v>4</v>
      </c>
      <c r="J36" s="5">
        <v>5</v>
      </c>
      <c r="K36" s="5">
        <v>6</v>
      </c>
      <c r="L36" s="5">
        <v>6</v>
      </c>
      <c r="M36" s="8">
        <f t="shared" si="6"/>
        <v>5.6</v>
      </c>
      <c r="N36" s="5">
        <v>4</v>
      </c>
      <c r="O36" s="5">
        <v>5</v>
      </c>
      <c r="P36" s="5">
        <v>4</v>
      </c>
      <c r="Q36" s="8">
        <f t="shared" si="7"/>
        <v>4.333333333333333</v>
      </c>
      <c r="R36" s="5">
        <v>7</v>
      </c>
      <c r="S36" s="5">
        <v>4</v>
      </c>
      <c r="T36" s="5">
        <v>5</v>
      </c>
      <c r="U36" s="5">
        <v>3</v>
      </c>
      <c r="V36" s="8">
        <f t="shared" si="8"/>
        <v>4.75</v>
      </c>
      <c r="W36" s="5">
        <v>4</v>
      </c>
      <c r="X36" s="5">
        <v>4</v>
      </c>
      <c r="Y36" s="5"/>
      <c r="Z36" s="5">
        <v>3</v>
      </c>
      <c r="AA36" s="5">
        <v>6</v>
      </c>
      <c r="AB36" s="8">
        <f t="shared" si="9"/>
        <v>4.25</v>
      </c>
    </row>
    <row r="37" spans="1:28">
      <c r="A37" s="1" t="s">
        <v>1648</v>
      </c>
      <c r="B37" s="5">
        <v>4</v>
      </c>
      <c r="C37" s="5">
        <v>5</v>
      </c>
      <c r="D37" s="5">
        <v>6</v>
      </c>
      <c r="E37" s="5">
        <v>4</v>
      </c>
      <c r="F37" s="5">
        <v>6</v>
      </c>
      <c r="G37" s="8">
        <f t="shared" si="5"/>
        <v>5</v>
      </c>
      <c r="H37" s="5">
        <v>4</v>
      </c>
      <c r="I37" s="5">
        <v>6</v>
      </c>
      <c r="J37" s="5">
        <v>5</v>
      </c>
      <c r="K37" s="5">
        <v>8</v>
      </c>
      <c r="L37" s="5">
        <v>6</v>
      </c>
      <c r="M37" s="8">
        <f t="shared" si="6"/>
        <v>5.8</v>
      </c>
      <c r="N37" s="5">
        <v>6</v>
      </c>
      <c r="O37" s="5">
        <v>3</v>
      </c>
      <c r="P37" s="5">
        <v>4</v>
      </c>
      <c r="Q37" s="8">
        <f t="shared" si="7"/>
        <v>4.333333333333333</v>
      </c>
      <c r="R37" s="5">
        <v>5</v>
      </c>
      <c r="S37" s="5">
        <v>5</v>
      </c>
      <c r="T37" s="5">
        <v>6</v>
      </c>
      <c r="U37" s="5">
        <v>3</v>
      </c>
      <c r="V37" s="8">
        <f t="shared" si="8"/>
        <v>4.75</v>
      </c>
      <c r="W37" s="5"/>
      <c r="X37" s="5">
        <v>5</v>
      </c>
      <c r="Y37" s="5"/>
      <c r="Z37" s="5">
        <v>4</v>
      </c>
      <c r="AA37" s="5"/>
      <c r="AB37" s="8">
        <f t="shared" si="9"/>
        <v>4.5</v>
      </c>
    </row>
    <row r="38" spans="1:28">
      <c r="A38" s="1" t="s">
        <v>1649</v>
      </c>
      <c r="C38" s="5">
        <v>9</v>
      </c>
      <c r="D38" s="5">
        <v>8</v>
      </c>
      <c r="E38" s="5">
        <v>8</v>
      </c>
      <c r="F38" s="5">
        <v>6</v>
      </c>
      <c r="G38" s="30">
        <f t="shared" si="5"/>
        <v>7.75</v>
      </c>
      <c r="H38" s="5">
        <v>8</v>
      </c>
      <c r="I38" s="5">
        <v>8</v>
      </c>
      <c r="J38" s="5">
        <v>6</v>
      </c>
      <c r="K38" s="5">
        <v>8</v>
      </c>
      <c r="L38" s="5">
        <v>8</v>
      </c>
      <c r="M38" s="30">
        <f t="shared" si="6"/>
        <v>7.6</v>
      </c>
      <c r="N38" s="5">
        <v>8</v>
      </c>
      <c r="O38" s="5">
        <v>6</v>
      </c>
      <c r="P38" s="5">
        <v>5</v>
      </c>
      <c r="Q38" s="32">
        <f t="shared" si="7"/>
        <v>6.333333333333333</v>
      </c>
      <c r="R38" s="5">
        <v>7</v>
      </c>
      <c r="S38" s="5">
        <v>4</v>
      </c>
      <c r="T38" s="5"/>
      <c r="U38" s="5">
        <v>4</v>
      </c>
      <c r="V38" s="8">
        <f t="shared" si="8"/>
        <v>5</v>
      </c>
      <c r="W38" s="5"/>
      <c r="X38" s="5">
        <v>4</v>
      </c>
      <c r="Y38" s="5"/>
      <c r="Z38" s="5">
        <v>5</v>
      </c>
      <c r="AA38" s="5"/>
      <c r="AB38" s="8">
        <f t="shared" si="9"/>
        <v>4.5</v>
      </c>
    </row>
    <row r="39" spans="1:28">
      <c r="A39" s="1" t="s">
        <v>1650</v>
      </c>
      <c r="B39" s="5">
        <v>4</v>
      </c>
      <c r="C39" s="5">
        <v>6</v>
      </c>
      <c r="D39" s="5">
        <v>6</v>
      </c>
      <c r="E39" s="5">
        <v>4</v>
      </c>
      <c r="F39" s="5">
        <v>6</v>
      </c>
      <c r="G39" s="8">
        <f t="shared" si="5"/>
        <v>5.2</v>
      </c>
      <c r="H39" s="5">
        <v>7</v>
      </c>
      <c r="I39" s="5">
        <v>7</v>
      </c>
      <c r="J39" s="5">
        <v>5</v>
      </c>
      <c r="K39" s="5">
        <v>7</v>
      </c>
      <c r="L39" s="5">
        <v>7</v>
      </c>
      <c r="M39" s="32">
        <f t="shared" si="6"/>
        <v>6.6</v>
      </c>
      <c r="N39" s="5">
        <v>5</v>
      </c>
      <c r="O39" s="5">
        <v>5</v>
      </c>
      <c r="P39" s="5">
        <v>6</v>
      </c>
      <c r="Q39" s="8">
        <f t="shared" si="7"/>
        <v>5.333333333333333</v>
      </c>
      <c r="R39" s="5">
        <v>8</v>
      </c>
      <c r="S39" s="5">
        <v>7</v>
      </c>
      <c r="T39" s="5">
        <v>6</v>
      </c>
      <c r="U39" s="5">
        <v>4</v>
      </c>
      <c r="V39" s="32">
        <f t="shared" si="8"/>
        <v>6.25</v>
      </c>
      <c r="W39" s="5">
        <v>5</v>
      </c>
      <c r="X39" s="5">
        <v>6</v>
      </c>
      <c r="Y39" s="5">
        <v>5</v>
      </c>
      <c r="Z39" s="5">
        <v>6</v>
      </c>
      <c r="AA39" s="5">
        <v>6</v>
      </c>
      <c r="AB39" s="33">
        <f t="shared" si="9"/>
        <v>5.6</v>
      </c>
    </row>
    <row r="40" spans="1:28">
      <c r="A40" s="1" t="s">
        <v>1651</v>
      </c>
      <c r="B40" s="5">
        <v>4</v>
      </c>
      <c r="C40" s="5">
        <v>6</v>
      </c>
      <c r="D40" s="5">
        <v>7</v>
      </c>
      <c r="E40" s="5">
        <v>5</v>
      </c>
      <c r="F40" s="5">
        <v>5</v>
      </c>
      <c r="G40" s="8">
        <f t="shared" si="5"/>
        <v>5.4</v>
      </c>
      <c r="H40" s="5">
        <v>6</v>
      </c>
      <c r="I40" s="5">
        <v>4</v>
      </c>
      <c r="J40" s="5">
        <v>4</v>
      </c>
      <c r="K40" s="5">
        <v>5</v>
      </c>
      <c r="L40" s="5">
        <v>6</v>
      </c>
      <c r="M40" s="8">
        <f t="shared" si="6"/>
        <v>5</v>
      </c>
      <c r="N40" s="5">
        <v>5</v>
      </c>
      <c r="O40" s="5">
        <v>4</v>
      </c>
      <c r="P40" s="5">
        <v>3</v>
      </c>
      <c r="Q40" s="8">
        <f t="shared" si="7"/>
        <v>4</v>
      </c>
      <c r="R40" s="5">
        <v>4</v>
      </c>
      <c r="S40" s="5">
        <v>4</v>
      </c>
      <c r="T40" s="5">
        <v>4</v>
      </c>
      <c r="U40" s="5">
        <v>5</v>
      </c>
      <c r="V40" s="8">
        <f t="shared" si="8"/>
        <v>4.25</v>
      </c>
      <c r="W40" s="5">
        <v>4</v>
      </c>
      <c r="X40" s="5">
        <v>6</v>
      </c>
      <c r="Y40" s="5">
        <v>5</v>
      </c>
      <c r="Z40" s="5">
        <v>4</v>
      </c>
      <c r="AA40" s="5">
        <v>5</v>
      </c>
      <c r="AB40" s="8">
        <f t="shared" si="9"/>
        <v>4.8</v>
      </c>
    </row>
    <row r="41" spans="1:28">
      <c r="A41" s="1" t="s">
        <v>1652</v>
      </c>
      <c r="B41" s="5">
        <v>4</v>
      </c>
      <c r="C41" s="5">
        <v>6</v>
      </c>
      <c r="D41" s="5">
        <v>5</v>
      </c>
      <c r="E41" s="5">
        <v>4</v>
      </c>
      <c r="F41" s="5">
        <v>6</v>
      </c>
      <c r="G41" s="8">
        <f t="shared" si="5"/>
        <v>5</v>
      </c>
      <c r="H41" s="5">
        <v>6</v>
      </c>
      <c r="I41" s="5">
        <v>4</v>
      </c>
      <c r="J41" s="5">
        <v>4</v>
      </c>
      <c r="K41" s="5">
        <v>6</v>
      </c>
      <c r="L41" s="5">
        <v>6</v>
      </c>
      <c r="M41" s="8">
        <f t="shared" si="6"/>
        <v>5.2</v>
      </c>
      <c r="N41" s="5"/>
      <c r="O41" s="5">
        <v>4</v>
      </c>
      <c r="P41" s="5">
        <v>3</v>
      </c>
      <c r="Q41" s="8">
        <f t="shared" si="7"/>
        <v>3.5</v>
      </c>
      <c r="R41" s="5">
        <v>4</v>
      </c>
      <c r="S41" s="5">
        <v>6</v>
      </c>
      <c r="T41" s="5">
        <v>5</v>
      </c>
      <c r="U41" s="5">
        <v>6</v>
      </c>
      <c r="V41" s="8">
        <f t="shared" si="8"/>
        <v>5.25</v>
      </c>
      <c r="W41" s="5">
        <v>4</v>
      </c>
      <c r="X41" s="5"/>
      <c r="Y41" s="5">
        <v>5</v>
      </c>
      <c r="Z41" s="5">
        <v>3</v>
      </c>
      <c r="AA41" s="5"/>
      <c r="AB41" s="8">
        <f t="shared" si="9"/>
        <v>4</v>
      </c>
    </row>
    <row r="42" spans="1:28">
      <c r="A42" s="1" t="s">
        <v>1653</v>
      </c>
      <c r="B42" s="5">
        <v>6</v>
      </c>
      <c r="C42" s="5">
        <v>8</v>
      </c>
      <c r="D42" s="5">
        <v>7</v>
      </c>
      <c r="E42" s="5">
        <v>9</v>
      </c>
      <c r="F42" s="5">
        <v>6</v>
      </c>
      <c r="G42" s="31">
        <f t="shared" si="5"/>
        <v>7.2</v>
      </c>
      <c r="H42" s="5">
        <v>7</v>
      </c>
      <c r="I42" s="5">
        <v>7</v>
      </c>
      <c r="J42" s="5">
        <v>6</v>
      </c>
      <c r="K42" s="5">
        <v>7</v>
      </c>
      <c r="L42" s="5">
        <v>7</v>
      </c>
      <c r="M42" s="31">
        <f t="shared" si="6"/>
        <v>6.8</v>
      </c>
      <c r="N42" s="5">
        <v>7</v>
      </c>
      <c r="O42" s="5">
        <v>5</v>
      </c>
      <c r="P42" s="5">
        <v>4</v>
      </c>
      <c r="Q42" s="8">
        <f t="shared" si="7"/>
        <v>5.333333333333333</v>
      </c>
      <c r="R42" s="5">
        <v>7</v>
      </c>
      <c r="S42" s="5">
        <v>7</v>
      </c>
      <c r="T42" s="5">
        <v>8</v>
      </c>
      <c r="U42" s="5">
        <v>5</v>
      </c>
      <c r="V42" s="31">
        <f t="shared" si="8"/>
        <v>6.75</v>
      </c>
      <c r="W42" s="5">
        <v>6</v>
      </c>
      <c r="X42" s="5">
        <v>6</v>
      </c>
      <c r="Y42" s="5">
        <v>4</v>
      </c>
      <c r="Z42" s="5">
        <v>4</v>
      </c>
      <c r="AA42" s="5">
        <v>4</v>
      </c>
      <c r="AB42" s="8">
        <f t="shared" si="9"/>
        <v>4.8</v>
      </c>
    </row>
    <row r="43" spans="1:28">
      <c r="A43" s="1" t="s">
        <v>1654</v>
      </c>
      <c r="B43" s="5">
        <v>6</v>
      </c>
      <c r="C43" s="5">
        <v>6</v>
      </c>
      <c r="D43" s="5">
        <v>7</v>
      </c>
      <c r="E43" s="5">
        <v>7</v>
      </c>
      <c r="F43" s="5">
        <v>5</v>
      </c>
      <c r="G43" s="33">
        <f t="shared" si="5"/>
        <v>6.2</v>
      </c>
      <c r="H43" s="5">
        <v>7</v>
      </c>
      <c r="I43" s="5">
        <v>7</v>
      </c>
      <c r="J43" s="5">
        <v>6</v>
      </c>
      <c r="K43" s="5">
        <v>8</v>
      </c>
      <c r="L43" s="5">
        <v>7</v>
      </c>
      <c r="M43" s="31">
        <f t="shared" si="6"/>
        <v>7</v>
      </c>
      <c r="N43" s="5">
        <v>6</v>
      </c>
      <c r="O43" s="5">
        <v>4</v>
      </c>
      <c r="P43" s="5">
        <v>6</v>
      </c>
      <c r="Q43" s="8">
        <f t="shared" si="7"/>
        <v>5.333333333333333</v>
      </c>
      <c r="R43" s="5">
        <v>6</v>
      </c>
      <c r="S43" s="5">
        <v>6</v>
      </c>
      <c r="T43" s="5">
        <v>4</v>
      </c>
      <c r="U43" s="5">
        <v>5</v>
      </c>
      <c r="V43" s="8">
        <f t="shared" si="8"/>
        <v>5.25</v>
      </c>
      <c r="W43" s="5">
        <v>6</v>
      </c>
      <c r="X43" s="5">
        <v>7</v>
      </c>
      <c r="Y43" s="5">
        <v>4</v>
      </c>
      <c r="Z43" s="5">
        <v>6</v>
      </c>
      <c r="AA43" s="5">
        <v>3</v>
      </c>
      <c r="AB43" s="8">
        <f t="shared" si="9"/>
        <v>5.2</v>
      </c>
    </row>
    <row r="44" spans="1:28">
      <c r="A44" s="1" t="s">
        <v>1655</v>
      </c>
      <c r="B44" s="5">
        <v>4</v>
      </c>
      <c r="C44" s="5">
        <v>4</v>
      </c>
      <c r="D44" s="5">
        <v>5</v>
      </c>
      <c r="E44" s="5">
        <v>5</v>
      </c>
      <c r="F44" s="5">
        <v>4</v>
      </c>
      <c r="G44" s="8">
        <f t="shared" si="5"/>
        <v>4.4000000000000004</v>
      </c>
      <c r="H44" s="5">
        <v>6</v>
      </c>
      <c r="I44" s="5">
        <v>4</v>
      </c>
      <c r="J44" s="5">
        <v>4</v>
      </c>
      <c r="K44" s="5">
        <v>6</v>
      </c>
      <c r="L44" s="5">
        <v>4</v>
      </c>
      <c r="M44" s="8">
        <f t="shared" si="6"/>
        <v>4.8</v>
      </c>
      <c r="N44" s="5">
        <v>6</v>
      </c>
      <c r="O44" s="5">
        <v>5</v>
      </c>
      <c r="P44" s="5">
        <v>6</v>
      </c>
      <c r="Q44" s="8">
        <f t="shared" si="7"/>
        <v>5.666666666666667</v>
      </c>
      <c r="R44" s="5">
        <v>6</v>
      </c>
      <c r="S44" s="5">
        <v>6</v>
      </c>
      <c r="T44" s="5">
        <v>7</v>
      </c>
      <c r="U44" s="5">
        <v>3</v>
      </c>
      <c r="V44" s="8">
        <f t="shared" si="8"/>
        <v>5.5</v>
      </c>
      <c r="W44" s="5">
        <v>4</v>
      </c>
      <c r="X44" s="5">
        <v>3</v>
      </c>
      <c r="Y44" s="5">
        <v>5</v>
      </c>
      <c r="Z44" s="5">
        <v>4</v>
      </c>
      <c r="AA44" s="5">
        <v>5</v>
      </c>
      <c r="AB44" s="8">
        <f t="shared" si="9"/>
        <v>4.2</v>
      </c>
    </row>
    <row r="45" spans="1:28">
      <c r="A45" s="1" t="s">
        <v>1656</v>
      </c>
      <c r="B45" s="5">
        <v>8</v>
      </c>
      <c r="C45" s="5">
        <v>7</v>
      </c>
      <c r="D45" s="5">
        <v>6</v>
      </c>
      <c r="E45" s="5">
        <v>4</v>
      </c>
      <c r="F45" s="5">
        <v>5</v>
      </c>
      <c r="G45" s="8">
        <f t="shared" si="5"/>
        <v>6</v>
      </c>
      <c r="H45" s="5">
        <v>6</v>
      </c>
      <c r="I45" s="5">
        <v>5</v>
      </c>
      <c r="J45" s="5">
        <v>7</v>
      </c>
      <c r="K45" s="5">
        <v>6</v>
      </c>
      <c r="L45" s="5">
        <v>4</v>
      </c>
      <c r="M45" s="8">
        <f t="shared" si="6"/>
        <v>5.6</v>
      </c>
      <c r="N45" s="5">
        <v>7</v>
      </c>
      <c r="O45" s="5">
        <v>5</v>
      </c>
      <c r="P45" s="5">
        <v>6</v>
      </c>
      <c r="Q45" s="33">
        <f t="shared" si="7"/>
        <v>6</v>
      </c>
      <c r="R45" s="5">
        <v>6</v>
      </c>
      <c r="S45" s="5">
        <v>7</v>
      </c>
      <c r="T45" s="5">
        <v>6</v>
      </c>
      <c r="U45" s="5">
        <v>6</v>
      </c>
      <c r="V45" s="32">
        <f t="shared" si="8"/>
        <v>6.25</v>
      </c>
      <c r="W45" s="5"/>
      <c r="X45" s="5">
        <v>3</v>
      </c>
      <c r="Y45" s="5">
        <v>4</v>
      </c>
      <c r="Z45" s="5">
        <v>3</v>
      </c>
      <c r="AA45" s="5"/>
      <c r="AB45" s="8">
        <f t="shared" si="9"/>
        <v>3.3333333333333335</v>
      </c>
    </row>
    <row r="46" spans="1:28">
      <c r="A46" s="1" t="s">
        <v>1657</v>
      </c>
      <c r="B46" s="5">
        <v>4</v>
      </c>
      <c r="C46" s="5">
        <v>4</v>
      </c>
      <c r="D46" s="5">
        <v>6</v>
      </c>
      <c r="E46" s="5">
        <v>4</v>
      </c>
      <c r="F46" s="5">
        <v>4</v>
      </c>
      <c r="G46" s="8">
        <f t="shared" si="5"/>
        <v>4.4000000000000004</v>
      </c>
      <c r="H46" s="5">
        <v>4</v>
      </c>
      <c r="I46" s="5">
        <v>4</v>
      </c>
      <c r="J46" s="5">
        <v>4</v>
      </c>
      <c r="K46" s="5">
        <v>6</v>
      </c>
      <c r="L46" s="5">
        <v>5</v>
      </c>
      <c r="M46" s="8">
        <f t="shared" si="6"/>
        <v>4.5999999999999996</v>
      </c>
      <c r="N46" s="5">
        <v>5</v>
      </c>
      <c r="O46" s="5">
        <v>4</v>
      </c>
      <c r="P46" s="5">
        <v>5</v>
      </c>
      <c r="Q46" s="8">
        <f t="shared" si="7"/>
        <v>4.666666666666667</v>
      </c>
      <c r="R46" s="5">
        <v>4</v>
      </c>
      <c r="S46" s="5">
        <v>5</v>
      </c>
      <c r="T46" s="5">
        <v>5</v>
      </c>
      <c r="U46" s="5">
        <v>3</v>
      </c>
      <c r="V46" s="8">
        <f t="shared" si="8"/>
        <v>4.25</v>
      </c>
      <c r="W46" s="5">
        <v>4</v>
      </c>
      <c r="X46" s="5">
        <v>6</v>
      </c>
      <c r="Y46" s="5">
        <v>4</v>
      </c>
      <c r="Z46" s="5">
        <v>3</v>
      </c>
      <c r="AA46" s="5"/>
      <c r="AB46" s="8">
        <f t="shared" si="9"/>
        <v>4.25</v>
      </c>
    </row>
    <row r="47" spans="1:28">
      <c r="A47" s="1" t="s">
        <v>1658</v>
      </c>
      <c r="B47" s="5">
        <v>6</v>
      </c>
      <c r="C47" s="5">
        <v>6</v>
      </c>
      <c r="D47" s="5">
        <v>7</v>
      </c>
      <c r="E47" s="5">
        <v>7</v>
      </c>
      <c r="F47" s="5">
        <v>7</v>
      </c>
      <c r="G47" s="32">
        <f t="shared" si="5"/>
        <v>6.6</v>
      </c>
      <c r="H47" s="5">
        <v>4</v>
      </c>
      <c r="I47" s="5">
        <v>5</v>
      </c>
      <c r="J47" s="5">
        <v>6</v>
      </c>
      <c r="K47" s="5">
        <v>5</v>
      </c>
      <c r="L47" s="5">
        <v>6</v>
      </c>
      <c r="M47" s="8">
        <f t="shared" si="6"/>
        <v>5.2</v>
      </c>
      <c r="N47" s="5">
        <v>5</v>
      </c>
      <c r="O47" s="5">
        <v>3</v>
      </c>
      <c r="P47" s="5">
        <v>6</v>
      </c>
      <c r="Q47" s="8">
        <f t="shared" si="7"/>
        <v>4.666666666666667</v>
      </c>
      <c r="R47" s="5">
        <v>4</v>
      </c>
      <c r="S47" s="5">
        <v>5</v>
      </c>
      <c r="T47" s="5">
        <v>8</v>
      </c>
      <c r="U47" s="5">
        <v>3</v>
      </c>
      <c r="V47" s="8">
        <f t="shared" si="8"/>
        <v>5</v>
      </c>
      <c r="W47" s="5">
        <v>4</v>
      </c>
      <c r="X47" s="5">
        <v>4</v>
      </c>
      <c r="Y47" s="5">
        <v>4</v>
      </c>
      <c r="Z47" s="5">
        <v>3</v>
      </c>
      <c r="AA47" s="5">
        <v>3</v>
      </c>
      <c r="AB47" s="8">
        <f t="shared" si="9"/>
        <v>3.6</v>
      </c>
    </row>
    <row r="48" spans="1:28">
      <c r="A48" s="1" t="s">
        <v>1659</v>
      </c>
      <c r="B48" s="5">
        <v>6</v>
      </c>
      <c r="C48" s="5">
        <v>8</v>
      </c>
      <c r="D48" s="5">
        <v>7</v>
      </c>
      <c r="E48" s="5">
        <v>7</v>
      </c>
      <c r="F48" s="5">
        <v>6</v>
      </c>
      <c r="G48" s="32">
        <f t="shared" si="5"/>
        <v>6.8</v>
      </c>
      <c r="H48" s="5">
        <v>7</v>
      </c>
      <c r="I48" s="5">
        <v>6</v>
      </c>
      <c r="J48" s="5">
        <v>7</v>
      </c>
      <c r="K48" s="5">
        <v>6</v>
      </c>
      <c r="L48" s="5">
        <v>6</v>
      </c>
      <c r="M48" s="32">
        <f t="shared" si="6"/>
        <v>6.4</v>
      </c>
      <c r="N48" s="5">
        <v>6</v>
      </c>
      <c r="O48" s="5">
        <v>6</v>
      </c>
      <c r="P48" s="5">
        <v>7</v>
      </c>
      <c r="Q48" s="32">
        <f t="shared" si="7"/>
        <v>6.333333333333333</v>
      </c>
      <c r="R48" s="5">
        <v>5</v>
      </c>
      <c r="S48" s="5">
        <v>7</v>
      </c>
      <c r="T48" s="5">
        <v>7</v>
      </c>
      <c r="U48" s="5">
        <v>7</v>
      </c>
      <c r="V48" s="32">
        <f t="shared" si="8"/>
        <v>6.5</v>
      </c>
      <c r="W48" s="5">
        <v>5</v>
      </c>
      <c r="X48" s="5">
        <v>7</v>
      </c>
      <c r="Y48" s="5">
        <v>7</v>
      </c>
      <c r="Z48" s="5">
        <v>5</v>
      </c>
      <c r="AA48" s="5">
        <v>7</v>
      </c>
      <c r="AB48" s="32">
        <f t="shared" si="9"/>
        <v>6.2</v>
      </c>
    </row>
    <row r="49" spans="1:28">
      <c r="A49" s="1" t="s">
        <v>1660</v>
      </c>
      <c r="B49" s="5">
        <v>7</v>
      </c>
      <c r="C49" s="5">
        <v>7</v>
      </c>
      <c r="D49" s="5">
        <v>7</v>
      </c>
      <c r="E49" s="5">
        <v>5</v>
      </c>
      <c r="F49" s="5">
        <v>4</v>
      </c>
      <c r="G49" s="8">
        <f t="shared" si="5"/>
        <v>6</v>
      </c>
      <c r="H49" s="5">
        <v>4</v>
      </c>
      <c r="I49" s="5">
        <v>6</v>
      </c>
      <c r="J49" s="5">
        <v>4</v>
      </c>
      <c r="K49" s="5">
        <v>6</v>
      </c>
      <c r="L49" s="5">
        <v>6</v>
      </c>
      <c r="M49" s="8">
        <f t="shared" si="6"/>
        <v>5.2</v>
      </c>
      <c r="N49" s="5">
        <v>7</v>
      </c>
      <c r="O49" s="5">
        <v>6</v>
      </c>
      <c r="P49" s="5">
        <v>6</v>
      </c>
      <c r="Q49" s="32">
        <f t="shared" si="7"/>
        <v>6.333333333333333</v>
      </c>
      <c r="R49" s="5">
        <v>7</v>
      </c>
      <c r="S49" s="5">
        <v>6</v>
      </c>
      <c r="T49" s="5">
        <v>5</v>
      </c>
      <c r="U49" s="5">
        <v>5</v>
      </c>
      <c r="V49" s="8">
        <f t="shared" si="8"/>
        <v>5.75</v>
      </c>
      <c r="W49" s="5">
        <v>6</v>
      </c>
      <c r="X49" s="5">
        <v>5</v>
      </c>
      <c r="Y49" s="5"/>
      <c r="Z49" s="5">
        <v>5</v>
      </c>
      <c r="AA49" s="5">
        <v>4</v>
      </c>
      <c r="AB49" s="8">
        <f t="shared" si="9"/>
        <v>5</v>
      </c>
    </row>
    <row r="50" spans="1:28">
      <c r="A50" s="1" t="s">
        <v>1661</v>
      </c>
      <c r="B50" s="5">
        <v>7</v>
      </c>
      <c r="C50" s="5">
        <v>7</v>
      </c>
      <c r="D50" s="5">
        <v>6</v>
      </c>
      <c r="E50" s="5">
        <v>7</v>
      </c>
      <c r="F50" s="5">
        <v>8</v>
      </c>
      <c r="G50" s="31">
        <f t="shared" si="5"/>
        <v>7</v>
      </c>
      <c r="H50" s="5">
        <v>7</v>
      </c>
      <c r="I50" s="5">
        <v>5</v>
      </c>
      <c r="J50" s="5">
        <v>6</v>
      </c>
      <c r="K50" s="5">
        <v>7</v>
      </c>
      <c r="L50" s="5">
        <v>6</v>
      </c>
      <c r="M50" s="33">
        <f t="shared" si="6"/>
        <v>6.2</v>
      </c>
      <c r="N50" s="5">
        <v>4</v>
      </c>
      <c r="O50" s="5">
        <v>5</v>
      </c>
      <c r="P50" s="5">
        <v>5</v>
      </c>
      <c r="Q50" s="8">
        <f t="shared" si="7"/>
        <v>4.666666666666667</v>
      </c>
      <c r="R50" s="5">
        <v>6</v>
      </c>
      <c r="S50" s="5">
        <v>7</v>
      </c>
      <c r="T50" s="5">
        <v>8</v>
      </c>
      <c r="U50" s="5">
        <v>4</v>
      </c>
      <c r="V50" s="32">
        <f t="shared" si="8"/>
        <v>6.25</v>
      </c>
      <c r="W50" s="5">
        <v>4</v>
      </c>
      <c r="X50" s="5">
        <v>4</v>
      </c>
      <c r="Y50" s="5">
        <v>6</v>
      </c>
      <c r="Z50" s="5">
        <v>3</v>
      </c>
      <c r="AA50" s="5">
        <v>6</v>
      </c>
      <c r="AB50" s="8">
        <f t="shared" si="9"/>
        <v>4.5999999999999996</v>
      </c>
    </row>
    <row r="51" spans="1:28">
      <c r="A51" s="1" t="s">
        <v>1662</v>
      </c>
      <c r="B51" s="5">
        <v>4</v>
      </c>
      <c r="C51" s="5">
        <v>5</v>
      </c>
      <c r="D51" s="5">
        <v>7</v>
      </c>
      <c r="E51" s="5">
        <v>6</v>
      </c>
      <c r="F51" s="5">
        <v>6</v>
      </c>
      <c r="G51" s="8">
        <f t="shared" si="5"/>
        <v>5.6</v>
      </c>
      <c r="H51" s="5">
        <v>7</v>
      </c>
      <c r="I51" s="5">
        <v>4</v>
      </c>
      <c r="J51" s="5">
        <v>4</v>
      </c>
      <c r="K51" s="5">
        <v>6</v>
      </c>
      <c r="L51" s="5">
        <v>4</v>
      </c>
      <c r="M51" s="8">
        <f t="shared" si="6"/>
        <v>5</v>
      </c>
      <c r="N51" s="5">
        <v>4</v>
      </c>
      <c r="O51" s="5">
        <v>4</v>
      </c>
      <c r="P51" s="5">
        <v>5</v>
      </c>
      <c r="Q51" s="8">
        <f t="shared" si="7"/>
        <v>4.333333333333333</v>
      </c>
      <c r="R51" s="5">
        <v>7</v>
      </c>
      <c r="S51" s="5">
        <v>6</v>
      </c>
      <c r="T51" s="5">
        <v>4</v>
      </c>
      <c r="U51" s="5">
        <v>5</v>
      </c>
      <c r="V51" s="8">
        <f t="shared" si="8"/>
        <v>5.5</v>
      </c>
      <c r="W51" s="5">
        <v>4</v>
      </c>
      <c r="X51" s="5">
        <v>3</v>
      </c>
      <c r="Y51" s="5">
        <v>3</v>
      </c>
      <c r="Z51" s="5">
        <v>4</v>
      </c>
      <c r="AA51" s="5">
        <v>3</v>
      </c>
      <c r="AB51" s="8">
        <f t="shared" si="9"/>
        <v>3.4</v>
      </c>
    </row>
    <row r="52" spans="1:28">
      <c r="A52" s="1" t="s">
        <v>1663</v>
      </c>
      <c r="B52" s="5">
        <v>7</v>
      </c>
      <c r="C52" s="5">
        <v>8</v>
      </c>
      <c r="D52" s="5">
        <v>8</v>
      </c>
      <c r="E52" s="5">
        <v>6</v>
      </c>
      <c r="F52" s="5">
        <v>7</v>
      </c>
      <c r="G52" s="31">
        <f t="shared" si="5"/>
        <v>7.2</v>
      </c>
      <c r="H52" s="5">
        <v>8</v>
      </c>
      <c r="I52" s="5">
        <v>7</v>
      </c>
      <c r="J52" s="5">
        <v>5</v>
      </c>
      <c r="K52" s="5">
        <v>6</v>
      </c>
      <c r="L52" s="5">
        <v>5</v>
      </c>
      <c r="M52" s="33">
        <f t="shared" si="6"/>
        <v>6.2</v>
      </c>
      <c r="N52" s="5">
        <v>4</v>
      </c>
      <c r="O52" s="5">
        <v>6</v>
      </c>
      <c r="P52" s="5">
        <v>6</v>
      </c>
      <c r="Q52" s="8">
        <f t="shared" si="7"/>
        <v>5.333333333333333</v>
      </c>
      <c r="R52" s="5">
        <v>6</v>
      </c>
      <c r="S52" s="5">
        <v>7</v>
      </c>
      <c r="T52" s="5">
        <v>7</v>
      </c>
      <c r="U52" s="5">
        <v>4</v>
      </c>
      <c r="V52" s="33">
        <f t="shared" si="8"/>
        <v>6</v>
      </c>
      <c r="W52" s="5">
        <v>3</v>
      </c>
      <c r="X52" s="5">
        <v>6</v>
      </c>
      <c r="Y52" s="5">
        <v>4</v>
      </c>
      <c r="Z52" s="5">
        <v>4</v>
      </c>
      <c r="AA52" s="5">
        <v>5</v>
      </c>
      <c r="AB52" s="8">
        <f t="shared" si="9"/>
        <v>4.4000000000000004</v>
      </c>
    </row>
    <row r="53" spans="1:28">
      <c r="A53" s="1" t="s">
        <v>1664</v>
      </c>
      <c r="B53" s="5">
        <v>7</v>
      </c>
      <c r="C53" s="5">
        <v>7</v>
      </c>
      <c r="D53" s="5">
        <v>5</v>
      </c>
      <c r="E53" s="5">
        <v>6</v>
      </c>
      <c r="F53" s="5">
        <v>5</v>
      </c>
      <c r="G53" s="8">
        <f t="shared" si="5"/>
        <v>6</v>
      </c>
      <c r="H53" s="5">
        <v>6</v>
      </c>
      <c r="I53" s="5">
        <v>6</v>
      </c>
      <c r="J53" s="5">
        <v>4</v>
      </c>
      <c r="K53" s="5">
        <v>6</v>
      </c>
      <c r="L53" s="5">
        <v>6</v>
      </c>
      <c r="M53" s="8">
        <f t="shared" si="6"/>
        <v>5.6</v>
      </c>
      <c r="N53" s="5">
        <v>4</v>
      </c>
      <c r="O53" s="5">
        <v>5</v>
      </c>
      <c r="P53" s="5">
        <v>4</v>
      </c>
      <c r="Q53" s="8">
        <f t="shared" si="7"/>
        <v>4.333333333333333</v>
      </c>
      <c r="R53" s="5">
        <v>4</v>
      </c>
      <c r="S53" s="5">
        <v>7</v>
      </c>
      <c r="T53" s="5">
        <v>4</v>
      </c>
      <c r="U53" s="5">
        <v>6</v>
      </c>
      <c r="V53" s="8">
        <f t="shared" si="8"/>
        <v>5.25</v>
      </c>
      <c r="W53" s="5">
        <v>3</v>
      </c>
      <c r="X53" s="5">
        <v>6</v>
      </c>
      <c r="Y53" s="5">
        <v>5</v>
      </c>
      <c r="Z53" s="5">
        <v>3</v>
      </c>
      <c r="AA53" s="5">
        <v>4</v>
      </c>
      <c r="AB53" s="8">
        <f t="shared" si="9"/>
        <v>4.2</v>
      </c>
    </row>
    <row r="54" spans="1:28">
      <c r="A54" s="1" t="s">
        <v>1665</v>
      </c>
      <c r="B54" s="5">
        <v>6</v>
      </c>
      <c r="C54" s="5">
        <v>7</v>
      </c>
      <c r="D54" s="5">
        <v>7</v>
      </c>
      <c r="E54" s="5">
        <v>6</v>
      </c>
      <c r="F54" s="5">
        <v>4</v>
      </c>
      <c r="G54" s="8">
        <f t="shared" si="5"/>
        <v>6</v>
      </c>
      <c r="H54" s="5">
        <v>4</v>
      </c>
      <c r="I54" s="5">
        <v>4</v>
      </c>
      <c r="J54" s="5">
        <v>5</v>
      </c>
      <c r="K54" s="5">
        <v>5</v>
      </c>
      <c r="L54" s="5">
        <v>4</v>
      </c>
      <c r="M54" s="8">
        <f t="shared" si="6"/>
        <v>4.4000000000000004</v>
      </c>
      <c r="N54" s="5">
        <v>6</v>
      </c>
      <c r="O54" s="5">
        <v>4</v>
      </c>
      <c r="P54" s="5">
        <v>7</v>
      </c>
      <c r="Q54" s="8">
        <f t="shared" si="7"/>
        <v>5.666666666666667</v>
      </c>
      <c r="R54" s="5">
        <v>7</v>
      </c>
      <c r="S54" s="5">
        <v>7</v>
      </c>
      <c r="T54" s="5">
        <v>7</v>
      </c>
      <c r="U54" s="5">
        <v>5</v>
      </c>
      <c r="V54" s="32">
        <f t="shared" si="8"/>
        <v>6.5</v>
      </c>
      <c r="W54" s="5">
        <v>4</v>
      </c>
      <c r="X54" s="5">
        <v>5</v>
      </c>
      <c r="Y54" s="5">
        <v>6</v>
      </c>
      <c r="Z54" s="5">
        <v>4</v>
      </c>
      <c r="AA54" s="5">
        <v>6</v>
      </c>
      <c r="AB54" s="8">
        <f t="shared" si="9"/>
        <v>5</v>
      </c>
    </row>
    <row r="55" spans="1:28">
      <c r="A55" s="1" t="s">
        <v>1666</v>
      </c>
      <c r="B55" s="5">
        <v>5</v>
      </c>
      <c r="C55" s="5">
        <v>6</v>
      </c>
      <c r="D55" s="5">
        <v>6</v>
      </c>
      <c r="E55" s="5">
        <v>8</v>
      </c>
      <c r="F55" s="5">
        <v>4</v>
      </c>
      <c r="G55" s="8">
        <f t="shared" si="5"/>
        <v>5.8</v>
      </c>
      <c r="H55" s="5">
        <v>7</v>
      </c>
      <c r="I55" s="5">
        <v>7</v>
      </c>
      <c r="J55" s="5">
        <v>7</v>
      </c>
      <c r="K55" s="5">
        <v>8</v>
      </c>
      <c r="L55" s="5">
        <v>6</v>
      </c>
      <c r="M55" s="31">
        <f t="shared" si="6"/>
        <v>7</v>
      </c>
      <c r="N55" s="5">
        <v>6</v>
      </c>
      <c r="O55" s="5">
        <v>8</v>
      </c>
      <c r="P55" s="5">
        <v>6</v>
      </c>
      <c r="Q55" s="31">
        <f t="shared" si="7"/>
        <v>6.666666666666667</v>
      </c>
      <c r="R55" s="5">
        <v>6</v>
      </c>
      <c r="S55" s="5">
        <v>7</v>
      </c>
      <c r="T55" s="5">
        <v>6</v>
      </c>
      <c r="U55" s="5">
        <v>7</v>
      </c>
      <c r="V55" s="32">
        <f t="shared" si="8"/>
        <v>6.5</v>
      </c>
      <c r="W55" s="5">
        <v>4</v>
      </c>
      <c r="X55" s="5">
        <v>6</v>
      </c>
      <c r="Y55" s="5">
        <v>6</v>
      </c>
      <c r="Z55" s="5">
        <v>4</v>
      </c>
      <c r="AA55" s="5">
        <v>4</v>
      </c>
      <c r="AB55" s="8">
        <f t="shared" si="9"/>
        <v>4.8</v>
      </c>
    </row>
    <row r="56" spans="1:28">
      <c r="A56" s="1" t="s">
        <v>1667</v>
      </c>
      <c r="B56" s="5">
        <v>4</v>
      </c>
      <c r="C56" s="5">
        <v>7</v>
      </c>
      <c r="D56" s="5">
        <v>5</v>
      </c>
      <c r="E56" s="5">
        <v>4</v>
      </c>
      <c r="F56" s="5">
        <v>4</v>
      </c>
      <c r="G56" s="8">
        <f t="shared" si="5"/>
        <v>4.8</v>
      </c>
      <c r="H56" s="5">
        <v>5</v>
      </c>
      <c r="I56" s="5">
        <v>4</v>
      </c>
      <c r="J56" s="5">
        <v>5</v>
      </c>
      <c r="K56" s="5">
        <v>6</v>
      </c>
      <c r="L56" s="5">
        <v>4</v>
      </c>
      <c r="M56" s="8">
        <f t="shared" si="6"/>
        <v>4.8</v>
      </c>
      <c r="N56" s="5">
        <v>4</v>
      </c>
      <c r="O56" s="5">
        <v>7</v>
      </c>
      <c r="P56" s="5">
        <v>6</v>
      </c>
      <c r="Q56" s="8">
        <f t="shared" si="7"/>
        <v>5.666666666666667</v>
      </c>
      <c r="R56" s="5">
        <v>6</v>
      </c>
      <c r="S56" s="5">
        <v>5</v>
      </c>
      <c r="T56" s="5">
        <v>7</v>
      </c>
      <c r="U56" s="5">
        <v>6</v>
      </c>
      <c r="V56" s="33">
        <f t="shared" si="8"/>
        <v>6</v>
      </c>
      <c r="W56" s="5">
        <v>6</v>
      </c>
      <c r="X56" s="5">
        <v>5</v>
      </c>
      <c r="Y56" s="5">
        <v>6</v>
      </c>
      <c r="Z56" s="5">
        <v>4</v>
      </c>
      <c r="AA56" s="5">
        <v>6</v>
      </c>
      <c r="AB56" s="8">
        <f t="shared" si="9"/>
        <v>5.4</v>
      </c>
    </row>
    <row r="57" spans="1:28">
      <c r="A57" s="1" t="s">
        <v>1668</v>
      </c>
      <c r="B57" s="5">
        <v>7</v>
      </c>
      <c r="C57" s="5">
        <v>8</v>
      </c>
      <c r="D57" s="5">
        <v>6</v>
      </c>
      <c r="E57" s="5">
        <v>7</v>
      </c>
      <c r="F57" s="5">
        <v>4</v>
      </c>
      <c r="G57" s="33">
        <f t="shared" si="5"/>
        <v>6.4</v>
      </c>
      <c r="H57" s="5">
        <v>6</v>
      </c>
      <c r="I57" s="5">
        <v>7</v>
      </c>
      <c r="J57" s="5">
        <v>8</v>
      </c>
      <c r="K57" s="5">
        <v>7</v>
      </c>
      <c r="L57" s="5">
        <v>7</v>
      </c>
      <c r="M57" s="31">
        <f t="shared" si="6"/>
        <v>7</v>
      </c>
      <c r="N57" s="5">
        <v>7</v>
      </c>
      <c r="O57" s="5">
        <v>4</v>
      </c>
      <c r="P57" s="5">
        <v>7</v>
      </c>
      <c r="Q57" s="33">
        <f t="shared" si="7"/>
        <v>6</v>
      </c>
      <c r="R57" s="5">
        <v>7</v>
      </c>
      <c r="S57" s="5">
        <v>7</v>
      </c>
      <c r="T57" s="5">
        <v>7</v>
      </c>
      <c r="U57" s="5">
        <v>6</v>
      </c>
      <c r="V57" s="31">
        <f t="shared" si="8"/>
        <v>6.75</v>
      </c>
      <c r="W57" s="5">
        <v>3</v>
      </c>
      <c r="X57" s="5">
        <v>4</v>
      </c>
      <c r="Y57" s="5">
        <v>5</v>
      </c>
      <c r="Z57" s="5">
        <v>5</v>
      </c>
      <c r="AA57" s="5">
        <v>6</v>
      </c>
      <c r="AB57" s="8">
        <f t="shared" si="9"/>
        <v>4.5999999999999996</v>
      </c>
    </row>
    <row r="58" spans="1:28">
      <c r="A58" s="1" t="s">
        <v>1669</v>
      </c>
      <c r="B58" s="5">
        <v>6</v>
      </c>
      <c r="C58" s="5">
        <v>7</v>
      </c>
      <c r="D58" s="5">
        <v>6</v>
      </c>
      <c r="E58" s="5">
        <v>8</v>
      </c>
      <c r="F58" s="5">
        <v>5</v>
      </c>
      <c r="G58" s="33">
        <f t="shared" si="5"/>
        <v>6.4</v>
      </c>
      <c r="H58" s="5">
        <v>7</v>
      </c>
      <c r="I58" s="5">
        <v>6</v>
      </c>
      <c r="J58" s="5">
        <v>6</v>
      </c>
      <c r="K58" s="5">
        <v>6</v>
      </c>
      <c r="L58" s="5">
        <v>6</v>
      </c>
      <c r="M58" s="33">
        <f t="shared" si="6"/>
        <v>6.2</v>
      </c>
      <c r="N58" s="5">
        <v>4</v>
      </c>
      <c r="O58" s="5">
        <v>7</v>
      </c>
      <c r="P58" s="5">
        <v>7</v>
      </c>
      <c r="Q58" s="33">
        <f t="shared" si="7"/>
        <v>6</v>
      </c>
      <c r="R58" s="5">
        <v>7</v>
      </c>
      <c r="S58" s="5">
        <v>7</v>
      </c>
      <c r="T58" s="5">
        <v>4</v>
      </c>
      <c r="U58" s="5">
        <v>6</v>
      </c>
      <c r="V58" s="33">
        <f t="shared" si="8"/>
        <v>6</v>
      </c>
      <c r="W58" s="5">
        <v>4</v>
      </c>
      <c r="X58" s="5">
        <v>5</v>
      </c>
      <c r="Y58" s="5">
        <v>4</v>
      </c>
      <c r="Z58" s="5">
        <v>5</v>
      </c>
      <c r="AA58" s="5">
        <v>5</v>
      </c>
      <c r="AB58" s="8">
        <f t="shared" si="9"/>
        <v>4.5999999999999996</v>
      </c>
    </row>
    <row r="59" spans="1:28">
      <c r="A59" s="1" t="s">
        <v>1670</v>
      </c>
      <c r="B59" s="5">
        <v>4</v>
      </c>
      <c r="C59" s="5">
        <v>4</v>
      </c>
      <c r="D59" s="5">
        <v>6</v>
      </c>
      <c r="E59" s="5">
        <v>5</v>
      </c>
      <c r="F59" s="5">
        <v>3</v>
      </c>
      <c r="G59" s="8">
        <f t="shared" si="5"/>
        <v>4.4000000000000004</v>
      </c>
      <c r="H59" s="5">
        <v>6</v>
      </c>
      <c r="I59" s="5">
        <v>7</v>
      </c>
      <c r="J59" s="5">
        <v>5</v>
      </c>
      <c r="K59" s="5">
        <v>5</v>
      </c>
      <c r="L59" s="5">
        <v>7</v>
      </c>
      <c r="M59" s="8">
        <f t="shared" si="6"/>
        <v>6</v>
      </c>
      <c r="N59" s="5">
        <v>7</v>
      </c>
      <c r="O59" s="5">
        <v>6</v>
      </c>
      <c r="P59" s="5">
        <v>8</v>
      </c>
      <c r="Q59" s="30">
        <f t="shared" si="7"/>
        <v>7</v>
      </c>
      <c r="R59" s="5">
        <v>4</v>
      </c>
      <c r="S59" s="5">
        <v>6</v>
      </c>
      <c r="T59" s="5">
        <v>8</v>
      </c>
      <c r="U59" s="5">
        <v>7</v>
      </c>
      <c r="V59" s="32">
        <f t="shared" si="8"/>
        <v>6.25</v>
      </c>
      <c r="W59" s="5">
        <v>3</v>
      </c>
      <c r="X59" s="5">
        <v>7</v>
      </c>
      <c r="Y59" s="5">
        <v>4</v>
      </c>
      <c r="Z59" s="5">
        <v>5</v>
      </c>
      <c r="AA59" s="5">
        <v>4</v>
      </c>
      <c r="AB59" s="8">
        <f t="shared" si="9"/>
        <v>4.5999999999999996</v>
      </c>
    </row>
    <row r="60" spans="1:28">
      <c r="A60" s="1" t="s">
        <v>1671</v>
      </c>
      <c r="B60" s="5">
        <v>4</v>
      </c>
      <c r="C60" s="5">
        <v>5</v>
      </c>
      <c r="D60" s="5">
        <v>6</v>
      </c>
      <c r="E60" s="5">
        <v>5</v>
      </c>
      <c r="F60" s="5">
        <v>5</v>
      </c>
      <c r="G60" s="8">
        <f t="shared" si="5"/>
        <v>5</v>
      </c>
      <c r="H60" s="5">
        <v>6</v>
      </c>
      <c r="I60" s="5">
        <v>6</v>
      </c>
      <c r="J60" s="5">
        <v>6</v>
      </c>
      <c r="K60" s="5">
        <v>7</v>
      </c>
      <c r="L60" s="5">
        <v>6</v>
      </c>
      <c r="M60" s="33">
        <f t="shared" si="6"/>
        <v>6.2</v>
      </c>
      <c r="N60" s="5">
        <v>7</v>
      </c>
      <c r="O60" s="5">
        <v>7</v>
      </c>
      <c r="P60" s="5">
        <v>6</v>
      </c>
      <c r="Q60" s="31">
        <f t="shared" si="7"/>
        <v>6.666666666666667</v>
      </c>
      <c r="R60" s="5">
        <v>3</v>
      </c>
      <c r="S60" s="5">
        <v>5</v>
      </c>
      <c r="T60" s="5">
        <v>5</v>
      </c>
      <c r="U60" s="5">
        <v>5</v>
      </c>
      <c r="V60" s="8">
        <f t="shared" si="8"/>
        <v>4.5</v>
      </c>
      <c r="W60" s="5">
        <v>4</v>
      </c>
      <c r="X60" s="5">
        <v>6</v>
      </c>
      <c r="Y60" s="5">
        <v>5</v>
      </c>
      <c r="Z60" s="5">
        <v>5</v>
      </c>
      <c r="AA60" s="5">
        <v>6</v>
      </c>
      <c r="AB60" s="8">
        <f t="shared" si="9"/>
        <v>5.2</v>
      </c>
    </row>
    <row r="61" spans="1:28">
      <c r="A61" s="1" t="s">
        <v>1672</v>
      </c>
      <c r="B61" s="5">
        <v>4</v>
      </c>
      <c r="C61" s="5">
        <v>6</v>
      </c>
      <c r="D61" s="5">
        <v>6</v>
      </c>
      <c r="E61" s="5">
        <v>6</v>
      </c>
      <c r="F61" s="5">
        <v>3</v>
      </c>
      <c r="G61" s="8">
        <f t="shared" si="5"/>
        <v>5</v>
      </c>
      <c r="H61" s="5">
        <v>7</v>
      </c>
      <c r="I61" s="5">
        <v>5</v>
      </c>
      <c r="J61" s="5">
        <v>5</v>
      </c>
      <c r="K61" s="5">
        <v>7</v>
      </c>
      <c r="L61" s="5">
        <v>6</v>
      </c>
      <c r="M61" s="8">
        <f t="shared" si="6"/>
        <v>6</v>
      </c>
      <c r="N61" s="5">
        <v>5</v>
      </c>
      <c r="O61" s="5">
        <v>7</v>
      </c>
      <c r="P61" s="5">
        <v>7</v>
      </c>
      <c r="Q61" s="32">
        <f t="shared" si="7"/>
        <v>6.333333333333333</v>
      </c>
      <c r="R61" s="5">
        <v>7</v>
      </c>
      <c r="S61" s="5">
        <v>5</v>
      </c>
      <c r="T61" s="5">
        <v>5</v>
      </c>
      <c r="U61" s="5">
        <v>7</v>
      </c>
      <c r="V61" s="33">
        <f t="shared" si="8"/>
        <v>6</v>
      </c>
      <c r="W61" s="5">
        <v>5</v>
      </c>
      <c r="X61" s="5">
        <v>5</v>
      </c>
      <c r="Y61" s="5">
        <v>7</v>
      </c>
      <c r="Z61" s="5">
        <v>5</v>
      </c>
      <c r="AA61" s="5">
        <v>4</v>
      </c>
      <c r="AB61" s="8">
        <f t="shared" si="9"/>
        <v>5.2</v>
      </c>
    </row>
    <row r="62" spans="1:28">
      <c r="A62" s="1" t="s">
        <v>1673</v>
      </c>
      <c r="B62" s="5">
        <v>7</v>
      </c>
      <c r="C62" s="5">
        <v>7</v>
      </c>
      <c r="D62" s="5">
        <v>7</v>
      </c>
      <c r="E62" s="5">
        <v>6</v>
      </c>
      <c r="F62" s="5">
        <v>4</v>
      </c>
      <c r="G62" s="33">
        <f t="shared" si="5"/>
        <v>6.2</v>
      </c>
      <c r="H62" s="5">
        <v>6</v>
      </c>
      <c r="I62" s="5">
        <v>5</v>
      </c>
      <c r="J62" s="5">
        <v>7</v>
      </c>
      <c r="K62" s="5">
        <v>6</v>
      </c>
      <c r="L62" s="5">
        <v>5</v>
      </c>
      <c r="M62" s="8">
        <f t="shared" si="6"/>
        <v>5.8</v>
      </c>
      <c r="N62" s="5">
        <v>7</v>
      </c>
      <c r="O62" s="5">
        <v>7</v>
      </c>
      <c r="P62" s="5">
        <v>6</v>
      </c>
      <c r="Q62" s="31">
        <f t="shared" si="7"/>
        <v>6.666666666666667</v>
      </c>
      <c r="R62" s="5">
        <v>6</v>
      </c>
      <c r="S62" s="5">
        <v>5</v>
      </c>
      <c r="T62" s="5">
        <v>6</v>
      </c>
      <c r="U62" s="5">
        <v>5</v>
      </c>
      <c r="V62" s="8">
        <f t="shared" si="8"/>
        <v>5.5</v>
      </c>
      <c r="W62" s="5">
        <v>6</v>
      </c>
      <c r="X62" s="5">
        <v>3</v>
      </c>
      <c r="Y62" s="5">
        <v>4</v>
      </c>
      <c r="Z62" s="5">
        <v>6</v>
      </c>
      <c r="AA62" s="5">
        <v>5</v>
      </c>
      <c r="AB62" s="8">
        <f t="shared" si="9"/>
        <v>4.8</v>
      </c>
    </row>
    <row r="63" spans="1:28">
      <c r="A63" s="1" t="s">
        <v>1674</v>
      </c>
      <c r="B63" s="5">
        <v>7</v>
      </c>
      <c r="C63" s="5">
        <v>8</v>
      </c>
      <c r="D63" s="5">
        <v>5</v>
      </c>
      <c r="E63" s="5">
        <v>6</v>
      </c>
      <c r="F63" s="5">
        <v>3</v>
      </c>
      <c r="G63" s="8">
        <f t="shared" si="5"/>
        <v>5.8</v>
      </c>
      <c r="H63" s="5">
        <v>7</v>
      </c>
      <c r="I63" s="5">
        <v>8</v>
      </c>
      <c r="J63" s="5">
        <v>7</v>
      </c>
      <c r="K63" s="5">
        <v>6</v>
      </c>
      <c r="L63" s="5">
        <v>7</v>
      </c>
      <c r="M63" s="31">
        <f t="shared" si="6"/>
        <v>7</v>
      </c>
      <c r="N63" s="5">
        <v>5</v>
      </c>
      <c r="O63" s="5">
        <v>6</v>
      </c>
      <c r="P63" s="5">
        <v>6</v>
      </c>
      <c r="Q63" s="8">
        <f t="shared" si="7"/>
        <v>5.666666666666667</v>
      </c>
      <c r="R63" s="5">
        <v>4</v>
      </c>
      <c r="S63" s="5">
        <v>6</v>
      </c>
      <c r="T63" s="5">
        <v>8</v>
      </c>
      <c r="U63" s="5">
        <v>7</v>
      </c>
      <c r="V63" s="32">
        <f t="shared" si="8"/>
        <v>6.25</v>
      </c>
      <c r="W63" s="5">
        <v>7</v>
      </c>
      <c r="X63" s="5">
        <v>6</v>
      </c>
      <c r="Y63" s="5">
        <v>7</v>
      </c>
      <c r="Z63" s="5">
        <v>5</v>
      </c>
      <c r="AA63" s="5">
        <v>6</v>
      </c>
      <c r="AB63" s="32">
        <f t="shared" si="9"/>
        <v>6.2</v>
      </c>
    </row>
    <row r="64" spans="1:28">
      <c r="A64" s="1" t="s">
        <v>1675</v>
      </c>
      <c r="B64" s="5">
        <v>6</v>
      </c>
      <c r="C64" s="5">
        <v>7</v>
      </c>
      <c r="D64" s="5">
        <v>7</v>
      </c>
      <c r="E64" s="5">
        <v>6</v>
      </c>
      <c r="F64" s="5">
        <v>4</v>
      </c>
      <c r="G64" s="8">
        <f t="shared" si="5"/>
        <v>6</v>
      </c>
      <c r="H64" s="5">
        <v>4</v>
      </c>
      <c r="I64" s="5">
        <v>4</v>
      </c>
      <c r="J64" s="5">
        <v>5</v>
      </c>
      <c r="K64" s="5">
        <v>4</v>
      </c>
      <c r="L64" s="5">
        <v>4</v>
      </c>
      <c r="M64" s="8">
        <f t="shared" si="6"/>
        <v>4.2</v>
      </c>
      <c r="N64" s="5">
        <v>4</v>
      </c>
      <c r="O64" s="5">
        <v>3</v>
      </c>
      <c r="P64" s="5">
        <v>3</v>
      </c>
      <c r="Q64" s="8">
        <f t="shared" si="7"/>
        <v>3.3333333333333335</v>
      </c>
      <c r="R64" s="5">
        <v>3</v>
      </c>
      <c r="S64" s="5">
        <v>4</v>
      </c>
      <c r="T64" s="5">
        <v>4</v>
      </c>
      <c r="U64" s="5">
        <v>3</v>
      </c>
      <c r="V64" s="8">
        <f t="shared" si="8"/>
        <v>3.5</v>
      </c>
      <c r="W64" s="5">
        <v>4</v>
      </c>
      <c r="X64" s="5">
        <v>3</v>
      </c>
      <c r="Y64" s="5">
        <v>3</v>
      </c>
      <c r="Z64" s="5">
        <v>3</v>
      </c>
      <c r="AA64" s="5">
        <v>3</v>
      </c>
      <c r="AB64" s="8">
        <f t="shared" si="9"/>
        <v>3.2</v>
      </c>
    </row>
    <row r="65" spans="1:28">
      <c r="A65" s="1" t="s">
        <v>1676</v>
      </c>
      <c r="C65" s="5">
        <v>6</v>
      </c>
      <c r="D65" s="5">
        <v>4</v>
      </c>
      <c r="E65" s="5">
        <v>6</v>
      </c>
      <c r="F65" s="5">
        <v>4</v>
      </c>
      <c r="G65" s="8">
        <f t="shared" si="5"/>
        <v>5</v>
      </c>
      <c r="H65" s="5">
        <v>7</v>
      </c>
      <c r="I65" s="5">
        <v>7</v>
      </c>
      <c r="J65" s="5">
        <v>5</v>
      </c>
      <c r="K65" s="5">
        <v>6</v>
      </c>
      <c r="L65" s="5">
        <v>5</v>
      </c>
      <c r="M65" s="8">
        <f t="shared" si="6"/>
        <v>6</v>
      </c>
      <c r="N65" s="5">
        <v>7</v>
      </c>
      <c r="O65" s="5">
        <v>6</v>
      </c>
      <c r="P65" s="5">
        <v>5</v>
      </c>
      <c r="Q65" s="33">
        <f t="shared" si="7"/>
        <v>6</v>
      </c>
      <c r="R65" s="5">
        <v>6</v>
      </c>
      <c r="S65" s="5">
        <v>6</v>
      </c>
      <c r="T65" s="5">
        <v>6</v>
      </c>
      <c r="U65" s="5">
        <v>7</v>
      </c>
      <c r="V65" s="32">
        <f t="shared" si="8"/>
        <v>6.25</v>
      </c>
      <c r="W65" s="5">
        <v>6</v>
      </c>
      <c r="X65" s="5">
        <v>7</v>
      </c>
      <c r="Y65" s="5">
        <v>6</v>
      </c>
      <c r="Z65" s="5">
        <v>6</v>
      </c>
      <c r="AA65" s="5">
        <v>7</v>
      </c>
      <c r="AB65" s="31">
        <f t="shared" si="9"/>
        <v>6.4</v>
      </c>
    </row>
    <row r="66" spans="1:28">
      <c r="A66" s="1" t="s">
        <v>1677</v>
      </c>
      <c r="B66" s="5">
        <v>5</v>
      </c>
      <c r="C66" s="5">
        <v>4</v>
      </c>
      <c r="D66" s="5">
        <v>4</v>
      </c>
      <c r="E66" s="5">
        <v>6</v>
      </c>
      <c r="F66" s="5">
        <v>4</v>
      </c>
      <c r="G66" s="8">
        <f t="shared" ref="G66:G97" si="10">AVERAGE(B66:F66)</f>
        <v>4.5999999999999996</v>
      </c>
      <c r="H66" s="5">
        <v>5</v>
      </c>
      <c r="I66" s="5">
        <v>5</v>
      </c>
      <c r="J66" s="5">
        <v>7</v>
      </c>
      <c r="K66" s="5">
        <v>7</v>
      </c>
      <c r="L66" s="5">
        <v>5</v>
      </c>
      <c r="M66" s="8">
        <f t="shared" ref="M66:M97" si="11">AVERAGE(H66:L66)</f>
        <v>5.8</v>
      </c>
      <c r="N66" s="5">
        <v>4</v>
      </c>
      <c r="O66" s="5">
        <v>6</v>
      </c>
      <c r="P66" s="5">
        <v>5</v>
      </c>
      <c r="Q66" s="8">
        <f t="shared" ref="Q66:Q97" si="12">AVERAGE(N66:P66)</f>
        <v>5</v>
      </c>
      <c r="R66" s="5">
        <v>7</v>
      </c>
      <c r="S66" s="5">
        <v>6</v>
      </c>
      <c r="T66" s="5">
        <v>8</v>
      </c>
      <c r="U66" s="5">
        <v>6</v>
      </c>
      <c r="V66" s="31">
        <f t="shared" ref="V66:V97" si="13">AVERAGE(R66:U66)</f>
        <v>6.75</v>
      </c>
      <c r="W66" s="5">
        <v>4</v>
      </c>
      <c r="X66" s="5">
        <v>5</v>
      </c>
      <c r="Y66" s="5">
        <v>6</v>
      </c>
      <c r="Z66" s="5">
        <v>7</v>
      </c>
      <c r="AA66" s="5">
        <v>3</v>
      </c>
      <c r="AB66" s="8">
        <f t="shared" ref="AB66:AB97" si="14">AVERAGE(W66:AA66)</f>
        <v>5</v>
      </c>
    </row>
    <row r="67" spans="1:28">
      <c r="A67" s="1" t="s">
        <v>1678</v>
      </c>
      <c r="B67" s="5">
        <v>6</v>
      </c>
      <c r="C67" s="5">
        <v>6</v>
      </c>
      <c r="D67" s="5">
        <v>6</v>
      </c>
      <c r="E67" s="5">
        <v>7</v>
      </c>
      <c r="F67" s="5">
        <v>6</v>
      </c>
      <c r="G67" s="33">
        <f t="shared" si="10"/>
        <v>6.2</v>
      </c>
      <c r="H67" s="5">
        <v>7</v>
      </c>
      <c r="I67" s="5">
        <v>6</v>
      </c>
      <c r="J67" s="5">
        <v>8</v>
      </c>
      <c r="K67" s="5">
        <v>5</v>
      </c>
      <c r="L67" s="5">
        <v>5</v>
      </c>
      <c r="M67" s="33">
        <f t="shared" si="11"/>
        <v>6.2</v>
      </c>
      <c r="N67" s="5">
        <v>6</v>
      </c>
      <c r="O67" s="5">
        <v>6</v>
      </c>
      <c r="P67" s="5">
        <v>6</v>
      </c>
      <c r="Q67" s="33">
        <f t="shared" si="12"/>
        <v>6</v>
      </c>
      <c r="R67" s="5">
        <v>6</v>
      </c>
      <c r="S67" s="5">
        <v>7</v>
      </c>
      <c r="T67" s="5">
        <v>7</v>
      </c>
      <c r="U67" s="5">
        <v>7</v>
      </c>
      <c r="V67" s="31">
        <f t="shared" si="13"/>
        <v>6.75</v>
      </c>
      <c r="W67" s="5">
        <v>7</v>
      </c>
      <c r="X67" s="5">
        <v>5</v>
      </c>
      <c r="Y67" s="5">
        <v>8</v>
      </c>
      <c r="Z67" s="5">
        <v>6</v>
      </c>
      <c r="AA67" s="5">
        <v>8</v>
      </c>
      <c r="AB67" s="30">
        <f t="shared" si="14"/>
        <v>6.8</v>
      </c>
    </row>
    <row r="68" spans="1:28">
      <c r="A68" s="1" t="s">
        <v>1679</v>
      </c>
      <c r="B68" s="5">
        <v>6</v>
      </c>
      <c r="C68" s="5">
        <v>8</v>
      </c>
      <c r="D68" s="5">
        <v>4</v>
      </c>
      <c r="E68" s="5">
        <v>7</v>
      </c>
      <c r="F68" s="5">
        <v>6</v>
      </c>
      <c r="G68" s="33">
        <f t="shared" si="10"/>
        <v>6.2</v>
      </c>
      <c r="H68" s="5">
        <v>5</v>
      </c>
      <c r="I68" s="5">
        <v>6</v>
      </c>
      <c r="J68" s="5">
        <v>4</v>
      </c>
      <c r="K68" s="5">
        <v>8</v>
      </c>
      <c r="L68" s="5">
        <v>6</v>
      </c>
      <c r="M68" s="8">
        <f t="shared" si="11"/>
        <v>5.8</v>
      </c>
      <c r="N68" s="5">
        <v>5</v>
      </c>
      <c r="O68" s="5">
        <v>4</v>
      </c>
      <c r="P68" s="5">
        <v>5</v>
      </c>
      <c r="Q68" s="8">
        <f t="shared" si="12"/>
        <v>4.666666666666667</v>
      </c>
      <c r="R68" s="5">
        <v>7</v>
      </c>
      <c r="S68" s="5">
        <v>8</v>
      </c>
      <c r="T68" s="5">
        <v>4</v>
      </c>
      <c r="U68" s="5">
        <v>5</v>
      </c>
      <c r="V68" s="33">
        <f t="shared" si="13"/>
        <v>6</v>
      </c>
      <c r="W68" s="5">
        <v>4</v>
      </c>
      <c r="X68" s="5">
        <v>5</v>
      </c>
      <c r="Y68" s="5">
        <v>6</v>
      </c>
      <c r="Z68" s="5">
        <v>5</v>
      </c>
      <c r="AA68" s="5">
        <v>4</v>
      </c>
      <c r="AB68" s="8">
        <f t="shared" si="14"/>
        <v>4.8</v>
      </c>
    </row>
    <row r="69" spans="1:28">
      <c r="A69" s="1" t="s">
        <v>1680</v>
      </c>
      <c r="B69" s="5">
        <v>6</v>
      </c>
      <c r="C69" s="5">
        <v>6</v>
      </c>
      <c r="D69" s="5">
        <v>7</v>
      </c>
      <c r="E69" s="5">
        <v>8</v>
      </c>
      <c r="F69" s="5">
        <v>7</v>
      </c>
      <c r="G69" s="32">
        <f t="shared" si="10"/>
        <v>6.8</v>
      </c>
      <c r="H69" s="5">
        <v>6</v>
      </c>
      <c r="I69" s="5">
        <v>7</v>
      </c>
      <c r="J69" s="5">
        <v>7</v>
      </c>
      <c r="K69" s="5">
        <v>7</v>
      </c>
      <c r="L69" s="5">
        <v>7</v>
      </c>
      <c r="M69" s="31">
        <f t="shared" si="11"/>
        <v>6.8</v>
      </c>
      <c r="N69" s="5">
        <v>7</v>
      </c>
      <c r="O69" s="5">
        <v>4</v>
      </c>
      <c r="P69" s="5">
        <v>4</v>
      </c>
      <c r="Q69" s="8">
        <f t="shared" si="12"/>
        <v>5</v>
      </c>
      <c r="R69" s="5">
        <v>5</v>
      </c>
      <c r="S69" s="5">
        <v>8</v>
      </c>
      <c r="T69" s="5">
        <v>7</v>
      </c>
      <c r="U69" s="5">
        <v>3</v>
      </c>
      <c r="V69" s="8">
        <f t="shared" si="13"/>
        <v>5.75</v>
      </c>
      <c r="W69" s="5">
        <v>4</v>
      </c>
      <c r="X69" s="5">
        <v>6</v>
      </c>
      <c r="Y69" s="5">
        <v>4</v>
      </c>
      <c r="Z69" s="5">
        <v>6</v>
      </c>
      <c r="AA69" s="5">
        <v>4</v>
      </c>
      <c r="AB69" s="8">
        <f t="shared" si="14"/>
        <v>4.8</v>
      </c>
    </row>
    <row r="70" spans="1:28">
      <c r="A70" s="1" t="s">
        <v>1681</v>
      </c>
      <c r="C70" s="5">
        <v>6</v>
      </c>
      <c r="D70" s="5">
        <v>6</v>
      </c>
      <c r="E70" s="5">
        <v>6</v>
      </c>
      <c r="F70" s="5">
        <v>7</v>
      </c>
      <c r="G70" s="33">
        <f t="shared" si="10"/>
        <v>6.25</v>
      </c>
      <c r="H70" s="5">
        <v>4</v>
      </c>
      <c r="I70" s="5">
        <v>5</v>
      </c>
      <c r="J70" s="5">
        <v>5</v>
      </c>
      <c r="K70" s="5">
        <v>5</v>
      </c>
      <c r="L70" s="5">
        <v>6</v>
      </c>
      <c r="M70" s="8">
        <f t="shared" si="11"/>
        <v>5</v>
      </c>
      <c r="N70" s="5">
        <v>5</v>
      </c>
      <c r="O70" s="5">
        <v>5</v>
      </c>
      <c r="P70" s="5">
        <v>7</v>
      </c>
      <c r="Q70" s="8">
        <f t="shared" si="12"/>
        <v>5.666666666666667</v>
      </c>
      <c r="R70" s="5">
        <v>5</v>
      </c>
      <c r="S70" s="5">
        <v>7</v>
      </c>
      <c r="T70" s="5">
        <v>6</v>
      </c>
      <c r="U70" s="5">
        <v>4</v>
      </c>
      <c r="V70" s="8">
        <f t="shared" si="13"/>
        <v>5.5</v>
      </c>
      <c r="W70" s="5">
        <v>6</v>
      </c>
      <c r="X70" s="5">
        <v>5</v>
      </c>
      <c r="Y70" s="5">
        <v>5</v>
      </c>
      <c r="Z70" s="5">
        <v>5</v>
      </c>
      <c r="AA70" s="5">
        <v>5</v>
      </c>
      <c r="AB70" s="8">
        <f t="shared" si="14"/>
        <v>5.2</v>
      </c>
    </row>
    <row r="71" spans="1:28">
      <c r="A71" s="1" t="s">
        <v>1682</v>
      </c>
      <c r="B71" s="5">
        <v>4</v>
      </c>
      <c r="C71" s="5">
        <v>6</v>
      </c>
      <c r="D71" s="5">
        <v>7</v>
      </c>
      <c r="E71" s="5">
        <v>5</v>
      </c>
      <c r="F71" s="5">
        <v>4</v>
      </c>
      <c r="G71" s="8">
        <f t="shared" si="10"/>
        <v>5.2</v>
      </c>
      <c r="H71" s="5">
        <v>5</v>
      </c>
      <c r="I71" s="5">
        <v>4</v>
      </c>
      <c r="J71" s="5">
        <v>4</v>
      </c>
      <c r="K71" s="5">
        <v>4</v>
      </c>
      <c r="L71" s="5">
        <v>5</v>
      </c>
      <c r="M71" s="8">
        <f t="shared" si="11"/>
        <v>4.4000000000000004</v>
      </c>
      <c r="N71" s="5">
        <v>6</v>
      </c>
      <c r="O71" s="5">
        <v>4</v>
      </c>
      <c r="P71" s="5">
        <v>4</v>
      </c>
      <c r="Q71" s="8">
        <f t="shared" si="12"/>
        <v>4.666666666666667</v>
      </c>
      <c r="R71" s="5">
        <v>5</v>
      </c>
      <c r="S71" s="5">
        <v>4</v>
      </c>
      <c r="T71" s="5">
        <v>5</v>
      </c>
      <c r="U71" s="5">
        <v>5</v>
      </c>
      <c r="V71" s="8">
        <f t="shared" si="13"/>
        <v>4.75</v>
      </c>
      <c r="W71" s="5">
        <v>7</v>
      </c>
      <c r="X71" s="5">
        <v>5</v>
      </c>
      <c r="Y71" s="5">
        <v>6</v>
      </c>
      <c r="Z71" s="5">
        <v>4</v>
      </c>
      <c r="AA71" s="5">
        <v>4</v>
      </c>
      <c r="AB71" s="8">
        <f t="shared" si="14"/>
        <v>5.2</v>
      </c>
    </row>
    <row r="72" spans="1:28">
      <c r="A72" s="1" t="s">
        <v>1683</v>
      </c>
      <c r="B72" s="5">
        <v>4</v>
      </c>
      <c r="C72" s="5">
        <v>7</v>
      </c>
      <c r="D72" s="5">
        <v>7</v>
      </c>
      <c r="E72" s="5">
        <v>4</v>
      </c>
      <c r="F72" s="5">
        <v>6</v>
      </c>
      <c r="G72" s="8">
        <f t="shared" si="10"/>
        <v>5.6</v>
      </c>
      <c r="H72" s="5">
        <v>4</v>
      </c>
      <c r="I72" s="5">
        <v>3</v>
      </c>
      <c r="J72" s="5">
        <v>6</v>
      </c>
      <c r="K72" s="5">
        <v>5</v>
      </c>
      <c r="L72" s="5">
        <v>7</v>
      </c>
      <c r="M72" s="8">
        <f t="shared" si="11"/>
        <v>5</v>
      </c>
      <c r="N72" s="5">
        <v>5</v>
      </c>
      <c r="O72" s="5">
        <v>6</v>
      </c>
      <c r="P72" s="5">
        <v>4</v>
      </c>
      <c r="Q72" s="8">
        <f t="shared" si="12"/>
        <v>5</v>
      </c>
      <c r="R72" s="5">
        <v>4</v>
      </c>
      <c r="S72" s="5">
        <v>4</v>
      </c>
      <c r="T72" s="5">
        <v>6</v>
      </c>
      <c r="U72" s="5">
        <v>7</v>
      </c>
      <c r="V72" s="8">
        <f t="shared" si="13"/>
        <v>5.25</v>
      </c>
      <c r="W72" s="5">
        <v>6</v>
      </c>
      <c r="X72" s="5">
        <v>6</v>
      </c>
      <c r="Y72" s="5">
        <v>7</v>
      </c>
      <c r="Z72" s="5">
        <v>3</v>
      </c>
      <c r="AA72" s="5">
        <v>5</v>
      </c>
      <c r="AB72" s="8">
        <f t="shared" si="14"/>
        <v>5.4</v>
      </c>
    </row>
    <row r="73" spans="1:28">
      <c r="A73" s="1" t="s">
        <v>1684</v>
      </c>
      <c r="B73" s="5">
        <v>6</v>
      </c>
      <c r="C73" s="5">
        <v>6</v>
      </c>
      <c r="D73" s="5">
        <v>7</v>
      </c>
      <c r="E73" s="5">
        <v>6</v>
      </c>
      <c r="F73" s="5">
        <v>7</v>
      </c>
      <c r="G73" s="33">
        <f t="shared" si="10"/>
        <v>6.4</v>
      </c>
      <c r="H73" s="5">
        <v>7</v>
      </c>
      <c r="I73" s="5">
        <v>6</v>
      </c>
      <c r="J73" s="5">
        <v>8</v>
      </c>
      <c r="K73" s="5">
        <v>6</v>
      </c>
      <c r="L73" s="5">
        <v>7</v>
      </c>
      <c r="M73" s="31">
        <f t="shared" si="11"/>
        <v>6.8</v>
      </c>
      <c r="N73" s="5">
        <v>7</v>
      </c>
      <c r="O73" s="5">
        <v>6</v>
      </c>
      <c r="P73" s="5">
        <v>7</v>
      </c>
      <c r="Q73" s="31">
        <f t="shared" si="12"/>
        <v>6.666666666666667</v>
      </c>
      <c r="R73" s="5">
        <v>6</v>
      </c>
      <c r="S73" s="5">
        <v>7</v>
      </c>
      <c r="T73" s="5">
        <v>6</v>
      </c>
      <c r="U73" s="5">
        <v>7</v>
      </c>
      <c r="V73" s="32">
        <f t="shared" si="13"/>
        <v>6.5</v>
      </c>
      <c r="W73" s="5">
        <v>6</v>
      </c>
      <c r="X73" s="5">
        <v>7</v>
      </c>
      <c r="Y73" s="5">
        <v>6</v>
      </c>
      <c r="Z73" s="5">
        <v>4</v>
      </c>
      <c r="AA73" s="5">
        <v>5</v>
      </c>
      <c r="AB73" s="33">
        <f t="shared" si="14"/>
        <v>5.6</v>
      </c>
    </row>
    <row r="74" spans="1:28">
      <c r="A74" s="1" t="s">
        <v>1685</v>
      </c>
      <c r="B74" s="5">
        <v>6</v>
      </c>
      <c r="C74" s="5">
        <v>6</v>
      </c>
      <c r="D74" s="5">
        <v>4</v>
      </c>
      <c r="E74" s="5">
        <v>4</v>
      </c>
      <c r="F74" s="5">
        <v>6</v>
      </c>
      <c r="G74" s="8">
        <f t="shared" si="10"/>
        <v>5.2</v>
      </c>
      <c r="H74" s="5">
        <v>6</v>
      </c>
      <c r="I74" s="5">
        <v>7</v>
      </c>
      <c r="J74" s="5">
        <v>5</v>
      </c>
      <c r="K74" s="5">
        <v>7</v>
      </c>
      <c r="L74" s="5">
        <v>6</v>
      </c>
      <c r="M74" s="33">
        <f t="shared" si="11"/>
        <v>6.2</v>
      </c>
      <c r="N74" s="5">
        <v>7</v>
      </c>
      <c r="O74" s="5">
        <v>7</v>
      </c>
      <c r="P74" s="5">
        <v>7</v>
      </c>
      <c r="Q74" s="30">
        <f t="shared" si="12"/>
        <v>7</v>
      </c>
      <c r="R74" s="5">
        <v>7</v>
      </c>
      <c r="S74" s="5">
        <v>6</v>
      </c>
      <c r="T74" s="5">
        <v>7</v>
      </c>
      <c r="U74" s="5">
        <v>4</v>
      </c>
      <c r="V74" s="33">
        <f t="shared" si="13"/>
        <v>6</v>
      </c>
      <c r="W74" s="5">
        <v>4</v>
      </c>
      <c r="X74" s="5">
        <v>5</v>
      </c>
      <c r="Y74" s="5">
        <v>6</v>
      </c>
      <c r="Z74" s="5">
        <v>3</v>
      </c>
      <c r="AA74" s="5">
        <v>5</v>
      </c>
      <c r="AB74" s="8">
        <f t="shared" si="14"/>
        <v>4.5999999999999996</v>
      </c>
    </row>
    <row r="75" spans="1:28">
      <c r="A75" s="1" t="s">
        <v>1686</v>
      </c>
      <c r="B75" s="5">
        <v>4</v>
      </c>
      <c r="C75" s="5">
        <v>7</v>
      </c>
      <c r="D75" s="5">
        <v>7</v>
      </c>
      <c r="E75" s="5">
        <v>7</v>
      </c>
      <c r="F75" s="5">
        <v>5</v>
      </c>
      <c r="G75" s="8">
        <f t="shared" si="10"/>
        <v>6</v>
      </c>
      <c r="H75" s="5">
        <v>7</v>
      </c>
      <c r="I75" s="5">
        <v>6</v>
      </c>
      <c r="J75" s="5">
        <v>6</v>
      </c>
      <c r="K75" s="5">
        <v>5</v>
      </c>
      <c r="L75" s="5">
        <v>6</v>
      </c>
      <c r="M75" s="8">
        <f t="shared" si="11"/>
        <v>6</v>
      </c>
      <c r="N75" s="5">
        <v>6</v>
      </c>
      <c r="O75" s="5">
        <v>4</v>
      </c>
      <c r="P75" s="5">
        <v>5</v>
      </c>
      <c r="Q75" s="8">
        <f t="shared" si="12"/>
        <v>5</v>
      </c>
      <c r="R75" s="5">
        <v>6</v>
      </c>
      <c r="S75" s="5">
        <v>5</v>
      </c>
      <c r="T75" s="5">
        <v>6</v>
      </c>
      <c r="U75" s="5">
        <v>6</v>
      </c>
      <c r="V75" s="8">
        <f t="shared" si="13"/>
        <v>5.75</v>
      </c>
      <c r="W75" s="5">
        <v>5</v>
      </c>
      <c r="X75" s="5">
        <v>6</v>
      </c>
      <c r="Y75" s="5">
        <v>4</v>
      </c>
      <c r="Z75" s="5">
        <v>4</v>
      </c>
      <c r="AA75" s="5">
        <v>6</v>
      </c>
      <c r="AB75" s="8">
        <f t="shared" si="14"/>
        <v>5</v>
      </c>
    </row>
    <row r="76" spans="1:28">
      <c r="A76" s="1" t="s">
        <v>1687</v>
      </c>
      <c r="B76" s="5">
        <v>4</v>
      </c>
      <c r="C76" s="5">
        <v>6</v>
      </c>
      <c r="D76" s="5">
        <v>8</v>
      </c>
      <c r="E76" s="5">
        <v>6</v>
      </c>
      <c r="F76" s="5">
        <v>7</v>
      </c>
      <c r="G76" s="33">
        <f t="shared" si="10"/>
        <v>6.2</v>
      </c>
      <c r="H76" s="5">
        <v>6</v>
      </c>
      <c r="I76" s="5">
        <v>6</v>
      </c>
      <c r="J76" s="5">
        <v>6</v>
      </c>
      <c r="K76" s="5">
        <v>5</v>
      </c>
      <c r="L76" s="5">
        <v>7</v>
      </c>
      <c r="M76" s="8">
        <f t="shared" si="11"/>
        <v>6</v>
      </c>
      <c r="N76" s="5">
        <v>7</v>
      </c>
      <c r="O76" s="5">
        <v>8</v>
      </c>
      <c r="P76" s="5">
        <v>7</v>
      </c>
      <c r="Q76" s="30">
        <f t="shared" si="12"/>
        <v>7.333333333333333</v>
      </c>
      <c r="R76" s="5">
        <v>8</v>
      </c>
      <c r="S76" s="5">
        <v>4</v>
      </c>
      <c r="T76" s="5">
        <v>5</v>
      </c>
      <c r="U76" s="5">
        <v>4</v>
      </c>
      <c r="V76" s="8">
        <f t="shared" si="13"/>
        <v>5.25</v>
      </c>
      <c r="W76" s="5">
        <v>4</v>
      </c>
      <c r="X76" s="5">
        <v>6</v>
      </c>
      <c r="Y76" s="5">
        <v>6</v>
      </c>
      <c r="Z76" s="5">
        <v>5</v>
      </c>
      <c r="AA76" s="5">
        <v>6</v>
      </c>
      <c r="AB76" s="8">
        <f t="shared" si="14"/>
        <v>5.4</v>
      </c>
    </row>
    <row r="77" spans="1:28">
      <c r="A77" s="1" t="s">
        <v>1688</v>
      </c>
      <c r="B77" s="5">
        <v>4</v>
      </c>
      <c r="C77" s="5">
        <v>5</v>
      </c>
      <c r="D77" s="5">
        <v>6</v>
      </c>
      <c r="E77" s="5">
        <v>6</v>
      </c>
      <c r="F77" s="5">
        <v>5</v>
      </c>
      <c r="G77" s="8">
        <f t="shared" si="10"/>
        <v>5.2</v>
      </c>
      <c r="H77" s="5">
        <v>6</v>
      </c>
      <c r="I77" s="5">
        <v>6</v>
      </c>
      <c r="J77" s="5">
        <v>6</v>
      </c>
      <c r="K77" s="5">
        <v>5</v>
      </c>
      <c r="L77" s="5">
        <v>4</v>
      </c>
      <c r="M77" s="8">
        <f t="shared" si="11"/>
        <v>5.4</v>
      </c>
      <c r="N77" s="5">
        <v>5</v>
      </c>
      <c r="O77" s="5">
        <v>4</v>
      </c>
      <c r="P77" s="5">
        <v>4</v>
      </c>
      <c r="Q77" s="8">
        <f t="shared" si="12"/>
        <v>4.333333333333333</v>
      </c>
      <c r="R77" s="5">
        <v>7</v>
      </c>
      <c r="S77" s="5">
        <v>7</v>
      </c>
      <c r="T77" s="5">
        <v>7</v>
      </c>
      <c r="U77" s="5">
        <v>7</v>
      </c>
      <c r="V77" s="31">
        <f t="shared" si="13"/>
        <v>7</v>
      </c>
      <c r="W77" s="5">
        <v>6</v>
      </c>
      <c r="X77" s="5">
        <v>4</v>
      </c>
      <c r="Y77" s="5">
        <v>4</v>
      </c>
      <c r="Z77" s="5">
        <v>4</v>
      </c>
      <c r="AA77" s="5">
        <v>4</v>
      </c>
      <c r="AB77" s="8">
        <f t="shared" si="14"/>
        <v>4.4000000000000004</v>
      </c>
    </row>
    <row r="78" spans="1:28">
      <c r="A78" s="1" t="s">
        <v>1689</v>
      </c>
      <c r="B78" s="5">
        <v>5</v>
      </c>
      <c r="C78" s="5">
        <v>8</v>
      </c>
      <c r="D78" s="5">
        <v>6</v>
      </c>
      <c r="E78" s="5">
        <v>7</v>
      </c>
      <c r="F78" s="5">
        <v>4</v>
      </c>
      <c r="G78" s="8">
        <f t="shared" si="10"/>
        <v>6</v>
      </c>
      <c r="H78" s="5">
        <v>4</v>
      </c>
      <c r="I78" s="5">
        <v>6</v>
      </c>
      <c r="J78" s="5">
        <v>6</v>
      </c>
      <c r="K78" s="5">
        <v>5</v>
      </c>
      <c r="L78" s="5">
        <v>7</v>
      </c>
      <c r="M78" s="8">
        <f t="shared" si="11"/>
        <v>5.6</v>
      </c>
      <c r="N78" s="5">
        <v>5</v>
      </c>
      <c r="O78" s="5">
        <v>5</v>
      </c>
      <c r="P78" s="5">
        <v>4</v>
      </c>
      <c r="Q78" s="8">
        <f t="shared" si="12"/>
        <v>4.666666666666667</v>
      </c>
      <c r="R78" s="5">
        <v>6</v>
      </c>
      <c r="S78" s="5">
        <v>4</v>
      </c>
      <c r="T78" s="5">
        <v>6</v>
      </c>
      <c r="U78" s="5">
        <v>5</v>
      </c>
      <c r="V78" s="8">
        <f t="shared" si="13"/>
        <v>5.25</v>
      </c>
      <c r="W78" s="5">
        <v>4</v>
      </c>
      <c r="X78" s="5">
        <v>5</v>
      </c>
      <c r="Y78" s="5">
        <v>5</v>
      </c>
      <c r="Z78" s="5">
        <v>3</v>
      </c>
      <c r="AA78" s="5">
        <v>4</v>
      </c>
      <c r="AB78" s="8">
        <f t="shared" si="14"/>
        <v>4.2</v>
      </c>
    </row>
    <row r="79" spans="1:28">
      <c r="A79" s="1" t="s">
        <v>1690</v>
      </c>
      <c r="B79" s="5">
        <v>4</v>
      </c>
      <c r="C79" s="5">
        <v>6</v>
      </c>
      <c r="D79" s="5">
        <v>7</v>
      </c>
      <c r="E79" s="5">
        <v>6</v>
      </c>
      <c r="F79" s="5">
        <v>3</v>
      </c>
      <c r="G79" s="8">
        <f t="shared" si="10"/>
        <v>5.2</v>
      </c>
      <c r="H79" s="5">
        <v>4</v>
      </c>
      <c r="I79" s="5">
        <v>4</v>
      </c>
      <c r="J79" s="5">
        <v>5</v>
      </c>
      <c r="K79" s="5">
        <v>4</v>
      </c>
      <c r="L79" s="5">
        <v>4</v>
      </c>
      <c r="M79" s="8">
        <f t="shared" si="11"/>
        <v>4.2</v>
      </c>
      <c r="N79" s="5">
        <v>4</v>
      </c>
      <c r="O79" s="5">
        <v>6</v>
      </c>
      <c r="P79" s="5">
        <v>6</v>
      </c>
      <c r="Q79" s="8">
        <f t="shared" si="12"/>
        <v>5.333333333333333</v>
      </c>
      <c r="R79" s="5">
        <v>4</v>
      </c>
      <c r="S79" s="5">
        <v>5</v>
      </c>
      <c r="T79" s="5">
        <v>6</v>
      </c>
      <c r="U79" s="5">
        <v>4</v>
      </c>
      <c r="V79" s="8">
        <f t="shared" si="13"/>
        <v>4.75</v>
      </c>
      <c r="W79" s="5">
        <v>5</v>
      </c>
      <c r="X79" s="5">
        <v>4</v>
      </c>
      <c r="Y79" s="5">
        <v>4</v>
      </c>
      <c r="Z79" s="5">
        <v>3</v>
      </c>
      <c r="AA79" s="5">
        <v>3</v>
      </c>
      <c r="AB79" s="8">
        <f t="shared" si="14"/>
        <v>3.8</v>
      </c>
    </row>
    <row r="80" spans="1:28">
      <c r="A80" s="1" t="s">
        <v>1691</v>
      </c>
      <c r="B80" s="5">
        <v>6</v>
      </c>
      <c r="C80" s="5">
        <v>7</v>
      </c>
      <c r="D80" s="5">
        <v>7</v>
      </c>
      <c r="E80" s="5">
        <v>6</v>
      </c>
      <c r="F80" s="5">
        <v>4</v>
      </c>
      <c r="G80" s="8">
        <f t="shared" si="10"/>
        <v>6</v>
      </c>
      <c r="H80" s="5">
        <v>4</v>
      </c>
      <c r="I80" s="5">
        <v>4</v>
      </c>
      <c r="J80" s="5">
        <v>7</v>
      </c>
      <c r="K80" s="5">
        <v>5</v>
      </c>
      <c r="L80" s="5">
        <v>5</v>
      </c>
      <c r="M80" s="8">
        <f t="shared" si="11"/>
        <v>5</v>
      </c>
      <c r="N80" s="5">
        <v>4</v>
      </c>
      <c r="O80" s="5">
        <v>5</v>
      </c>
      <c r="P80" s="5">
        <v>6</v>
      </c>
      <c r="Q80" s="8">
        <f t="shared" si="12"/>
        <v>5</v>
      </c>
      <c r="R80" s="5">
        <v>7</v>
      </c>
      <c r="S80" s="5">
        <v>4</v>
      </c>
      <c r="T80" s="5">
        <v>5</v>
      </c>
      <c r="U80" s="5">
        <v>7</v>
      </c>
      <c r="V80" s="8">
        <f t="shared" si="13"/>
        <v>5.75</v>
      </c>
      <c r="W80" s="5">
        <v>5</v>
      </c>
      <c r="X80" s="5">
        <v>6</v>
      </c>
      <c r="Y80" s="5">
        <v>4</v>
      </c>
      <c r="Z80" s="5">
        <v>5</v>
      </c>
      <c r="AA80" s="5">
        <v>4</v>
      </c>
      <c r="AB80" s="8">
        <f t="shared" si="14"/>
        <v>4.8</v>
      </c>
    </row>
    <row r="81" spans="1:28">
      <c r="A81" s="1" t="s">
        <v>1692</v>
      </c>
      <c r="B81" s="5">
        <v>7</v>
      </c>
      <c r="C81" s="5">
        <v>6</v>
      </c>
      <c r="D81" s="5">
        <v>6</v>
      </c>
      <c r="E81" s="5">
        <v>6</v>
      </c>
      <c r="F81" s="5">
        <v>3</v>
      </c>
      <c r="G81" s="8">
        <f t="shared" si="10"/>
        <v>5.6</v>
      </c>
      <c r="H81" s="5">
        <v>4</v>
      </c>
      <c r="I81" s="5">
        <v>6</v>
      </c>
      <c r="J81" s="5">
        <v>4</v>
      </c>
      <c r="K81" s="5">
        <v>4</v>
      </c>
      <c r="L81" s="5">
        <v>4</v>
      </c>
      <c r="M81" s="8">
        <f t="shared" si="11"/>
        <v>4.4000000000000004</v>
      </c>
      <c r="N81" s="5">
        <v>6</v>
      </c>
      <c r="O81" s="5">
        <v>4</v>
      </c>
      <c r="P81" s="5">
        <v>5</v>
      </c>
      <c r="Q81" s="8">
        <f t="shared" si="12"/>
        <v>5</v>
      </c>
      <c r="R81" s="5">
        <v>4</v>
      </c>
      <c r="S81" s="5">
        <v>5</v>
      </c>
      <c r="T81" s="5">
        <v>4</v>
      </c>
      <c r="U81" s="5">
        <v>7</v>
      </c>
      <c r="V81" s="8">
        <f t="shared" si="13"/>
        <v>5</v>
      </c>
      <c r="W81" s="5">
        <v>3</v>
      </c>
      <c r="X81" s="5">
        <v>6</v>
      </c>
      <c r="Y81" s="5">
        <v>3</v>
      </c>
      <c r="Z81" s="5">
        <v>5</v>
      </c>
      <c r="AA81" s="5">
        <v>4</v>
      </c>
      <c r="AB81" s="8">
        <f t="shared" si="14"/>
        <v>4.2</v>
      </c>
    </row>
    <row r="82" spans="1:28">
      <c r="A82" s="1" t="s">
        <v>1693</v>
      </c>
      <c r="B82" s="5">
        <v>6</v>
      </c>
      <c r="C82" s="5">
        <v>6</v>
      </c>
      <c r="D82" s="5">
        <v>5</v>
      </c>
      <c r="E82" s="5">
        <v>6</v>
      </c>
      <c r="F82" s="5">
        <v>3</v>
      </c>
      <c r="G82" s="8">
        <f t="shared" si="10"/>
        <v>5.2</v>
      </c>
      <c r="H82" s="5">
        <v>4</v>
      </c>
      <c r="I82" s="5">
        <v>6</v>
      </c>
      <c r="J82" s="5">
        <v>6</v>
      </c>
      <c r="K82" s="5">
        <v>5</v>
      </c>
      <c r="L82" s="5">
        <v>6</v>
      </c>
      <c r="M82" s="8">
        <f t="shared" si="11"/>
        <v>5.4</v>
      </c>
      <c r="N82" s="5">
        <v>6</v>
      </c>
      <c r="O82" s="5">
        <v>4</v>
      </c>
      <c r="P82" s="5">
        <v>4</v>
      </c>
      <c r="Q82" s="8">
        <f t="shared" si="12"/>
        <v>4.666666666666667</v>
      </c>
      <c r="R82" s="5">
        <v>6</v>
      </c>
      <c r="S82" s="5">
        <v>7</v>
      </c>
      <c r="T82" s="5">
        <v>6</v>
      </c>
      <c r="U82" s="5">
        <v>6</v>
      </c>
      <c r="V82" s="32">
        <f t="shared" si="13"/>
        <v>6.25</v>
      </c>
      <c r="W82" s="5">
        <v>4</v>
      </c>
      <c r="X82" s="5">
        <v>5</v>
      </c>
      <c r="Y82" s="5">
        <v>5</v>
      </c>
      <c r="Z82" s="5">
        <v>4</v>
      </c>
      <c r="AA82" s="5">
        <v>5</v>
      </c>
      <c r="AB82" s="8">
        <f t="shared" si="14"/>
        <v>4.5999999999999996</v>
      </c>
    </row>
    <row r="83" spans="1:28">
      <c r="A83" s="1" t="s">
        <v>1694</v>
      </c>
      <c r="B83" s="5">
        <v>5</v>
      </c>
      <c r="C83" s="5">
        <v>6</v>
      </c>
      <c r="D83" s="5">
        <v>7</v>
      </c>
      <c r="E83" s="5">
        <v>6</v>
      </c>
      <c r="F83" s="5">
        <v>3</v>
      </c>
      <c r="G83" s="8">
        <f t="shared" si="10"/>
        <v>5.4</v>
      </c>
      <c r="H83" s="5">
        <v>4</v>
      </c>
      <c r="I83" s="5">
        <v>5</v>
      </c>
      <c r="J83" s="5">
        <v>5</v>
      </c>
      <c r="K83" s="5">
        <v>6</v>
      </c>
      <c r="L83" s="5">
        <v>4</v>
      </c>
      <c r="M83" s="8">
        <f t="shared" si="11"/>
        <v>4.8</v>
      </c>
      <c r="N83" s="5">
        <v>6</v>
      </c>
      <c r="O83" s="5">
        <v>6</v>
      </c>
      <c r="P83" s="5">
        <v>6</v>
      </c>
      <c r="Q83" s="33">
        <f t="shared" si="12"/>
        <v>6</v>
      </c>
      <c r="R83" s="5">
        <v>4</v>
      </c>
      <c r="S83" s="5">
        <v>5</v>
      </c>
      <c r="T83" s="5">
        <v>6</v>
      </c>
      <c r="U83" s="5">
        <v>4</v>
      </c>
      <c r="V83" s="8">
        <f t="shared" si="13"/>
        <v>4.75</v>
      </c>
      <c r="W83" s="5">
        <v>6</v>
      </c>
      <c r="X83" s="5">
        <v>4</v>
      </c>
      <c r="Y83" s="5">
        <v>4</v>
      </c>
      <c r="Z83" s="5">
        <v>4</v>
      </c>
      <c r="AA83" s="5">
        <v>4</v>
      </c>
      <c r="AB83" s="8">
        <f t="shared" si="14"/>
        <v>4.4000000000000004</v>
      </c>
    </row>
    <row r="84" spans="1:28">
      <c r="A84" s="1" t="s">
        <v>1695</v>
      </c>
      <c r="B84" s="5">
        <v>6</v>
      </c>
      <c r="C84" s="5">
        <v>7</v>
      </c>
      <c r="D84" s="5">
        <v>5</v>
      </c>
      <c r="E84" s="5">
        <v>7</v>
      </c>
      <c r="F84" s="5">
        <v>6</v>
      </c>
      <c r="G84" s="33">
        <f t="shared" si="10"/>
        <v>6.2</v>
      </c>
      <c r="H84" s="5">
        <v>5</v>
      </c>
      <c r="I84" s="5">
        <v>7</v>
      </c>
      <c r="J84" s="5">
        <v>4</v>
      </c>
      <c r="K84" s="5">
        <v>6</v>
      </c>
      <c r="L84" s="5">
        <v>4</v>
      </c>
      <c r="M84" s="8">
        <f t="shared" si="11"/>
        <v>5.2</v>
      </c>
      <c r="N84" s="5">
        <v>6</v>
      </c>
      <c r="O84" s="5">
        <v>4</v>
      </c>
      <c r="P84" s="5">
        <v>7</v>
      </c>
      <c r="Q84" s="8">
        <f t="shared" si="12"/>
        <v>5.666666666666667</v>
      </c>
      <c r="R84" s="5">
        <v>6</v>
      </c>
      <c r="S84" s="5">
        <v>7</v>
      </c>
      <c r="T84" s="5">
        <v>7</v>
      </c>
      <c r="U84" s="5">
        <v>7</v>
      </c>
      <c r="V84" s="31">
        <f t="shared" si="13"/>
        <v>6.75</v>
      </c>
      <c r="W84" s="5">
        <v>6</v>
      </c>
      <c r="X84" s="5">
        <v>5</v>
      </c>
      <c r="Y84" s="5">
        <v>5</v>
      </c>
      <c r="Z84" s="5">
        <v>5</v>
      </c>
      <c r="AA84" s="5">
        <v>7</v>
      </c>
      <c r="AB84" s="33">
        <f t="shared" si="14"/>
        <v>5.6</v>
      </c>
    </row>
    <row r="85" spans="1:28">
      <c r="A85" s="1" t="s">
        <v>1696</v>
      </c>
      <c r="B85" s="5">
        <v>6</v>
      </c>
      <c r="C85" s="5">
        <v>6</v>
      </c>
      <c r="D85" s="5">
        <v>6</v>
      </c>
      <c r="E85" s="5">
        <v>5</v>
      </c>
      <c r="F85" s="5">
        <v>7</v>
      </c>
      <c r="G85" s="8">
        <f t="shared" si="10"/>
        <v>6</v>
      </c>
      <c r="H85" s="5">
        <v>6</v>
      </c>
      <c r="I85" s="5">
        <v>6</v>
      </c>
      <c r="J85" s="5">
        <v>6</v>
      </c>
      <c r="K85" s="5">
        <v>6</v>
      </c>
      <c r="L85" s="5">
        <v>6</v>
      </c>
      <c r="M85" s="8">
        <f t="shared" si="11"/>
        <v>6</v>
      </c>
      <c r="N85" s="5">
        <v>6</v>
      </c>
      <c r="O85" s="5">
        <v>6</v>
      </c>
      <c r="P85" s="5">
        <v>6</v>
      </c>
      <c r="Q85" s="33">
        <f t="shared" si="12"/>
        <v>6</v>
      </c>
      <c r="R85" s="5">
        <v>6</v>
      </c>
      <c r="S85" s="5">
        <v>5</v>
      </c>
      <c r="T85" s="5">
        <v>7</v>
      </c>
      <c r="U85" s="5">
        <v>7</v>
      </c>
      <c r="V85" s="32">
        <f t="shared" si="13"/>
        <v>6.25</v>
      </c>
      <c r="W85" s="5">
        <v>6</v>
      </c>
      <c r="X85" s="5">
        <v>3</v>
      </c>
      <c r="Y85" s="5">
        <v>6</v>
      </c>
      <c r="Z85" s="5">
        <v>3</v>
      </c>
      <c r="AA85" s="5">
        <v>6</v>
      </c>
      <c r="AB85" s="8">
        <f t="shared" si="14"/>
        <v>4.8</v>
      </c>
    </row>
    <row r="86" spans="1:28">
      <c r="A86" s="1" t="s">
        <v>1697</v>
      </c>
      <c r="B86" s="5">
        <v>7</v>
      </c>
      <c r="C86" s="5">
        <v>8</v>
      </c>
      <c r="D86" s="5">
        <v>7</v>
      </c>
      <c r="E86" s="5">
        <v>7</v>
      </c>
      <c r="F86" s="5">
        <v>7</v>
      </c>
      <c r="G86" s="31">
        <f t="shared" si="10"/>
        <v>7.2</v>
      </c>
      <c r="H86" s="5">
        <v>8</v>
      </c>
      <c r="I86" s="5">
        <v>7</v>
      </c>
      <c r="J86" s="5">
        <v>6</v>
      </c>
      <c r="K86" s="5">
        <v>5</v>
      </c>
      <c r="L86" s="5">
        <v>6</v>
      </c>
      <c r="M86" s="32">
        <f t="shared" si="11"/>
        <v>6.4</v>
      </c>
      <c r="N86" s="5">
        <v>6</v>
      </c>
      <c r="O86" s="5">
        <v>6</v>
      </c>
      <c r="P86" s="5">
        <v>7</v>
      </c>
      <c r="Q86" s="32">
        <f t="shared" si="12"/>
        <v>6.333333333333333</v>
      </c>
      <c r="R86" s="5">
        <v>7</v>
      </c>
      <c r="S86" s="5">
        <v>7</v>
      </c>
      <c r="T86" s="5">
        <v>6</v>
      </c>
      <c r="U86" s="5">
        <v>6</v>
      </c>
      <c r="V86" s="32">
        <f t="shared" si="13"/>
        <v>6.5</v>
      </c>
      <c r="W86" s="5">
        <v>6</v>
      </c>
      <c r="X86" s="5">
        <v>5</v>
      </c>
      <c r="Y86" s="5">
        <v>3</v>
      </c>
      <c r="Z86" s="5">
        <v>6</v>
      </c>
      <c r="AA86" s="5">
        <v>6</v>
      </c>
      <c r="AB86" s="8">
        <f t="shared" si="14"/>
        <v>5.2</v>
      </c>
    </row>
    <row r="87" spans="1:28">
      <c r="A87" s="1" t="s">
        <v>1698</v>
      </c>
      <c r="B87" s="5">
        <v>7</v>
      </c>
      <c r="C87" s="5">
        <v>8</v>
      </c>
      <c r="D87" s="5">
        <v>7</v>
      </c>
      <c r="E87" s="5">
        <v>8</v>
      </c>
      <c r="F87" s="5">
        <v>7</v>
      </c>
      <c r="G87" s="30">
        <f t="shared" si="10"/>
        <v>7.4</v>
      </c>
      <c r="H87" s="5">
        <v>7</v>
      </c>
      <c r="I87" s="5">
        <v>7</v>
      </c>
      <c r="J87" s="5">
        <v>6</v>
      </c>
      <c r="K87" s="5">
        <v>8</v>
      </c>
      <c r="L87" s="5">
        <v>5</v>
      </c>
      <c r="M87" s="32">
        <f t="shared" si="11"/>
        <v>6.6</v>
      </c>
      <c r="N87" s="5">
        <v>7</v>
      </c>
      <c r="O87" s="5">
        <v>6</v>
      </c>
      <c r="P87" s="5">
        <v>7</v>
      </c>
      <c r="Q87" s="31">
        <f t="shared" si="12"/>
        <v>6.666666666666667</v>
      </c>
      <c r="R87" s="5">
        <v>7</v>
      </c>
      <c r="S87" s="5">
        <v>8</v>
      </c>
      <c r="T87" s="5">
        <v>7</v>
      </c>
      <c r="U87" s="5">
        <v>5</v>
      </c>
      <c r="V87" s="31">
        <f t="shared" si="13"/>
        <v>6.75</v>
      </c>
      <c r="W87" s="5">
        <v>7</v>
      </c>
      <c r="X87" s="5">
        <v>6</v>
      </c>
      <c r="Y87" s="5">
        <v>3</v>
      </c>
      <c r="Z87" s="5">
        <v>6</v>
      </c>
      <c r="AA87" s="5">
        <v>4</v>
      </c>
      <c r="AB87" s="8">
        <f t="shared" si="14"/>
        <v>5.2</v>
      </c>
    </row>
    <row r="88" spans="1:28">
      <c r="A88" s="1" t="s">
        <v>1699</v>
      </c>
      <c r="B88" s="5">
        <v>5</v>
      </c>
      <c r="C88" s="5">
        <v>7</v>
      </c>
      <c r="D88" s="5">
        <v>8</v>
      </c>
      <c r="E88" s="5">
        <v>6</v>
      </c>
      <c r="F88" s="5">
        <v>6</v>
      </c>
      <c r="G88" s="33">
        <f t="shared" si="10"/>
        <v>6.4</v>
      </c>
      <c r="H88" s="5">
        <v>7</v>
      </c>
      <c r="I88" s="5">
        <v>6</v>
      </c>
      <c r="J88" s="5">
        <v>7</v>
      </c>
      <c r="K88" s="5">
        <v>6</v>
      </c>
      <c r="L88" s="5">
        <v>4</v>
      </c>
      <c r="M88" s="8">
        <f t="shared" si="11"/>
        <v>6</v>
      </c>
      <c r="N88" s="5">
        <v>4</v>
      </c>
      <c r="O88" s="5">
        <v>5</v>
      </c>
      <c r="P88" s="5">
        <v>6</v>
      </c>
      <c r="Q88" s="8">
        <f t="shared" si="12"/>
        <v>5</v>
      </c>
      <c r="R88" s="5">
        <v>6</v>
      </c>
      <c r="S88" s="5">
        <v>6</v>
      </c>
      <c r="T88" s="5">
        <v>7</v>
      </c>
      <c r="U88" s="5">
        <v>5</v>
      </c>
      <c r="V88" s="33">
        <f t="shared" si="13"/>
        <v>6</v>
      </c>
      <c r="W88" s="5">
        <v>5</v>
      </c>
      <c r="X88" s="5">
        <v>5</v>
      </c>
      <c r="Y88" s="5">
        <v>3</v>
      </c>
      <c r="Z88" s="5">
        <v>4</v>
      </c>
      <c r="AA88" s="5">
        <v>5</v>
      </c>
      <c r="AB88" s="8">
        <f t="shared" si="14"/>
        <v>4.4000000000000004</v>
      </c>
    </row>
    <row r="89" spans="1:28">
      <c r="A89" s="1" t="s">
        <v>1700</v>
      </c>
      <c r="B89" s="5">
        <v>6</v>
      </c>
      <c r="C89" s="5">
        <v>6</v>
      </c>
      <c r="D89" s="5">
        <v>8</v>
      </c>
      <c r="E89" s="5">
        <v>7</v>
      </c>
      <c r="F89" s="5">
        <v>4</v>
      </c>
      <c r="G89" s="33">
        <f t="shared" si="10"/>
        <v>6.2</v>
      </c>
      <c r="H89" s="5">
        <v>8</v>
      </c>
      <c r="I89" s="5">
        <v>8</v>
      </c>
      <c r="J89" s="5">
        <v>8</v>
      </c>
      <c r="K89" s="5">
        <v>5</v>
      </c>
      <c r="L89" s="5">
        <v>6</v>
      </c>
      <c r="M89" s="31">
        <f t="shared" si="11"/>
        <v>7</v>
      </c>
      <c r="N89" s="5">
        <v>4</v>
      </c>
      <c r="O89" s="5">
        <v>4</v>
      </c>
      <c r="P89" s="5">
        <v>4</v>
      </c>
      <c r="Q89" s="8">
        <f t="shared" si="12"/>
        <v>4</v>
      </c>
      <c r="R89" s="5">
        <v>4</v>
      </c>
      <c r="S89" s="5">
        <v>4</v>
      </c>
      <c r="T89" s="5">
        <v>6</v>
      </c>
      <c r="U89" s="5">
        <v>5</v>
      </c>
      <c r="V89" s="8">
        <f t="shared" si="13"/>
        <v>4.75</v>
      </c>
      <c r="W89" s="5">
        <v>3</v>
      </c>
      <c r="X89" s="5">
        <v>7</v>
      </c>
      <c r="Y89" s="5">
        <v>4</v>
      </c>
      <c r="Z89" s="5">
        <v>5</v>
      </c>
      <c r="AA89" s="5">
        <v>5</v>
      </c>
      <c r="AB89" s="8">
        <f t="shared" si="14"/>
        <v>4.8</v>
      </c>
    </row>
    <row r="90" spans="1:28">
      <c r="A90" s="1" t="s">
        <v>1701</v>
      </c>
      <c r="B90" s="5">
        <v>5</v>
      </c>
      <c r="C90" s="5">
        <v>7</v>
      </c>
      <c r="D90" s="5">
        <v>5</v>
      </c>
      <c r="E90" s="5">
        <v>6</v>
      </c>
      <c r="F90" s="5">
        <v>4</v>
      </c>
      <c r="G90" s="8">
        <f t="shared" si="10"/>
        <v>5.4</v>
      </c>
      <c r="H90" s="5">
        <v>4</v>
      </c>
      <c r="I90" s="5">
        <v>4</v>
      </c>
      <c r="J90" s="5">
        <v>7</v>
      </c>
      <c r="K90" s="5">
        <v>5</v>
      </c>
      <c r="L90" s="5">
        <v>6</v>
      </c>
      <c r="M90" s="8">
        <f t="shared" si="11"/>
        <v>5.2</v>
      </c>
      <c r="N90" s="5">
        <v>5</v>
      </c>
      <c r="O90" s="5">
        <v>3</v>
      </c>
      <c r="P90" s="5">
        <v>4</v>
      </c>
      <c r="Q90" s="8">
        <f t="shared" si="12"/>
        <v>4</v>
      </c>
      <c r="R90" s="5">
        <v>6</v>
      </c>
      <c r="S90" s="5">
        <v>6</v>
      </c>
      <c r="T90" s="5">
        <v>6</v>
      </c>
      <c r="U90" s="5">
        <v>6</v>
      </c>
      <c r="V90" s="33">
        <f t="shared" si="13"/>
        <v>6</v>
      </c>
      <c r="W90" s="5">
        <v>5</v>
      </c>
      <c r="X90" s="5">
        <v>6</v>
      </c>
      <c r="Y90" s="5">
        <v>4</v>
      </c>
      <c r="Z90" s="5">
        <v>4</v>
      </c>
      <c r="AA90" s="5">
        <v>3</v>
      </c>
      <c r="AB90" s="8">
        <f t="shared" si="14"/>
        <v>4.4000000000000004</v>
      </c>
    </row>
    <row r="91" spans="1:28">
      <c r="A91" s="1" t="s">
        <v>1702</v>
      </c>
      <c r="B91" s="5">
        <v>5</v>
      </c>
      <c r="C91" s="5">
        <v>7</v>
      </c>
      <c r="D91" s="5">
        <v>4</v>
      </c>
      <c r="E91" s="5">
        <v>7</v>
      </c>
      <c r="F91" s="5">
        <v>8</v>
      </c>
      <c r="G91" s="33">
        <f t="shared" si="10"/>
        <v>6.2</v>
      </c>
      <c r="H91" s="5">
        <v>6</v>
      </c>
      <c r="I91" s="5">
        <v>7</v>
      </c>
      <c r="J91" s="5">
        <v>8</v>
      </c>
      <c r="K91" s="5">
        <v>8</v>
      </c>
      <c r="L91" s="5">
        <v>7</v>
      </c>
      <c r="M91" s="30">
        <f t="shared" si="11"/>
        <v>7.2</v>
      </c>
      <c r="N91" s="5">
        <v>7</v>
      </c>
      <c r="O91" s="5">
        <v>4</v>
      </c>
      <c r="P91" s="5">
        <v>6</v>
      </c>
      <c r="Q91" s="8">
        <f t="shared" si="12"/>
        <v>5.666666666666667</v>
      </c>
      <c r="R91" s="5">
        <v>6</v>
      </c>
      <c r="S91" s="5">
        <v>4</v>
      </c>
      <c r="T91" s="5">
        <v>5</v>
      </c>
      <c r="U91" s="5">
        <v>7</v>
      </c>
      <c r="V91" s="8">
        <f t="shared" si="13"/>
        <v>5.5</v>
      </c>
      <c r="W91" s="5">
        <v>6</v>
      </c>
      <c r="X91" s="5">
        <v>7</v>
      </c>
      <c r="Y91" s="5">
        <v>6</v>
      </c>
      <c r="Z91" s="5">
        <v>7</v>
      </c>
      <c r="AA91" s="5">
        <v>6</v>
      </c>
      <c r="AB91" s="31">
        <f t="shared" si="14"/>
        <v>6.4</v>
      </c>
    </row>
    <row r="92" spans="1:28">
      <c r="A92" s="1" t="s">
        <v>1703</v>
      </c>
      <c r="B92" s="5">
        <v>8</v>
      </c>
      <c r="C92" s="5">
        <v>5</v>
      </c>
      <c r="D92" s="5">
        <v>5</v>
      </c>
      <c r="E92" s="5">
        <v>4</v>
      </c>
      <c r="F92" s="5">
        <v>5</v>
      </c>
      <c r="G92" s="8">
        <f t="shared" si="10"/>
        <v>5.4</v>
      </c>
      <c r="H92" s="5">
        <v>5</v>
      </c>
      <c r="I92" s="5">
        <v>5</v>
      </c>
      <c r="J92" s="5">
        <v>4</v>
      </c>
      <c r="K92" s="5">
        <v>7</v>
      </c>
      <c r="L92" s="5">
        <v>8</v>
      </c>
      <c r="M92" s="8">
        <f t="shared" si="11"/>
        <v>5.8</v>
      </c>
      <c r="N92" s="5">
        <v>6</v>
      </c>
      <c r="O92" s="5">
        <v>7</v>
      </c>
      <c r="P92" s="5">
        <v>5</v>
      </c>
      <c r="Q92" s="33">
        <f t="shared" si="12"/>
        <v>6</v>
      </c>
      <c r="R92" s="5">
        <v>7</v>
      </c>
      <c r="S92" s="5">
        <v>6</v>
      </c>
      <c r="T92" s="5">
        <v>4</v>
      </c>
      <c r="U92" s="5">
        <v>5</v>
      </c>
      <c r="V92" s="8">
        <f t="shared" si="13"/>
        <v>5.5</v>
      </c>
      <c r="W92" s="5">
        <v>7</v>
      </c>
      <c r="X92" s="5">
        <v>6</v>
      </c>
      <c r="Y92" s="5">
        <v>6</v>
      </c>
      <c r="Z92" s="5">
        <v>6</v>
      </c>
      <c r="AA92" s="5">
        <v>7</v>
      </c>
      <c r="AB92" s="31">
        <f t="shared" si="14"/>
        <v>6.4</v>
      </c>
    </row>
    <row r="93" spans="1:28">
      <c r="A93" s="1" t="s">
        <v>1704</v>
      </c>
      <c r="B93" s="5">
        <v>4</v>
      </c>
      <c r="C93" s="5">
        <v>8</v>
      </c>
      <c r="D93" s="5">
        <v>5</v>
      </c>
      <c r="E93" s="5">
        <v>5</v>
      </c>
      <c r="F93" s="5">
        <v>4</v>
      </c>
      <c r="G93" s="8">
        <f t="shared" si="10"/>
        <v>5.2</v>
      </c>
      <c r="H93" s="5">
        <v>4</v>
      </c>
      <c r="I93" s="5">
        <v>4</v>
      </c>
      <c r="J93" s="5">
        <v>5</v>
      </c>
      <c r="K93" s="5">
        <v>4</v>
      </c>
      <c r="L93" s="5">
        <v>4</v>
      </c>
      <c r="M93" s="8">
        <f t="shared" si="11"/>
        <v>4.2</v>
      </c>
      <c r="N93" s="5">
        <v>4</v>
      </c>
      <c r="O93" s="5">
        <v>4</v>
      </c>
      <c r="P93" s="5">
        <v>5</v>
      </c>
      <c r="Q93" s="8">
        <f t="shared" si="12"/>
        <v>4.333333333333333</v>
      </c>
      <c r="R93" s="5">
        <v>4</v>
      </c>
      <c r="S93" s="5">
        <v>7</v>
      </c>
      <c r="T93" s="5">
        <v>5</v>
      </c>
      <c r="U93" s="5">
        <v>4</v>
      </c>
      <c r="V93" s="8">
        <f t="shared" si="13"/>
        <v>5</v>
      </c>
      <c r="W93" s="5">
        <v>6</v>
      </c>
      <c r="X93" s="5">
        <v>4</v>
      </c>
      <c r="Y93" s="5">
        <v>5</v>
      </c>
      <c r="Z93" s="5">
        <v>4</v>
      </c>
      <c r="AA93" s="5">
        <v>6</v>
      </c>
      <c r="AB93" s="8">
        <f t="shared" si="14"/>
        <v>5</v>
      </c>
    </row>
    <row r="94" spans="1:28">
      <c r="A94" s="1" t="s">
        <v>1705</v>
      </c>
      <c r="B94" s="5">
        <v>6</v>
      </c>
      <c r="C94" s="5">
        <v>5</v>
      </c>
      <c r="D94" s="5">
        <v>7</v>
      </c>
      <c r="E94" s="5">
        <v>6</v>
      </c>
      <c r="F94" s="5">
        <v>4</v>
      </c>
      <c r="G94" s="8">
        <f t="shared" si="10"/>
        <v>5.6</v>
      </c>
      <c r="H94" s="5">
        <v>5</v>
      </c>
      <c r="I94" s="5">
        <v>4</v>
      </c>
      <c r="J94" s="5">
        <v>7</v>
      </c>
      <c r="K94" s="5">
        <v>4</v>
      </c>
      <c r="L94" s="5">
        <v>5</v>
      </c>
      <c r="M94" s="8">
        <f t="shared" si="11"/>
        <v>5</v>
      </c>
      <c r="N94" s="5">
        <v>5</v>
      </c>
      <c r="O94" s="5">
        <v>3</v>
      </c>
      <c r="P94" s="5">
        <v>4</v>
      </c>
      <c r="Q94" s="8">
        <f t="shared" si="12"/>
        <v>4</v>
      </c>
      <c r="R94" s="5">
        <v>3</v>
      </c>
      <c r="S94" s="5">
        <v>4</v>
      </c>
      <c r="T94" s="5">
        <v>4</v>
      </c>
      <c r="U94" s="5">
        <v>4</v>
      </c>
      <c r="V94" s="8">
        <f t="shared" si="13"/>
        <v>3.75</v>
      </c>
      <c r="W94" s="5">
        <v>4</v>
      </c>
      <c r="X94" s="5">
        <v>5</v>
      </c>
      <c r="Y94" s="5">
        <v>4</v>
      </c>
      <c r="Z94" s="5">
        <v>4</v>
      </c>
      <c r="AA94" s="5">
        <v>4</v>
      </c>
      <c r="AB94" s="8">
        <f t="shared" si="14"/>
        <v>4.2</v>
      </c>
    </row>
    <row r="95" spans="1:28">
      <c r="A95" s="1" t="s">
        <v>1706</v>
      </c>
      <c r="B95" s="5">
        <v>4</v>
      </c>
      <c r="C95" s="5">
        <v>7</v>
      </c>
      <c r="D95" s="5">
        <v>8</v>
      </c>
      <c r="E95" s="5">
        <v>7</v>
      </c>
      <c r="F95" s="5">
        <v>4</v>
      </c>
      <c r="G95" s="8">
        <f t="shared" si="10"/>
        <v>6</v>
      </c>
      <c r="H95" s="5">
        <v>4</v>
      </c>
      <c r="I95" s="5">
        <v>3</v>
      </c>
      <c r="J95" s="5">
        <v>6</v>
      </c>
      <c r="K95" s="5">
        <v>5</v>
      </c>
      <c r="L95" s="5">
        <v>5</v>
      </c>
      <c r="M95" s="8">
        <f t="shared" si="11"/>
        <v>4.5999999999999996</v>
      </c>
      <c r="N95" s="5">
        <v>6</v>
      </c>
      <c r="O95" s="5">
        <v>4</v>
      </c>
      <c r="P95" s="5">
        <v>5</v>
      </c>
      <c r="Q95" s="8">
        <f t="shared" si="12"/>
        <v>5</v>
      </c>
      <c r="R95" s="5">
        <v>6</v>
      </c>
      <c r="S95" s="5">
        <v>4</v>
      </c>
      <c r="T95" s="5">
        <v>5</v>
      </c>
      <c r="U95" s="5">
        <v>4</v>
      </c>
      <c r="V95" s="8">
        <f t="shared" si="13"/>
        <v>4.75</v>
      </c>
      <c r="W95" s="5">
        <v>3</v>
      </c>
      <c r="X95" s="5">
        <v>4</v>
      </c>
      <c r="Y95" s="5">
        <v>3</v>
      </c>
      <c r="Z95" s="5">
        <v>4</v>
      </c>
      <c r="AA95" s="5">
        <v>3</v>
      </c>
      <c r="AB95" s="8">
        <f t="shared" si="14"/>
        <v>3.4</v>
      </c>
    </row>
    <row r="96" spans="1:28">
      <c r="A96" s="1" t="s">
        <v>1707</v>
      </c>
      <c r="B96" s="5">
        <v>4</v>
      </c>
      <c r="C96" s="5">
        <v>6</v>
      </c>
      <c r="D96" s="5">
        <v>5</v>
      </c>
      <c r="E96" s="5">
        <v>5</v>
      </c>
      <c r="F96" s="5">
        <v>4</v>
      </c>
      <c r="G96" s="8">
        <f t="shared" si="10"/>
        <v>4.8</v>
      </c>
      <c r="H96" s="5">
        <v>6</v>
      </c>
      <c r="I96" s="5">
        <v>4</v>
      </c>
      <c r="J96" s="5">
        <v>6</v>
      </c>
      <c r="K96" s="5">
        <v>8</v>
      </c>
      <c r="L96" s="5">
        <v>5</v>
      </c>
      <c r="M96" s="8">
        <f t="shared" si="11"/>
        <v>5.8</v>
      </c>
      <c r="N96" s="5">
        <v>6</v>
      </c>
      <c r="O96" s="5">
        <v>3</v>
      </c>
      <c r="P96" s="5">
        <v>4</v>
      </c>
      <c r="Q96" s="8">
        <f t="shared" si="12"/>
        <v>4.333333333333333</v>
      </c>
      <c r="R96" s="5">
        <v>6</v>
      </c>
      <c r="S96" s="5">
        <v>7</v>
      </c>
      <c r="T96" s="5">
        <v>6</v>
      </c>
      <c r="U96" s="5">
        <v>5</v>
      </c>
      <c r="V96" s="33">
        <f t="shared" si="13"/>
        <v>6</v>
      </c>
      <c r="W96" s="5">
        <v>5</v>
      </c>
      <c r="X96" s="5">
        <v>5</v>
      </c>
      <c r="Y96" s="5">
        <v>4</v>
      </c>
      <c r="Z96" s="5">
        <v>3</v>
      </c>
      <c r="AA96" s="5">
        <v>4</v>
      </c>
      <c r="AB96" s="8">
        <f t="shared" si="14"/>
        <v>4.2</v>
      </c>
    </row>
    <row r="97" spans="1:29">
      <c r="A97" s="1" t="s">
        <v>1708</v>
      </c>
      <c r="B97" s="5">
        <v>5</v>
      </c>
      <c r="C97" s="5">
        <v>6</v>
      </c>
      <c r="D97" s="5">
        <v>7</v>
      </c>
      <c r="E97" s="5">
        <v>6</v>
      </c>
      <c r="F97" s="5">
        <v>4</v>
      </c>
      <c r="G97" s="8">
        <f t="shared" si="10"/>
        <v>5.6</v>
      </c>
      <c r="H97" s="5">
        <v>6</v>
      </c>
      <c r="I97" s="5">
        <v>4</v>
      </c>
      <c r="J97" s="5">
        <v>6</v>
      </c>
      <c r="K97" s="5">
        <v>5</v>
      </c>
      <c r="L97" s="5">
        <v>6</v>
      </c>
      <c r="M97" s="8">
        <f t="shared" si="11"/>
        <v>5.4</v>
      </c>
      <c r="N97" s="5">
        <v>4</v>
      </c>
      <c r="O97" s="5">
        <v>3</v>
      </c>
      <c r="P97" s="5">
        <v>4</v>
      </c>
      <c r="Q97" s="8">
        <f t="shared" si="12"/>
        <v>3.6666666666666665</v>
      </c>
      <c r="R97" s="5">
        <v>4</v>
      </c>
      <c r="S97" s="5">
        <v>4</v>
      </c>
      <c r="T97" s="5">
        <v>5</v>
      </c>
      <c r="U97" s="5">
        <v>4</v>
      </c>
      <c r="V97" s="8">
        <f t="shared" si="13"/>
        <v>4.25</v>
      </c>
      <c r="W97" s="5">
        <v>3</v>
      </c>
      <c r="X97" s="5">
        <v>3</v>
      </c>
      <c r="Y97" s="5">
        <v>4</v>
      </c>
      <c r="Z97" s="5">
        <v>3</v>
      </c>
      <c r="AA97" s="5"/>
      <c r="AB97" s="8">
        <f t="shared" si="14"/>
        <v>3.25</v>
      </c>
    </row>
    <row r="98" spans="1:29">
      <c r="A98" s="1" t="s">
        <v>1709</v>
      </c>
      <c r="B98" s="5">
        <v>4</v>
      </c>
      <c r="C98" s="5">
        <v>5</v>
      </c>
      <c r="D98" s="5">
        <v>5</v>
      </c>
      <c r="E98" s="5">
        <v>4</v>
      </c>
      <c r="F98" s="5">
        <v>4</v>
      </c>
      <c r="G98" s="8">
        <f t="shared" ref="G98:G123" si="15">AVERAGE(B98:F98)</f>
        <v>4.4000000000000004</v>
      </c>
      <c r="H98" s="5">
        <v>4</v>
      </c>
      <c r="I98" s="5">
        <v>4</v>
      </c>
      <c r="J98" s="5">
        <v>5</v>
      </c>
      <c r="K98" s="5">
        <v>5</v>
      </c>
      <c r="L98" s="5">
        <v>5</v>
      </c>
      <c r="M98" s="8">
        <f t="shared" ref="M98:M123" si="16">AVERAGE(H98:L98)</f>
        <v>4.5999999999999996</v>
      </c>
      <c r="N98" s="5">
        <v>6</v>
      </c>
      <c r="O98" s="5">
        <v>5</v>
      </c>
      <c r="P98" s="5">
        <v>6</v>
      </c>
      <c r="Q98" s="8">
        <f t="shared" ref="Q98:Q123" si="17">AVERAGE(N98:P98)</f>
        <v>5.666666666666667</v>
      </c>
      <c r="R98" s="5">
        <v>6</v>
      </c>
      <c r="S98" s="5">
        <v>5</v>
      </c>
      <c r="T98" s="5">
        <v>6</v>
      </c>
      <c r="U98" s="5">
        <v>8</v>
      </c>
      <c r="V98" s="32">
        <f t="shared" ref="V98:V123" si="18">AVERAGE(R98:U98)</f>
        <v>6.25</v>
      </c>
      <c r="W98" s="5">
        <v>5</v>
      </c>
      <c r="X98" s="5">
        <v>7</v>
      </c>
      <c r="Y98" s="5">
        <v>5</v>
      </c>
      <c r="Z98" s="5">
        <v>4</v>
      </c>
      <c r="AA98" s="5">
        <v>5</v>
      </c>
      <c r="AB98" s="8">
        <f t="shared" ref="AB98:AB123" si="19">AVERAGE(W98:AA98)</f>
        <v>5.2</v>
      </c>
    </row>
    <row r="99" spans="1:29">
      <c r="A99" s="1" t="s">
        <v>1710</v>
      </c>
      <c r="C99" s="5">
        <v>6</v>
      </c>
      <c r="D99" s="5">
        <v>4</v>
      </c>
      <c r="E99" s="5">
        <v>4</v>
      </c>
      <c r="F99" s="5">
        <v>4</v>
      </c>
      <c r="G99" s="8">
        <f t="shared" si="15"/>
        <v>4.5</v>
      </c>
      <c r="H99" s="5">
        <v>4</v>
      </c>
      <c r="I99" s="5">
        <v>4</v>
      </c>
      <c r="J99" s="5">
        <v>4</v>
      </c>
      <c r="K99" s="5">
        <v>4</v>
      </c>
      <c r="L99" s="5">
        <v>4</v>
      </c>
      <c r="M99" s="8">
        <f t="shared" si="16"/>
        <v>4</v>
      </c>
      <c r="N99" s="5">
        <v>6</v>
      </c>
      <c r="O99" s="5">
        <v>4</v>
      </c>
      <c r="P99" s="5">
        <v>6</v>
      </c>
      <c r="Q99" s="8">
        <f t="shared" si="17"/>
        <v>5.333333333333333</v>
      </c>
      <c r="R99" s="5">
        <v>4</v>
      </c>
      <c r="S99" s="5">
        <v>4</v>
      </c>
      <c r="T99" s="5">
        <v>5</v>
      </c>
      <c r="U99" s="5">
        <v>6</v>
      </c>
      <c r="V99" s="8">
        <f t="shared" si="18"/>
        <v>4.75</v>
      </c>
      <c r="W99" s="5">
        <v>5</v>
      </c>
      <c r="X99" s="5">
        <v>4</v>
      </c>
      <c r="Y99" s="5">
        <v>7</v>
      </c>
      <c r="Z99" s="5">
        <v>4</v>
      </c>
      <c r="AA99" s="5">
        <v>7</v>
      </c>
      <c r="AB99" s="8">
        <f t="shared" si="19"/>
        <v>5.4</v>
      </c>
    </row>
    <row r="100" spans="1:29">
      <c r="A100" s="1" t="s">
        <v>1711</v>
      </c>
      <c r="B100" s="5">
        <v>7</v>
      </c>
      <c r="C100" s="5">
        <v>7</v>
      </c>
      <c r="D100" s="5">
        <v>4</v>
      </c>
      <c r="E100" s="5">
        <v>5</v>
      </c>
      <c r="F100" s="5">
        <v>4</v>
      </c>
      <c r="G100" s="8">
        <f t="shared" si="15"/>
        <v>5.4</v>
      </c>
      <c r="H100" s="5">
        <v>5</v>
      </c>
      <c r="I100" s="5">
        <v>4</v>
      </c>
      <c r="J100" s="5">
        <v>4</v>
      </c>
      <c r="K100" s="5">
        <v>4</v>
      </c>
      <c r="L100" s="5">
        <v>7</v>
      </c>
      <c r="M100" s="8">
        <f t="shared" si="16"/>
        <v>4.8</v>
      </c>
      <c r="N100" s="5">
        <v>5</v>
      </c>
      <c r="O100" s="5">
        <v>5</v>
      </c>
      <c r="P100" s="5">
        <v>4</v>
      </c>
      <c r="Q100" s="8">
        <f t="shared" si="17"/>
        <v>4.666666666666667</v>
      </c>
      <c r="R100" s="5">
        <v>6</v>
      </c>
      <c r="S100" s="5"/>
      <c r="T100" s="5">
        <v>6</v>
      </c>
      <c r="U100" s="5">
        <v>5</v>
      </c>
      <c r="V100" s="8">
        <f t="shared" si="18"/>
        <v>5.666666666666667</v>
      </c>
      <c r="W100" s="5">
        <v>4</v>
      </c>
      <c r="X100" s="5">
        <v>5</v>
      </c>
      <c r="Y100" s="5">
        <v>5</v>
      </c>
      <c r="Z100" s="5">
        <v>3</v>
      </c>
      <c r="AA100" s="5">
        <v>6</v>
      </c>
      <c r="AB100" s="8">
        <f t="shared" si="19"/>
        <v>4.5999999999999996</v>
      </c>
    </row>
    <row r="101" spans="1:29">
      <c r="A101" s="1" t="s">
        <v>1712</v>
      </c>
      <c r="B101" s="5">
        <v>6</v>
      </c>
      <c r="C101" s="5">
        <v>6</v>
      </c>
      <c r="D101" s="5">
        <v>7</v>
      </c>
      <c r="E101" s="5">
        <v>6</v>
      </c>
      <c r="F101" s="5">
        <v>4</v>
      </c>
      <c r="G101" s="8">
        <f t="shared" si="15"/>
        <v>5.8</v>
      </c>
      <c r="H101" s="5">
        <v>6</v>
      </c>
      <c r="I101" s="5">
        <v>7</v>
      </c>
      <c r="J101" s="5">
        <v>7</v>
      </c>
      <c r="K101" s="5">
        <v>7</v>
      </c>
      <c r="L101" s="5">
        <v>6</v>
      </c>
      <c r="M101" s="32">
        <f t="shared" si="16"/>
        <v>6.6</v>
      </c>
      <c r="N101" s="5">
        <v>6</v>
      </c>
      <c r="O101" s="5">
        <v>4</v>
      </c>
      <c r="P101" s="5">
        <v>5</v>
      </c>
      <c r="Q101" s="8">
        <f t="shared" si="17"/>
        <v>5</v>
      </c>
      <c r="R101" s="5">
        <v>7</v>
      </c>
      <c r="S101" s="5">
        <v>4</v>
      </c>
      <c r="T101" s="5">
        <v>5</v>
      </c>
      <c r="U101" s="5">
        <v>7</v>
      </c>
      <c r="V101" s="8">
        <f t="shared" si="18"/>
        <v>5.75</v>
      </c>
      <c r="W101" s="5">
        <v>3</v>
      </c>
      <c r="X101" s="5">
        <v>3</v>
      </c>
      <c r="Y101" s="5">
        <v>5</v>
      </c>
      <c r="Z101" s="5">
        <v>4</v>
      </c>
      <c r="AA101" s="5">
        <v>3</v>
      </c>
      <c r="AB101" s="8">
        <f t="shared" si="19"/>
        <v>3.6</v>
      </c>
    </row>
    <row r="102" spans="1:29">
      <c r="A102" s="1" t="s">
        <v>1713</v>
      </c>
      <c r="B102" s="5">
        <v>7</v>
      </c>
      <c r="C102" s="5">
        <v>7</v>
      </c>
      <c r="D102" s="5">
        <v>8</v>
      </c>
      <c r="E102" s="5">
        <v>5</v>
      </c>
      <c r="F102" s="5">
        <v>5</v>
      </c>
      <c r="G102" s="33">
        <f t="shared" si="15"/>
        <v>6.4</v>
      </c>
      <c r="H102" s="5">
        <v>7</v>
      </c>
      <c r="I102" s="5">
        <v>7</v>
      </c>
      <c r="J102" s="5">
        <v>7</v>
      </c>
      <c r="K102" s="5">
        <v>8</v>
      </c>
      <c r="L102" s="5">
        <v>6</v>
      </c>
      <c r="M102" s="31">
        <f t="shared" si="16"/>
        <v>7</v>
      </c>
      <c r="N102" s="5">
        <v>7</v>
      </c>
      <c r="O102" s="5">
        <v>4</v>
      </c>
      <c r="P102" s="5">
        <v>6</v>
      </c>
      <c r="Q102" s="8">
        <f t="shared" si="17"/>
        <v>5.666666666666667</v>
      </c>
      <c r="R102" s="5">
        <v>4</v>
      </c>
      <c r="S102" s="5">
        <v>5</v>
      </c>
      <c r="T102" s="5">
        <v>5</v>
      </c>
      <c r="U102" s="5">
        <v>7</v>
      </c>
      <c r="V102" s="8">
        <f t="shared" si="18"/>
        <v>5.25</v>
      </c>
      <c r="W102" s="5">
        <v>6</v>
      </c>
      <c r="X102" s="5">
        <v>6</v>
      </c>
      <c r="Y102" s="5">
        <v>5</v>
      </c>
      <c r="Z102" s="5">
        <v>3</v>
      </c>
      <c r="AA102" s="5">
        <v>3</v>
      </c>
      <c r="AB102" s="8">
        <f t="shared" si="19"/>
        <v>4.5999999999999996</v>
      </c>
    </row>
    <row r="103" spans="1:29">
      <c r="A103" s="1" t="s">
        <v>1714</v>
      </c>
      <c r="B103" s="5">
        <v>5</v>
      </c>
      <c r="C103" s="5">
        <v>5</v>
      </c>
      <c r="D103" s="5">
        <v>6</v>
      </c>
      <c r="E103" s="5">
        <v>5</v>
      </c>
      <c r="F103" s="5">
        <v>4</v>
      </c>
      <c r="G103" s="8">
        <f t="shared" si="15"/>
        <v>5</v>
      </c>
      <c r="H103" s="5">
        <v>7</v>
      </c>
      <c r="I103" s="5">
        <v>6</v>
      </c>
      <c r="J103" s="5">
        <v>6</v>
      </c>
      <c r="K103" s="5">
        <v>6</v>
      </c>
      <c r="L103" s="5">
        <v>4</v>
      </c>
      <c r="M103" s="8">
        <f t="shared" si="16"/>
        <v>5.8</v>
      </c>
      <c r="N103" s="5">
        <v>4</v>
      </c>
      <c r="O103" s="5">
        <v>3</v>
      </c>
      <c r="P103" s="5">
        <v>6</v>
      </c>
      <c r="Q103" s="8">
        <f t="shared" si="17"/>
        <v>4.333333333333333</v>
      </c>
      <c r="R103" s="5">
        <v>4</v>
      </c>
      <c r="S103" s="5">
        <v>4</v>
      </c>
      <c r="T103" s="5">
        <v>4</v>
      </c>
      <c r="U103" s="5">
        <v>5</v>
      </c>
      <c r="V103" s="8">
        <f t="shared" si="18"/>
        <v>4.25</v>
      </c>
      <c r="W103" s="5">
        <v>4</v>
      </c>
      <c r="X103" s="5">
        <v>3</v>
      </c>
      <c r="Y103" s="5">
        <v>4</v>
      </c>
      <c r="Z103" s="5">
        <v>4</v>
      </c>
      <c r="AA103" s="5">
        <v>4</v>
      </c>
      <c r="AB103" s="8">
        <f t="shared" si="19"/>
        <v>3.8</v>
      </c>
    </row>
    <row r="104" spans="1:29" s="1" customFormat="1">
      <c r="A104" s="1" t="s">
        <v>1715</v>
      </c>
      <c r="B104" s="5">
        <v>4</v>
      </c>
      <c r="C104" s="5">
        <v>4</v>
      </c>
      <c r="D104" s="5">
        <v>5</v>
      </c>
      <c r="E104" s="5">
        <v>4</v>
      </c>
      <c r="F104" s="5">
        <v>3</v>
      </c>
      <c r="G104" s="8">
        <f t="shared" si="15"/>
        <v>4</v>
      </c>
      <c r="H104" s="5">
        <v>4</v>
      </c>
      <c r="I104" s="5">
        <v>6</v>
      </c>
      <c r="J104" s="5">
        <v>5</v>
      </c>
      <c r="K104" s="5">
        <v>4</v>
      </c>
      <c r="L104" s="5">
        <v>4</v>
      </c>
      <c r="M104" s="8">
        <f t="shared" si="16"/>
        <v>4.5999999999999996</v>
      </c>
      <c r="N104" s="5">
        <v>5</v>
      </c>
      <c r="O104" s="5">
        <v>3</v>
      </c>
      <c r="P104" s="5">
        <v>4</v>
      </c>
      <c r="Q104" s="8">
        <f t="shared" si="17"/>
        <v>4</v>
      </c>
      <c r="R104" s="5">
        <v>5</v>
      </c>
      <c r="S104" s="5">
        <v>5</v>
      </c>
      <c r="T104" s="5">
        <v>5</v>
      </c>
      <c r="U104" s="5">
        <v>3</v>
      </c>
      <c r="V104" s="8">
        <f t="shared" si="18"/>
        <v>4.5</v>
      </c>
      <c r="W104" s="5">
        <v>5</v>
      </c>
      <c r="X104" s="5">
        <v>3</v>
      </c>
      <c r="Y104" s="5">
        <v>4</v>
      </c>
      <c r="Z104" s="5">
        <v>4</v>
      </c>
      <c r="AA104" s="5">
        <v>3</v>
      </c>
      <c r="AB104" s="8">
        <f t="shared" si="19"/>
        <v>3.8</v>
      </c>
      <c r="AC104" s="4"/>
    </row>
    <row r="105" spans="1:29" s="1" customFormat="1">
      <c r="A105" s="1" t="s">
        <v>1716</v>
      </c>
      <c r="B105" s="5">
        <v>6</v>
      </c>
      <c r="C105" s="5">
        <v>8</v>
      </c>
      <c r="D105" s="5">
        <v>7</v>
      </c>
      <c r="E105" s="5">
        <v>5</v>
      </c>
      <c r="F105" s="5">
        <v>7</v>
      </c>
      <c r="G105" s="32">
        <f t="shared" si="15"/>
        <v>6.6</v>
      </c>
      <c r="H105" s="5">
        <v>7</v>
      </c>
      <c r="I105" s="5">
        <v>7</v>
      </c>
      <c r="J105" s="5">
        <v>5</v>
      </c>
      <c r="K105" s="5">
        <v>6</v>
      </c>
      <c r="L105" s="5">
        <v>5</v>
      </c>
      <c r="M105" s="8">
        <f t="shared" si="16"/>
        <v>6</v>
      </c>
      <c r="N105" s="5">
        <v>6</v>
      </c>
      <c r="O105" s="5">
        <v>3</v>
      </c>
      <c r="P105" s="5">
        <v>7</v>
      </c>
      <c r="Q105" s="8">
        <f t="shared" si="17"/>
        <v>5.333333333333333</v>
      </c>
      <c r="R105" s="5">
        <v>4</v>
      </c>
      <c r="S105" s="5">
        <v>5</v>
      </c>
      <c r="T105" s="5">
        <v>4</v>
      </c>
      <c r="U105" s="5">
        <v>4</v>
      </c>
      <c r="V105" s="8">
        <f t="shared" si="18"/>
        <v>4.25</v>
      </c>
      <c r="W105" s="5">
        <v>6</v>
      </c>
      <c r="X105" s="5">
        <v>3</v>
      </c>
      <c r="Y105" s="5">
        <v>4</v>
      </c>
      <c r="Z105" s="5">
        <v>4</v>
      </c>
      <c r="AA105" s="5">
        <v>7</v>
      </c>
      <c r="AB105" s="8">
        <f t="shared" si="19"/>
        <v>4.8</v>
      </c>
      <c r="AC105" s="4"/>
    </row>
    <row r="106" spans="1:29" s="1" customFormat="1">
      <c r="A106" s="1" t="s">
        <v>1717</v>
      </c>
      <c r="B106" s="5">
        <v>6</v>
      </c>
      <c r="C106" s="5">
        <v>6</v>
      </c>
      <c r="D106" s="5">
        <v>5</v>
      </c>
      <c r="E106" s="5">
        <v>5</v>
      </c>
      <c r="F106" s="5">
        <v>4</v>
      </c>
      <c r="G106" s="8">
        <f t="shared" si="15"/>
        <v>5.2</v>
      </c>
      <c r="H106" s="5">
        <v>6</v>
      </c>
      <c r="I106" s="5">
        <v>5</v>
      </c>
      <c r="J106" s="5">
        <v>4</v>
      </c>
      <c r="K106" s="5">
        <v>5</v>
      </c>
      <c r="L106" s="5">
        <v>4</v>
      </c>
      <c r="M106" s="8">
        <f t="shared" si="16"/>
        <v>4.8</v>
      </c>
      <c r="N106" s="5">
        <v>4</v>
      </c>
      <c r="O106" s="5">
        <v>4</v>
      </c>
      <c r="P106" s="5">
        <v>5</v>
      </c>
      <c r="Q106" s="8">
        <f t="shared" si="17"/>
        <v>4.333333333333333</v>
      </c>
      <c r="R106" s="5">
        <v>6</v>
      </c>
      <c r="S106" s="5">
        <v>4</v>
      </c>
      <c r="T106" s="5">
        <v>5</v>
      </c>
      <c r="U106" s="5">
        <v>4</v>
      </c>
      <c r="V106" s="8">
        <f t="shared" si="18"/>
        <v>4.75</v>
      </c>
      <c r="W106" s="5">
        <v>4</v>
      </c>
      <c r="X106" s="5">
        <v>5</v>
      </c>
      <c r="Y106" s="5">
        <v>5</v>
      </c>
      <c r="Z106" s="5">
        <v>3</v>
      </c>
      <c r="AA106" s="5">
        <v>7</v>
      </c>
      <c r="AB106" s="8">
        <f t="shared" si="19"/>
        <v>4.8</v>
      </c>
      <c r="AC106" s="4"/>
    </row>
    <row r="107" spans="1:29" s="1" customFormat="1">
      <c r="A107" s="1" t="s">
        <v>1718</v>
      </c>
      <c r="B107" s="5">
        <v>5</v>
      </c>
      <c r="C107" s="5">
        <v>8</v>
      </c>
      <c r="D107" s="5">
        <v>6</v>
      </c>
      <c r="E107" s="5">
        <v>7</v>
      </c>
      <c r="F107" s="5">
        <v>6</v>
      </c>
      <c r="G107" s="33">
        <f t="shared" si="15"/>
        <v>6.4</v>
      </c>
      <c r="H107" s="5">
        <v>7</v>
      </c>
      <c r="I107" s="5">
        <v>7</v>
      </c>
      <c r="J107" s="5">
        <v>6</v>
      </c>
      <c r="K107" s="5">
        <v>4</v>
      </c>
      <c r="L107" s="5"/>
      <c r="M107" s="8">
        <f t="shared" si="16"/>
        <v>6</v>
      </c>
      <c r="N107" s="5">
        <v>7</v>
      </c>
      <c r="O107" s="5">
        <v>4</v>
      </c>
      <c r="P107" s="5">
        <v>7</v>
      </c>
      <c r="Q107" s="33">
        <f t="shared" si="17"/>
        <v>6</v>
      </c>
      <c r="R107" s="5">
        <v>4</v>
      </c>
      <c r="S107" s="5">
        <v>7</v>
      </c>
      <c r="T107" s="5">
        <v>4</v>
      </c>
      <c r="U107" s="5">
        <v>6</v>
      </c>
      <c r="V107" s="8">
        <f t="shared" si="18"/>
        <v>5.25</v>
      </c>
      <c r="W107" s="5">
        <v>6</v>
      </c>
      <c r="X107" s="5">
        <v>6</v>
      </c>
      <c r="Y107" s="5">
        <v>6</v>
      </c>
      <c r="Z107" s="5">
        <v>4</v>
      </c>
      <c r="AA107" s="5">
        <v>4</v>
      </c>
      <c r="AB107" s="8">
        <f t="shared" si="19"/>
        <v>5.2</v>
      </c>
      <c r="AC107" s="4"/>
    </row>
    <row r="108" spans="1:29" s="1" customFormat="1">
      <c r="A108" s="1" t="s">
        <v>1719</v>
      </c>
      <c r="B108" s="5">
        <v>4</v>
      </c>
      <c r="C108" s="5">
        <v>6</v>
      </c>
      <c r="D108" s="5">
        <v>5</v>
      </c>
      <c r="E108" s="5">
        <v>7</v>
      </c>
      <c r="F108" s="5">
        <v>5</v>
      </c>
      <c r="G108" s="8">
        <f t="shared" si="15"/>
        <v>5.4</v>
      </c>
      <c r="H108" s="5">
        <v>6</v>
      </c>
      <c r="I108" s="5">
        <v>4</v>
      </c>
      <c r="J108" s="5">
        <v>4</v>
      </c>
      <c r="K108" s="5">
        <v>5</v>
      </c>
      <c r="L108" s="5">
        <v>3</v>
      </c>
      <c r="M108" s="8">
        <f t="shared" si="16"/>
        <v>4.4000000000000004</v>
      </c>
      <c r="N108" s="5">
        <v>6</v>
      </c>
      <c r="O108" s="5">
        <v>3</v>
      </c>
      <c r="P108" s="5">
        <v>4</v>
      </c>
      <c r="Q108" s="8">
        <f t="shared" si="17"/>
        <v>4.333333333333333</v>
      </c>
      <c r="R108" s="5">
        <v>7</v>
      </c>
      <c r="S108" s="5">
        <v>6</v>
      </c>
      <c r="T108" s="5">
        <v>7</v>
      </c>
      <c r="U108" s="5">
        <v>5</v>
      </c>
      <c r="V108" s="32">
        <f t="shared" si="18"/>
        <v>6.25</v>
      </c>
      <c r="W108" s="5">
        <v>5</v>
      </c>
      <c r="X108" s="5">
        <v>4</v>
      </c>
      <c r="Y108" s="5">
        <v>3</v>
      </c>
      <c r="Z108" s="5">
        <v>3</v>
      </c>
      <c r="AA108" s="5">
        <v>4</v>
      </c>
      <c r="AB108" s="8">
        <f t="shared" si="19"/>
        <v>3.8</v>
      </c>
      <c r="AC108" s="4"/>
    </row>
    <row r="109" spans="1:29" s="1" customFormat="1">
      <c r="A109" s="1" t="s">
        <v>1720</v>
      </c>
      <c r="B109" s="5">
        <v>4</v>
      </c>
      <c r="C109" s="5">
        <v>7</v>
      </c>
      <c r="D109" s="5">
        <v>6</v>
      </c>
      <c r="E109" s="5">
        <v>5</v>
      </c>
      <c r="F109" s="5">
        <v>5</v>
      </c>
      <c r="G109" s="8">
        <f t="shared" si="15"/>
        <v>5.4</v>
      </c>
      <c r="H109" s="5">
        <v>5</v>
      </c>
      <c r="I109" s="5">
        <v>5</v>
      </c>
      <c r="J109" s="5">
        <v>4</v>
      </c>
      <c r="K109" s="5">
        <v>5</v>
      </c>
      <c r="L109" s="5">
        <v>4</v>
      </c>
      <c r="M109" s="8">
        <f t="shared" si="16"/>
        <v>4.5999999999999996</v>
      </c>
      <c r="N109" s="5">
        <v>6</v>
      </c>
      <c r="O109" s="5">
        <v>3</v>
      </c>
      <c r="P109" s="5">
        <v>4</v>
      </c>
      <c r="Q109" s="8">
        <f t="shared" si="17"/>
        <v>4.333333333333333</v>
      </c>
      <c r="R109" s="5">
        <v>4</v>
      </c>
      <c r="S109" s="5">
        <v>4</v>
      </c>
      <c r="T109" s="5">
        <v>4</v>
      </c>
      <c r="U109" s="5">
        <v>4</v>
      </c>
      <c r="V109" s="8">
        <f t="shared" si="18"/>
        <v>4</v>
      </c>
      <c r="W109" s="5">
        <v>3</v>
      </c>
      <c r="X109" s="5">
        <v>4</v>
      </c>
      <c r="Y109" s="5">
        <v>4</v>
      </c>
      <c r="Z109" s="5">
        <v>3</v>
      </c>
      <c r="AA109" s="5">
        <v>4</v>
      </c>
      <c r="AB109" s="8">
        <f t="shared" si="19"/>
        <v>3.6</v>
      </c>
      <c r="AC109" s="4"/>
    </row>
    <row r="110" spans="1:29" s="1" customFormat="1">
      <c r="A110" s="1" t="s">
        <v>1721</v>
      </c>
      <c r="B110" s="5">
        <v>4</v>
      </c>
      <c r="C110" s="5">
        <v>5</v>
      </c>
      <c r="D110" s="5">
        <v>4</v>
      </c>
      <c r="E110" s="5">
        <v>4</v>
      </c>
      <c r="F110" s="5">
        <v>4</v>
      </c>
      <c r="G110" s="8">
        <f t="shared" si="15"/>
        <v>4.2</v>
      </c>
      <c r="H110" s="5">
        <v>5</v>
      </c>
      <c r="I110" s="5">
        <v>4</v>
      </c>
      <c r="J110" s="5">
        <v>4</v>
      </c>
      <c r="K110" s="5">
        <v>4</v>
      </c>
      <c r="L110" s="5">
        <v>5</v>
      </c>
      <c r="M110" s="8">
        <f t="shared" si="16"/>
        <v>4.4000000000000004</v>
      </c>
      <c r="N110" s="5">
        <v>5</v>
      </c>
      <c r="O110" s="5">
        <v>4</v>
      </c>
      <c r="P110" s="5">
        <v>5</v>
      </c>
      <c r="Q110" s="8">
        <f t="shared" si="17"/>
        <v>4.666666666666667</v>
      </c>
      <c r="R110" s="5">
        <v>6</v>
      </c>
      <c r="S110" s="5">
        <v>5</v>
      </c>
      <c r="T110" s="5">
        <v>3</v>
      </c>
      <c r="U110" s="5">
        <v>6</v>
      </c>
      <c r="V110" s="8">
        <f t="shared" si="18"/>
        <v>5</v>
      </c>
      <c r="W110" s="5">
        <v>4</v>
      </c>
      <c r="X110" s="5">
        <v>3</v>
      </c>
      <c r="Y110" s="5">
        <v>3</v>
      </c>
      <c r="Z110" s="5">
        <v>4</v>
      </c>
      <c r="AA110" s="5">
        <v>3</v>
      </c>
      <c r="AB110" s="8">
        <f t="shared" si="19"/>
        <v>3.4</v>
      </c>
      <c r="AC110" s="4"/>
    </row>
    <row r="111" spans="1:29" s="1" customFormat="1">
      <c r="A111" s="1" t="s">
        <v>1722</v>
      </c>
      <c r="B111" s="5">
        <v>6</v>
      </c>
      <c r="C111" s="5">
        <v>4</v>
      </c>
      <c r="D111" s="5">
        <v>6</v>
      </c>
      <c r="E111" s="5">
        <v>5</v>
      </c>
      <c r="F111" s="5">
        <v>5</v>
      </c>
      <c r="G111" s="8">
        <f t="shared" si="15"/>
        <v>5.2</v>
      </c>
      <c r="H111" s="5">
        <v>8</v>
      </c>
      <c r="I111" s="5">
        <v>6</v>
      </c>
      <c r="J111" s="5">
        <v>4</v>
      </c>
      <c r="K111" s="5">
        <v>5</v>
      </c>
      <c r="L111" s="5">
        <v>4</v>
      </c>
      <c r="M111" s="8">
        <f t="shared" si="16"/>
        <v>5.4</v>
      </c>
      <c r="N111" s="5">
        <v>5</v>
      </c>
      <c r="O111" s="5">
        <v>4</v>
      </c>
      <c r="P111" s="5">
        <v>6</v>
      </c>
      <c r="Q111" s="8">
        <f t="shared" si="17"/>
        <v>5</v>
      </c>
      <c r="R111" s="5">
        <v>6</v>
      </c>
      <c r="S111" s="5">
        <v>7</v>
      </c>
      <c r="T111" s="5">
        <v>5</v>
      </c>
      <c r="U111" s="5">
        <v>6</v>
      </c>
      <c r="V111" s="33">
        <f t="shared" si="18"/>
        <v>6</v>
      </c>
      <c r="W111" s="5">
        <v>3</v>
      </c>
      <c r="X111" s="5">
        <v>4</v>
      </c>
      <c r="Y111" s="5">
        <v>3</v>
      </c>
      <c r="Z111" s="5">
        <v>3</v>
      </c>
      <c r="AA111" s="5">
        <v>4</v>
      </c>
      <c r="AB111" s="8">
        <f t="shared" si="19"/>
        <v>3.4</v>
      </c>
      <c r="AC111" s="4"/>
    </row>
    <row r="112" spans="1:29" s="1" customFormat="1">
      <c r="A112" s="1" t="s">
        <v>1723</v>
      </c>
      <c r="B112" s="5">
        <v>4</v>
      </c>
      <c r="C112" s="5">
        <v>5</v>
      </c>
      <c r="D112" s="5">
        <v>7</v>
      </c>
      <c r="E112" s="5">
        <v>5</v>
      </c>
      <c r="F112" s="5">
        <v>4</v>
      </c>
      <c r="G112" s="8">
        <f t="shared" si="15"/>
        <v>5</v>
      </c>
      <c r="H112" s="5">
        <v>6</v>
      </c>
      <c r="I112" s="5">
        <v>5</v>
      </c>
      <c r="J112" s="5">
        <v>6</v>
      </c>
      <c r="K112" s="5">
        <v>5</v>
      </c>
      <c r="L112" s="5">
        <v>4</v>
      </c>
      <c r="M112" s="8">
        <f t="shared" si="16"/>
        <v>5.2</v>
      </c>
      <c r="N112" s="5">
        <v>6</v>
      </c>
      <c r="O112" s="5">
        <v>7</v>
      </c>
      <c r="P112" s="5">
        <v>7</v>
      </c>
      <c r="Q112" s="31">
        <f t="shared" si="17"/>
        <v>6.666666666666667</v>
      </c>
      <c r="R112" s="5">
        <v>8</v>
      </c>
      <c r="S112" s="5">
        <v>5</v>
      </c>
      <c r="T112" s="5">
        <v>3</v>
      </c>
      <c r="U112" s="5">
        <v>7</v>
      </c>
      <c r="V112" s="8">
        <f t="shared" si="18"/>
        <v>5.75</v>
      </c>
      <c r="W112" s="5">
        <v>4</v>
      </c>
      <c r="X112" s="5">
        <v>7</v>
      </c>
      <c r="Y112" s="5"/>
      <c r="Z112" s="5">
        <v>3</v>
      </c>
      <c r="AA112" s="5">
        <v>3</v>
      </c>
      <c r="AB112" s="8">
        <f t="shared" si="19"/>
        <v>4.25</v>
      </c>
      <c r="AC112" s="4"/>
    </row>
    <row r="113" spans="1:29" s="1" customFormat="1">
      <c r="A113" s="1" t="s">
        <v>1724</v>
      </c>
      <c r="B113" s="5">
        <v>4</v>
      </c>
      <c r="C113" s="5">
        <v>5</v>
      </c>
      <c r="D113" s="5">
        <v>7</v>
      </c>
      <c r="E113" s="5">
        <v>6</v>
      </c>
      <c r="F113" s="5">
        <v>4</v>
      </c>
      <c r="G113" s="8">
        <f t="shared" si="15"/>
        <v>5.2</v>
      </c>
      <c r="H113" s="5">
        <v>4</v>
      </c>
      <c r="I113" s="5">
        <v>4</v>
      </c>
      <c r="J113" s="5">
        <v>4</v>
      </c>
      <c r="K113" s="5">
        <v>4</v>
      </c>
      <c r="L113" s="5">
        <v>4</v>
      </c>
      <c r="M113" s="8">
        <f t="shared" si="16"/>
        <v>4</v>
      </c>
      <c r="N113" s="5">
        <v>4</v>
      </c>
      <c r="O113" s="5">
        <v>3</v>
      </c>
      <c r="P113" s="5">
        <v>6</v>
      </c>
      <c r="Q113" s="8">
        <f t="shared" si="17"/>
        <v>4.333333333333333</v>
      </c>
      <c r="R113" s="5">
        <v>6</v>
      </c>
      <c r="S113" s="5">
        <v>7</v>
      </c>
      <c r="T113" s="5">
        <v>4</v>
      </c>
      <c r="U113" s="5">
        <v>4</v>
      </c>
      <c r="V113" s="8">
        <f t="shared" si="18"/>
        <v>5.25</v>
      </c>
      <c r="W113" s="5">
        <v>3</v>
      </c>
      <c r="X113" s="5">
        <v>3</v>
      </c>
      <c r="Y113" s="5">
        <v>3</v>
      </c>
      <c r="Z113" s="5">
        <v>4</v>
      </c>
      <c r="AA113" s="5">
        <v>3</v>
      </c>
      <c r="AB113" s="8">
        <f t="shared" si="19"/>
        <v>3.2</v>
      </c>
      <c r="AC113" s="4"/>
    </row>
    <row r="114" spans="1:29" s="1" customFormat="1">
      <c r="A114" s="1" t="s">
        <v>1725</v>
      </c>
      <c r="B114" s="5">
        <v>5</v>
      </c>
      <c r="C114" s="5">
        <v>5</v>
      </c>
      <c r="D114" s="5">
        <v>6</v>
      </c>
      <c r="E114" s="5">
        <v>4</v>
      </c>
      <c r="F114" s="5">
        <v>4</v>
      </c>
      <c r="G114" s="8">
        <f t="shared" si="15"/>
        <v>4.8</v>
      </c>
      <c r="H114" s="5">
        <v>4</v>
      </c>
      <c r="I114" s="5">
        <v>6</v>
      </c>
      <c r="J114" s="5">
        <v>5</v>
      </c>
      <c r="K114" s="5">
        <v>5</v>
      </c>
      <c r="L114" s="5">
        <v>7</v>
      </c>
      <c r="M114" s="8">
        <f t="shared" si="16"/>
        <v>5.4</v>
      </c>
      <c r="N114" s="5">
        <v>4</v>
      </c>
      <c r="O114" s="5">
        <v>4</v>
      </c>
      <c r="P114" s="5">
        <v>4</v>
      </c>
      <c r="Q114" s="8">
        <f t="shared" si="17"/>
        <v>4</v>
      </c>
      <c r="R114" s="5">
        <v>6</v>
      </c>
      <c r="S114" s="5">
        <v>4</v>
      </c>
      <c r="T114" s="5">
        <v>4</v>
      </c>
      <c r="U114" s="5">
        <v>6</v>
      </c>
      <c r="V114" s="8">
        <f t="shared" si="18"/>
        <v>5</v>
      </c>
      <c r="W114" s="5">
        <v>6</v>
      </c>
      <c r="X114" s="5">
        <v>5</v>
      </c>
      <c r="Y114" s="5">
        <v>3</v>
      </c>
      <c r="Z114" s="5">
        <v>3</v>
      </c>
      <c r="AA114" s="5">
        <v>4</v>
      </c>
      <c r="AB114" s="8">
        <f t="shared" si="19"/>
        <v>4.2</v>
      </c>
      <c r="AC114" s="4"/>
    </row>
    <row r="115" spans="1:29" s="1" customFormat="1">
      <c r="A115" s="1" t="s">
        <v>1726</v>
      </c>
      <c r="B115" s="5">
        <v>6</v>
      </c>
      <c r="C115" s="5">
        <v>5</v>
      </c>
      <c r="D115" s="5">
        <v>6</v>
      </c>
      <c r="E115" s="5">
        <v>6</v>
      </c>
      <c r="F115" s="5">
        <v>7</v>
      </c>
      <c r="G115" s="8">
        <f t="shared" si="15"/>
        <v>6</v>
      </c>
      <c r="H115" s="5">
        <v>7</v>
      </c>
      <c r="I115" s="5">
        <v>5</v>
      </c>
      <c r="J115" s="5">
        <v>6</v>
      </c>
      <c r="K115" s="5">
        <v>6</v>
      </c>
      <c r="L115" s="5">
        <v>6</v>
      </c>
      <c r="M115" s="8">
        <f t="shared" si="16"/>
        <v>6</v>
      </c>
      <c r="N115" s="5">
        <v>5</v>
      </c>
      <c r="O115" s="5">
        <v>4</v>
      </c>
      <c r="P115" s="5">
        <v>5</v>
      </c>
      <c r="Q115" s="8">
        <f t="shared" si="17"/>
        <v>4.666666666666667</v>
      </c>
      <c r="R115" s="5">
        <v>6</v>
      </c>
      <c r="S115" s="5">
        <v>4</v>
      </c>
      <c r="T115" s="5">
        <v>6</v>
      </c>
      <c r="U115" s="5">
        <v>5</v>
      </c>
      <c r="V115" s="8">
        <f t="shared" si="18"/>
        <v>5.25</v>
      </c>
      <c r="W115" s="5">
        <v>4</v>
      </c>
      <c r="X115" s="5">
        <v>6</v>
      </c>
      <c r="Y115" s="5">
        <v>4</v>
      </c>
      <c r="Z115" s="5">
        <v>4</v>
      </c>
      <c r="AA115" s="5">
        <v>3</v>
      </c>
      <c r="AB115" s="8">
        <f t="shared" si="19"/>
        <v>4.2</v>
      </c>
      <c r="AC115" s="4"/>
    </row>
    <row r="116" spans="1:29" s="1" customFormat="1">
      <c r="A116" s="1" t="s">
        <v>1727</v>
      </c>
      <c r="B116" s="5">
        <v>4</v>
      </c>
      <c r="C116" s="5">
        <v>4</v>
      </c>
      <c r="D116" s="5">
        <v>5</v>
      </c>
      <c r="E116" s="5">
        <v>4</v>
      </c>
      <c r="F116" s="5">
        <v>4</v>
      </c>
      <c r="G116" s="8">
        <f t="shared" si="15"/>
        <v>4.2</v>
      </c>
      <c r="H116" s="5">
        <v>6</v>
      </c>
      <c r="I116" s="5">
        <v>4</v>
      </c>
      <c r="J116" s="5">
        <v>6</v>
      </c>
      <c r="K116" s="5">
        <v>7</v>
      </c>
      <c r="L116" s="5">
        <v>6</v>
      </c>
      <c r="M116" s="8">
        <f t="shared" si="16"/>
        <v>5.8</v>
      </c>
      <c r="N116" s="5">
        <v>6</v>
      </c>
      <c r="O116" s="5">
        <v>5</v>
      </c>
      <c r="P116" s="5">
        <v>3</v>
      </c>
      <c r="Q116" s="8">
        <f t="shared" si="17"/>
        <v>4.666666666666667</v>
      </c>
      <c r="R116" s="5">
        <v>4</v>
      </c>
      <c r="S116" s="5">
        <v>5</v>
      </c>
      <c r="T116" s="5">
        <v>5</v>
      </c>
      <c r="U116" s="5">
        <v>6</v>
      </c>
      <c r="V116" s="8">
        <f t="shared" si="18"/>
        <v>5</v>
      </c>
      <c r="W116" s="5">
        <v>3</v>
      </c>
      <c r="X116" s="5">
        <v>6</v>
      </c>
      <c r="Y116" s="5">
        <v>6</v>
      </c>
      <c r="Z116" s="5">
        <v>3</v>
      </c>
      <c r="AA116" s="5">
        <v>4</v>
      </c>
      <c r="AB116" s="8">
        <f t="shared" si="19"/>
        <v>4.4000000000000004</v>
      </c>
      <c r="AC116" s="4"/>
    </row>
    <row r="117" spans="1:29" s="1" customFormat="1">
      <c r="A117" s="1" t="s">
        <v>1728</v>
      </c>
      <c r="B117" s="5">
        <v>4</v>
      </c>
      <c r="C117" s="5">
        <v>6</v>
      </c>
      <c r="D117" s="5">
        <v>6</v>
      </c>
      <c r="E117" s="5">
        <v>6</v>
      </c>
      <c r="F117" s="5">
        <v>6</v>
      </c>
      <c r="G117" s="8">
        <f t="shared" si="15"/>
        <v>5.6</v>
      </c>
      <c r="H117" s="5">
        <v>5</v>
      </c>
      <c r="I117" s="5">
        <v>6</v>
      </c>
      <c r="J117" s="5">
        <v>7</v>
      </c>
      <c r="K117" s="5">
        <v>7</v>
      </c>
      <c r="L117" s="5">
        <v>5</v>
      </c>
      <c r="M117" s="8">
        <f t="shared" si="16"/>
        <v>6</v>
      </c>
      <c r="N117" s="5">
        <v>4</v>
      </c>
      <c r="O117" s="5">
        <v>6</v>
      </c>
      <c r="P117" s="5">
        <v>6</v>
      </c>
      <c r="Q117" s="8">
        <f t="shared" si="17"/>
        <v>5.333333333333333</v>
      </c>
      <c r="R117" s="5">
        <v>4</v>
      </c>
      <c r="S117" s="5">
        <v>3</v>
      </c>
      <c r="T117" s="5">
        <v>6</v>
      </c>
      <c r="U117" s="5">
        <v>6</v>
      </c>
      <c r="V117" s="8">
        <f t="shared" si="18"/>
        <v>4.75</v>
      </c>
      <c r="W117" s="5">
        <v>3</v>
      </c>
      <c r="X117" s="5">
        <v>4</v>
      </c>
      <c r="Y117" s="5"/>
      <c r="Z117" s="5">
        <v>3</v>
      </c>
      <c r="AA117" s="5"/>
      <c r="AB117" s="8">
        <f t="shared" si="19"/>
        <v>3.3333333333333335</v>
      </c>
      <c r="AC117" s="4"/>
    </row>
    <row r="118" spans="1:29" s="1" customFormat="1">
      <c r="A118" s="1" t="s">
        <v>1729</v>
      </c>
      <c r="B118" s="5">
        <v>4</v>
      </c>
      <c r="C118" s="5">
        <v>6</v>
      </c>
      <c r="D118" s="5">
        <v>6</v>
      </c>
      <c r="E118" s="5">
        <v>4</v>
      </c>
      <c r="F118" s="5">
        <v>5</v>
      </c>
      <c r="G118" s="8">
        <f t="shared" si="15"/>
        <v>5</v>
      </c>
      <c r="H118" s="5">
        <v>4</v>
      </c>
      <c r="I118" s="5">
        <v>4</v>
      </c>
      <c r="J118" s="5">
        <v>5</v>
      </c>
      <c r="K118" s="5">
        <v>5</v>
      </c>
      <c r="L118" s="5">
        <v>4</v>
      </c>
      <c r="M118" s="8">
        <f t="shared" si="16"/>
        <v>4.4000000000000004</v>
      </c>
      <c r="N118" s="5">
        <v>5</v>
      </c>
      <c r="O118" s="5">
        <v>5</v>
      </c>
      <c r="P118" s="5">
        <v>4</v>
      </c>
      <c r="Q118" s="8">
        <f t="shared" si="17"/>
        <v>4.666666666666667</v>
      </c>
      <c r="R118" s="5">
        <v>4</v>
      </c>
      <c r="S118" s="5">
        <v>4</v>
      </c>
      <c r="T118" s="5">
        <v>3</v>
      </c>
      <c r="U118" s="5">
        <v>4</v>
      </c>
      <c r="V118" s="8">
        <f t="shared" si="18"/>
        <v>3.75</v>
      </c>
      <c r="W118" s="5">
        <v>3</v>
      </c>
      <c r="X118" s="5">
        <v>4</v>
      </c>
      <c r="Y118" s="5">
        <v>6</v>
      </c>
      <c r="Z118" s="5">
        <v>4</v>
      </c>
      <c r="AA118" s="5">
        <v>4</v>
      </c>
      <c r="AB118" s="8">
        <f t="shared" si="19"/>
        <v>4.2</v>
      </c>
      <c r="AC118" s="4"/>
    </row>
    <row r="119" spans="1:29" s="1" customFormat="1">
      <c r="A119" s="1" t="s">
        <v>1730</v>
      </c>
      <c r="B119" s="5">
        <v>4</v>
      </c>
      <c r="C119" s="5">
        <v>7</v>
      </c>
      <c r="D119" s="5">
        <v>4</v>
      </c>
      <c r="E119" s="5">
        <v>4</v>
      </c>
      <c r="F119" s="5">
        <v>4</v>
      </c>
      <c r="G119" s="8">
        <f t="shared" si="15"/>
        <v>4.5999999999999996</v>
      </c>
      <c r="H119" s="5">
        <v>4</v>
      </c>
      <c r="I119" s="5">
        <v>5</v>
      </c>
      <c r="J119" s="5">
        <v>7</v>
      </c>
      <c r="K119" s="5">
        <v>6</v>
      </c>
      <c r="L119" s="5">
        <v>4</v>
      </c>
      <c r="M119" s="8">
        <f t="shared" si="16"/>
        <v>5.2</v>
      </c>
      <c r="N119" s="5">
        <v>5</v>
      </c>
      <c r="O119" s="5">
        <v>4</v>
      </c>
      <c r="P119" s="5">
        <v>3</v>
      </c>
      <c r="Q119" s="8">
        <f t="shared" si="17"/>
        <v>4</v>
      </c>
      <c r="R119" s="5">
        <v>6</v>
      </c>
      <c r="S119" s="5">
        <v>6</v>
      </c>
      <c r="T119" s="5">
        <v>5</v>
      </c>
      <c r="U119" s="5">
        <v>6</v>
      </c>
      <c r="V119" s="8">
        <f t="shared" si="18"/>
        <v>5.75</v>
      </c>
      <c r="W119" s="5">
        <v>3</v>
      </c>
      <c r="X119" s="5">
        <v>4</v>
      </c>
      <c r="Y119" s="5">
        <v>3</v>
      </c>
      <c r="Z119" s="5">
        <v>3</v>
      </c>
      <c r="AA119" s="5">
        <v>3</v>
      </c>
      <c r="AB119" s="8">
        <f t="shared" si="19"/>
        <v>3.2</v>
      </c>
      <c r="AC119" s="4"/>
    </row>
    <row r="120" spans="1:29" s="1" customFormat="1">
      <c r="A120" s="1" t="s">
        <v>1731</v>
      </c>
      <c r="B120" s="5">
        <v>5</v>
      </c>
      <c r="C120" s="5">
        <v>6</v>
      </c>
      <c r="D120" s="5">
        <v>4</v>
      </c>
      <c r="E120" s="5">
        <v>5</v>
      </c>
      <c r="F120" s="5">
        <v>4</v>
      </c>
      <c r="G120" s="8">
        <f t="shared" si="15"/>
        <v>4.8</v>
      </c>
      <c r="H120" s="5">
        <v>4</v>
      </c>
      <c r="I120" s="5">
        <v>6</v>
      </c>
      <c r="J120" s="5">
        <v>8</v>
      </c>
      <c r="K120" s="5">
        <v>7</v>
      </c>
      <c r="L120" s="5">
        <v>6</v>
      </c>
      <c r="M120" s="33">
        <f t="shared" si="16"/>
        <v>6.2</v>
      </c>
      <c r="N120" s="5">
        <v>6</v>
      </c>
      <c r="O120" s="5">
        <v>5</v>
      </c>
      <c r="P120" s="5">
        <v>7</v>
      </c>
      <c r="Q120" s="33">
        <f t="shared" si="17"/>
        <v>6</v>
      </c>
      <c r="R120" s="5">
        <v>5</v>
      </c>
      <c r="S120" s="5">
        <v>7</v>
      </c>
      <c r="T120" s="5">
        <v>4</v>
      </c>
      <c r="U120" s="5">
        <v>6</v>
      </c>
      <c r="V120" s="8">
        <f t="shared" si="18"/>
        <v>5.5</v>
      </c>
      <c r="W120" s="5">
        <v>3</v>
      </c>
      <c r="X120" s="5">
        <v>3</v>
      </c>
      <c r="Y120" s="5">
        <v>6</v>
      </c>
      <c r="Z120" s="5">
        <v>3</v>
      </c>
      <c r="AA120" s="5">
        <v>3</v>
      </c>
      <c r="AB120" s="8">
        <f t="shared" si="19"/>
        <v>3.6</v>
      </c>
      <c r="AC120" s="4"/>
    </row>
    <row r="121" spans="1:29" s="1" customFormat="1">
      <c r="A121" s="1" t="s">
        <v>1732</v>
      </c>
      <c r="B121" s="5">
        <v>4</v>
      </c>
      <c r="C121" s="5">
        <v>6</v>
      </c>
      <c r="D121" s="5">
        <v>7</v>
      </c>
      <c r="E121" s="5">
        <v>6</v>
      </c>
      <c r="F121" s="5">
        <v>5</v>
      </c>
      <c r="G121" s="8">
        <f t="shared" si="15"/>
        <v>5.6</v>
      </c>
      <c r="H121" s="5">
        <v>7</v>
      </c>
      <c r="I121" s="5">
        <v>5</v>
      </c>
      <c r="J121" s="5">
        <v>4</v>
      </c>
      <c r="K121" s="5">
        <v>7</v>
      </c>
      <c r="L121" s="5">
        <v>6</v>
      </c>
      <c r="M121" s="8">
        <f t="shared" si="16"/>
        <v>5.8</v>
      </c>
      <c r="N121" s="5">
        <v>7</v>
      </c>
      <c r="O121" s="5">
        <v>4</v>
      </c>
      <c r="P121" s="5">
        <v>5</v>
      </c>
      <c r="Q121" s="8">
        <f t="shared" si="17"/>
        <v>5.333333333333333</v>
      </c>
      <c r="R121" s="5">
        <v>7</v>
      </c>
      <c r="S121" s="5">
        <v>6</v>
      </c>
      <c r="T121" s="5">
        <v>5</v>
      </c>
      <c r="U121" s="5">
        <v>6</v>
      </c>
      <c r="V121" s="33">
        <f t="shared" si="18"/>
        <v>6</v>
      </c>
      <c r="W121" s="5">
        <v>3</v>
      </c>
      <c r="X121" s="5">
        <v>5</v>
      </c>
      <c r="Y121" s="5">
        <v>4</v>
      </c>
      <c r="Z121" s="5">
        <v>4</v>
      </c>
      <c r="AA121" s="5">
        <v>5</v>
      </c>
      <c r="AB121" s="8">
        <f t="shared" si="19"/>
        <v>4.2</v>
      </c>
      <c r="AC121" s="4"/>
    </row>
    <row r="122" spans="1:29" s="1" customFormat="1">
      <c r="A122" s="1" t="s">
        <v>1733</v>
      </c>
      <c r="B122" s="5">
        <v>5</v>
      </c>
      <c r="C122" s="5">
        <v>7</v>
      </c>
      <c r="D122" s="5">
        <v>6</v>
      </c>
      <c r="E122" s="5">
        <v>6</v>
      </c>
      <c r="F122" s="5">
        <v>7</v>
      </c>
      <c r="G122" s="33">
        <f t="shared" si="15"/>
        <v>6.2</v>
      </c>
      <c r="H122" s="5">
        <v>7</v>
      </c>
      <c r="I122" s="5">
        <v>5</v>
      </c>
      <c r="J122" s="5">
        <v>4</v>
      </c>
      <c r="K122" s="5">
        <v>5</v>
      </c>
      <c r="L122" s="5">
        <v>7</v>
      </c>
      <c r="M122" s="8">
        <f t="shared" si="16"/>
        <v>5.6</v>
      </c>
      <c r="N122" s="5">
        <v>6</v>
      </c>
      <c r="O122" s="5">
        <v>4</v>
      </c>
      <c r="P122" s="5">
        <v>7</v>
      </c>
      <c r="Q122" s="8">
        <f t="shared" si="17"/>
        <v>5.666666666666667</v>
      </c>
      <c r="R122" s="5">
        <v>4</v>
      </c>
      <c r="S122" s="5">
        <v>4</v>
      </c>
      <c r="T122" s="5">
        <v>6</v>
      </c>
      <c r="U122" s="5">
        <v>7</v>
      </c>
      <c r="V122" s="8">
        <f t="shared" si="18"/>
        <v>5.25</v>
      </c>
      <c r="W122" s="5">
        <v>6</v>
      </c>
      <c r="X122" s="5">
        <v>4</v>
      </c>
      <c r="Y122" s="5">
        <v>5</v>
      </c>
      <c r="Z122" s="5">
        <v>3</v>
      </c>
      <c r="AA122" s="5">
        <v>5</v>
      </c>
      <c r="AB122" s="8">
        <f t="shared" si="19"/>
        <v>4.5999999999999996</v>
      </c>
      <c r="AC122" s="4"/>
    </row>
    <row r="123" spans="1:29" s="1" customFormat="1">
      <c r="A123" s="1" t="s">
        <v>1734</v>
      </c>
      <c r="B123" s="5">
        <v>5</v>
      </c>
      <c r="C123" s="5">
        <v>5</v>
      </c>
      <c r="D123" s="5">
        <v>5</v>
      </c>
      <c r="E123" s="5">
        <v>5</v>
      </c>
      <c r="F123" s="5">
        <v>5</v>
      </c>
      <c r="G123" s="8">
        <f t="shared" si="15"/>
        <v>5</v>
      </c>
      <c r="H123" s="5">
        <v>8</v>
      </c>
      <c r="I123" s="5">
        <v>7</v>
      </c>
      <c r="J123" s="5">
        <v>6</v>
      </c>
      <c r="K123" s="5">
        <v>4</v>
      </c>
      <c r="L123" s="5">
        <v>6</v>
      </c>
      <c r="M123" s="33">
        <f t="shared" si="16"/>
        <v>6.2</v>
      </c>
      <c r="N123" s="5">
        <v>6</v>
      </c>
      <c r="O123" s="5">
        <v>6</v>
      </c>
      <c r="P123" s="5">
        <v>6</v>
      </c>
      <c r="Q123" s="33">
        <f t="shared" si="17"/>
        <v>6</v>
      </c>
      <c r="R123" s="5">
        <v>6</v>
      </c>
      <c r="S123" s="5">
        <v>5</v>
      </c>
      <c r="T123" s="5">
        <v>7</v>
      </c>
      <c r="U123" s="5">
        <v>7</v>
      </c>
      <c r="V123" s="32">
        <f t="shared" si="18"/>
        <v>6.25</v>
      </c>
      <c r="W123" s="5">
        <v>7</v>
      </c>
      <c r="X123" s="5">
        <v>7</v>
      </c>
      <c r="Y123" s="5">
        <v>7</v>
      </c>
      <c r="Z123" s="5">
        <v>7</v>
      </c>
      <c r="AA123" s="5"/>
      <c r="AB123" s="30">
        <f t="shared" si="19"/>
        <v>7</v>
      </c>
      <c r="AC123" s="4"/>
    </row>
    <row r="124" spans="1:29">
      <c r="A124" s="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9"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</sheetData>
  <sortState ref="A2:AB123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03"/>
  <sheetViews>
    <sheetView workbookViewId="0">
      <pane xSplit="1" ySplit="1" topLeftCell="F59" activePane="bottomRight" state="frozen"/>
      <selection pane="topRight" activeCell="B1" sqref="B1"/>
      <selection pane="bottomLeft" activeCell="A2" sqref="A2"/>
      <selection pane="bottomRight" activeCell="AC13" sqref="AC13"/>
    </sheetView>
  </sheetViews>
  <sheetFormatPr defaultRowHeight="15"/>
  <cols>
    <col min="1" max="1" width="5.25" style="1" bestFit="1" customWidth="1"/>
    <col min="2" max="5" width="8.75" style="1" hidden="1" customWidth="1"/>
    <col min="6" max="6" width="7" style="1" bestFit="1" customWidth="1"/>
    <col min="7" max="7" width="7" style="5" hidden="1" customWidth="1"/>
    <col min="8" max="9" width="7.875" style="1" hidden="1" customWidth="1"/>
    <col min="10" max="10" width="6.125" style="1" bestFit="1" customWidth="1"/>
    <col min="11" max="11" width="7" style="4" hidden="1" customWidth="1"/>
    <col min="12" max="13" width="7.875" style="4" hidden="1" customWidth="1"/>
    <col min="14" max="14" width="6.125" style="4" customWidth="1"/>
    <col min="15" max="19" width="7.875" style="4" hidden="1" customWidth="1"/>
    <col min="20" max="20" width="6.125" style="4" customWidth="1"/>
    <col min="21" max="21" width="7" style="4" hidden="1" customWidth="1"/>
    <col min="22" max="23" width="7.875" style="4" hidden="1" customWidth="1"/>
    <col min="24" max="24" width="6.125" style="4" customWidth="1"/>
    <col min="25" max="25" width="9" style="4"/>
    <col min="26" max="26" width="5.875" style="1" bestFit="1" customWidth="1"/>
    <col min="27" max="16384" width="9" style="1"/>
  </cols>
  <sheetData>
    <row r="1" spans="1:26">
      <c r="A1" s="1" t="s">
        <v>0</v>
      </c>
      <c r="B1" s="2">
        <v>43079</v>
      </c>
      <c r="C1" s="2">
        <v>43085</v>
      </c>
      <c r="D1" s="2">
        <v>43091</v>
      </c>
      <c r="E1" s="2">
        <v>43097</v>
      </c>
      <c r="F1" s="2" t="s">
        <v>4</v>
      </c>
      <c r="G1" s="9">
        <v>43109</v>
      </c>
      <c r="H1" s="2">
        <v>42750</v>
      </c>
      <c r="I1" s="9">
        <v>43124</v>
      </c>
      <c r="J1" s="2" t="s">
        <v>7</v>
      </c>
      <c r="K1" s="2">
        <v>43133</v>
      </c>
      <c r="L1" s="2">
        <v>43139</v>
      </c>
      <c r="M1" s="2">
        <v>43156</v>
      </c>
      <c r="N1" s="4" t="s">
        <v>10</v>
      </c>
      <c r="O1" s="2">
        <v>43164</v>
      </c>
      <c r="P1" s="2">
        <v>43170</v>
      </c>
      <c r="Q1" s="2">
        <v>43176</v>
      </c>
      <c r="R1" s="2">
        <v>43182</v>
      </c>
      <c r="S1" s="2">
        <v>43188</v>
      </c>
      <c r="T1" s="5" t="s">
        <v>12</v>
      </c>
      <c r="U1" s="2">
        <v>43200</v>
      </c>
      <c r="V1" s="2">
        <v>43206</v>
      </c>
      <c r="W1" s="2">
        <v>43210</v>
      </c>
      <c r="X1" s="4" t="s">
        <v>15</v>
      </c>
    </row>
    <row r="2" spans="1:26" s="4" customFormat="1">
      <c r="A2" s="4">
        <v>6604</v>
      </c>
      <c r="B2" s="4">
        <v>7</v>
      </c>
      <c r="C2" s="4">
        <v>7</v>
      </c>
      <c r="D2" s="4">
        <v>6</v>
      </c>
      <c r="E2" s="4">
        <v>8</v>
      </c>
      <c r="F2" s="27">
        <f t="shared" ref="F2:F33" si="0">AVERAGE(B2:E2)</f>
        <v>7</v>
      </c>
      <c r="G2" s="5">
        <v>7</v>
      </c>
      <c r="H2" s="4">
        <v>7</v>
      </c>
      <c r="J2" s="26">
        <f t="shared" ref="J2:J33" si="1">AVERAGE(G2:I2)</f>
        <v>7</v>
      </c>
      <c r="K2" s="5">
        <v>6</v>
      </c>
      <c r="L2" s="5">
        <v>7</v>
      </c>
      <c r="M2" s="5">
        <v>5</v>
      </c>
      <c r="N2" s="26">
        <f t="shared" ref="N2:N33" si="2">AVERAGE(K2:M2)</f>
        <v>6</v>
      </c>
      <c r="O2" s="5">
        <v>7</v>
      </c>
      <c r="P2" s="5">
        <v>6</v>
      </c>
      <c r="Q2" s="53">
        <v>7</v>
      </c>
      <c r="R2" s="53">
        <v>7</v>
      </c>
      <c r="S2" s="5">
        <v>7</v>
      </c>
      <c r="T2" s="26">
        <f t="shared" ref="T2:T33" si="3">AVERAGE(O2:S2)</f>
        <v>6.8</v>
      </c>
      <c r="U2" s="4">
        <v>6</v>
      </c>
      <c r="V2" s="4">
        <v>7</v>
      </c>
      <c r="W2" s="4">
        <v>5</v>
      </c>
      <c r="X2" s="27">
        <f t="shared" ref="X2:X33" si="4">AVERAGE(U2:W2)</f>
        <v>6</v>
      </c>
    </row>
    <row r="3" spans="1:26">
      <c r="A3" s="1">
        <v>6606</v>
      </c>
      <c r="B3" s="1">
        <v>6</v>
      </c>
      <c r="C3" s="7">
        <v>7</v>
      </c>
      <c r="D3" s="7">
        <v>7</v>
      </c>
      <c r="E3" s="7">
        <v>7</v>
      </c>
      <c r="F3" s="27">
        <f t="shared" si="0"/>
        <v>6.75</v>
      </c>
      <c r="G3" s="5">
        <v>7</v>
      </c>
      <c r="H3" s="7">
        <v>8</v>
      </c>
      <c r="I3" s="7">
        <v>6</v>
      </c>
      <c r="J3" s="26">
        <f t="shared" si="1"/>
        <v>7</v>
      </c>
      <c r="K3" s="4">
        <v>4</v>
      </c>
      <c r="L3" s="4">
        <v>6</v>
      </c>
      <c r="M3" s="4">
        <v>6</v>
      </c>
      <c r="N3" s="27">
        <f t="shared" si="2"/>
        <v>5.333333333333333</v>
      </c>
      <c r="O3" s="4">
        <v>3</v>
      </c>
      <c r="P3" s="4">
        <v>6</v>
      </c>
      <c r="Q3" s="53">
        <v>7</v>
      </c>
      <c r="R3" s="53">
        <v>8</v>
      </c>
      <c r="S3" s="4">
        <v>7</v>
      </c>
      <c r="T3" s="27">
        <f t="shared" si="3"/>
        <v>6.2</v>
      </c>
      <c r="U3" s="5">
        <v>5</v>
      </c>
      <c r="V3" s="5">
        <v>6</v>
      </c>
      <c r="W3" s="5">
        <v>6</v>
      </c>
      <c r="X3" s="28">
        <f t="shared" si="4"/>
        <v>5.666666666666667</v>
      </c>
    </row>
    <row r="4" spans="1:26">
      <c r="A4" s="1">
        <v>7500</v>
      </c>
      <c r="B4" s="1">
        <v>5</v>
      </c>
      <c r="C4" s="7">
        <v>4</v>
      </c>
      <c r="D4" s="7">
        <v>5</v>
      </c>
      <c r="E4" s="7">
        <v>4</v>
      </c>
      <c r="F4" s="25">
        <f t="shared" si="0"/>
        <v>4.5</v>
      </c>
      <c r="G4" s="5">
        <v>6</v>
      </c>
      <c r="H4" s="7">
        <v>6</v>
      </c>
      <c r="I4" s="7">
        <v>6</v>
      </c>
      <c r="J4" s="29">
        <f t="shared" si="1"/>
        <v>6</v>
      </c>
      <c r="K4" s="5">
        <v>4</v>
      </c>
      <c r="L4" s="5">
        <v>4</v>
      </c>
      <c r="M4" s="5">
        <v>4</v>
      </c>
      <c r="N4" s="25">
        <f t="shared" si="2"/>
        <v>4</v>
      </c>
      <c r="O4" s="5">
        <v>6</v>
      </c>
      <c r="P4" s="5">
        <v>4</v>
      </c>
      <c r="Q4" s="53"/>
      <c r="R4" s="53">
        <v>7</v>
      </c>
      <c r="S4" s="5">
        <v>5</v>
      </c>
      <c r="T4" s="29">
        <f t="shared" si="3"/>
        <v>5.5</v>
      </c>
      <c r="U4" s="5">
        <v>6</v>
      </c>
      <c r="V4" s="5">
        <v>6</v>
      </c>
      <c r="W4" s="5">
        <v>4</v>
      </c>
      <c r="X4" s="29">
        <f t="shared" si="4"/>
        <v>5.333333333333333</v>
      </c>
      <c r="Z4" s="1">
        <f>6.7*0.95</f>
        <v>6.3650000000000002</v>
      </c>
    </row>
    <row r="5" spans="1:26">
      <c r="A5" s="1">
        <v>7501</v>
      </c>
      <c r="B5" s="1">
        <v>6</v>
      </c>
      <c r="C5" s="7">
        <v>5</v>
      </c>
      <c r="D5" s="7">
        <v>7</v>
      </c>
      <c r="E5" s="7">
        <v>6</v>
      </c>
      <c r="F5" s="29">
        <f t="shared" si="0"/>
        <v>6</v>
      </c>
      <c r="G5" s="5">
        <v>4</v>
      </c>
      <c r="H5" s="7">
        <v>6</v>
      </c>
      <c r="I5" s="7">
        <v>4</v>
      </c>
      <c r="J5" s="25">
        <f t="shared" si="1"/>
        <v>4.666666666666667</v>
      </c>
      <c r="K5" s="5">
        <v>5</v>
      </c>
      <c r="L5" s="5">
        <v>5</v>
      </c>
      <c r="M5" s="5">
        <v>6</v>
      </c>
      <c r="N5" s="27">
        <f t="shared" si="2"/>
        <v>5.333333333333333</v>
      </c>
      <c r="O5" s="5">
        <v>3</v>
      </c>
      <c r="P5" s="5">
        <v>5</v>
      </c>
      <c r="Q5" s="53">
        <v>4</v>
      </c>
      <c r="R5" s="53"/>
      <c r="S5" s="5">
        <v>3</v>
      </c>
      <c r="T5" s="25">
        <f t="shared" si="3"/>
        <v>3.75</v>
      </c>
      <c r="U5" s="5">
        <v>6</v>
      </c>
      <c r="V5" s="5">
        <v>6</v>
      </c>
      <c r="W5" s="5">
        <v>4</v>
      </c>
      <c r="X5" s="29">
        <f t="shared" si="4"/>
        <v>5.333333333333333</v>
      </c>
      <c r="Z5" s="1">
        <f>6.7*0.9</f>
        <v>6.03</v>
      </c>
    </row>
    <row r="6" spans="1:26">
      <c r="A6" s="1">
        <v>7502</v>
      </c>
      <c r="B6" s="1">
        <v>6</v>
      </c>
      <c r="C6" s="7">
        <v>5</v>
      </c>
      <c r="D6" s="7">
        <v>6</v>
      </c>
      <c r="E6" s="7">
        <v>4</v>
      </c>
      <c r="F6" s="25">
        <f t="shared" si="0"/>
        <v>5.25</v>
      </c>
      <c r="G6" s="5">
        <v>6</v>
      </c>
      <c r="H6" s="7">
        <v>7</v>
      </c>
      <c r="I6" s="7">
        <v>6</v>
      </c>
      <c r="J6" s="28">
        <f t="shared" si="1"/>
        <v>6.333333333333333</v>
      </c>
      <c r="K6" s="5">
        <v>5</v>
      </c>
      <c r="L6" s="5">
        <v>5</v>
      </c>
      <c r="M6" s="5">
        <v>6</v>
      </c>
      <c r="N6" s="27">
        <f t="shared" si="2"/>
        <v>5.333333333333333</v>
      </c>
      <c r="O6" s="5">
        <v>6</v>
      </c>
      <c r="P6" s="5">
        <v>4</v>
      </c>
      <c r="Q6" s="53"/>
      <c r="R6" s="53">
        <v>5</v>
      </c>
      <c r="S6" s="5">
        <v>5</v>
      </c>
      <c r="T6" s="25">
        <f t="shared" si="3"/>
        <v>5</v>
      </c>
      <c r="U6" s="5">
        <v>3</v>
      </c>
      <c r="V6" s="5">
        <v>6</v>
      </c>
      <c r="W6" s="5">
        <v>3</v>
      </c>
      <c r="X6" s="25">
        <f t="shared" si="4"/>
        <v>4</v>
      </c>
      <c r="Z6" s="1">
        <f>6.7*0.85</f>
        <v>5.6950000000000003</v>
      </c>
    </row>
    <row r="7" spans="1:26">
      <c r="A7" s="1">
        <v>7503</v>
      </c>
      <c r="B7" s="1">
        <v>7</v>
      </c>
      <c r="C7" s="7">
        <v>6</v>
      </c>
      <c r="D7" s="7">
        <v>7</v>
      </c>
      <c r="E7" s="7">
        <v>6</v>
      </c>
      <c r="F7" s="28">
        <f t="shared" si="0"/>
        <v>6.5</v>
      </c>
      <c r="G7" s="5">
        <v>5</v>
      </c>
      <c r="H7" s="7">
        <v>6</v>
      </c>
      <c r="I7" s="7">
        <v>5</v>
      </c>
      <c r="J7" s="25">
        <f t="shared" si="1"/>
        <v>5.333333333333333</v>
      </c>
      <c r="K7" s="5">
        <v>4</v>
      </c>
      <c r="L7" s="5">
        <v>4</v>
      </c>
      <c r="M7" s="5">
        <v>5</v>
      </c>
      <c r="N7" s="25">
        <f t="shared" si="2"/>
        <v>4.333333333333333</v>
      </c>
      <c r="O7" s="5">
        <v>3</v>
      </c>
      <c r="P7" s="5">
        <v>3</v>
      </c>
      <c r="Q7" s="53">
        <v>4</v>
      </c>
      <c r="R7" s="53">
        <v>7</v>
      </c>
      <c r="S7" s="5">
        <v>3</v>
      </c>
      <c r="T7" s="25">
        <f t="shared" si="3"/>
        <v>4</v>
      </c>
      <c r="U7" s="5">
        <v>3</v>
      </c>
      <c r="V7" s="5">
        <v>4</v>
      </c>
      <c r="W7" s="5">
        <v>5</v>
      </c>
      <c r="X7" s="25">
        <f t="shared" si="4"/>
        <v>4</v>
      </c>
      <c r="Z7" s="1">
        <f>6.7*0.8</f>
        <v>5.36</v>
      </c>
    </row>
    <row r="8" spans="1:26">
      <c r="A8" s="1">
        <v>7504</v>
      </c>
      <c r="B8" s="1">
        <v>6</v>
      </c>
      <c r="C8" s="7">
        <v>6</v>
      </c>
      <c r="D8" s="7">
        <v>6</v>
      </c>
      <c r="E8" s="7">
        <v>7</v>
      </c>
      <c r="F8" s="28">
        <f t="shared" si="0"/>
        <v>6.25</v>
      </c>
      <c r="G8" s="5">
        <v>7</v>
      </c>
      <c r="H8" s="7">
        <v>9</v>
      </c>
      <c r="I8" s="7">
        <v>6</v>
      </c>
      <c r="J8" s="26">
        <f t="shared" si="1"/>
        <v>7.333333333333333</v>
      </c>
      <c r="K8" s="5">
        <v>5</v>
      </c>
      <c r="L8" s="5">
        <v>5</v>
      </c>
      <c r="M8" s="5">
        <v>6</v>
      </c>
      <c r="N8" s="27">
        <f t="shared" si="2"/>
        <v>5.333333333333333</v>
      </c>
      <c r="O8" s="5">
        <v>7</v>
      </c>
      <c r="P8" s="5">
        <v>5</v>
      </c>
      <c r="Q8" s="53">
        <v>6</v>
      </c>
      <c r="R8" s="53"/>
      <c r="S8" s="5">
        <v>7</v>
      </c>
      <c r="T8" s="27">
        <f t="shared" si="3"/>
        <v>6.25</v>
      </c>
      <c r="U8" s="5">
        <v>6</v>
      </c>
      <c r="V8" s="5">
        <v>7</v>
      </c>
      <c r="W8" s="5">
        <v>7</v>
      </c>
      <c r="X8" s="26">
        <f t="shared" si="4"/>
        <v>6.666666666666667</v>
      </c>
    </row>
    <row r="9" spans="1:26">
      <c r="A9" s="1">
        <v>7505</v>
      </c>
      <c r="B9" s="1">
        <v>7</v>
      </c>
      <c r="C9" s="7">
        <v>4</v>
      </c>
      <c r="D9" s="7">
        <v>4</v>
      </c>
      <c r="E9" s="7">
        <v>4</v>
      </c>
      <c r="F9" s="25">
        <f t="shared" si="0"/>
        <v>4.75</v>
      </c>
      <c r="G9" s="5">
        <v>6</v>
      </c>
      <c r="H9" s="7">
        <v>6</v>
      </c>
      <c r="I9" s="7">
        <v>5</v>
      </c>
      <c r="J9" s="25">
        <f t="shared" si="1"/>
        <v>5.666666666666667</v>
      </c>
      <c r="K9" s="5">
        <v>4</v>
      </c>
      <c r="L9" s="5">
        <v>5</v>
      </c>
      <c r="M9" s="5">
        <v>4</v>
      </c>
      <c r="N9" s="25">
        <f t="shared" si="2"/>
        <v>4.333333333333333</v>
      </c>
      <c r="O9" s="5">
        <v>3</v>
      </c>
      <c r="P9" s="5">
        <v>5</v>
      </c>
      <c r="Q9" s="53">
        <v>4</v>
      </c>
      <c r="R9" s="53">
        <v>3</v>
      </c>
      <c r="S9" s="5">
        <v>3</v>
      </c>
      <c r="T9" s="25">
        <f t="shared" si="3"/>
        <v>3.6</v>
      </c>
      <c r="U9" s="5">
        <v>3</v>
      </c>
      <c r="V9" s="4">
        <v>4</v>
      </c>
      <c r="W9" s="4">
        <v>4</v>
      </c>
      <c r="X9" s="24">
        <f t="shared" si="4"/>
        <v>3.6666666666666665</v>
      </c>
    </row>
    <row r="10" spans="1:26">
      <c r="A10" s="1">
        <v>7506</v>
      </c>
      <c r="B10" s="1">
        <v>5</v>
      </c>
      <c r="C10" s="7">
        <v>6</v>
      </c>
      <c r="D10" s="7">
        <v>4</v>
      </c>
      <c r="E10" s="7">
        <v>6</v>
      </c>
      <c r="F10" s="25">
        <f t="shared" si="0"/>
        <v>5.25</v>
      </c>
      <c r="G10" s="5">
        <v>6</v>
      </c>
      <c r="H10" s="7">
        <v>5</v>
      </c>
      <c r="I10" s="7">
        <v>5</v>
      </c>
      <c r="J10" s="25">
        <f t="shared" si="1"/>
        <v>5.333333333333333</v>
      </c>
      <c r="K10" s="5">
        <v>4</v>
      </c>
      <c r="L10" s="5">
        <v>4</v>
      </c>
      <c r="M10" s="5">
        <v>3</v>
      </c>
      <c r="N10" s="25">
        <f t="shared" si="2"/>
        <v>3.6666666666666665</v>
      </c>
      <c r="O10" s="5">
        <v>5</v>
      </c>
      <c r="P10" s="5">
        <v>7</v>
      </c>
      <c r="Q10" s="53">
        <v>5</v>
      </c>
      <c r="R10" s="53">
        <v>3</v>
      </c>
      <c r="S10" s="5">
        <v>6</v>
      </c>
      <c r="T10" s="25">
        <f t="shared" si="3"/>
        <v>5.2</v>
      </c>
      <c r="U10" s="5">
        <v>4</v>
      </c>
      <c r="V10" s="4">
        <v>4</v>
      </c>
      <c r="W10" s="4">
        <v>3</v>
      </c>
      <c r="X10" s="24">
        <f t="shared" si="4"/>
        <v>3.6666666666666665</v>
      </c>
    </row>
    <row r="11" spans="1:26">
      <c r="A11" s="1">
        <v>7507</v>
      </c>
      <c r="B11" s="1">
        <v>7</v>
      </c>
      <c r="C11" s="7"/>
      <c r="D11" s="7">
        <v>6</v>
      </c>
      <c r="E11" s="7">
        <v>6</v>
      </c>
      <c r="F11" s="28">
        <f t="shared" si="0"/>
        <v>6.333333333333333</v>
      </c>
      <c r="G11" s="5">
        <v>6</v>
      </c>
      <c r="H11" s="7">
        <v>7</v>
      </c>
      <c r="I11" s="7">
        <v>5</v>
      </c>
      <c r="J11" s="29">
        <f t="shared" si="1"/>
        <v>6</v>
      </c>
      <c r="K11" s="5">
        <v>6</v>
      </c>
      <c r="L11" s="5">
        <v>5</v>
      </c>
      <c r="M11" s="5">
        <v>5</v>
      </c>
      <c r="N11" s="27">
        <f t="shared" si="2"/>
        <v>5.333333333333333</v>
      </c>
      <c r="O11" s="5">
        <v>3</v>
      </c>
      <c r="P11" s="5">
        <v>4</v>
      </c>
      <c r="Q11" s="53">
        <v>4</v>
      </c>
      <c r="R11" s="53">
        <v>4</v>
      </c>
      <c r="S11" s="5">
        <v>5</v>
      </c>
      <c r="T11" s="25">
        <f t="shared" si="3"/>
        <v>4</v>
      </c>
      <c r="U11" s="5">
        <v>3</v>
      </c>
      <c r="V11" s="4">
        <v>4</v>
      </c>
      <c r="W11" s="4">
        <v>4</v>
      </c>
      <c r="X11" s="24">
        <f t="shared" si="4"/>
        <v>3.6666666666666665</v>
      </c>
    </row>
    <row r="12" spans="1:26">
      <c r="A12" s="1">
        <v>7508</v>
      </c>
      <c r="B12" s="1">
        <v>7</v>
      </c>
      <c r="C12" s="7"/>
      <c r="D12" s="7">
        <v>8</v>
      </c>
      <c r="E12" s="7">
        <v>7</v>
      </c>
      <c r="F12" s="26">
        <f t="shared" si="0"/>
        <v>7.333333333333333</v>
      </c>
      <c r="G12" s="5">
        <v>7</v>
      </c>
      <c r="H12" s="7">
        <v>7</v>
      </c>
      <c r="I12" s="7">
        <v>3</v>
      </c>
      <c r="J12" s="25">
        <f t="shared" si="1"/>
        <v>5.666666666666667</v>
      </c>
      <c r="K12" s="5"/>
      <c r="L12" s="5">
        <v>6</v>
      </c>
      <c r="M12" s="5">
        <v>4</v>
      </c>
      <c r="N12" s="28">
        <f t="shared" si="2"/>
        <v>5</v>
      </c>
      <c r="O12" s="5">
        <v>6</v>
      </c>
      <c r="P12" s="5">
        <v>6</v>
      </c>
      <c r="Q12" s="53">
        <v>7</v>
      </c>
      <c r="R12" s="53">
        <v>7</v>
      </c>
      <c r="S12" s="5">
        <v>7</v>
      </c>
      <c r="T12" s="26">
        <f t="shared" si="3"/>
        <v>6.6</v>
      </c>
      <c r="U12" s="5">
        <v>6</v>
      </c>
      <c r="V12" s="5">
        <v>6</v>
      </c>
      <c r="W12" s="5">
        <v>5</v>
      </c>
      <c r="X12" s="28">
        <f t="shared" si="4"/>
        <v>5.666666666666667</v>
      </c>
    </row>
    <row r="13" spans="1:26">
      <c r="A13" s="1">
        <v>7509</v>
      </c>
      <c r="B13" s="1">
        <v>6</v>
      </c>
      <c r="C13" s="7">
        <v>6</v>
      </c>
      <c r="D13" s="7">
        <v>4</v>
      </c>
      <c r="E13" s="7">
        <v>5</v>
      </c>
      <c r="F13" s="25">
        <f t="shared" si="0"/>
        <v>5.25</v>
      </c>
      <c r="G13" s="5">
        <v>6</v>
      </c>
      <c r="H13" s="7">
        <v>6</v>
      </c>
      <c r="I13" s="7">
        <v>4</v>
      </c>
      <c r="J13" s="25">
        <f t="shared" si="1"/>
        <v>5.333333333333333</v>
      </c>
      <c r="K13" s="5">
        <v>4</v>
      </c>
      <c r="L13" s="5">
        <v>6</v>
      </c>
      <c r="M13" s="5">
        <v>4</v>
      </c>
      <c r="N13" s="29">
        <f t="shared" si="2"/>
        <v>4.666666666666667</v>
      </c>
      <c r="O13" s="5">
        <v>5</v>
      </c>
      <c r="P13" s="5">
        <v>7</v>
      </c>
      <c r="Q13" s="53">
        <v>6</v>
      </c>
      <c r="R13" s="53">
        <v>5</v>
      </c>
      <c r="S13" s="5">
        <v>5</v>
      </c>
      <c r="T13" s="29">
        <f t="shared" si="3"/>
        <v>5.6</v>
      </c>
      <c r="U13" s="5">
        <v>4</v>
      </c>
      <c r="V13" s="5">
        <v>3</v>
      </c>
      <c r="W13" s="5">
        <v>3</v>
      </c>
      <c r="X13" s="25">
        <f t="shared" si="4"/>
        <v>3.3333333333333335</v>
      </c>
    </row>
    <row r="14" spans="1:26">
      <c r="A14" s="1">
        <v>7510</v>
      </c>
      <c r="B14" s="1">
        <v>5</v>
      </c>
      <c r="C14" s="7">
        <v>6</v>
      </c>
      <c r="D14" s="7">
        <v>4</v>
      </c>
      <c r="E14" s="7">
        <v>4</v>
      </c>
      <c r="F14" s="25">
        <f t="shared" si="0"/>
        <v>4.75</v>
      </c>
      <c r="G14" s="5">
        <v>5</v>
      </c>
      <c r="H14" s="7">
        <v>6</v>
      </c>
      <c r="I14" s="7">
        <v>4</v>
      </c>
      <c r="J14" s="25">
        <f t="shared" si="1"/>
        <v>5</v>
      </c>
      <c r="K14" s="5">
        <v>6</v>
      </c>
      <c r="L14" s="5">
        <v>4</v>
      </c>
      <c r="M14" s="5">
        <v>5</v>
      </c>
      <c r="N14" s="28">
        <f t="shared" si="2"/>
        <v>5</v>
      </c>
      <c r="O14" s="5">
        <v>6</v>
      </c>
      <c r="P14" s="5">
        <v>6</v>
      </c>
      <c r="Q14" s="53">
        <v>4</v>
      </c>
      <c r="R14" s="53">
        <v>3</v>
      </c>
      <c r="S14" s="5">
        <v>4</v>
      </c>
      <c r="T14" s="25">
        <f t="shared" si="3"/>
        <v>4.5999999999999996</v>
      </c>
      <c r="U14" s="5">
        <v>3</v>
      </c>
      <c r="V14" s="5">
        <v>6</v>
      </c>
      <c r="W14" s="5">
        <v>5</v>
      </c>
      <c r="X14" s="25">
        <f t="shared" si="4"/>
        <v>4.666666666666667</v>
      </c>
    </row>
    <row r="15" spans="1:26">
      <c r="A15" s="1">
        <v>7511</v>
      </c>
      <c r="B15" s="1">
        <v>6</v>
      </c>
      <c r="C15" s="7">
        <v>6</v>
      </c>
      <c r="D15" s="7">
        <v>4</v>
      </c>
      <c r="E15" s="7">
        <v>7</v>
      </c>
      <c r="F15" s="25">
        <f t="shared" si="0"/>
        <v>5.75</v>
      </c>
      <c r="G15" s="5">
        <v>6</v>
      </c>
      <c r="H15" s="7">
        <v>6</v>
      </c>
      <c r="I15" s="7">
        <v>6</v>
      </c>
      <c r="J15" s="29">
        <f t="shared" si="1"/>
        <v>6</v>
      </c>
      <c r="K15" s="5">
        <v>4</v>
      </c>
      <c r="L15" s="5">
        <v>5</v>
      </c>
      <c r="M15" s="5">
        <v>6</v>
      </c>
      <c r="N15" s="28">
        <f t="shared" si="2"/>
        <v>5</v>
      </c>
      <c r="O15" s="5">
        <v>6</v>
      </c>
      <c r="P15" s="5">
        <v>4</v>
      </c>
      <c r="Q15" s="53">
        <v>4</v>
      </c>
      <c r="R15" s="53"/>
      <c r="S15" s="5">
        <v>6</v>
      </c>
      <c r="T15" s="25">
        <f t="shared" si="3"/>
        <v>5</v>
      </c>
      <c r="U15" s="5">
        <v>4</v>
      </c>
      <c r="V15" s="5">
        <v>5</v>
      </c>
      <c r="W15" s="5">
        <v>3</v>
      </c>
      <c r="X15" s="25">
        <f t="shared" si="4"/>
        <v>4</v>
      </c>
    </row>
    <row r="16" spans="1:26">
      <c r="A16" s="1">
        <v>7512</v>
      </c>
      <c r="B16" s="1">
        <v>7</v>
      </c>
      <c r="C16" s="7">
        <v>7</v>
      </c>
      <c r="D16" s="7">
        <v>5</v>
      </c>
      <c r="E16" s="7">
        <v>4</v>
      </c>
      <c r="F16" s="25">
        <f t="shared" si="0"/>
        <v>5.75</v>
      </c>
      <c r="G16" s="5">
        <v>7</v>
      </c>
      <c r="H16" s="7">
        <v>7</v>
      </c>
      <c r="I16" s="7">
        <v>7</v>
      </c>
      <c r="J16" s="26">
        <f t="shared" si="1"/>
        <v>7</v>
      </c>
      <c r="K16" s="5">
        <v>5</v>
      </c>
      <c r="L16" s="5">
        <v>7</v>
      </c>
      <c r="M16" s="5">
        <v>6</v>
      </c>
      <c r="N16" s="26">
        <f t="shared" si="2"/>
        <v>6</v>
      </c>
      <c r="O16" s="5">
        <v>7</v>
      </c>
      <c r="P16" s="5">
        <v>5</v>
      </c>
      <c r="Q16" s="53">
        <v>4</v>
      </c>
      <c r="R16" s="53">
        <v>7</v>
      </c>
      <c r="S16" s="5">
        <v>4</v>
      </c>
      <c r="T16" s="29">
        <f t="shared" si="3"/>
        <v>5.4</v>
      </c>
      <c r="U16" s="5">
        <v>6</v>
      </c>
      <c r="V16" s="5">
        <v>6</v>
      </c>
      <c r="W16" s="5">
        <v>3</v>
      </c>
      <c r="X16" s="25">
        <f t="shared" si="4"/>
        <v>5</v>
      </c>
    </row>
    <row r="17" spans="1:24">
      <c r="A17" s="1">
        <v>7513</v>
      </c>
      <c r="B17" s="1">
        <v>6</v>
      </c>
      <c r="C17" s="7">
        <v>7</v>
      </c>
      <c r="D17" s="7">
        <v>5</v>
      </c>
      <c r="E17" s="7">
        <v>4</v>
      </c>
      <c r="F17" s="25">
        <f t="shared" si="0"/>
        <v>5.5</v>
      </c>
      <c r="G17" s="5">
        <v>5</v>
      </c>
      <c r="H17" s="7">
        <v>6</v>
      </c>
      <c r="I17" s="7">
        <v>5</v>
      </c>
      <c r="J17" s="25">
        <f t="shared" si="1"/>
        <v>5.333333333333333</v>
      </c>
      <c r="K17" s="5">
        <v>4</v>
      </c>
      <c r="L17" s="5">
        <v>4</v>
      </c>
      <c r="M17" s="5">
        <v>7</v>
      </c>
      <c r="N17" s="28">
        <f t="shared" si="2"/>
        <v>5</v>
      </c>
      <c r="O17" s="5">
        <v>3</v>
      </c>
      <c r="P17" s="5">
        <v>5</v>
      </c>
      <c r="Q17" s="53">
        <v>4</v>
      </c>
      <c r="R17" s="53">
        <v>7</v>
      </c>
      <c r="S17" s="5">
        <v>7</v>
      </c>
      <c r="T17" s="25">
        <f t="shared" si="3"/>
        <v>5.2</v>
      </c>
      <c r="U17" s="5">
        <v>3</v>
      </c>
      <c r="V17" s="5">
        <v>4</v>
      </c>
      <c r="W17" s="5">
        <v>5</v>
      </c>
      <c r="X17" s="25">
        <f t="shared" si="4"/>
        <v>4</v>
      </c>
    </row>
    <row r="18" spans="1:24">
      <c r="A18" s="1">
        <v>7514</v>
      </c>
      <c r="B18" s="1">
        <v>7</v>
      </c>
      <c r="C18" s="7">
        <v>7</v>
      </c>
      <c r="D18" s="7">
        <v>6</v>
      </c>
      <c r="E18" s="7">
        <v>5</v>
      </c>
      <c r="F18" s="28">
        <f t="shared" si="0"/>
        <v>6.25</v>
      </c>
      <c r="G18" s="5">
        <v>6</v>
      </c>
      <c r="H18" s="7">
        <v>6</v>
      </c>
      <c r="I18" s="7">
        <v>4</v>
      </c>
      <c r="J18" s="25">
        <f t="shared" si="1"/>
        <v>5.333333333333333</v>
      </c>
      <c r="K18" s="5">
        <v>5</v>
      </c>
      <c r="L18" s="5">
        <v>5</v>
      </c>
      <c r="M18" s="5">
        <v>5</v>
      </c>
      <c r="N18" s="28">
        <f t="shared" si="2"/>
        <v>5</v>
      </c>
      <c r="O18" s="5">
        <v>6</v>
      </c>
      <c r="P18" s="5">
        <v>7</v>
      </c>
      <c r="Q18" s="53">
        <v>4</v>
      </c>
      <c r="R18" s="53">
        <v>4</v>
      </c>
      <c r="S18" s="5">
        <v>4</v>
      </c>
      <c r="T18" s="25">
        <f t="shared" si="3"/>
        <v>5</v>
      </c>
      <c r="U18" s="5">
        <v>4</v>
      </c>
      <c r="V18" s="5">
        <v>6</v>
      </c>
      <c r="W18" s="5">
        <v>4</v>
      </c>
      <c r="X18" s="25">
        <f t="shared" si="4"/>
        <v>4.666666666666667</v>
      </c>
    </row>
    <row r="19" spans="1:24">
      <c r="A19" s="1">
        <v>7515</v>
      </c>
      <c r="B19" s="1">
        <v>6</v>
      </c>
      <c r="C19" s="7">
        <v>3</v>
      </c>
      <c r="D19" s="7">
        <v>4</v>
      </c>
      <c r="E19" s="7">
        <v>7</v>
      </c>
      <c r="F19" s="25">
        <f t="shared" si="0"/>
        <v>5</v>
      </c>
      <c r="G19" s="5">
        <v>7</v>
      </c>
      <c r="H19" s="7">
        <v>7</v>
      </c>
      <c r="I19" s="7">
        <v>7</v>
      </c>
      <c r="J19" s="26">
        <f t="shared" si="1"/>
        <v>7</v>
      </c>
      <c r="K19" s="5">
        <v>3</v>
      </c>
      <c r="L19" s="5">
        <v>4</v>
      </c>
      <c r="M19" s="5">
        <v>7</v>
      </c>
      <c r="N19" s="29">
        <f t="shared" si="2"/>
        <v>4.666666666666667</v>
      </c>
      <c r="O19" s="5">
        <v>5</v>
      </c>
      <c r="P19" s="5">
        <v>4</v>
      </c>
      <c r="Q19" s="53">
        <v>3</v>
      </c>
      <c r="R19" s="53">
        <v>6</v>
      </c>
      <c r="S19" s="5">
        <v>4</v>
      </c>
      <c r="T19" s="25">
        <f t="shared" si="3"/>
        <v>4.4000000000000004</v>
      </c>
      <c r="U19" s="5">
        <v>3</v>
      </c>
      <c r="V19" s="5">
        <v>3</v>
      </c>
      <c r="W19" s="5">
        <v>3</v>
      </c>
      <c r="X19" s="25">
        <f t="shared" si="4"/>
        <v>3</v>
      </c>
    </row>
    <row r="20" spans="1:24">
      <c r="A20" s="1">
        <v>7516</v>
      </c>
      <c r="B20" s="1">
        <v>5</v>
      </c>
      <c r="C20" s="7">
        <v>5</v>
      </c>
      <c r="D20" s="7">
        <v>4</v>
      </c>
      <c r="E20" s="7">
        <v>6</v>
      </c>
      <c r="F20" s="25">
        <f t="shared" si="0"/>
        <v>5</v>
      </c>
      <c r="G20" s="5">
        <v>7</v>
      </c>
      <c r="H20" s="7">
        <v>6</v>
      </c>
      <c r="I20" s="7">
        <v>4</v>
      </c>
      <c r="J20" s="25">
        <f t="shared" si="1"/>
        <v>5.666666666666667</v>
      </c>
      <c r="K20" s="5">
        <v>3</v>
      </c>
      <c r="L20" s="5">
        <v>4</v>
      </c>
      <c r="M20" s="5">
        <v>6</v>
      </c>
      <c r="N20" s="25">
        <f t="shared" si="2"/>
        <v>4.333333333333333</v>
      </c>
      <c r="O20" s="5">
        <v>4</v>
      </c>
      <c r="P20" s="5">
        <v>5</v>
      </c>
      <c r="Q20" s="53">
        <v>6</v>
      </c>
      <c r="R20" s="53">
        <v>7</v>
      </c>
      <c r="S20" s="5">
        <v>5</v>
      </c>
      <c r="T20" s="29">
        <f t="shared" si="3"/>
        <v>5.4</v>
      </c>
      <c r="U20" s="5">
        <v>4</v>
      </c>
      <c r="V20" s="5">
        <v>5</v>
      </c>
      <c r="W20" s="5">
        <v>4</v>
      </c>
      <c r="X20" s="25">
        <f t="shared" si="4"/>
        <v>4.333333333333333</v>
      </c>
    </row>
    <row r="21" spans="1:24">
      <c r="A21" s="1">
        <v>7517</v>
      </c>
      <c r="B21" s="1">
        <v>6</v>
      </c>
      <c r="C21" s="7">
        <v>7</v>
      </c>
      <c r="D21" s="7">
        <v>4</v>
      </c>
      <c r="E21" s="7">
        <v>5</v>
      </c>
      <c r="F21" s="25">
        <f t="shared" si="0"/>
        <v>5.5</v>
      </c>
      <c r="G21" s="5">
        <v>6</v>
      </c>
      <c r="H21" s="7">
        <v>7</v>
      </c>
      <c r="I21" s="7">
        <v>4</v>
      </c>
      <c r="J21" s="25">
        <f t="shared" si="1"/>
        <v>5.666666666666667</v>
      </c>
      <c r="K21" s="5">
        <v>3</v>
      </c>
      <c r="L21" s="5">
        <v>4</v>
      </c>
      <c r="M21" s="5">
        <v>4</v>
      </c>
      <c r="N21" s="25">
        <f t="shared" si="2"/>
        <v>3.6666666666666665</v>
      </c>
      <c r="O21" s="5">
        <v>3</v>
      </c>
      <c r="P21" s="5">
        <v>6</v>
      </c>
      <c r="Q21" s="53">
        <v>3</v>
      </c>
      <c r="R21" s="53">
        <v>5</v>
      </c>
      <c r="S21" s="5">
        <v>4</v>
      </c>
      <c r="T21" s="25">
        <f t="shared" si="3"/>
        <v>4.2</v>
      </c>
      <c r="U21" s="5">
        <v>5</v>
      </c>
      <c r="V21" s="5">
        <v>3</v>
      </c>
      <c r="W21" s="5">
        <v>5</v>
      </c>
      <c r="X21" s="25">
        <f t="shared" si="4"/>
        <v>4.333333333333333</v>
      </c>
    </row>
    <row r="22" spans="1:24">
      <c r="A22" s="1">
        <v>7518</v>
      </c>
      <c r="B22" s="1">
        <v>7</v>
      </c>
      <c r="C22" s="7">
        <v>5</v>
      </c>
      <c r="D22" s="7">
        <v>5</v>
      </c>
      <c r="E22" s="7">
        <v>7</v>
      </c>
      <c r="F22" s="29">
        <f t="shared" si="0"/>
        <v>6</v>
      </c>
      <c r="G22" s="5">
        <v>4</v>
      </c>
      <c r="H22" s="7">
        <v>7</v>
      </c>
      <c r="I22" s="7">
        <v>6</v>
      </c>
      <c r="J22" s="25">
        <f t="shared" si="1"/>
        <v>5.666666666666667</v>
      </c>
      <c r="K22" s="5">
        <v>4</v>
      </c>
      <c r="L22" s="5">
        <v>5</v>
      </c>
      <c r="M22" s="5">
        <v>4</v>
      </c>
      <c r="N22" s="25">
        <f t="shared" si="2"/>
        <v>4.333333333333333</v>
      </c>
      <c r="O22" s="5">
        <v>5</v>
      </c>
      <c r="P22" s="5">
        <v>6</v>
      </c>
      <c r="Q22" s="53">
        <v>6</v>
      </c>
      <c r="R22" s="53">
        <v>6</v>
      </c>
      <c r="S22" s="5">
        <v>5</v>
      </c>
      <c r="T22" s="29">
        <f t="shared" si="3"/>
        <v>5.6</v>
      </c>
      <c r="U22" s="5">
        <v>4</v>
      </c>
      <c r="V22" s="5">
        <v>5</v>
      </c>
      <c r="W22" s="5">
        <v>6</v>
      </c>
      <c r="X22" s="25">
        <f t="shared" si="4"/>
        <v>5</v>
      </c>
    </row>
    <row r="23" spans="1:24">
      <c r="A23" s="1">
        <v>7519</v>
      </c>
      <c r="B23" s="1">
        <v>7</v>
      </c>
      <c r="C23" s="7">
        <v>7</v>
      </c>
      <c r="D23" s="7">
        <v>5</v>
      </c>
      <c r="E23" s="7">
        <v>5</v>
      </c>
      <c r="F23" s="29">
        <f t="shared" si="0"/>
        <v>6</v>
      </c>
      <c r="G23" s="5">
        <v>5</v>
      </c>
      <c r="H23" s="7">
        <v>7</v>
      </c>
      <c r="I23" s="7">
        <v>3</v>
      </c>
      <c r="J23" s="25">
        <f t="shared" si="1"/>
        <v>5</v>
      </c>
      <c r="K23" s="5">
        <v>4</v>
      </c>
      <c r="L23" s="5">
        <v>3</v>
      </c>
      <c r="M23" s="5">
        <v>3</v>
      </c>
      <c r="N23" s="25">
        <f t="shared" si="2"/>
        <v>3.3333333333333335</v>
      </c>
      <c r="O23" s="5">
        <v>3</v>
      </c>
      <c r="P23" s="5">
        <v>3</v>
      </c>
      <c r="Q23" s="53">
        <v>4</v>
      </c>
      <c r="R23" s="53">
        <v>7</v>
      </c>
      <c r="S23" s="5">
        <v>3</v>
      </c>
      <c r="T23" s="25">
        <f t="shared" si="3"/>
        <v>4</v>
      </c>
      <c r="U23" s="5">
        <v>3</v>
      </c>
      <c r="V23" s="5">
        <v>4</v>
      </c>
      <c r="W23" s="5">
        <v>6</v>
      </c>
      <c r="X23" s="25">
        <f t="shared" si="4"/>
        <v>4.333333333333333</v>
      </c>
    </row>
    <row r="24" spans="1:24">
      <c r="A24" s="1">
        <v>7520</v>
      </c>
      <c r="B24" s="1">
        <v>6</v>
      </c>
      <c r="C24" s="7">
        <v>6</v>
      </c>
      <c r="D24" s="7">
        <v>5</v>
      </c>
      <c r="E24" s="7">
        <v>6</v>
      </c>
      <c r="F24" s="25">
        <f t="shared" si="0"/>
        <v>5.75</v>
      </c>
      <c r="G24" s="5">
        <v>6</v>
      </c>
      <c r="H24" s="7">
        <v>8</v>
      </c>
      <c r="I24" s="7">
        <v>7</v>
      </c>
      <c r="J24" s="26">
        <f t="shared" si="1"/>
        <v>7</v>
      </c>
      <c r="K24" s="5">
        <v>6</v>
      </c>
      <c r="L24" s="5">
        <v>3</v>
      </c>
      <c r="M24" s="5">
        <v>4</v>
      </c>
      <c r="N24" s="25">
        <f t="shared" si="2"/>
        <v>4.333333333333333</v>
      </c>
      <c r="O24" s="5">
        <v>6</v>
      </c>
      <c r="P24" s="5">
        <v>3</v>
      </c>
      <c r="Q24" s="53">
        <v>3</v>
      </c>
      <c r="R24" s="53"/>
      <c r="S24" s="5">
        <v>5</v>
      </c>
      <c r="T24" s="25">
        <f t="shared" si="3"/>
        <v>4.25</v>
      </c>
      <c r="U24" s="5">
        <v>7</v>
      </c>
      <c r="V24" s="5">
        <v>3</v>
      </c>
      <c r="W24" s="5">
        <v>7</v>
      </c>
      <c r="X24" s="28">
        <f t="shared" si="4"/>
        <v>5.666666666666667</v>
      </c>
    </row>
    <row r="25" spans="1:24">
      <c r="A25" s="1">
        <v>7521</v>
      </c>
      <c r="B25" s="1">
        <v>5</v>
      </c>
      <c r="C25" s="7">
        <v>4</v>
      </c>
      <c r="D25" s="7">
        <v>6</v>
      </c>
      <c r="E25" s="7">
        <v>4</v>
      </c>
      <c r="F25" s="25">
        <f t="shared" si="0"/>
        <v>4.75</v>
      </c>
      <c r="G25" s="5">
        <v>4</v>
      </c>
      <c r="H25" s="7">
        <v>5</v>
      </c>
      <c r="I25" s="7">
        <v>6</v>
      </c>
      <c r="J25" s="25">
        <f t="shared" si="1"/>
        <v>5</v>
      </c>
      <c r="K25" s="5">
        <v>4</v>
      </c>
      <c r="L25" s="5">
        <v>4</v>
      </c>
      <c r="M25" s="5">
        <v>4</v>
      </c>
      <c r="N25" s="25">
        <f t="shared" si="2"/>
        <v>4</v>
      </c>
      <c r="O25" s="5">
        <v>5</v>
      </c>
      <c r="P25" s="5">
        <v>3</v>
      </c>
      <c r="Q25" s="53">
        <v>3</v>
      </c>
      <c r="R25" s="53">
        <v>3</v>
      </c>
      <c r="S25" s="5">
        <v>4</v>
      </c>
      <c r="T25" s="25">
        <f t="shared" si="3"/>
        <v>3.6</v>
      </c>
      <c r="U25" s="5">
        <v>6</v>
      </c>
      <c r="V25" s="5">
        <v>3</v>
      </c>
      <c r="W25" s="5">
        <v>4</v>
      </c>
      <c r="X25" s="25">
        <f t="shared" si="4"/>
        <v>4.333333333333333</v>
      </c>
    </row>
    <row r="26" spans="1:24">
      <c r="A26" s="1">
        <v>7522</v>
      </c>
      <c r="B26" s="1">
        <v>4</v>
      </c>
      <c r="C26" s="7">
        <v>4</v>
      </c>
      <c r="D26" s="7">
        <v>4</v>
      </c>
      <c r="E26" s="7">
        <v>4</v>
      </c>
      <c r="F26" s="25">
        <f t="shared" si="0"/>
        <v>4</v>
      </c>
      <c r="G26" s="5">
        <v>4</v>
      </c>
      <c r="H26" s="7">
        <v>4</v>
      </c>
      <c r="I26" s="7">
        <v>5</v>
      </c>
      <c r="J26" s="25">
        <f t="shared" si="1"/>
        <v>4.333333333333333</v>
      </c>
      <c r="K26" s="5">
        <v>3</v>
      </c>
      <c r="L26" s="5">
        <v>3</v>
      </c>
      <c r="M26" s="5">
        <v>4</v>
      </c>
      <c r="N26" s="25">
        <f t="shared" si="2"/>
        <v>3.3333333333333335</v>
      </c>
      <c r="O26" s="5">
        <v>4</v>
      </c>
      <c r="P26" s="5">
        <v>3</v>
      </c>
      <c r="Q26" s="53"/>
      <c r="R26" s="53">
        <v>3</v>
      </c>
      <c r="S26" s="5">
        <v>4</v>
      </c>
      <c r="T26" s="25">
        <f t="shared" si="3"/>
        <v>3.5</v>
      </c>
      <c r="U26" s="5">
        <v>3</v>
      </c>
      <c r="V26" s="5">
        <v>4</v>
      </c>
      <c r="W26" s="5">
        <v>3</v>
      </c>
      <c r="X26" s="25">
        <f t="shared" si="4"/>
        <v>3.3333333333333335</v>
      </c>
    </row>
    <row r="27" spans="1:24">
      <c r="A27" s="1">
        <v>7523</v>
      </c>
      <c r="B27" s="1">
        <v>5</v>
      </c>
      <c r="C27" s="7">
        <v>4</v>
      </c>
      <c r="D27" s="7">
        <v>6</v>
      </c>
      <c r="E27" s="7">
        <v>4</v>
      </c>
      <c r="F27" s="25">
        <f t="shared" si="0"/>
        <v>4.75</v>
      </c>
      <c r="G27" s="5">
        <v>7</v>
      </c>
      <c r="H27" s="7">
        <v>6</v>
      </c>
      <c r="I27" s="7">
        <v>3</v>
      </c>
      <c r="J27" s="25">
        <f t="shared" si="1"/>
        <v>5.333333333333333</v>
      </c>
      <c r="K27" s="5">
        <v>4</v>
      </c>
      <c r="L27" s="5">
        <v>3</v>
      </c>
      <c r="M27" s="5">
        <v>3</v>
      </c>
      <c r="N27" s="25">
        <f t="shared" si="2"/>
        <v>3.3333333333333335</v>
      </c>
      <c r="O27" s="5"/>
      <c r="P27" s="5">
        <v>3</v>
      </c>
      <c r="Q27" s="53">
        <v>3</v>
      </c>
      <c r="R27" s="53">
        <v>3</v>
      </c>
      <c r="S27" s="5">
        <v>4</v>
      </c>
      <c r="T27" s="25">
        <f t="shared" si="3"/>
        <v>3.25</v>
      </c>
      <c r="U27" s="5">
        <v>5</v>
      </c>
      <c r="V27" s="5">
        <v>6</v>
      </c>
      <c r="W27" s="5">
        <v>3</v>
      </c>
      <c r="X27" s="25">
        <f t="shared" si="4"/>
        <v>4.666666666666667</v>
      </c>
    </row>
    <row r="28" spans="1:24">
      <c r="A28" s="1">
        <v>7524</v>
      </c>
      <c r="B28" s="1">
        <v>7</v>
      </c>
      <c r="C28" s="7">
        <v>7</v>
      </c>
      <c r="D28" s="7">
        <v>7</v>
      </c>
      <c r="E28" s="7">
        <v>5</v>
      </c>
      <c r="F28" s="28">
        <f t="shared" si="0"/>
        <v>6.5</v>
      </c>
      <c r="G28" s="5">
        <v>7</v>
      </c>
      <c r="H28" s="7">
        <v>6</v>
      </c>
      <c r="I28" s="7">
        <v>3</v>
      </c>
      <c r="J28" s="25">
        <f t="shared" si="1"/>
        <v>5.333333333333333</v>
      </c>
      <c r="K28" s="5">
        <v>3</v>
      </c>
      <c r="L28" s="5"/>
      <c r="M28" s="5">
        <v>6</v>
      </c>
      <c r="N28" s="25">
        <f t="shared" si="2"/>
        <v>4.5</v>
      </c>
      <c r="O28" s="5">
        <v>5</v>
      </c>
      <c r="P28" s="5">
        <v>7</v>
      </c>
      <c r="Q28" s="53">
        <v>3</v>
      </c>
      <c r="R28" s="53">
        <v>7</v>
      </c>
      <c r="S28" s="5">
        <v>5</v>
      </c>
      <c r="T28" s="29">
        <f t="shared" si="3"/>
        <v>5.4</v>
      </c>
      <c r="U28" s="5">
        <v>6</v>
      </c>
      <c r="V28" s="5">
        <v>6</v>
      </c>
      <c r="W28" s="5">
        <v>5</v>
      </c>
      <c r="X28" s="28">
        <f t="shared" si="4"/>
        <v>5.666666666666667</v>
      </c>
    </row>
    <row r="29" spans="1:24">
      <c r="A29" s="1">
        <v>7525</v>
      </c>
      <c r="B29" s="1">
        <v>7</v>
      </c>
      <c r="C29" s="7">
        <v>7</v>
      </c>
      <c r="D29" s="7">
        <v>7</v>
      </c>
      <c r="E29" s="7">
        <v>5</v>
      </c>
      <c r="F29" s="28">
        <f t="shared" si="0"/>
        <v>6.5</v>
      </c>
      <c r="G29" s="5">
        <v>6</v>
      </c>
      <c r="H29" s="7">
        <v>6</v>
      </c>
      <c r="I29" s="7">
        <v>6</v>
      </c>
      <c r="J29" s="29">
        <f t="shared" si="1"/>
        <v>6</v>
      </c>
      <c r="K29" s="5">
        <v>4</v>
      </c>
      <c r="L29" s="5"/>
      <c r="M29" s="5">
        <v>4</v>
      </c>
      <c r="N29" s="25">
        <f t="shared" si="2"/>
        <v>4</v>
      </c>
      <c r="O29" s="5">
        <v>4</v>
      </c>
      <c r="P29" s="5">
        <v>5</v>
      </c>
      <c r="Q29" s="53">
        <v>6</v>
      </c>
      <c r="R29" s="53">
        <v>4</v>
      </c>
      <c r="S29" s="5">
        <v>4</v>
      </c>
      <c r="T29" s="25">
        <f t="shared" si="3"/>
        <v>4.5999999999999996</v>
      </c>
      <c r="U29" s="5">
        <v>3</v>
      </c>
      <c r="V29" s="5">
        <v>4</v>
      </c>
      <c r="W29" s="5">
        <v>3</v>
      </c>
      <c r="X29" s="25">
        <f t="shared" si="4"/>
        <v>3.3333333333333335</v>
      </c>
    </row>
    <row r="30" spans="1:24">
      <c r="A30" s="1">
        <v>7526</v>
      </c>
      <c r="B30" s="1">
        <v>7</v>
      </c>
      <c r="C30" s="7">
        <v>7</v>
      </c>
      <c r="D30" s="7">
        <v>6</v>
      </c>
      <c r="E30" s="7">
        <v>7</v>
      </c>
      <c r="F30" s="27">
        <f t="shared" si="0"/>
        <v>6.75</v>
      </c>
      <c r="G30" s="5">
        <v>5</v>
      </c>
      <c r="H30" s="7">
        <v>6</v>
      </c>
      <c r="I30" s="7"/>
      <c r="J30" s="25">
        <f t="shared" si="1"/>
        <v>5.5</v>
      </c>
      <c r="K30" s="5"/>
      <c r="L30" s="5">
        <v>3</v>
      </c>
      <c r="M30" s="5">
        <v>5</v>
      </c>
      <c r="N30" s="25">
        <f t="shared" si="2"/>
        <v>4</v>
      </c>
      <c r="O30" s="5">
        <v>7</v>
      </c>
      <c r="P30" s="5">
        <v>5</v>
      </c>
      <c r="Q30" s="53"/>
      <c r="R30" s="53">
        <v>4</v>
      </c>
      <c r="S30" s="5">
        <v>4</v>
      </c>
      <c r="T30" s="25">
        <f t="shared" si="3"/>
        <v>5</v>
      </c>
      <c r="U30" s="5">
        <v>5</v>
      </c>
      <c r="V30" s="5">
        <v>3</v>
      </c>
      <c r="W30" s="5">
        <v>7</v>
      </c>
      <c r="X30" s="25">
        <f t="shared" si="4"/>
        <v>5</v>
      </c>
    </row>
    <row r="31" spans="1:24">
      <c r="A31" s="1">
        <v>7527</v>
      </c>
      <c r="B31" s="1">
        <v>7</v>
      </c>
      <c r="C31" s="7">
        <v>6</v>
      </c>
      <c r="D31" s="7">
        <v>7</v>
      </c>
      <c r="E31" s="7">
        <v>7</v>
      </c>
      <c r="F31" s="27">
        <f t="shared" si="0"/>
        <v>6.75</v>
      </c>
      <c r="G31" s="5">
        <v>8</v>
      </c>
      <c r="H31" s="7">
        <v>7</v>
      </c>
      <c r="I31" s="7">
        <v>5</v>
      </c>
      <c r="J31" s="27">
        <f t="shared" si="1"/>
        <v>6.666666666666667</v>
      </c>
      <c r="K31" s="5">
        <v>3</v>
      </c>
      <c r="L31" s="5">
        <v>4</v>
      </c>
      <c r="M31" s="5">
        <v>5</v>
      </c>
      <c r="N31" s="25">
        <f t="shared" si="2"/>
        <v>4</v>
      </c>
      <c r="O31" s="5">
        <v>4</v>
      </c>
      <c r="P31" s="5">
        <v>7</v>
      </c>
      <c r="Q31" s="53">
        <v>7</v>
      </c>
      <c r="R31" s="53">
        <v>5</v>
      </c>
      <c r="S31" s="5">
        <v>6</v>
      </c>
      <c r="T31" s="28">
        <f t="shared" si="3"/>
        <v>5.8</v>
      </c>
      <c r="U31" s="5">
        <v>4</v>
      </c>
      <c r="V31" s="5">
        <v>5</v>
      </c>
      <c r="W31" s="5">
        <v>5</v>
      </c>
      <c r="X31" s="25">
        <f t="shared" si="4"/>
        <v>4.666666666666667</v>
      </c>
    </row>
    <row r="32" spans="1:24">
      <c r="A32" s="1">
        <v>7528</v>
      </c>
      <c r="B32" s="1">
        <v>6</v>
      </c>
      <c r="C32" s="7">
        <v>7</v>
      </c>
      <c r="D32" s="7">
        <v>7</v>
      </c>
      <c r="E32" s="7">
        <v>6</v>
      </c>
      <c r="F32" s="28">
        <f t="shared" si="0"/>
        <v>6.5</v>
      </c>
      <c r="G32" s="5">
        <v>7</v>
      </c>
      <c r="H32" s="7">
        <v>7</v>
      </c>
      <c r="I32" s="7">
        <v>6</v>
      </c>
      <c r="J32" s="27">
        <f t="shared" si="1"/>
        <v>6.666666666666667</v>
      </c>
      <c r="K32" s="5">
        <v>4</v>
      </c>
      <c r="L32" s="5">
        <v>6</v>
      </c>
      <c r="M32" s="5">
        <v>7</v>
      </c>
      <c r="N32" s="26">
        <f t="shared" si="2"/>
        <v>5.666666666666667</v>
      </c>
      <c r="O32" s="5">
        <v>3</v>
      </c>
      <c r="P32" s="5">
        <v>6</v>
      </c>
      <c r="Q32" s="53"/>
      <c r="R32" s="53">
        <v>7</v>
      </c>
      <c r="S32" s="5">
        <v>7</v>
      </c>
      <c r="T32" s="28">
        <f t="shared" si="3"/>
        <v>5.75</v>
      </c>
      <c r="U32" s="5">
        <v>7</v>
      </c>
      <c r="V32" s="5">
        <v>6</v>
      </c>
      <c r="W32" s="5">
        <v>6</v>
      </c>
      <c r="X32" s="27">
        <f t="shared" si="4"/>
        <v>6.333333333333333</v>
      </c>
    </row>
    <row r="33" spans="1:24">
      <c r="A33" s="1">
        <v>7529</v>
      </c>
      <c r="B33" s="1">
        <v>6</v>
      </c>
      <c r="C33" s="7">
        <v>6</v>
      </c>
      <c r="D33" s="7">
        <v>8</v>
      </c>
      <c r="E33" s="7">
        <v>7</v>
      </c>
      <c r="F33" s="27">
        <f t="shared" si="0"/>
        <v>6.75</v>
      </c>
      <c r="G33" s="5">
        <v>7</v>
      </c>
      <c r="H33" s="7">
        <v>5</v>
      </c>
      <c r="I33" s="7">
        <v>6</v>
      </c>
      <c r="J33" s="29">
        <f t="shared" si="1"/>
        <v>6</v>
      </c>
      <c r="K33" s="5">
        <v>6</v>
      </c>
      <c r="L33" s="5">
        <v>5</v>
      </c>
      <c r="M33" s="5">
        <v>3</v>
      </c>
      <c r="N33" s="29">
        <f t="shared" si="2"/>
        <v>4.666666666666667</v>
      </c>
      <c r="O33" s="5">
        <v>3</v>
      </c>
      <c r="P33" s="5">
        <v>5</v>
      </c>
      <c r="Q33" s="53">
        <v>5</v>
      </c>
      <c r="R33" s="53">
        <v>8</v>
      </c>
      <c r="S33" s="5">
        <v>5</v>
      </c>
      <c r="T33" s="25">
        <f t="shared" si="3"/>
        <v>5.2</v>
      </c>
      <c r="U33" s="5">
        <v>3</v>
      </c>
      <c r="V33" s="5">
        <v>7</v>
      </c>
      <c r="W33" s="5">
        <v>3</v>
      </c>
      <c r="X33" s="25">
        <f t="shared" si="4"/>
        <v>4.333333333333333</v>
      </c>
    </row>
    <row r="34" spans="1:24">
      <c r="A34" s="1">
        <v>7530</v>
      </c>
      <c r="B34" s="1">
        <v>6</v>
      </c>
      <c r="C34" s="7">
        <v>5</v>
      </c>
      <c r="D34" s="7">
        <v>6</v>
      </c>
      <c r="E34" s="7">
        <v>6</v>
      </c>
      <c r="F34" s="25">
        <f t="shared" ref="F34:F65" si="5">AVERAGE(B34:E34)</f>
        <v>5.75</v>
      </c>
      <c r="G34" s="5">
        <v>5</v>
      </c>
      <c r="H34" s="7">
        <v>5</v>
      </c>
      <c r="I34" s="7"/>
      <c r="J34" s="25">
        <f t="shared" ref="J34:J65" si="6">AVERAGE(G34:I34)</f>
        <v>5</v>
      </c>
      <c r="K34" s="5">
        <v>4</v>
      </c>
      <c r="L34" s="5">
        <v>3</v>
      </c>
      <c r="M34" s="5">
        <v>5</v>
      </c>
      <c r="N34" s="25">
        <f t="shared" ref="N34:N65" si="7">AVERAGE(K34:M34)</f>
        <v>4</v>
      </c>
      <c r="O34" s="5"/>
      <c r="P34" s="5">
        <v>7</v>
      </c>
      <c r="Q34" s="53">
        <v>3</v>
      </c>
      <c r="R34" s="53">
        <v>4</v>
      </c>
      <c r="S34" s="5">
        <v>7</v>
      </c>
      <c r="T34" s="25">
        <f t="shared" ref="T34:T65" si="8">AVERAGE(O34:S34)</f>
        <v>5.25</v>
      </c>
      <c r="U34" s="5">
        <v>3</v>
      </c>
      <c r="V34" s="5">
        <v>6</v>
      </c>
      <c r="W34" s="5">
        <v>3</v>
      </c>
      <c r="X34" s="25">
        <f t="shared" ref="X34:X65" si="9">AVERAGE(U34:W34)</f>
        <v>4</v>
      </c>
    </row>
    <row r="35" spans="1:24">
      <c r="A35" s="1">
        <v>7531</v>
      </c>
      <c r="B35" s="1">
        <v>6</v>
      </c>
      <c r="C35" s="7">
        <v>6</v>
      </c>
      <c r="D35" s="7">
        <v>5</v>
      </c>
      <c r="E35" s="7">
        <v>6</v>
      </c>
      <c r="F35" s="25">
        <f t="shared" si="5"/>
        <v>5.75</v>
      </c>
      <c r="G35" s="5">
        <v>4</v>
      </c>
      <c r="H35" s="7">
        <v>4</v>
      </c>
      <c r="I35" s="7">
        <v>4</v>
      </c>
      <c r="J35" s="25">
        <f t="shared" si="6"/>
        <v>4</v>
      </c>
      <c r="K35" s="5">
        <v>4</v>
      </c>
      <c r="L35" s="5">
        <v>4</v>
      </c>
      <c r="M35" s="5">
        <v>3</v>
      </c>
      <c r="N35" s="25">
        <f t="shared" si="7"/>
        <v>3.6666666666666665</v>
      </c>
      <c r="O35" s="5"/>
      <c r="P35" s="5">
        <v>3</v>
      </c>
      <c r="Q35" s="53">
        <v>4</v>
      </c>
      <c r="R35" s="53">
        <v>6</v>
      </c>
      <c r="S35" s="5">
        <v>3</v>
      </c>
      <c r="T35" s="25">
        <f t="shared" si="8"/>
        <v>4</v>
      </c>
      <c r="U35" s="5"/>
      <c r="V35" s="5">
        <v>3</v>
      </c>
      <c r="W35" s="5"/>
      <c r="X35" s="25">
        <f t="shared" si="9"/>
        <v>3</v>
      </c>
    </row>
    <row r="36" spans="1:24">
      <c r="A36" s="1">
        <v>7532</v>
      </c>
      <c r="B36" s="1">
        <v>5</v>
      </c>
      <c r="C36" s="7">
        <v>4</v>
      </c>
      <c r="D36" s="7">
        <v>4</v>
      </c>
      <c r="E36" s="7">
        <v>4</v>
      </c>
      <c r="F36" s="25">
        <f t="shared" si="5"/>
        <v>4.25</v>
      </c>
      <c r="G36" s="5">
        <v>7</v>
      </c>
      <c r="H36" s="7">
        <v>5</v>
      </c>
      <c r="I36" s="7">
        <v>4</v>
      </c>
      <c r="J36" s="25">
        <f t="shared" si="6"/>
        <v>5.333333333333333</v>
      </c>
      <c r="K36" s="5">
        <v>3</v>
      </c>
      <c r="L36" s="5">
        <v>3</v>
      </c>
      <c r="M36" s="5">
        <v>3</v>
      </c>
      <c r="N36" s="25">
        <f t="shared" si="7"/>
        <v>3</v>
      </c>
      <c r="O36" s="5">
        <v>3</v>
      </c>
      <c r="P36" s="5">
        <v>3</v>
      </c>
      <c r="Q36" s="53">
        <v>5</v>
      </c>
      <c r="R36" s="53">
        <v>4</v>
      </c>
      <c r="S36" s="5">
        <v>4</v>
      </c>
      <c r="T36" s="25">
        <f t="shared" si="8"/>
        <v>3.8</v>
      </c>
      <c r="U36" s="5">
        <v>3</v>
      </c>
      <c r="V36" s="5">
        <v>4</v>
      </c>
      <c r="W36" s="5">
        <v>3</v>
      </c>
      <c r="X36" s="25">
        <f t="shared" si="9"/>
        <v>3.3333333333333335</v>
      </c>
    </row>
    <row r="37" spans="1:24">
      <c r="A37" s="1">
        <v>7533</v>
      </c>
      <c r="B37" s="1">
        <v>4</v>
      </c>
      <c r="C37" s="7">
        <v>4</v>
      </c>
      <c r="D37" s="7">
        <v>4</v>
      </c>
      <c r="E37" s="7">
        <v>6</v>
      </c>
      <c r="F37" s="25">
        <f t="shared" si="5"/>
        <v>4.5</v>
      </c>
      <c r="G37" s="5">
        <v>4</v>
      </c>
      <c r="H37" s="7">
        <v>4</v>
      </c>
      <c r="I37" s="7">
        <v>5</v>
      </c>
      <c r="J37" s="25">
        <f t="shared" si="6"/>
        <v>4.333333333333333</v>
      </c>
      <c r="K37" s="5">
        <v>3</v>
      </c>
      <c r="L37" s="5">
        <v>4</v>
      </c>
      <c r="M37" s="5">
        <v>6</v>
      </c>
      <c r="N37" s="25">
        <f t="shared" si="7"/>
        <v>4.333333333333333</v>
      </c>
      <c r="O37" s="5">
        <v>6</v>
      </c>
      <c r="P37" s="5">
        <v>4</v>
      </c>
      <c r="Q37" s="53">
        <v>3</v>
      </c>
      <c r="R37" s="53">
        <v>7</v>
      </c>
      <c r="S37" s="5">
        <v>3</v>
      </c>
      <c r="T37" s="25">
        <f t="shared" si="8"/>
        <v>4.5999999999999996</v>
      </c>
      <c r="U37" s="5">
        <v>3</v>
      </c>
      <c r="V37" s="5">
        <v>4</v>
      </c>
      <c r="W37" s="5">
        <v>3</v>
      </c>
      <c r="X37" s="25">
        <f t="shared" si="9"/>
        <v>3.3333333333333335</v>
      </c>
    </row>
    <row r="38" spans="1:24">
      <c r="A38" s="1">
        <v>7534</v>
      </c>
      <c r="B38" s="1">
        <v>7</v>
      </c>
      <c r="C38" s="7">
        <v>7</v>
      </c>
      <c r="D38" s="7">
        <v>5</v>
      </c>
      <c r="E38" s="7">
        <v>7</v>
      </c>
      <c r="F38" s="28">
        <f t="shared" si="5"/>
        <v>6.5</v>
      </c>
      <c r="G38" s="5">
        <v>5</v>
      </c>
      <c r="H38" s="7">
        <v>5</v>
      </c>
      <c r="I38" s="7">
        <v>5</v>
      </c>
      <c r="J38" s="25">
        <f t="shared" si="6"/>
        <v>5</v>
      </c>
      <c r="K38" s="5">
        <v>4</v>
      </c>
      <c r="L38" s="5">
        <v>4</v>
      </c>
      <c r="M38" s="5">
        <v>4</v>
      </c>
      <c r="N38" s="25">
        <f t="shared" si="7"/>
        <v>4</v>
      </c>
      <c r="O38" s="5">
        <v>6</v>
      </c>
      <c r="P38" s="5">
        <v>5</v>
      </c>
      <c r="Q38" s="53"/>
      <c r="R38" s="53">
        <v>6</v>
      </c>
      <c r="S38" s="5">
        <v>3</v>
      </c>
      <c r="T38" s="25">
        <f t="shared" si="8"/>
        <v>5</v>
      </c>
      <c r="U38" s="5">
        <v>4</v>
      </c>
      <c r="V38" s="5">
        <v>3</v>
      </c>
      <c r="W38" s="5">
        <v>3</v>
      </c>
      <c r="X38" s="25">
        <f t="shared" si="9"/>
        <v>3.3333333333333335</v>
      </c>
    </row>
    <row r="39" spans="1:24">
      <c r="A39" s="1">
        <v>7535</v>
      </c>
      <c r="B39" s="1">
        <v>6</v>
      </c>
      <c r="C39" s="7">
        <v>4</v>
      </c>
      <c r="D39" s="7">
        <v>6</v>
      </c>
      <c r="E39" s="7">
        <v>4</v>
      </c>
      <c r="F39" s="25">
        <f t="shared" si="5"/>
        <v>5</v>
      </c>
      <c r="G39" s="5">
        <v>6</v>
      </c>
      <c r="H39" s="7">
        <v>4</v>
      </c>
      <c r="I39" s="7">
        <v>5</v>
      </c>
      <c r="J39" s="25">
        <f t="shared" si="6"/>
        <v>5</v>
      </c>
      <c r="K39" s="5">
        <v>3</v>
      </c>
      <c r="L39" s="5">
        <v>4</v>
      </c>
      <c r="M39" s="5">
        <v>4</v>
      </c>
      <c r="N39" s="25">
        <f t="shared" si="7"/>
        <v>3.6666666666666665</v>
      </c>
      <c r="O39" s="5">
        <v>5</v>
      </c>
      <c r="P39" s="5">
        <v>3</v>
      </c>
      <c r="Q39" s="53">
        <v>3</v>
      </c>
      <c r="R39" s="53"/>
      <c r="S39" s="5">
        <v>3</v>
      </c>
      <c r="T39" s="25">
        <f t="shared" si="8"/>
        <v>3.5</v>
      </c>
      <c r="U39" s="5">
        <v>6</v>
      </c>
      <c r="V39" s="5">
        <v>5</v>
      </c>
      <c r="W39" s="5">
        <v>3</v>
      </c>
      <c r="X39" s="25">
        <f t="shared" si="9"/>
        <v>4.666666666666667</v>
      </c>
    </row>
    <row r="40" spans="1:24">
      <c r="A40" s="1">
        <v>7536</v>
      </c>
      <c r="B40" s="1">
        <v>6</v>
      </c>
      <c r="C40" s="7">
        <v>8</v>
      </c>
      <c r="D40" s="7">
        <v>7</v>
      </c>
      <c r="E40" s="7">
        <v>5</v>
      </c>
      <c r="F40" s="28">
        <f t="shared" si="5"/>
        <v>6.5</v>
      </c>
      <c r="G40" s="5">
        <v>7</v>
      </c>
      <c r="H40" s="7">
        <v>7</v>
      </c>
      <c r="I40" s="7">
        <v>4</v>
      </c>
      <c r="J40" s="29">
        <f t="shared" si="6"/>
        <v>6</v>
      </c>
      <c r="K40" s="5">
        <v>4</v>
      </c>
      <c r="L40" s="5">
        <v>5</v>
      </c>
      <c r="M40" s="5">
        <v>5</v>
      </c>
      <c r="N40" s="29">
        <f t="shared" si="7"/>
        <v>4.666666666666667</v>
      </c>
      <c r="O40" s="5">
        <v>3</v>
      </c>
      <c r="P40" s="5">
        <v>3</v>
      </c>
      <c r="Q40" s="53">
        <v>3</v>
      </c>
      <c r="R40" s="53">
        <v>6</v>
      </c>
      <c r="S40" s="5">
        <v>3</v>
      </c>
      <c r="T40" s="25">
        <f t="shared" si="8"/>
        <v>3.6</v>
      </c>
      <c r="U40" s="5">
        <v>3</v>
      </c>
      <c r="V40" s="5">
        <v>4</v>
      </c>
      <c r="W40" s="5"/>
      <c r="X40" s="25">
        <f t="shared" si="9"/>
        <v>3.5</v>
      </c>
    </row>
    <row r="41" spans="1:24">
      <c r="A41" s="1">
        <v>7537</v>
      </c>
      <c r="B41" s="1">
        <v>6</v>
      </c>
      <c r="C41" s="7">
        <v>6</v>
      </c>
      <c r="D41" s="7">
        <v>5</v>
      </c>
      <c r="E41" s="7">
        <v>7</v>
      </c>
      <c r="F41" s="29">
        <f t="shared" si="5"/>
        <v>6</v>
      </c>
      <c r="G41" s="5">
        <v>8</v>
      </c>
      <c r="H41" s="7">
        <v>7</v>
      </c>
      <c r="I41" s="7">
        <v>6</v>
      </c>
      <c r="J41" s="26">
        <f t="shared" si="6"/>
        <v>7</v>
      </c>
      <c r="K41" s="5">
        <v>4</v>
      </c>
      <c r="L41" s="5">
        <v>4</v>
      </c>
      <c r="M41" s="5">
        <v>4</v>
      </c>
      <c r="N41" s="25">
        <f t="shared" si="7"/>
        <v>4</v>
      </c>
      <c r="O41" s="5">
        <v>4</v>
      </c>
      <c r="P41" s="5">
        <v>4</v>
      </c>
      <c r="Q41" s="53">
        <v>3</v>
      </c>
      <c r="R41" s="53"/>
      <c r="S41" s="5"/>
      <c r="T41" s="25">
        <f t="shared" si="8"/>
        <v>3.6666666666666665</v>
      </c>
      <c r="U41" s="5">
        <v>3</v>
      </c>
      <c r="V41" s="5">
        <v>4</v>
      </c>
      <c r="W41" s="5">
        <v>3</v>
      </c>
      <c r="X41" s="25">
        <f t="shared" si="9"/>
        <v>3.3333333333333335</v>
      </c>
    </row>
    <row r="42" spans="1:24">
      <c r="A42" s="1">
        <v>7538</v>
      </c>
      <c r="B42" s="1">
        <v>7</v>
      </c>
      <c r="C42" s="7">
        <v>5</v>
      </c>
      <c r="D42" s="7">
        <v>4</v>
      </c>
      <c r="E42" s="7">
        <v>4</v>
      </c>
      <c r="F42" s="25">
        <f t="shared" si="5"/>
        <v>5</v>
      </c>
      <c r="G42" s="5">
        <v>5</v>
      </c>
      <c r="H42" s="7">
        <v>6</v>
      </c>
      <c r="I42" s="7">
        <v>4</v>
      </c>
      <c r="J42" s="25">
        <f t="shared" si="6"/>
        <v>5</v>
      </c>
      <c r="K42" s="5">
        <v>4</v>
      </c>
      <c r="L42" s="5">
        <v>4</v>
      </c>
      <c r="M42" s="5">
        <v>5</v>
      </c>
      <c r="N42" s="25">
        <f t="shared" si="7"/>
        <v>4.333333333333333</v>
      </c>
      <c r="O42" s="5">
        <v>3</v>
      </c>
      <c r="P42" s="5">
        <v>3</v>
      </c>
      <c r="Q42" s="53">
        <v>7</v>
      </c>
      <c r="R42" s="53">
        <v>6</v>
      </c>
      <c r="S42" s="5">
        <v>5</v>
      </c>
      <c r="T42" s="25">
        <f t="shared" si="8"/>
        <v>4.8</v>
      </c>
      <c r="U42" s="5">
        <v>3</v>
      </c>
      <c r="V42" s="5">
        <v>5</v>
      </c>
      <c r="W42" s="5">
        <v>3</v>
      </c>
      <c r="X42" s="25">
        <f t="shared" si="9"/>
        <v>3.6666666666666665</v>
      </c>
    </row>
    <row r="43" spans="1:24">
      <c r="A43" s="1">
        <v>7539</v>
      </c>
      <c r="B43" s="1">
        <v>7</v>
      </c>
      <c r="C43" s="7">
        <v>6</v>
      </c>
      <c r="D43" s="7">
        <v>4</v>
      </c>
      <c r="E43" s="7">
        <v>4</v>
      </c>
      <c r="F43" s="25">
        <f t="shared" si="5"/>
        <v>5.25</v>
      </c>
      <c r="G43" s="5">
        <v>4</v>
      </c>
      <c r="H43" s="7">
        <v>6</v>
      </c>
      <c r="I43" s="7">
        <v>3</v>
      </c>
      <c r="J43" s="25">
        <f t="shared" si="6"/>
        <v>4.333333333333333</v>
      </c>
      <c r="K43" s="5">
        <v>3</v>
      </c>
      <c r="L43" s="5">
        <v>4</v>
      </c>
      <c r="M43" s="5">
        <v>3</v>
      </c>
      <c r="N43" s="25">
        <f t="shared" si="7"/>
        <v>3.3333333333333335</v>
      </c>
      <c r="O43" s="5">
        <v>6</v>
      </c>
      <c r="P43" s="5"/>
      <c r="Q43" s="53">
        <v>3</v>
      </c>
      <c r="R43" s="53">
        <v>5</v>
      </c>
      <c r="S43" s="5">
        <v>4</v>
      </c>
      <c r="T43" s="25">
        <f t="shared" si="8"/>
        <v>4.5</v>
      </c>
      <c r="U43" s="5">
        <v>6</v>
      </c>
      <c r="V43" s="5">
        <v>5</v>
      </c>
      <c r="W43" s="5">
        <v>4</v>
      </c>
      <c r="X43" s="25">
        <f t="shared" si="9"/>
        <v>5</v>
      </c>
    </row>
    <row r="44" spans="1:24">
      <c r="A44" s="1">
        <v>7540</v>
      </c>
      <c r="B44" s="1">
        <v>8</v>
      </c>
      <c r="C44" s="7">
        <v>6</v>
      </c>
      <c r="D44" s="7">
        <v>6</v>
      </c>
      <c r="E44" s="7">
        <v>7</v>
      </c>
      <c r="F44" s="27">
        <f t="shared" si="5"/>
        <v>6.75</v>
      </c>
      <c r="G44" s="5">
        <v>7</v>
      </c>
      <c r="H44" s="7">
        <v>5</v>
      </c>
      <c r="I44" s="7">
        <v>7</v>
      </c>
      <c r="J44" s="28">
        <f t="shared" si="6"/>
        <v>6.333333333333333</v>
      </c>
      <c r="K44" s="5">
        <v>4</v>
      </c>
      <c r="L44" s="5">
        <v>6</v>
      </c>
      <c r="M44" s="5">
        <v>6</v>
      </c>
      <c r="N44" s="27">
        <f t="shared" si="7"/>
        <v>5.333333333333333</v>
      </c>
      <c r="O44" s="5">
        <v>7</v>
      </c>
      <c r="P44" s="5">
        <v>4</v>
      </c>
      <c r="Q44" s="53">
        <v>6</v>
      </c>
      <c r="R44" s="53">
        <v>5</v>
      </c>
      <c r="S44" s="5">
        <v>5</v>
      </c>
      <c r="T44" s="29">
        <f t="shared" si="8"/>
        <v>5.4</v>
      </c>
      <c r="U44" s="5"/>
      <c r="V44" s="5">
        <v>4</v>
      </c>
      <c r="W44" s="5">
        <v>3</v>
      </c>
      <c r="X44" s="25">
        <f t="shared" si="9"/>
        <v>3.5</v>
      </c>
    </row>
    <row r="45" spans="1:24">
      <c r="A45" s="1">
        <v>7541</v>
      </c>
      <c r="B45" s="1">
        <v>6</v>
      </c>
      <c r="C45" s="7">
        <v>7</v>
      </c>
      <c r="D45" s="7">
        <v>4</v>
      </c>
      <c r="E45" s="7">
        <v>6</v>
      </c>
      <c r="F45" s="25">
        <f t="shared" si="5"/>
        <v>5.75</v>
      </c>
      <c r="G45" s="5">
        <v>7</v>
      </c>
      <c r="H45" s="7">
        <v>6</v>
      </c>
      <c r="I45" s="7">
        <v>5</v>
      </c>
      <c r="J45" s="29">
        <f t="shared" si="6"/>
        <v>6</v>
      </c>
      <c r="K45" s="5">
        <v>3</v>
      </c>
      <c r="L45" s="5">
        <v>4</v>
      </c>
      <c r="M45" s="5">
        <v>6</v>
      </c>
      <c r="N45" s="25">
        <f t="shared" si="7"/>
        <v>4.333333333333333</v>
      </c>
      <c r="O45" s="5">
        <v>3</v>
      </c>
      <c r="P45" s="5">
        <v>4</v>
      </c>
      <c r="Q45" s="53">
        <v>7</v>
      </c>
      <c r="R45" s="53">
        <v>6</v>
      </c>
      <c r="S45" s="5">
        <v>4</v>
      </c>
      <c r="T45" s="25">
        <f t="shared" si="8"/>
        <v>4.8</v>
      </c>
      <c r="U45" s="5"/>
      <c r="V45" s="5">
        <v>5</v>
      </c>
      <c r="W45" s="5">
        <v>4</v>
      </c>
      <c r="X45" s="25">
        <f t="shared" si="9"/>
        <v>4.5</v>
      </c>
    </row>
    <row r="46" spans="1:24">
      <c r="A46" s="1">
        <v>7542</v>
      </c>
      <c r="B46" s="1">
        <v>7</v>
      </c>
      <c r="C46" s="7">
        <v>7</v>
      </c>
      <c r="D46" s="7">
        <v>5</v>
      </c>
      <c r="E46" s="7">
        <v>5</v>
      </c>
      <c r="F46" s="29">
        <f t="shared" si="5"/>
        <v>6</v>
      </c>
      <c r="G46" s="5">
        <v>7</v>
      </c>
      <c r="H46" s="7">
        <v>5</v>
      </c>
      <c r="I46" s="7">
        <v>4</v>
      </c>
      <c r="J46" s="25">
        <f t="shared" si="6"/>
        <v>5.333333333333333</v>
      </c>
      <c r="K46" s="5">
        <v>4</v>
      </c>
      <c r="L46" s="5">
        <v>4</v>
      </c>
      <c r="M46" s="5">
        <v>7</v>
      </c>
      <c r="N46" s="28">
        <f t="shared" si="7"/>
        <v>5</v>
      </c>
      <c r="O46" s="5">
        <v>4</v>
      </c>
      <c r="P46" s="5">
        <v>5</v>
      </c>
      <c r="Q46" s="53">
        <v>6</v>
      </c>
      <c r="R46" s="53">
        <v>6</v>
      </c>
      <c r="S46" s="5">
        <v>5</v>
      </c>
      <c r="T46" s="25">
        <f t="shared" si="8"/>
        <v>5.2</v>
      </c>
      <c r="U46" s="5">
        <v>6</v>
      </c>
      <c r="V46" s="5">
        <v>7</v>
      </c>
      <c r="W46" s="5">
        <v>4</v>
      </c>
      <c r="X46" s="28">
        <f t="shared" si="9"/>
        <v>5.666666666666667</v>
      </c>
    </row>
    <row r="47" spans="1:24">
      <c r="A47" s="1">
        <v>7543</v>
      </c>
      <c r="B47" s="1">
        <v>6</v>
      </c>
      <c r="C47" s="7">
        <v>5</v>
      </c>
      <c r="D47" s="7">
        <v>4</v>
      </c>
      <c r="E47" s="7">
        <v>6</v>
      </c>
      <c r="F47" s="25">
        <f t="shared" si="5"/>
        <v>5.25</v>
      </c>
      <c r="G47" s="5">
        <v>6</v>
      </c>
      <c r="H47" s="7">
        <v>4</v>
      </c>
      <c r="I47" s="7">
        <v>4</v>
      </c>
      <c r="J47" s="25">
        <f t="shared" si="6"/>
        <v>4.666666666666667</v>
      </c>
      <c r="K47" s="5">
        <v>4</v>
      </c>
      <c r="L47" s="5">
        <v>3</v>
      </c>
      <c r="M47" s="5">
        <v>4</v>
      </c>
      <c r="N47" s="25">
        <f t="shared" si="7"/>
        <v>3.6666666666666665</v>
      </c>
      <c r="O47" s="5">
        <v>3</v>
      </c>
      <c r="P47" s="5">
        <v>5</v>
      </c>
      <c r="Q47" s="53">
        <v>4</v>
      </c>
      <c r="R47" s="53">
        <v>4</v>
      </c>
      <c r="S47" s="5">
        <v>3</v>
      </c>
      <c r="T47" s="25">
        <f t="shared" si="8"/>
        <v>3.8</v>
      </c>
      <c r="U47" s="5">
        <v>3</v>
      </c>
      <c r="V47" s="5">
        <v>4</v>
      </c>
      <c r="W47" s="5">
        <v>4</v>
      </c>
      <c r="X47" s="25">
        <f t="shared" si="9"/>
        <v>3.6666666666666665</v>
      </c>
    </row>
    <row r="48" spans="1:24">
      <c r="A48" s="1">
        <v>7544</v>
      </c>
      <c r="C48" s="7">
        <v>7</v>
      </c>
      <c r="D48" s="7">
        <v>5</v>
      </c>
      <c r="E48" s="7">
        <v>6</v>
      </c>
      <c r="F48" s="29">
        <f t="shared" si="5"/>
        <v>6</v>
      </c>
      <c r="G48" s="5">
        <v>5</v>
      </c>
      <c r="H48" s="7">
        <v>7</v>
      </c>
      <c r="I48" s="7">
        <v>4</v>
      </c>
      <c r="J48" s="25">
        <f t="shared" si="6"/>
        <v>5.333333333333333</v>
      </c>
      <c r="K48" s="5">
        <v>4</v>
      </c>
      <c r="L48" s="5">
        <v>4</v>
      </c>
      <c r="M48" s="5">
        <v>7</v>
      </c>
      <c r="N48" s="28">
        <f t="shared" si="7"/>
        <v>5</v>
      </c>
      <c r="O48" s="5">
        <v>3</v>
      </c>
      <c r="P48" s="5">
        <v>3</v>
      </c>
      <c r="Q48" s="53">
        <v>4</v>
      </c>
      <c r="R48" s="53">
        <v>7</v>
      </c>
      <c r="S48" s="5">
        <v>3</v>
      </c>
      <c r="T48" s="25">
        <f t="shared" si="8"/>
        <v>4</v>
      </c>
      <c r="U48" s="5">
        <v>8</v>
      </c>
      <c r="V48" s="5">
        <v>6</v>
      </c>
      <c r="W48" s="5">
        <v>6</v>
      </c>
      <c r="X48" s="26">
        <f t="shared" si="9"/>
        <v>6.666666666666667</v>
      </c>
    </row>
    <row r="49" spans="1:24">
      <c r="A49" s="1">
        <v>7545</v>
      </c>
      <c r="B49" s="1">
        <v>7</v>
      </c>
      <c r="C49" s="7">
        <v>7</v>
      </c>
      <c r="D49" s="7">
        <v>6</v>
      </c>
      <c r="E49" s="7">
        <v>4</v>
      </c>
      <c r="F49" s="29">
        <f t="shared" si="5"/>
        <v>6</v>
      </c>
      <c r="G49" s="5">
        <v>4</v>
      </c>
      <c r="H49" s="7">
        <v>4</v>
      </c>
      <c r="I49" s="7">
        <v>5</v>
      </c>
      <c r="J49" s="25">
        <f t="shared" si="6"/>
        <v>4.333333333333333</v>
      </c>
      <c r="K49" s="5">
        <v>7</v>
      </c>
      <c r="L49" s="5">
        <v>4</v>
      </c>
      <c r="M49" s="5">
        <v>4</v>
      </c>
      <c r="N49" s="28">
        <f t="shared" si="7"/>
        <v>5</v>
      </c>
      <c r="O49" s="5">
        <v>7</v>
      </c>
      <c r="P49" s="5">
        <v>5</v>
      </c>
      <c r="Q49" s="53"/>
      <c r="R49" s="53">
        <v>5</v>
      </c>
      <c r="S49" s="5">
        <v>6</v>
      </c>
      <c r="T49" s="28">
        <f t="shared" si="8"/>
        <v>5.75</v>
      </c>
      <c r="U49" s="5">
        <v>3</v>
      </c>
      <c r="V49" s="5">
        <v>6</v>
      </c>
      <c r="W49" s="5">
        <v>3</v>
      </c>
      <c r="X49" s="25">
        <f t="shared" si="9"/>
        <v>4</v>
      </c>
    </row>
    <row r="50" spans="1:24">
      <c r="A50" s="1">
        <v>7546</v>
      </c>
      <c r="B50" s="1">
        <v>7</v>
      </c>
      <c r="C50" s="7">
        <v>8</v>
      </c>
      <c r="D50" s="7">
        <v>7</v>
      </c>
      <c r="E50" s="7">
        <v>7</v>
      </c>
      <c r="F50" s="26">
        <f t="shared" si="5"/>
        <v>7.25</v>
      </c>
      <c r="G50" s="5">
        <v>5</v>
      </c>
      <c r="H50" s="7">
        <v>5</v>
      </c>
      <c r="I50" s="7">
        <v>7</v>
      </c>
      <c r="J50" s="25">
        <f t="shared" si="6"/>
        <v>5.666666666666667</v>
      </c>
      <c r="K50" s="5">
        <v>6</v>
      </c>
      <c r="L50" s="5">
        <v>6</v>
      </c>
      <c r="M50" s="5">
        <v>6</v>
      </c>
      <c r="N50" s="26">
        <f t="shared" si="7"/>
        <v>6</v>
      </c>
      <c r="O50" s="5">
        <v>4</v>
      </c>
      <c r="P50" s="5">
        <v>5</v>
      </c>
      <c r="Q50" s="53">
        <v>6</v>
      </c>
      <c r="R50" s="53">
        <v>4</v>
      </c>
      <c r="S50" s="5">
        <v>4</v>
      </c>
      <c r="T50" s="25">
        <f t="shared" si="8"/>
        <v>4.5999999999999996</v>
      </c>
      <c r="U50" s="5">
        <v>6</v>
      </c>
      <c r="V50" s="5">
        <v>8</v>
      </c>
      <c r="W50" s="5">
        <v>3</v>
      </c>
      <c r="X50" s="28">
        <f t="shared" si="9"/>
        <v>5.666666666666667</v>
      </c>
    </row>
    <row r="51" spans="1:24">
      <c r="A51" s="1">
        <v>7547</v>
      </c>
      <c r="B51" s="1">
        <v>7</v>
      </c>
      <c r="C51" s="7">
        <v>5</v>
      </c>
      <c r="D51" s="7">
        <v>6</v>
      </c>
      <c r="E51" s="7">
        <v>6</v>
      </c>
      <c r="F51" s="29">
        <f t="shared" si="5"/>
        <v>6</v>
      </c>
      <c r="G51" s="5">
        <v>7</v>
      </c>
      <c r="H51" s="7">
        <v>5</v>
      </c>
      <c r="I51" s="7">
        <v>6</v>
      </c>
      <c r="J51" s="29">
        <f t="shared" si="6"/>
        <v>6</v>
      </c>
      <c r="K51" s="5">
        <v>4</v>
      </c>
      <c r="L51" s="5">
        <v>4</v>
      </c>
      <c r="M51" s="5">
        <v>3</v>
      </c>
      <c r="N51" s="25">
        <f t="shared" si="7"/>
        <v>3.6666666666666665</v>
      </c>
      <c r="O51" s="5">
        <v>6</v>
      </c>
      <c r="P51" s="5">
        <v>3</v>
      </c>
      <c r="Q51" s="53">
        <v>6</v>
      </c>
      <c r="R51" s="53">
        <v>4</v>
      </c>
      <c r="S51" s="5">
        <v>4</v>
      </c>
      <c r="T51" s="25">
        <f t="shared" si="8"/>
        <v>4.5999999999999996</v>
      </c>
      <c r="U51" s="5">
        <v>3</v>
      </c>
      <c r="V51" s="5">
        <v>4</v>
      </c>
      <c r="W51" s="5">
        <v>3</v>
      </c>
      <c r="X51" s="25">
        <f t="shared" si="9"/>
        <v>3.3333333333333335</v>
      </c>
    </row>
    <row r="52" spans="1:24">
      <c r="A52" s="1">
        <v>7548</v>
      </c>
      <c r="B52" s="1">
        <v>6</v>
      </c>
      <c r="C52" s="7">
        <v>7</v>
      </c>
      <c r="D52" s="7">
        <v>7</v>
      </c>
      <c r="E52" s="7">
        <v>6</v>
      </c>
      <c r="F52" s="28">
        <f t="shared" si="5"/>
        <v>6.5</v>
      </c>
      <c r="G52" s="5">
        <v>7</v>
      </c>
      <c r="H52" s="7">
        <v>6</v>
      </c>
      <c r="I52" s="7">
        <v>5</v>
      </c>
      <c r="J52" s="29">
        <f t="shared" si="6"/>
        <v>6</v>
      </c>
      <c r="K52" s="5">
        <v>5</v>
      </c>
      <c r="L52" s="5">
        <v>4</v>
      </c>
      <c r="M52" s="5">
        <v>6</v>
      </c>
      <c r="N52" s="28">
        <f t="shared" si="7"/>
        <v>5</v>
      </c>
      <c r="O52" s="5">
        <v>6</v>
      </c>
      <c r="P52" s="5">
        <v>7</v>
      </c>
      <c r="Q52" s="53">
        <v>7</v>
      </c>
      <c r="R52" s="53">
        <v>7</v>
      </c>
      <c r="S52" s="5">
        <v>5</v>
      </c>
      <c r="T52" s="27">
        <f t="shared" si="8"/>
        <v>6.4</v>
      </c>
      <c r="U52" s="5">
        <v>4</v>
      </c>
      <c r="V52" s="5">
        <v>5</v>
      </c>
      <c r="W52" s="5">
        <v>3</v>
      </c>
      <c r="X52" s="25">
        <f t="shared" si="9"/>
        <v>4</v>
      </c>
    </row>
    <row r="53" spans="1:24">
      <c r="A53" s="1">
        <v>7549</v>
      </c>
      <c r="B53" s="1">
        <v>5</v>
      </c>
      <c r="C53" s="7">
        <v>6</v>
      </c>
      <c r="D53" s="7">
        <v>5</v>
      </c>
      <c r="E53" s="7">
        <v>5</v>
      </c>
      <c r="F53" s="25">
        <f t="shared" si="5"/>
        <v>5.25</v>
      </c>
      <c r="G53" s="5">
        <v>6</v>
      </c>
      <c r="H53" s="7">
        <v>4</v>
      </c>
      <c r="I53" s="7">
        <v>3</v>
      </c>
      <c r="J53" s="25">
        <f t="shared" si="6"/>
        <v>4.333333333333333</v>
      </c>
      <c r="K53" s="5">
        <v>6</v>
      </c>
      <c r="L53" s="5">
        <v>5</v>
      </c>
      <c r="M53" s="5">
        <v>4</v>
      </c>
      <c r="N53" s="28">
        <f t="shared" si="7"/>
        <v>5</v>
      </c>
      <c r="O53" s="5">
        <v>3</v>
      </c>
      <c r="P53" s="5">
        <v>3</v>
      </c>
      <c r="Q53" s="53">
        <v>5</v>
      </c>
      <c r="R53" s="53">
        <v>5</v>
      </c>
      <c r="S53" s="5">
        <v>4</v>
      </c>
      <c r="T53" s="25">
        <f t="shared" si="8"/>
        <v>4</v>
      </c>
      <c r="U53" s="5"/>
      <c r="V53" s="5">
        <v>6</v>
      </c>
      <c r="W53" s="5">
        <v>3</v>
      </c>
      <c r="X53" s="25">
        <f t="shared" si="9"/>
        <v>4.5</v>
      </c>
    </row>
    <row r="54" spans="1:24">
      <c r="A54" s="1">
        <v>7550</v>
      </c>
      <c r="B54" s="1">
        <v>7</v>
      </c>
      <c r="C54" s="7">
        <v>7</v>
      </c>
      <c r="D54" s="7">
        <v>6</v>
      </c>
      <c r="E54" s="7">
        <v>6</v>
      </c>
      <c r="F54" s="28">
        <f t="shared" si="5"/>
        <v>6.5</v>
      </c>
      <c r="G54" s="5">
        <v>4</v>
      </c>
      <c r="H54" s="7">
        <v>5</v>
      </c>
      <c r="I54" s="7">
        <v>5</v>
      </c>
      <c r="J54" s="25">
        <f t="shared" si="6"/>
        <v>4.666666666666667</v>
      </c>
      <c r="K54" s="5">
        <v>4</v>
      </c>
      <c r="L54" s="5">
        <v>5</v>
      </c>
      <c r="M54" s="5">
        <v>3</v>
      </c>
      <c r="N54" s="25">
        <f t="shared" si="7"/>
        <v>4</v>
      </c>
      <c r="O54" s="5">
        <v>6</v>
      </c>
      <c r="P54" s="5">
        <v>4</v>
      </c>
      <c r="Q54" s="53">
        <v>5</v>
      </c>
      <c r="R54" s="53">
        <v>3</v>
      </c>
      <c r="S54" s="5">
        <v>4</v>
      </c>
      <c r="T54" s="25">
        <f t="shared" si="8"/>
        <v>4.4000000000000004</v>
      </c>
      <c r="U54" s="5"/>
      <c r="V54" s="5">
        <v>5</v>
      </c>
      <c r="W54" s="5">
        <v>4</v>
      </c>
      <c r="X54" s="25">
        <f t="shared" si="9"/>
        <v>4.5</v>
      </c>
    </row>
    <row r="55" spans="1:24">
      <c r="A55" s="1">
        <v>7551</v>
      </c>
      <c r="B55" s="1">
        <v>6</v>
      </c>
      <c r="C55" s="7">
        <v>4</v>
      </c>
      <c r="D55" s="7">
        <v>6</v>
      </c>
      <c r="E55" s="7">
        <v>4</v>
      </c>
      <c r="F55" s="25">
        <f t="shared" si="5"/>
        <v>5</v>
      </c>
      <c r="G55" s="5">
        <v>3</v>
      </c>
      <c r="H55" s="7">
        <v>4</v>
      </c>
      <c r="I55" s="7">
        <v>5</v>
      </c>
      <c r="J55" s="25">
        <f t="shared" si="6"/>
        <v>4</v>
      </c>
      <c r="K55" s="5">
        <v>6</v>
      </c>
      <c r="L55" s="5">
        <v>5</v>
      </c>
      <c r="M55" s="5">
        <v>3</v>
      </c>
      <c r="N55" s="29">
        <f t="shared" si="7"/>
        <v>4.666666666666667</v>
      </c>
      <c r="O55" s="5">
        <v>3</v>
      </c>
      <c r="P55" s="5">
        <v>4</v>
      </c>
      <c r="Q55" s="53">
        <v>4</v>
      </c>
      <c r="R55" s="53">
        <v>5</v>
      </c>
      <c r="S55" s="5">
        <v>4</v>
      </c>
      <c r="T55" s="25">
        <f t="shared" si="8"/>
        <v>4</v>
      </c>
      <c r="U55" s="5">
        <v>3</v>
      </c>
      <c r="V55" s="5">
        <v>4</v>
      </c>
      <c r="W55" s="5">
        <v>3</v>
      </c>
      <c r="X55" s="25">
        <f t="shared" si="9"/>
        <v>3.3333333333333335</v>
      </c>
    </row>
    <row r="56" spans="1:24">
      <c r="A56" s="1">
        <v>7552</v>
      </c>
      <c r="B56" s="1">
        <v>6</v>
      </c>
      <c r="C56" s="7">
        <v>5</v>
      </c>
      <c r="D56" s="7">
        <v>4</v>
      </c>
      <c r="E56" s="7">
        <v>6</v>
      </c>
      <c r="F56" s="25">
        <f t="shared" si="5"/>
        <v>5.25</v>
      </c>
      <c r="G56" s="5">
        <v>6</v>
      </c>
      <c r="H56" s="7">
        <v>5</v>
      </c>
      <c r="I56" s="7">
        <v>6</v>
      </c>
      <c r="J56" s="25">
        <f t="shared" si="6"/>
        <v>5.666666666666667</v>
      </c>
      <c r="K56" s="5">
        <v>5</v>
      </c>
      <c r="L56" s="5">
        <v>4</v>
      </c>
      <c r="M56" s="5">
        <v>3</v>
      </c>
      <c r="N56" s="25">
        <f t="shared" si="7"/>
        <v>4</v>
      </c>
      <c r="O56" s="5">
        <v>5</v>
      </c>
      <c r="P56" s="5">
        <v>6</v>
      </c>
      <c r="Q56" s="53">
        <v>7</v>
      </c>
      <c r="R56" s="53">
        <v>3</v>
      </c>
      <c r="S56" s="5">
        <v>5</v>
      </c>
      <c r="T56" s="25">
        <f t="shared" si="8"/>
        <v>5.2</v>
      </c>
      <c r="U56" s="5">
        <v>3</v>
      </c>
      <c r="V56" s="5">
        <v>5</v>
      </c>
      <c r="W56" s="5">
        <v>3</v>
      </c>
      <c r="X56" s="25">
        <f t="shared" si="9"/>
        <v>3.6666666666666665</v>
      </c>
    </row>
    <row r="57" spans="1:24">
      <c r="A57" s="1">
        <v>7553</v>
      </c>
      <c r="B57" s="1">
        <v>6</v>
      </c>
      <c r="C57" s="7">
        <v>5</v>
      </c>
      <c r="D57" s="7">
        <v>6</v>
      </c>
      <c r="E57" s="7">
        <v>5</v>
      </c>
      <c r="F57" s="25">
        <f t="shared" si="5"/>
        <v>5.5</v>
      </c>
      <c r="G57" s="5">
        <v>5</v>
      </c>
      <c r="H57" s="7">
        <v>5</v>
      </c>
      <c r="I57" s="7">
        <v>5</v>
      </c>
      <c r="J57" s="25">
        <f t="shared" si="6"/>
        <v>5</v>
      </c>
      <c r="K57" s="5">
        <v>3</v>
      </c>
      <c r="L57" s="5">
        <v>3</v>
      </c>
      <c r="M57" s="5">
        <v>4</v>
      </c>
      <c r="N57" s="25">
        <f t="shared" si="7"/>
        <v>3.3333333333333335</v>
      </c>
      <c r="O57" s="5">
        <v>4</v>
      </c>
      <c r="P57" s="5"/>
      <c r="Q57" s="53">
        <v>6</v>
      </c>
      <c r="R57" s="53">
        <v>4</v>
      </c>
      <c r="S57" s="5">
        <v>3</v>
      </c>
      <c r="T57" s="25">
        <f t="shared" si="8"/>
        <v>4.25</v>
      </c>
      <c r="U57" s="5">
        <v>3</v>
      </c>
      <c r="V57" s="5">
        <v>3</v>
      </c>
      <c r="W57" s="5">
        <v>3</v>
      </c>
      <c r="X57" s="25">
        <f t="shared" si="9"/>
        <v>3</v>
      </c>
    </row>
    <row r="58" spans="1:24">
      <c r="A58" s="1">
        <v>7554</v>
      </c>
      <c r="B58" s="1">
        <v>7</v>
      </c>
      <c r="C58" s="7">
        <v>4</v>
      </c>
      <c r="D58" s="7">
        <v>7</v>
      </c>
      <c r="E58" s="7">
        <v>4</v>
      </c>
      <c r="F58" s="25">
        <f t="shared" si="5"/>
        <v>5.5</v>
      </c>
      <c r="G58" s="5">
        <v>6</v>
      </c>
      <c r="H58" s="7">
        <v>4</v>
      </c>
      <c r="I58" s="7">
        <v>3</v>
      </c>
      <c r="J58" s="25">
        <f t="shared" si="6"/>
        <v>4.333333333333333</v>
      </c>
      <c r="K58" s="5">
        <v>3</v>
      </c>
      <c r="L58" s="5">
        <v>3</v>
      </c>
      <c r="M58" s="5">
        <v>3</v>
      </c>
      <c r="N58" s="25">
        <f t="shared" si="7"/>
        <v>3</v>
      </c>
      <c r="O58" s="5"/>
      <c r="P58" s="5">
        <v>4</v>
      </c>
      <c r="Q58" s="53">
        <v>4</v>
      </c>
      <c r="R58" s="53">
        <v>4</v>
      </c>
      <c r="S58" s="5">
        <v>4</v>
      </c>
      <c r="T58" s="25">
        <f t="shared" si="8"/>
        <v>4</v>
      </c>
      <c r="U58" s="5">
        <v>4</v>
      </c>
      <c r="V58" s="5">
        <v>3</v>
      </c>
      <c r="W58" s="5">
        <v>3</v>
      </c>
      <c r="X58" s="25">
        <f t="shared" si="9"/>
        <v>3.3333333333333335</v>
      </c>
    </row>
    <row r="59" spans="1:24">
      <c r="A59" s="1">
        <v>7555</v>
      </c>
      <c r="B59" s="1">
        <v>8</v>
      </c>
      <c r="C59" s="7">
        <v>7</v>
      </c>
      <c r="D59" s="7">
        <v>8</v>
      </c>
      <c r="E59" s="7">
        <v>6</v>
      </c>
      <c r="F59" s="26">
        <f t="shared" si="5"/>
        <v>7.25</v>
      </c>
      <c r="G59" s="5">
        <v>7</v>
      </c>
      <c r="H59" s="7">
        <v>6</v>
      </c>
      <c r="I59" s="7">
        <v>6</v>
      </c>
      <c r="J59" s="28">
        <f t="shared" si="6"/>
        <v>6.333333333333333</v>
      </c>
      <c r="K59" s="5">
        <v>3</v>
      </c>
      <c r="L59" s="5">
        <v>3</v>
      </c>
      <c r="M59" s="5">
        <v>5</v>
      </c>
      <c r="N59" s="25">
        <f t="shared" si="7"/>
        <v>3.6666666666666665</v>
      </c>
      <c r="O59" s="5">
        <v>3</v>
      </c>
      <c r="P59" s="5">
        <v>6</v>
      </c>
      <c r="Q59" s="53">
        <v>4</v>
      </c>
      <c r="R59" s="53"/>
      <c r="S59" s="5">
        <v>3</v>
      </c>
      <c r="T59" s="25">
        <f t="shared" si="8"/>
        <v>4</v>
      </c>
      <c r="U59" s="5">
        <v>6</v>
      </c>
      <c r="V59" s="5">
        <v>6</v>
      </c>
      <c r="W59" s="5">
        <v>5</v>
      </c>
      <c r="X59" s="28">
        <f t="shared" si="9"/>
        <v>5.666666666666667</v>
      </c>
    </row>
    <row r="60" spans="1:24">
      <c r="A60" s="1">
        <v>7556</v>
      </c>
      <c r="B60" s="1">
        <v>7</v>
      </c>
      <c r="C60" s="7">
        <v>6</v>
      </c>
      <c r="D60" s="7">
        <v>7</v>
      </c>
      <c r="E60" s="7">
        <v>6</v>
      </c>
      <c r="F60" s="28">
        <f t="shared" si="5"/>
        <v>6.5</v>
      </c>
      <c r="G60" s="5">
        <v>6</v>
      </c>
      <c r="H60" s="7">
        <v>6</v>
      </c>
      <c r="I60" s="7">
        <v>7</v>
      </c>
      <c r="J60" s="28">
        <f t="shared" si="6"/>
        <v>6.333333333333333</v>
      </c>
      <c r="K60" s="5">
        <v>6</v>
      </c>
      <c r="L60" s="5">
        <v>4</v>
      </c>
      <c r="M60" s="5">
        <v>5</v>
      </c>
      <c r="N60" s="28">
        <f t="shared" si="7"/>
        <v>5</v>
      </c>
      <c r="O60" s="5">
        <v>3</v>
      </c>
      <c r="P60" s="5">
        <v>5</v>
      </c>
      <c r="Q60" s="53">
        <v>5</v>
      </c>
      <c r="R60" s="53">
        <v>5</v>
      </c>
      <c r="S60" s="5">
        <v>5</v>
      </c>
      <c r="T60" s="25">
        <f t="shared" si="8"/>
        <v>4.5999999999999996</v>
      </c>
      <c r="U60" s="5">
        <v>5</v>
      </c>
      <c r="V60" s="5">
        <v>6</v>
      </c>
      <c r="W60" s="5">
        <v>3</v>
      </c>
      <c r="X60" s="25">
        <f t="shared" si="9"/>
        <v>4.666666666666667</v>
      </c>
    </row>
    <row r="61" spans="1:24">
      <c r="A61" s="1">
        <v>7557</v>
      </c>
      <c r="B61" s="1">
        <v>7</v>
      </c>
      <c r="C61" s="7">
        <v>7</v>
      </c>
      <c r="D61" s="7">
        <v>7</v>
      </c>
      <c r="E61" s="7">
        <v>6</v>
      </c>
      <c r="F61" s="27">
        <f t="shared" si="5"/>
        <v>6.75</v>
      </c>
      <c r="G61" s="5">
        <v>6</v>
      </c>
      <c r="H61" s="7">
        <v>7</v>
      </c>
      <c r="I61" s="7">
        <v>6</v>
      </c>
      <c r="J61" s="28">
        <f t="shared" si="6"/>
        <v>6.333333333333333</v>
      </c>
      <c r="K61" s="5">
        <v>3</v>
      </c>
      <c r="L61" s="5">
        <v>5</v>
      </c>
      <c r="M61" s="5">
        <v>3</v>
      </c>
      <c r="N61" s="25">
        <f t="shared" si="7"/>
        <v>3.6666666666666665</v>
      </c>
      <c r="O61" s="5">
        <v>7</v>
      </c>
      <c r="P61" s="5">
        <v>5</v>
      </c>
      <c r="Q61" s="53">
        <v>5</v>
      </c>
      <c r="R61" s="53">
        <v>5</v>
      </c>
      <c r="S61" s="5">
        <v>6</v>
      </c>
      <c r="T61" s="29">
        <f t="shared" si="8"/>
        <v>5.6</v>
      </c>
      <c r="U61" s="5">
        <v>6</v>
      </c>
      <c r="V61" s="5">
        <v>4</v>
      </c>
      <c r="W61" s="5">
        <v>3</v>
      </c>
      <c r="X61" s="25">
        <f t="shared" si="9"/>
        <v>4.333333333333333</v>
      </c>
    </row>
    <row r="62" spans="1:24">
      <c r="A62" s="1">
        <v>7558</v>
      </c>
      <c r="B62" s="1">
        <v>6</v>
      </c>
      <c r="C62" s="7">
        <v>6</v>
      </c>
      <c r="D62" s="7">
        <v>5</v>
      </c>
      <c r="E62" s="7">
        <v>5</v>
      </c>
      <c r="F62" s="25">
        <f t="shared" si="5"/>
        <v>5.5</v>
      </c>
      <c r="G62" s="5">
        <v>7</v>
      </c>
      <c r="H62" s="7">
        <v>4</v>
      </c>
      <c r="I62" s="7">
        <v>6</v>
      </c>
      <c r="J62" s="25">
        <f t="shared" si="6"/>
        <v>5.666666666666667</v>
      </c>
      <c r="K62" s="5">
        <v>4</v>
      </c>
      <c r="L62" s="5">
        <v>4</v>
      </c>
      <c r="M62" s="5">
        <v>4</v>
      </c>
      <c r="N62" s="25">
        <f t="shared" si="7"/>
        <v>4</v>
      </c>
      <c r="O62" s="5">
        <v>3</v>
      </c>
      <c r="P62" s="5">
        <v>7</v>
      </c>
      <c r="Q62" s="53">
        <v>6</v>
      </c>
      <c r="R62" s="53">
        <v>4</v>
      </c>
      <c r="S62" s="5">
        <v>4</v>
      </c>
      <c r="T62" s="25">
        <f t="shared" si="8"/>
        <v>4.8</v>
      </c>
      <c r="U62" s="5">
        <v>5</v>
      </c>
      <c r="V62" s="5">
        <v>6</v>
      </c>
      <c r="W62" s="5"/>
      <c r="X62" s="29">
        <f t="shared" si="9"/>
        <v>5.5</v>
      </c>
    </row>
    <row r="63" spans="1:24">
      <c r="A63" s="1">
        <v>7559</v>
      </c>
      <c r="B63" s="1">
        <v>6</v>
      </c>
      <c r="C63" s="7">
        <v>6</v>
      </c>
      <c r="D63" s="7">
        <v>3</v>
      </c>
      <c r="E63" s="7">
        <v>5</v>
      </c>
      <c r="F63" s="25">
        <f t="shared" si="5"/>
        <v>5</v>
      </c>
      <c r="G63" s="5">
        <v>5</v>
      </c>
      <c r="H63" s="7">
        <v>4</v>
      </c>
      <c r="I63" s="7">
        <v>6</v>
      </c>
      <c r="J63" s="25">
        <f t="shared" si="6"/>
        <v>5</v>
      </c>
      <c r="K63" s="5">
        <v>3</v>
      </c>
      <c r="L63" s="5">
        <v>3</v>
      </c>
      <c r="M63" s="5">
        <v>5</v>
      </c>
      <c r="N63" s="25">
        <f t="shared" si="7"/>
        <v>3.6666666666666665</v>
      </c>
      <c r="O63" s="5">
        <v>3</v>
      </c>
      <c r="P63" s="5">
        <v>3</v>
      </c>
      <c r="Q63" s="53"/>
      <c r="R63" s="53">
        <v>6</v>
      </c>
      <c r="S63" s="5">
        <v>3</v>
      </c>
      <c r="T63" s="25">
        <f t="shared" si="8"/>
        <v>3.75</v>
      </c>
      <c r="U63" s="5">
        <v>7</v>
      </c>
      <c r="V63" s="5">
        <v>3</v>
      </c>
      <c r="W63" s="5">
        <v>3</v>
      </c>
      <c r="X63" s="25">
        <f t="shared" si="9"/>
        <v>4.333333333333333</v>
      </c>
    </row>
    <row r="64" spans="1:24">
      <c r="A64" s="1">
        <v>7560</v>
      </c>
      <c r="B64" s="1">
        <v>6</v>
      </c>
      <c r="C64" s="7">
        <v>5</v>
      </c>
      <c r="D64" s="7">
        <v>5</v>
      </c>
      <c r="E64" s="7">
        <v>6</v>
      </c>
      <c r="F64" s="25">
        <f t="shared" si="5"/>
        <v>5.5</v>
      </c>
      <c r="G64" s="5">
        <v>5</v>
      </c>
      <c r="H64" s="7">
        <v>4</v>
      </c>
      <c r="I64" s="7">
        <v>4</v>
      </c>
      <c r="J64" s="25">
        <f t="shared" si="6"/>
        <v>4.333333333333333</v>
      </c>
      <c r="K64" s="5">
        <v>3</v>
      </c>
      <c r="L64" s="5">
        <v>3</v>
      </c>
      <c r="M64" s="5">
        <v>6</v>
      </c>
      <c r="N64" s="25">
        <f t="shared" si="7"/>
        <v>4</v>
      </c>
      <c r="O64" s="5">
        <v>6</v>
      </c>
      <c r="P64" s="5">
        <v>3</v>
      </c>
      <c r="Q64" s="53">
        <v>7</v>
      </c>
      <c r="R64" s="53">
        <v>5</v>
      </c>
      <c r="S64" s="5"/>
      <c r="T64" s="25">
        <f t="shared" si="8"/>
        <v>5.25</v>
      </c>
      <c r="U64" s="5"/>
      <c r="V64" s="5">
        <v>4</v>
      </c>
      <c r="W64" s="5">
        <v>3</v>
      </c>
      <c r="X64" s="25">
        <f t="shared" si="9"/>
        <v>3.5</v>
      </c>
    </row>
    <row r="65" spans="1:24">
      <c r="A65" s="1">
        <v>7561</v>
      </c>
      <c r="B65" s="1">
        <v>6</v>
      </c>
      <c r="C65" s="7">
        <v>6</v>
      </c>
      <c r="D65" s="7">
        <v>4</v>
      </c>
      <c r="E65" s="7">
        <v>5</v>
      </c>
      <c r="F65" s="25">
        <f t="shared" si="5"/>
        <v>5.25</v>
      </c>
      <c r="G65" s="5">
        <v>3</v>
      </c>
      <c r="H65" s="7">
        <v>5</v>
      </c>
      <c r="I65" s="7">
        <v>4</v>
      </c>
      <c r="J65" s="25">
        <f t="shared" si="6"/>
        <v>4</v>
      </c>
      <c r="K65" s="5">
        <v>4</v>
      </c>
      <c r="L65" s="5">
        <v>4</v>
      </c>
      <c r="M65" s="5">
        <v>3</v>
      </c>
      <c r="N65" s="25">
        <f t="shared" si="7"/>
        <v>3.6666666666666665</v>
      </c>
      <c r="O65" s="5">
        <v>4</v>
      </c>
      <c r="P65" s="5">
        <v>6</v>
      </c>
      <c r="Q65" s="53">
        <v>3</v>
      </c>
      <c r="R65" s="53">
        <v>4</v>
      </c>
      <c r="S65" s="5">
        <v>3</v>
      </c>
      <c r="T65" s="25">
        <f t="shared" si="8"/>
        <v>4</v>
      </c>
      <c r="U65" s="5">
        <v>5</v>
      </c>
      <c r="V65" s="5">
        <v>3</v>
      </c>
      <c r="W65" s="5">
        <v>3</v>
      </c>
      <c r="X65" s="25">
        <f t="shared" si="9"/>
        <v>3.6666666666666665</v>
      </c>
    </row>
    <row r="66" spans="1:24">
      <c r="A66" s="1">
        <v>7562</v>
      </c>
      <c r="B66" s="1">
        <v>6</v>
      </c>
      <c r="C66" s="7">
        <v>4</v>
      </c>
      <c r="D66" s="7">
        <v>5</v>
      </c>
      <c r="E66" s="7">
        <v>4</v>
      </c>
      <c r="F66" s="25">
        <f t="shared" ref="F66:F97" si="10">AVERAGE(B66:E66)</f>
        <v>4.75</v>
      </c>
      <c r="G66" s="5">
        <v>6</v>
      </c>
      <c r="H66" s="7">
        <v>5</v>
      </c>
      <c r="I66" s="7">
        <v>3</v>
      </c>
      <c r="J66" s="25">
        <f t="shared" ref="J66:J97" si="11">AVERAGE(G66:I66)</f>
        <v>4.666666666666667</v>
      </c>
      <c r="K66" s="5">
        <v>3</v>
      </c>
      <c r="L66" s="5">
        <v>4</v>
      </c>
      <c r="M66" s="5">
        <v>3</v>
      </c>
      <c r="N66" s="25">
        <f t="shared" ref="N66:N97" si="12">AVERAGE(K66:M66)</f>
        <v>3.3333333333333335</v>
      </c>
      <c r="O66" s="5">
        <v>3</v>
      </c>
      <c r="P66" s="5">
        <v>5</v>
      </c>
      <c r="Q66" s="53">
        <v>7</v>
      </c>
      <c r="R66" s="53">
        <v>4</v>
      </c>
      <c r="S66" s="5">
        <v>7</v>
      </c>
      <c r="T66" s="25">
        <f t="shared" ref="T66:T97" si="13">AVERAGE(O66:S66)</f>
        <v>5.2</v>
      </c>
      <c r="U66" s="5">
        <v>4</v>
      </c>
      <c r="V66" s="5">
        <v>4</v>
      </c>
      <c r="W66" s="5">
        <v>4</v>
      </c>
      <c r="X66" s="25">
        <f t="shared" ref="X66:X97" si="14">AVERAGE(U66:W66)</f>
        <v>4</v>
      </c>
    </row>
    <row r="67" spans="1:24">
      <c r="A67" s="1">
        <v>7563</v>
      </c>
      <c r="B67" s="1">
        <v>7</v>
      </c>
      <c r="C67" s="7">
        <v>7</v>
      </c>
      <c r="D67" s="7">
        <v>7</v>
      </c>
      <c r="E67" s="7">
        <v>6</v>
      </c>
      <c r="F67" s="27">
        <f t="shared" si="10"/>
        <v>6.75</v>
      </c>
      <c r="G67" s="5">
        <v>6</v>
      </c>
      <c r="H67" s="7">
        <v>5</v>
      </c>
      <c r="I67" s="7">
        <v>5</v>
      </c>
      <c r="J67" s="25">
        <f t="shared" si="11"/>
        <v>5.333333333333333</v>
      </c>
      <c r="K67" s="5">
        <v>4</v>
      </c>
      <c r="L67" s="5">
        <v>6</v>
      </c>
      <c r="M67" s="5">
        <v>3</v>
      </c>
      <c r="N67" s="25">
        <f t="shared" si="12"/>
        <v>4.333333333333333</v>
      </c>
      <c r="O67" s="5">
        <v>4</v>
      </c>
      <c r="P67" s="5">
        <v>4</v>
      </c>
      <c r="Q67" s="53">
        <v>7</v>
      </c>
      <c r="R67" s="53">
        <v>5</v>
      </c>
      <c r="S67" s="5">
        <v>3</v>
      </c>
      <c r="T67" s="25">
        <f t="shared" si="13"/>
        <v>4.5999999999999996</v>
      </c>
      <c r="U67" s="5">
        <v>3</v>
      </c>
      <c r="V67" s="5">
        <v>4</v>
      </c>
      <c r="W67" s="5">
        <v>6</v>
      </c>
      <c r="X67" s="25">
        <f t="shared" si="14"/>
        <v>4.333333333333333</v>
      </c>
    </row>
    <row r="68" spans="1:24">
      <c r="A68" s="1">
        <v>7564</v>
      </c>
      <c r="B68" s="1">
        <v>7</v>
      </c>
      <c r="C68" s="7">
        <v>6</v>
      </c>
      <c r="D68" s="7">
        <v>5</v>
      </c>
      <c r="E68" s="7">
        <v>4</v>
      </c>
      <c r="F68" s="25">
        <f t="shared" si="10"/>
        <v>5.5</v>
      </c>
      <c r="G68" s="5">
        <v>6</v>
      </c>
      <c r="H68" s="7">
        <v>4</v>
      </c>
      <c r="I68" s="7">
        <v>5</v>
      </c>
      <c r="J68" s="25">
        <f t="shared" si="11"/>
        <v>5</v>
      </c>
      <c r="K68" s="5">
        <v>3</v>
      </c>
      <c r="L68" s="5">
        <v>5</v>
      </c>
      <c r="M68" s="5">
        <v>3</v>
      </c>
      <c r="N68" s="25">
        <f t="shared" si="12"/>
        <v>3.6666666666666665</v>
      </c>
      <c r="O68" s="5">
        <v>3</v>
      </c>
      <c r="P68" s="5">
        <v>7</v>
      </c>
      <c r="Q68" s="53">
        <v>4</v>
      </c>
      <c r="R68" s="53"/>
      <c r="S68" s="5">
        <v>3</v>
      </c>
      <c r="T68" s="25">
        <f t="shared" si="13"/>
        <v>4.25</v>
      </c>
      <c r="U68" s="5">
        <v>3</v>
      </c>
      <c r="V68" s="5">
        <v>3</v>
      </c>
      <c r="W68" s="5">
        <v>5</v>
      </c>
      <c r="X68" s="25">
        <f t="shared" si="14"/>
        <v>3.6666666666666665</v>
      </c>
    </row>
    <row r="69" spans="1:24">
      <c r="A69" s="1">
        <v>7565</v>
      </c>
      <c r="B69" s="1">
        <v>6</v>
      </c>
      <c r="C69" s="7">
        <v>5</v>
      </c>
      <c r="D69" s="7">
        <v>6</v>
      </c>
      <c r="E69" s="7">
        <v>4</v>
      </c>
      <c r="F69" s="25">
        <f t="shared" si="10"/>
        <v>5.25</v>
      </c>
      <c r="G69" s="5">
        <v>4</v>
      </c>
      <c r="H69" s="7">
        <v>6</v>
      </c>
      <c r="I69" s="7">
        <v>3</v>
      </c>
      <c r="J69" s="25">
        <f t="shared" si="11"/>
        <v>4.333333333333333</v>
      </c>
      <c r="K69" s="5">
        <v>6</v>
      </c>
      <c r="L69" s="5">
        <v>3</v>
      </c>
      <c r="M69" s="5">
        <v>6</v>
      </c>
      <c r="N69" s="28">
        <f t="shared" si="12"/>
        <v>5</v>
      </c>
      <c r="O69" s="5">
        <v>4</v>
      </c>
      <c r="P69" s="5">
        <v>4</v>
      </c>
      <c r="Q69" s="53">
        <v>4</v>
      </c>
      <c r="R69" s="53">
        <v>3</v>
      </c>
      <c r="S69" s="5">
        <v>3</v>
      </c>
      <c r="T69" s="25">
        <f t="shared" si="13"/>
        <v>3.6</v>
      </c>
      <c r="U69" s="5">
        <v>4</v>
      </c>
      <c r="V69" s="5">
        <v>5</v>
      </c>
      <c r="W69" s="5">
        <v>5</v>
      </c>
      <c r="X69" s="25">
        <f t="shared" si="14"/>
        <v>4.666666666666667</v>
      </c>
    </row>
    <row r="70" spans="1:24">
      <c r="A70" s="1">
        <v>7566</v>
      </c>
      <c r="B70" s="1">
        <v>6</v>
      </c>
      <c r="C70" s="7">
        <v>6</v>
      </c>
      <c r="D70" s="7">
        <v>5</v>
      </c>
      <c r="E70" s="7">
        <v>7</v>
      </c>
      <c r="F70" s="29">
        <f t="shared" si="10"/>
        <v>6</v>
      </c>
      <c r="G70" s="5">
        <v>5</v>
      </c>
      <c r="H70" s="7">
        <v>5</v>
      </c>
      <c r="I70" s="7">
        <v>4</v>
      </c>
      <c r="J70" s="25">
        <f t="shared" si="11"/>
        <v>4.666666666666667</v>
      </c>
      <c r="K70" s="5">
        <v>4</v>
      </c>
      <c r="L70" s="5">
        <v>3</v>
      </c>
      <c r="M70" s="5">
        <v>4</v>
      </c>
      <c r="N70" s="25">
        <f t="shared" si="12"/>
        <v>3.6666666666666665</v>
      </c>
      <c r="O70" s="5">
        <v>5</v>
      </c>
      <c r="P70" s="5">
        <v>6</v>
      </c>
      <c r="Q70" s="53">
        <v>3</v>
      </c>
      <c r="R70" s="53">
        <v>3</v>
      </c>
      <c r="S70" s="5">
        <v>6</v>
      </c>
      <c r="T70" s="25">
        <f t="shared" si="13"/>
        <v>4.5999999999999996</v>
      </c>
      <c r="U70" s="5">
        <v>6</v>
      </c>
      <c r="V70" s="5">
        <v>4</v>
      </c>
      <c r="W70" s="5">
        <v>5</v>
      </c>
      <c r="X70" s="25">
        <f t="shared" si="14"/>
        <v>5</v>
      </c>
    </row>
    <row r="71" spans="1:24">
      <c r="A71" s="1">
        <v>7567</v>
      </c>
      <c r="B71" s="1">
        <v>6</v>
      </c>
      <c r="C71" s="7">
        <v>6</v>
      </c>
      <c r="D71" s="7">
        <v>6</v>
      </c>
      <c r="E71" s="7">
        <v>6</v>
      </c>
      <c r="F71" s="29">
        <f t="shared" si="10"/>
        <v>6</v>
      </c>
      <c r="G71" s="5">
        <v>3</v>
      </c>
      <c r="H71" s="7">
        <v>4</v>
      </c>
      <c r="I71" s="7">
        <v>5</v>
      </c>
      <c r="J71" s="25">
        <f t="shared" si="11"/>
        <v>4</v>
      </c>
      <c r="K71" s="5">
        <v>3</v>
      </c>
      <c r="L71" s="5">
        <v>3</v>
      </c>
      <c r="M71" s="5">
        <v>5</v>
      </c>
      <c r="N71" s="25">
        <f t="shared" si="12"/>
        <v>3.6666666666666665</v>
      </c>
      <c r="O71" s="5">
        <v>4</v>
      </c>
      <c r="P71" s="5">
        <v>4</v>
      </c>
      <c r="Q71" s="53">
        <v>4</v>
      </c>
      <c r="R71" s="53">
        <v>3</v>
      </c>
      <c r="S71" s="5">
        <v>3</v>
      </c>
      <c r="T71" s="25">
        <f t="shared" si="13"/>
        <v>3.6</v>
      </c>
      <c r="U71" s="5">
        <v>4</v>
      </c>
      <c r="V71" s="5">
        <v>4</v>
      </c>
      <c r="W71" s="5">
        <v>3</v>
      </c>
      <c r="X71" s="25">
        <f t="shared" si="14"/>
        <v>3.6666666666666665</v>
      </c>
    </row>
    <row r="72" spans="1:24">
      <c r="A72" s="1">
        <v>7568</v>
      </c>
      <c r="B72" s="1">
        <v>7</v>
      </c>
      <c r="C72" s="7">
        <v>6</v>
      </c>
      <c r="D72" s="7">
        <v>5</v>
      </c>
      <c r="E72" s="7">
        <v>7</v>
      </c>
      <c r="F72" s="28">
        <f t="shared" si="10"/>
        <v>6.25</v>
      </c>
      <c r="G72" s="5">
        <v>7</v>
      </c>
      <c r="H72" s="7">
        <v>7</v>
      </c>
      <c r="I72" s="7">
        <v>7</v>
      </c>
      <c r="J72" s="26">
        <f t="shared" si="11"/>
        <v>7</v>
      </c>
      <c r="K72" s="5">
        <v>4</v>
      </c>
      <c r="L72" s="5">
        <v>3</v>
      </c>
      <c r="M72" s="5">
        <v>5</v>
      </c>
      <c r="N72" s="25">
        <f t="shared" si="12"/>
        <v>4</v>
      </c>
      <c r="O72" s="5">
        <v>3</v>
      </c>
      <c r="P72" s="5">
        <v>6</v>
      </c>
      <c r="Q72" s="53">
        <v>4</v>
      </c>
      <c r="R72" s="53">
        <v>4</v>
      </c>
      <c r="S72" s="5">
        <v>3</v>
      </c>
      <c r="T72" s="25">
        <f t="shared" si="13"/>
        <v>4</v>
      </c>
      <c r="U72" s="5">
        <v>7</v>
      </c>
      <c r="V72" s="5">
        <v>4</v>
      </c>
      <c r="W72" s="5">
        <v>4</v>
      </c>
      <c r="X72" s="25">
        <f t="shared" si="14"/>
        <v>5</v>
      </c>
    </row>
    <row r="73" spans="1:24">
      <c r="A73" s="1">
        <v>7569</v>
      </c>
      <c r="B73" s="1">
        <v>6</v>
      </c>
      <c r="C73" s="7">
        <v>7</v>
      </c>
      <c r="D73" s="7">
        <v>5</v>
      </c>
      <c r="E73" s="7">
        <v>4</v>
      </c>
      <c r="F73" s="25">
        <f t="shared" si="10"/>
        <v>5.5</v>
      </c>
      <c r="G73" s="5">
        <v>7</v>
      </c>
      <c r="H73" s="7">
        <v>7</v>
      </c>
      <c r="I73" s="7">
        <v>7</v>
      </c>
      <c r="J73" s="26">
        <f t="shared" si="11"/>
        <v>7</v>
      </c>
      <c r="K73" s="5">
        <v>4</v>
      </c>
      <c r="L73" s="5">
        <v>4</v>
      </c>
      <c r="M73" s="5">
        <v>5</v>
      </c>
      <c r="N73" s="25">
        <f t="shared" si="12"/>
        <v>4.333333333333333</v>
      </c>
      <c r="O73" s="5">
        <v>5</v>
      </c>
      <c r="P73" s="5">
        <v>6</v>
      </c>
      <c r="Q73" s="53">
        <v>7</v>
      </c>
      <c r="R73" s="53">
        <v>7</v>
      </c>
      <c r="S73" s="5">
        <v>7</v>
      </c>
      <c r="T73" s="27">
        <f t="shared" si="13"/>
        <v>6.4</v>
      </c>
      <c r="U73" s="5">
        <v>5</v>
      </c>
      <c r="V73" s="5">
        <v>6</v>
      </c>
      <c r="W73" s="5">
        <v>6</v>
      </c>
      <c r="X73" s="28">
        <f t="shared" si="14"/>
        <v>5.666666666666667</v>
      </c>
    </row>
    <row r="74" spans="1:24">
      <c r="A74" s="1">
        <v>7570</v>
      </c>
      <c r="B74" s="1">
        <v>6</v>
      </c>
      <c r="C74" s="7">
        <v>7</v>
      </c>
      <c r="D74" s="7">
        <v>5</v>
      </c>
      <c r="E74" s="7">
        <v>5</v>
      </c>
      <c r="F74" s="25">
        <f t="shared" si="10"/>
        <v>5.75</v>
      </c>
      <c r="G74" s="5">
        <v>5</v>
      </c>
      <c r="H74" s="7">
        <v>4</v>
      </c>
      <c r="I74" s="7">
        <v>6</v>
      </c>
      <c r="J74" s="25">
        <f t="shared" si="11"/>
        <v>5</v>
      </c>
      <c r="K74" s="5">
        <v>4</v>
      </c>
      <c r="L74" s="5">
        <v>4</v>
      </c>
      <c r="M74" s="5">
        <v>3</v>
      </c>
      <c r="N74" s="25">
        <f t="shared" si="12"/>
        <v>3.6666666666666665</v>
      </c>
      <c r="O74" s="5">
        <v>3</v>
      </c>
      <c r="P74" s="5">
        <v>3</v>
      </c>
      <c r="Q74" s="53">
        <v>6</v>
      </c>
      <c r="R74" s="53">
        <v>4</v>
      </c>
      <c r="S74" s="5">
        <v>6</v>
      </c>
      <c r="T74" s="25">
        <f t="shared" si="13"/>
        <v>4.4000000000000004</v>
      </c>
      <c r="U74" s="5">
        <v>3</v>
      </c>
      <c r="V74" s="5">
        <v>3</v>
      </c>
      <c r="W74" s="5"/>
      <c r="X74" s="25">
        <f t="shared" si="14"/>
        <v>3</v>
      </c>
    </row>
    <row r="75" spans="1:24">
      <c r="A75" s="1">
        <v>7571</v>
      </c>
      <c r="B75" s="1">
        <v>8</v>
      </c>
      <c r="C75" s="7">
        <v>6</v>
      </c>
      <c r="D75" s="7">
        <v>6</v>
      </c>
      <c r="E75" s="7">
        <v>7</v>
      </c>
      <c r="F75" s="27">
        <f t="shared" si="10"/>
        <v>6.75</v>
      </c>
      <c r="G75" s="5">
        <v>7</v>
      </c>
      <c r="H75" s="7">
        <v>6</v>
      </c>
      <c r="I75" s="7">
        <v>4</v>
      </c>
      <c r="J75" s="25">
        <f t="shared" si="11"/>
        <v>5.666666666666667</v>
      </c>
      <c r="K75" s="5">
        <v>6</v>
      </c>
      <c r="L75" s="5">
        <v>7</v>
      </c>
      <c r="M75" s="5">
        <v>5</v>
      </c>
      <c r="N75" s="26">
        <f t="shared" si="12"/>
        <v>6</v>
      </c>
      <c r="O75" s="5">
        <v>4</v>
      </c>
      <c r="P75" s="5">
        <v>5</v>
      </c>
      <c r="Q75" s="53">
        <v>6</v>
      </c>
      <c r="R75" s="53">
        <v>3</v>
      </c>
      <c r="S75" s="5">
        <v>6</v>
      </c>
      <c r="T75" s="25">
        <f t="shared" si="13"/>
        <v>4.8</v>
      </c>
      <c r="U75" s="5">
        <v>4</v>
      </c>
      <c r="V75" s="5">
        <v>5</v>
      </c>
      <c r="W75" s="5"/>
      <c r="X75" s="25">
        <f t="shared" si="14"/>
        <v>4.5</v>
      </c>
    </row>
    <row r="76" spans="1:24">
      <c r="A76" s="1">
        <v>7572</v>
      </c>
      <c r="B76" s="1">
        <v>7</v>
      </c>
      <c r="C76" s="7">
        <v>6</v>
      </c>
      <c r="D76" s="7">
        <v>7</v>
      </c>
      <c r="E76" s="7">
        <v>6</v>
      </c>
      <c r="F76" s="28">
        <f t="shared" si="10"/>
        <v>6.5</v>
      </c>
      <c r="G76" s="5">
        <v>6</v>
      </c>
      <c r="H76" s="7">
        <v>6</v>
      </c>
      <c r="I76" s="7">
        <v>5</v>
      </c>
      <c r="J76" s="25">
        <f t="shared" si="11"/>
        <v>5.666666666666667</v>
      </c>
      <c r="K76" s="5">
        <v>4</v>
      </c>
      <c r="L76" s="5">
        <v>4</v>
      </c>
      <c r="M76" s="5">
        <v>3</v>
      </c>
      <c r="N76" s="25">
        <f t="shared" si="12"/>
        <v>3.6666666666666665</v>
      </c>
      <c r="O76" s="5">
        <v>3</v>
      </c>
      <c r="P76" s="5">
        <v>4</v>
      </c>
      <c r="Q76" s="53">
        <v>5</v>
      </c>
      <c r="R76" s="53">
        <v>6</v>
      </c>
      <c r="S76" s="5">
        <v>6</v>
      </c>
      <c r="T76" s="25">
        <f t="shared" si="13"/>
        <v>4.8</v>
      </c>
      <c r="U76" s="5">
        <v>3</v>
      </c>
      <c r="V76" s="5">
        <v>6</v>
      </c>
      <c r="W76" s="5">
        <v>4</v>
      </c>
      <c r="X76" s="25">
        <f t="shared" si="14"/>
        <v>4.333333333333333</v>
      </c>
    </row>
    <row r="77" spans="1:24">
      <c r="A77" s="1">
        <v>7573</v>
      </c>
      <c r="B77" s="1">
        <v>7</v>
      </c>
      <c r="C77" s="7">
        <v>7</v>
      </c>
      <c r="D77" s="7">
        <v>5</v>
      </c>
      <c r="E77" s="7">
        <v>3</v>
      </c>
      <c r="F77" s="25">
        <f t="shared" si="10"/>
        <v>5.5</v>
      </c>
      <c r="G77" s="5">
        <v>4</v>
      </c>
      <c r="H77" s="7">
        <v>7</v>
      </c>
      <c r="I77" s="7">
        <v>6</v>
      </c>
      <c r="J77" s="25">
        <f t="shared" si="11"/>
        <v>5.666666666666667</v>
      </c>
      <c r="K77" s="5">
        <v>6</v>
      </c>
      <c r="L77" s="5">
        <v>3</v>
      </c>
      <c r="M77" s="5">
        <v>5</v>
      </c>
      <c r="N77" s="29">
        <f t="shared" si="12"/>
        <v>4.666666666666667</v>
      </c>
      <c r="O77" s="5">
        <v>3</v>
      </c>
      <c r="P77" s="5">
        <v>3</v>
      </c>
      <c r="Q77" s="53">
        <v>7</v>
      </c>
      <c r="R77" s="53"/>
      <c r="S77" s="5">
        <v>3</v>
      </c>
      <c r="T77" s="25">
        <f t="shared" si="13"/>
        <v>4</v>
      </c>
      <c r="U77" s="5">
        <v>8</v>
      </c>
      <c r="V77" s="5">
        <v>7</v>
      </c>
      <c r="W77" s="5">
        <v>5</v>
      </c>
      <c r="X77" s="26">
        <f t="shared" si="14"/>
        <v>6.666666666666667</v>
      </c>
    </row>
    <row r="78" spans="1:24">
      <c r="A78" s="1">
        <v>7574</v>
      </c>
      <c r="B78" s="1">
        <v>6</v>
      </c>
      <c r="C78" s="7">
        <v>6</v>
      </c>
      <c r="D78" s="7">
        <v>6</v>
      </c>
      <c r="E78" s="7">
        <v>5</v>
      </c>
      <c r="F78" s="25">
        <f t="shared" si="10"/>
        <v>5.75</v>
      </c>
      <c r="G78" s="5">
        <v>3</v>
      </c>
      <c r="H78" s="7">
        <v>6</v>
      </c>
      <c r="I78" s="7">
        <v>3</v>
      </c>
      <c r="J78" s="25">
        <f t="shared" si="11"/>
        <v>4</v>
      </c>
      <c r="K78" s="5">
        <v>5</v>
      </c>
      <c r="L78" s="5">
        <v>3</v>
      </c>
      <c r="M78" s="5">
        <v>5</v>
      </c>
      <c r="N78" s="25">
        <f t="shared" si="12"/>
        <v>4.333333333333333</v>
      </c>
      <c r="O78" s="5">
        <v>4</v>
      </c>
      <c r="P78" s="5">
        <v>5</v>
      </c>
      <c r="Q78" s="53"/>
      <c r="R78" s="53">
        <v>5</v>
      </c>
      <c r="S78" s="5">
        <v>6</v>
      </c>
      <c r="T78" s="25">
        <f t="shared" si="13"/>
        <v>5</v>
      </c>
      <c r="U78" s="5">
        <v>6</v>
      </c>
      <c r="V78" s="5">
        <v>5</v>
      </c>
      <c r="W78" s="5"/>
      <c r="X78" s="29">
        <f t="shared" si="14"/>
        <v>5.5</v>
      </c>
    </row>
    <row r="79" spans="1:24">
      <c r="A79" s="1">
        <v>7575</v>
      </c>
      <c r="B79" s="1">
        <v>6</v>
      </c>
      <c r="C79" s="7">
        <v>6</v>
      </c>
      <c r="D79" s="7">
        <v>4</v>
      </c>
      <c r="E79" s="7">
        <v>4</v>
      </c>
      <c r="F79" s="25">
        <f t="shared" si="10"/>
        <v>5</v>
      </c>
      <c r="G79" s="5">
        <v>8</v>
      </c>
      <c r="H79" s="7">
        <v>6</v>
      </c>
      <c r="I79" s="7">
        <v>4</v>
      </c>
      <c r="J79" s="29">
        <f t="shared" si="11"/>
        <v>6</v>
      </c>
      <c r="K79" s="5">
        <v>4</v>
      </c>
      <c r="L79" s="5">
        <v>3</v>
      </c>
      <c r="M79" s="5">
        <v>4</v>
      </c>
      <c r="N79" s="25">
        <f t="shared" si="12"/>
        <v>3.6666666666666665</v>
      </c>
      <c r="O79" s="5">
        <v>5</v>
      </c>
      <c r="P79" s="5">
        <v>3</v>
      </c>
      <c r="Q79" s="53">
        <v>7</v>
      </c>
      <c r="R79" s="53">
        <v>4</v>
      </c>
      <c r="S79" s="5">
        <v>5</v>
      </c>
      <c r="T79" s="25">
        <f t="shared" si="13"/>
        <v>4.8</v>
      </c>
      <c r="U79" s="5">
        <v>4</v>
      </c>
      <c r="V79" s="5">
        <v>4</v>
      </c>
      <c r="W79" s="5">
        <v>6</v>
      </c>
      <c r="X79" s="25">
        <f t="shared" si="14"/>
        <v>4.666666666666667</v>
      </c>
    </row>
    <row r="80" spans="1:24">
      <c r="A80" s="1">
        <v>7576</v>
      </c>
      <c r="B80" s="1">
        <v>6</v>
      </c>
      <c r="C80" s="7">
        <v>4</v>
      </c>
      <c r="D80" s="7">
        <v>6</v>
      </c>
      <c r="E80" s="7">
        <v>8</v>
      </c>
      <c r="F80" s="29">
        <f t="shared" si="10"/>
        <v>6</v>
      </c>
      <c r="G80" s="5">
        <v>7</v>
      </c>
      <c r="H80" s="7">
        <v>7</v>
      </c>
      <c r="I80" s="7">
        <v>5</v>
      </c>
      <c r="J80" s="28">
        <f t="shared" si="11"/>
        <v>6.333333333333333</v>
      </c>
      <c r="K80" s="5">
        <v>3</v>
      </c>
      <c r="L80" s="5">
        <v>5</v>
      </c>
      <c r="M80" s="5">
        <v>7</v>
      </c>
      <c r="N80" s="28">
        <f t="shared" si="12"/>
        <v>5</v>
      </c>
      <c r="O80" s="5">
        <v>6</v>
      </c>
      <c r="P80" s="5"/>
      <c r="Q80" s="53">
        <v>3</v>
      </c>
      <c r="R80" s="53"/>
      <c r="S80" s="5">
        <v>6</v>
      </c>
      <c r="T80" s="25">
        <f t="shared" si="13"/>
        <v>5</v>
      </c>
      <c r="U80" s="5">
        <v>6</v>
      </c>
      <c r="V80" s="5"/>
      <c r="W80" s="5">
        <v>5</v>
      </c>
      <c r="X80" s="29">
        <f t="shared" si="14"/>
        <v>5.5</v>
      </c>
    </row>
    <row r="81" spans="1:24">
      <c r="A81" s="1">
        <v>7577</v>
      </c>
      <c r="B81" s="1">
        <v>6</v>
      </c>
      <c r="C81" s="7">
        <v>6</v>
      </c>
      <c r="D81" s="7">
        <v>4</v>
      </c>
      <c r="E81" s="7">
        <v>5</v>
      </c>
      <c r="F81" s="25">
        <f t="shared" si="10"/>
        <v>5.25</v>
      </c>
      <c r="G81" s="5">
        <v>6</v>
      </c>
      <c r="H81" s="7">
        <v>6</v>
      </c>
      <c r="I81" s="7">
        <v>5</v>
      </c>
      <c r="J81" s="25">
        <f t="shared" si="11"/>
        <v>5.666666666666667</v>
      </c>
      <c r="K81" s="5">
        <v>3</v>
      </c>
      <c r="L81" s="5"/>
      <c r="M81" s="5">
        <v>3</v>
      </c>
      <c r="N81" s="25">
        <f t="shared" si="12"/>
        <v>3</v>
      </c>
      <c r="O81" s="5">
        <v>3</v>
      </c>
      <c r="P81" s="5">
        <v>3</v>
      </c>
      <c r="Q81" s="53">
        <v>3</v>
      </c>
      <c r="R81" s="53">
        <v>3</v>
      </c>
      <c r="S81" s="5">
        <v>5</v>
      </c>
      <c r="T81" s="25">
        <f t="shared" si="13"/>
        <v>3.4</v>
      </c>
      <c r="U81" s="5">
        <v>5</v>
      </c>
      <c r="V81" s="5">
        <v>5</v>
      </c>
      <c r="W81" s="5">
        <v>3</v>
      </c>
      <c r="X81" s="25">
        <f t="shared" si="14"/>
        <v>4.333333333333333</v>
      </c>
    </row>
    <row r="82" spans="1:24">
      <c r="A82" s="1">
        <v>7578</v>
      </c>
      <c r="B82" s="1">
        <v>6</v>
      </c>
      <c r="C82" s="7">
        <v>6</v>
      </c>
      <c r="D82" s="7">
        <v>5</v>
      </c>
      <c r="E82" s="7">
        <v>4</v>
      </c>
      <c r="F82" s="25">
        <f t="shared" si="10"/>
        <v>5.25</v>
      </c>
      <c r="G82" s="5">
        <v>4</v>
      </c>
      <c r="H82" s="7">
        <v>4</v>
      </c>
      <c r="I82" s="7">
        <v>6</v>
      </c>
      <c r="J82" s="25">
        <f t="shared" si="11"/>
        <v>4.666666666666667</v>
      </c>
      <c r="K82" s="5">
        <v>4</v>
      </c>
      <c r="L82" s="5">
        <v>3</v>
      </c>
      <c r="M82" s="5">
        <v>6</v>
      </c>
      <c r="N82" s="25">
        <f t="shared" si="12"/>
        <v>4.333333333333333</v>
      </c>
      <c r="O82" s="5">
        <v>4</v>
      </c>
      <c r="P82" s="5">
        <v>4</v>
      </c>
      <c r="Q82" s="53">
        <v>5</v>
      </c>
      <c r="R82" s="53">
        <v>6</v>
      </c>
      <c r="S82" s="5">
        <v>4</v>
      </c>
      <c r="T82" s="25">
        <f t="shared" si="13"/>
        <v>4.5999999999999996</v>
      </c>
      <c r="U82" s="5">
        <v>7</v>
      </c>
      <c r="V82" s="5">
        <v>5</v>
      </c>
      <c r="W82" s="5">
        <v>4</v>
      </c>
      <c r="X82" s="29">
        <f t="shared" si="14"/>
        <v>5.333333333333333</v>
      </c>
    </row>
    <row r="83" spans="1:24">
      <c r="A83" s="1">
        <v>7579</v>
      </c>
      <c r="B83" s="1">
        <v>6</v>
      </c>
      <c r="C83" s="7">
        <v>6</v>
      </c>
      <c r="D83" s="7">
        <v>4</v>
      </c>
      <c r="E83" s="7">
        <v>6</v>
      </c>
      <c r="F83" s="25">
        <f t="shared" si="10"/>
        <v>5.5</v>
      </c>
      <c r="G83" s="5">
        <v>6</v>
      </c>
      <c r="H83" s="7">
        <v>4</v>
      </c>
      <c r="I83" s="7">
        <v>5</v>
      </c>
      <c r="J83" s="25">
        <f t="shared" si="11"/>
        <v>5</v>
      </c>
      <c r="K83" s="5">
        <v>4</v>
      </c>
      <c r="L83" s="5">
        <v>4</v>
      </c>
      <c r="M83" s="5">
        <v>4</v>
      </c>
      <c r="N83" s="25">
        <f t="shared" si="12"/>
        <v>4</v>
      </c>
      <c r="O83" s="5">
        <v>3</v>
      </c>
      <c r="P83" s="5">
        <v>3</v>
      </c>
      <c r="Q83" s="53">
        <v>5</v>
      </c>
      <c r="R83" s="53">
        <v>4</v>
      </c>
      <c r="S83" s="5">
        <v>5</v>
      </c>
      <c r="T83" s="25">
        <f t="shared" si="13"/>
        <v>4</v>
      </c>
      <c r="U83" s="5">
        <v>4</v>
      </c>
      <c r="V83" s="5">
        <v>7</v>
      </c>
      <c r="W83" s="5">
        <v>6</v>
      </c>
      <c r="X83" s="28">
        <f t="shared" si="14"/>
        <v>5.666666666666667</v>
      </c>
    </row>
    <row r="84" spans="1:24">
      <c r="A84" s="1">
        <v>7580</v>
      </c>
      <c r="B84" s="1">
        <v>8</v>
      </c>
      <c r="C84" s="7">
        <v>4</v>
      </c>
      <c r="D84" s="7">
        <v>7</v>
      </c>
      <c r="E84" s="7">
        <v>6</v>
      </c>
      <c r="F84" s="28">
        <f t="shared" si="10"/>
        <v>6.25</v>
      </c>
      <c r="G84" s="5">
        <v>4</v>
      </c>
      <c r="H84" s="7">
        <v>7</v>
      </c>
      <c r="I84" s="7">
        <v>3</v>
      </c>
      <c r="J84" s="25">
        <f t="shared" si="11"/>
        <v>4.666666666666667</v>
      </c>
      <c r="K84" s="5">
        <v>6</v>
      </c>
      <c r="L84" s="5">
        <v>6</v>
      </c>
      <c r="M84" s="5">
        <v>3</v>
      </c>
      <c r="N84" s="28">
        <f t="shared" si="12"/>
        <v>5</v>
      </c>
      <c r="O84" s="5">
        <v>3</v>
      </c>
      <c r="P84" s="5">
        <v>5</v>
      </c>
      <c r="Q84" s="53">
        <v>5</v>
      </c>
      <c r="R84" s="53"/>
      <c r="S84" s="5">
        <v>4</v>
      </c>
      <c r="T84" s="25">
        <f t="shared" si="13"/>
        <v>4.25</v>
      </c>
      <c r="U84" s="5"/>
      <c r="V84" s="5"/>
      <c r="W84" s="5">
        <v>5</v>
      </c>
      <c r="X84" s="25">
        <f t="shared" si="14"/>
        <v>5</v>
      </c>
    </row>
    <row r="85" spans="1:24">
      <c r="A85" s="1">
        <v>7581</v>
      </c>
      <c r="B85" s="1">
        <v>7</v>
      </c>
      <c r="C85" s="7">
        <v>6</v>
      </c>
      <c r="D85" s="7">
        <v>4</v>
      </c>
      <c r="E85" s="7">
        <v>6</v>
      </c>
      <c r="F85" s="25">
        <f t="shared" si="10"/>
        <v>5.75</v>
      </c>
      <c r="G85" s="5">
        <v>5</v>
      </c>
      <c r="H85" s="7">
        <v>6</v>
      </c>
      <c r="I85" s="7">
        <v>6</v>
      </c>
      <c r="J85" s="25">
        <f t="shared" si="11"/>
        <v>5.666666666666667</v>
      </c>
      <c r="K85" s="5">
        <v>5</v>
      </c>
      <c r="L85" s="5">
        <v>4</v>
      </c>
      <c r="M85" s="5">
        <v>3</v>
      </c>
      <c r="N85" s="25">
        <f t="shared" si="12"/>
        <v>4</v>
      </c>
      <c r="O85" s="5"/>
      <c r="P85" s="5">
        <v>4</v>
      </c>
      <c r="Q85" s="53">
        <v>3</v>
      </c>
      <c r="R85" s="53">
        <v>4</v>
      </c>
      <c r="S85" s="5">
        <v>5</v>
      </c>
      <c r="T85" s="25">
        <f t="shared" si="13"/>
        <v>4</v>
      </c>
      <c r="U85" s="5">
        <v>6</v>
      </c>
      <c r="V85" s="5">
        <v>3</v>
      </c>
      <c r="W85" s="5">
        <v>3</v>
      </c>
      <c r="X85" s="25">
        <f t="shared" si="14"/>
        <v>4</v>
      </c>
    </row>
    <row r="86" spans="1:24">
      <c r="A86" s="1">
        <v>7582</v>
      </c>
      <c r="B86" s="1">
        <v>6</v>
      </c>
      <c r="C86" s="7">
        <v>6</v>
      </c>
      <c r="D86" s="7">
        <v>6</v>
      </c>
      <c r="E86" s="7">
        <v>5</v>
      </c>
      <c r="F86" s="25">
        <f t="shared" si="10"/>
        <v>5.75</v>
      </c>
      <c r="G86" s="5">
        <v>4</v>
      </c>
      <c r="H86" s="7">
        <v>4</v>
      </c>
      <c r="I86" s="7">
        <v>5</v>
      </c>
      <c r="J86" s="25">
        <f t="shared" si="11"/>
        <v>4.333333333333333</v>
      </c>
      <c r="K86" s="5">
        <v>4</v>
      </c>
      <c r="L86" s="5">
        <v>3</v>
      </c>
      <c r="M86" s="5">
        <v>3</v>
      </c>
      <c r="N86" s="25">
        <f t="shared" si="12"/>
        <v>3.3333333333333335</v>
      </c>
      <c r="O86" s="5">
        <v>3</v>
      </c>
      <c r="P86" s="5">
        <v>3</v>
      </c>
      <c r="Q86" s="53">
        <v>7</v>
      </c>
      <c r="R86" s="53">
        <v>4</v>
      </c>
      <c r="S86" s="5">
        <v>3</v>
      </c>
      <c r="T86" s="25">
        <f t="shared" si="13"/>
        <v>4</v>
      </c>
      <c r="U86" s="5">
        <v>3</v>
      </c>
      <c r="V86" s="5">
        <v>4</v>
      </c>
      <c r="W86" s="5">
        <v>3</v>
      </c>
      <c r="X86" s="25">
        <f t="shared" si="14"/>
        <v>3.3333333333333335</v>
      </c>
    </row>
    <row r="87" spans="1:24">
      <c r="A87" s="1">
        <v>7583</v>
      </c>
      <c r="B87" s="1">
        <v>7</v>
      </c>
      <c r="C87" s="7">
        <v>7</v>
      </c>
      <c r="D87" s="7">
        <v>5</v>
      </c>
      <c r="E87" s="7">
        <v>6</v>
      </c>
      <c r="F87" s="28">
        <f t="shared" si="10"/>
        <v>6.25</v>
      </c>
      <c r="G87" s="5">
        <v>4</v>
      </c>
      <c r="H87" s="7">
        <v>6</v>
      </c>
      <c r="I87" s="7">
        <v>5</v>
      </c>
      <c r="J87" s="25">
        <f t="shared" si="11"/>
        <v>5</v>
      </c>
      <c r="K87" s="5"/>
      <c r="L87" s="5">
        <v>3</v>
      </c>
      <c r="M87" s="5">
        <v>3</v>
      </c>
      <c r="N87" s="25">
        <f t="shared" si="12"/>
        <v>3</v>
      </c>
      <c r="O87" s="5">
        <v>3</v>
      </c>
      <c r="P87" s="5">
        <v>6</v>
      </c>
      <c r="Q87" s="53">
        <v>5</v>
      </c>
      <c r="R87" s="53">
        <v>6</v>
      </c>
      <c r="S87" s="5">
        <v>3</v>
      </c>
      <c r="T87" s="25">
        <f t="shared" si="13"/>
        <v>4.5999999999999996</v>
      </c>
      <c r="U87" s="5">
        <v>4</v>
      </c>
      <c r="V87" s="5">
        <v>3</v>
      </c>
      <c r="W87" s="5">
        <v>4</v>
      </c>
      <c r="X87" s="25">
        <f t="shared" si="14"/>
        <v>3.6666666666666665</v>
      </c>
    </row>
    <row r="88" spans="1:24">
      <c r="A88" s="1">
        <v>7584</v>
      </c>
      <c r="B88" s="1">
        <v>5</v>
      </c>
      <c r="C88" s="7">
        <v>6</v>
      </c>
      <c r="D88" s="7">
        <v>3</v>
      </c>
      <c r="E88" s="7">
        <v>5</v>
      </c>
      <c r="F88" s="25">
        <f t="shared" si="10"/>
        <v>4.75</v>
      </c>
      <c r="G88" s="5">
        <v>7</v>
      </c>
      <c r="H88" s="7">
        <v>5</v>
      </c>
      <c r="I88" s="7">
        <v>5</v>
      </c>
      <c r="J88" s="25">
        <f t="shared" si="11"/>
        <v>5.666666666666667</v>
      </c>
      <c r="K88" s="5">
        <v>4</v>
      </c>
      <c r="L88" s="5">
        <v>5</v>
      </c>
      <c r="M88" s="5">
        <v>4</v>
      </c>
      <c r="N88" s="25">
        <f t="shared" si="12"/>
        <v>4.333333333333333</v>
      </c>
      <c r="O88" s="5">
        <v>4</v>
      </c>
      <c r="P88" s="5">
        <v>5</v>
      </c>
      <c r="Q88" s="53">
        <v>4</v>
      </c>
      <c r="R88" s="53">
        <v>4</v>
      </c>
      <c r="S88" s="5">
        <v>3</v>
      </c>
      <c r="T88" s="25">
        <f t="shared" si="13"/>
        <v>4</v>
      </c>
      <c r="U88" s="5">
        <v>4</v>
      </c>
      <c r="V88" s="5">
        <v>4</v>
      </c>
      <c r="W88" s="5">
        <v>3</v>
      </c>
      <c r="X88" s="25">
        <f t="shared" si="14"/>
        <v>3.6666666666666665</v>
      </c>
    </row>
    <row r="89" spans="1:24">
      <c r="A89" s="1">
        <v>7585</v>
      </c>
      <c r="B89" s="1">
        <v>8</v>
      </c>
      <c r="C89" s="7">
        <v>6</v>
      </c>
      <c r="D89" s="7">
        <v>5</v>
      </c>
      <c r="E89" s="7">
        <v>6</v>
      </c>
      <c r="F89" s="28">
        <f t="shared" si="10"/>
        <v>6.25</v>
      </c>
      <c r="G89" s="5">
        <v>5</v>
      </c>
      <c r="H89" s="7">
        <v>7</v>
      </c>
      <c r="I89" s="7">
        <v>7</v>
      </c>
      <c r="J89" s="28">
        <f t="shared" si="11"/>
        <v>6.333333333333333</v>
      </c>
      <c r="K89" s="5">
        <v>7</v>
      </c>
      <c r="L89" s="5">
        <v>4</v>
      </c>
      <c r="M89" s="5">
        <v>7</v>
      </c>
      <c r="N89" s="26">
        <f t="shared" si="12"/>
        <v>6</v>
      </c>
      <c r="O89" s="5">
        <v>3</v>
      </c>
      <c r="P89" s="5">
        <v>7</v>
      </c>
      <c r="Q89" s="53">
        <v>8</v>
      </c>
      <c r="R89" s="53">
        <v>5</v>
      </c>
      <c r="S89" s="5">
        <v>4</v>
      </c>
      <c r="T89" s="29">
        <f t="shared" si="13"/>
        <v>5.4</v>
      </c>
      <c r="U89" s="5">
        <v>6</v>
      </c>
      <c r="V89" s="5">
        <v>6</v>
      </c>
      <c r="W89" s="5">
        <v>3</v>
      </c>
      <c r="X89" s="25">
        <f t="shared" si="14"/>
        <v>5</v>
      </c>
    </row>
    <row r="90" spans="1:24">
      <c r="A90" s="1">
        <v>7586</v>
      </c>
      <c r="B90" s="1">
        <v>7</v>
      </c>
      <c r="C90" s="7">
        <v>8</v>
      </c>
      <c r="D90" s="7">
        <v>7</v>
      </c>
      <c r="E90" s="7">
        <v>8</v>
      </c>
      <c r="F90" s="26">
        <f t="shared" si="10"/>
        <v>7.5</v>
      </c>
      <c r="G90" s="5">
        <v>7</v>
      </c>
      <c r="H90" s="7">
        <v>7</v>
      </c>
      <c r="I90" s="7">
        <v>6</v>
      </c>
      <c r="J90" s="27">
        <f t="shared" si="11"/>
        <v>6.666666666666667</v>
      </c>
      <c r="K90" s="5">
        <v>6</v>
      </c>
      <c r="L90" s="5">
        <v>4</v>
      </c>
      <c r="M90" s="5">
        <v>7</v>
      </c>
      <c r="N90" s="26">
        <f t="shared" si="12"/>
        <v>5.666666666666667</v>
      </c>
      <c r="O90" s="5">
        <v>5</v>
      </c>
      <c r="P90" s="5">
        <v>7</v>
      </c>
      <c r="Q90" s="53">
        <v>7</v>
      </c>
      <c r="R90" s="53">
        <v>6</v>
      </c>
      <c r="S90" s="5">
        <v>6</v>
      </c>
      <c r="T90" s="27">
        <f t="shared" si="13"/>
        <v>6.2</v>
      </c>
      <c r="U90" s="5">
        <v>5</v>
      </c>
      <c r="V90" s="5">
        <v>7</v>
      </c>
      <c r="W90" s="5">
        <v>4</v>
      </c>
      <c r="X90" s="29">
        <f t="shared" si="14"/>
        <v>5.333333333333333</v>
      </c>
    </row>
    <row r="91" spans="1:24">
      <c r="A91" s="1">
        <v>7587</v>
      </c>
      <c r="B91" s="1">
        <v>7</v>
      </c>
      <c r="C91" s="7">
        <v>7</v>
      </c>
      <c r="D91" s="7">
        <v>7</v>
      </c>
      <c r="E91" s="7">
        <v>7</v>
      </c>
      <c r="F91" s="27">
        <f t="shared" si="10"/>
        <v>7</v>
      </c>
      <c r="G91" s="5">
        <v>6</v>
      </c>
      <c r="H91" s="7">
        <v>6</v>
      </c>
      <c r="I91" s="7">
        <v>7</v>
      </c>
      <c r="J91" s="28">
        <f t="shared" si="11"/>
        <v>6.333333333333333</v>
      </c>
      <c r="K91" s="5">
        <v>4</v>
      </c>
      <c r="L91" s="5">
        <v>4</v>
      </c>
      <c r="M91" s="5">
        <v>7</v>
      </c>
      <c r="N91" s="28">
        <f t="shared" si="12"/>
        <v>5</v>
      </c>
      <c r="O91" s="5">
        <v>4</v>
      </c>
      <c r="P91" s="5">
        <v>7</v>
      </c>
      <c r="Q91" s="53">
        <v>3</v>
      </c>
      <c r="R91" s="53">
        <v>6</v>
      </c>
      <c r="S91" s="5">
        <v>5</v>
      </c>
      <c r="T91" s="25">
        <f t="shared" si="13"/>
        <v>5</v>
      </c>
      <c r="U91" s="5"/>
      <c r="V91" s="5">
        <v>4</v>
      </c>
      <c r="W91" s="5">
        <v>6</v>
      </c>
      <c r="X91" s="25">
        <f t="shared" si="14"/>
        <v>5</v>
      </c>
    </row>
    <row r="92" spans="1:24">
      <c r="A92" s="1">
        <v>7588</v>
      </c>
      <c r="B92" s="1">
        <v>6</v>
      </c>
      <c r="C92" s="7">
        <v>6</v>
      </c>
      <c r="D92" s="7">
        <v>6</v>
      </c>
      <c r="E92" s="7">
        <v>6</v>
      </c>
      <c r="F92" s="29">
        <f t="shared" si="10"/>
        <v>6</v>
      </c>
      <c r="G92" s="5">
        <v>6</v>
      </c>
      <c r="H92" s="7">
        <v>6</v>
      </c>
      <c r="I92" s="7">
        <v>4</v>
      </c>
      <c r="J92" s="25">
        <f t="shared" si="11"/>
        <v>5.333333333333333</v>
      </c>
      <c r="K92" s="5">
        <v>3</v>
      </c>
      <c r="L92" s="5">
        <v>3</v>
      </c>
      <c r="M92" s="5">
        <v>6</v>
      </c>
      <c r="N92" s="25">
        <f t="shared" si="12"/>
        <v>4</v>
      </c>
      <c r="O92" s="5">
        <v>4</v>
      </c>
      <c r="P92" s="5">
        <v>5</v>
      </c>
      <c r="Q92" s="53">
        <v>4</v>
      </c>
      <c r="R92" s="53">
        <v>3</v>
      </c>
      <c r="S92" s="5">
        <v>4</v>
      </c>
      <c r="T92" s="25">
        <f t="shared" si="13"/>
        <v>4</v>
      </c>
      <c r="U92" s="5">
        <v>4</v>
      </c>
      <c r="V92" s="5">
        <v>4</v>
      </c>
      <c r="W92" s="5">
        <v>6</v>
      </c>
      <c r="X92" s="25">
        <f t="shared" si="14"/>
        <v>4.666666666666667</v>
      </c>
    </row>
    <row r="93" spans="1:24">
      <c r="A93" s="1">
        <v>7589</v>
      </c>
      <c r="B93" s="1">
        <v>5</v>
      </c>
      <c r="C93" s="7">
        <v>6</v>
      </c>
      <c r="D93" s="7">
        <v>4</v>
      </c>
      <c r="E93" s="7">
        <v>5</v>
      </c>
      <c r="F93" s="25">
        <f t="shared" si="10"/>
        <v>5</v>
      </c>
      <c r="G93" s="5">
        <v>4</v>
      </c>
      <c r="H93" s="7">
        <v>5</v>
      </c>
      <c r="I93" s="7">
        <v>6</v>
      </c>
      <c r="J93" s="25">
        <f t="shared" si="11"/>
        <v>5</v>
      </c>
      <c r="K93" s="5">
        <v>4</v>
      </c>
      <c r="L93" s="5">
        <v>3</v>
      </c>
      <c r="M93" s="5">
        <v>3</v>
      </c>
      <c r="N93" s="25">
        <f t="shared" si="12"/>
        <v>3.3333333333333335</v>
      </c>
      <c r="O93" s="5"/>
      <c r="P93" s="5">
        <v>4</v>
      </c>
      <c r="Q93" s="53">
        <v>3</v>
      </c>
      <c r="R93" s="53">
        <v>3</v>
      </c>
      <c r="S93" s="5">
        <v>4</v>
      </c>
      <c r="T93" s="25">
        <f t="shared" si="13"/>
        <v>3.5</v>
      </c>
      <c r="U93" s="5">
        <v>4</v>
      </c>
      <c r="V93" s="5">
        <v>5</v>
      </c>
      <c r="W93" s="5">
        <v>4</v>
      </c>
      <c r="X93" s="25">
        <f t="shared" si="14"/>
        <v>4.333333333333333</v>
      </c>
    </row>
    <row r="94" spans="1:24">
      <c r="A94" s="1">
        <v>7590</v>
      </c>
      <c r="B94" s="1">
        <v>6</v>
      </c>
      <c r="C94" s="7">
        <v>6</v>
      </c>
      <c r="D94" s="7">
        <v>4</v>
      </c>
      <c r="E94" s="7">
        <v>3</v>
      </c>
      <c r="F94" s="25">
        <f t="shared" si="10"/>
        <v>4.75</v>
      </c>
      <c r="G94" s="5">
        <v>4</v>
      </c>
      <c r="H94" s="7">
        <v>4</v>
      </c>
      <c r="I94" s="7">
        <v>3</v>
      </c>
      <c r="J94" s="25">
        <f t="shared" si="11"/>
        <v>3.6666666666666665</v>
      </c>
      <c r="K94" s="5">
        <v>4</v>
      </c>
      <c r="L94" s="5">
        <v>4</v>
      </c>
      <c r="M94" s="5">
        <v>3</v>
      </c>
      <c r="N94" s="25">
        <f t="shared" si="12"/>
        <v>3.6666666666666665</v>
      </c>
      <c r="O94" s="5">
        <v>5</v>
      </c>
      <c r="P94" s="5">
        <v>6</v>
      </c>
      <c r="Q94" s="53">
        <v>5</v>
      </c>
      <c r="R94" s="53">
        <v>4</v>
      </c>
      <c r="S94" s="5">
        <v>6</v>
      </c>
      <c r="T94" s="25">
        <f t="shared" si="13"/>
        <v>5.2</v>
      </c>
      <c r="U94" s="5">
        <v>7</v>
      </c>
      <c r="V94" s="5">
        <v>5</v>
      </c>
      <c r="W94" s="5">
        <v>6</v>
      </c>
      <c r="X94" s="27">
        <f t="shared" si="14"/>
        <v>6</v>
      </c>
    </row>
    <row r="95" spans="1:24">
      <c r="A95" s="1">
        <v>7591</v>
      </c>
      <c r="B95" s="1">
        <v>8</v>
      </c>
      <c r="C95" s="7">
        <v>7</v>
      </c>
      <c r="D95" s="7">
        <v>5</v>
      </c>
      <c r="E95" s="7">
        <v>6</v>
      </c>
      <c r="F95" s="28">
        <f t="shared" si="10"/>
        <v>6.5</v>
      </c>
      <c r="G95" s="5">
        <v>6</v>
      </c>
      <c r="H95" s="7">
        <v>4</v>
      </c>
      <c r="I95" s="7">
        <v>5</v>
      </c>
      <c r="J95" s="25">
        <f t="shared" si="11"/>
        <v>5</v>
      </c>
      <c r="K95" s="5">
        <v>6</v>
      </c>
      <c r="L95" s="5">
        <v>5</v>
      </c>
      <c r="M95" s="5"/>
      <c r="N95" s="27">
        <f t="shared" si="12"/>
        <v>5.5</v>
      </c>
      <c r="O95" s="5"/>
      <c r="P95" s="5">
        <v>4</v>
      </c>
      <c r="Q95" s="53">
        <v>5</v>
      </c>
      <c r="R95" s="53">
        <v>4</v>
      </c>
      <c r="S95" s="5">
        <v>3</v>
      </c>
      <c r="T95" s="25">
        <f t="shared" si="13"/>
        <v>4</v>
      </c>
      <c r="U95" s="5">
        <v>5</v>
      </c>
      <c r="V95" s="5">
        <v>3</v>
      </c>
      <c r="W95" s="5">
        <v>5</v>
      </c>
      <c r="X95" s="25">
        <f t="shared" si="14"/>
        <v>4.333333333333333</v>
      </c>
    </row>
    <row r="96" spans="1:24">
      <c r="A96" s="1">
        <v>7592</v>
      </c>
      <c r="B96" s="1">
        <v>7</v>
      </c>
      <c r="C96" s="7">
        <v>7</v>
      </c>
      <c r="D96" s="7">
        <v>4</v>
      </c>
      <c r="E96" s="7">
        <v>6</v>
      </c>
      <c r="F96" s="29">
        <f t="shared" si="10"/>
        <v>6</v>
      </c>
      <c r="G96" s="5">
        <v>6</v>
      </c>
      <c r="H96" s="7">
        <v>8</v>
      </c>
      <c r="I96" s="7">
        <v>6</v>
      </c>
      <c r="J96" s="27">
        <f t="shared" si="11"/>
        <v>6.666666666666667</v>
      </c>
      <c r="K96" s="5">
        <v>6</v>
      </c>
      <c r="L96" s="5">
        <v>5</v>
      </c>
      <c r="M96" s="5">
        <v>7</v>
      </c>
      <c r="N96" s="26">
        <f t="shared" si="12"/>
        <v>6</v>
      </c>
      <c r="O96" s="5"/>
      <c r="P96" s="5">
        <v>8</v>
      </c>
      <c r="Q96" s="53">
        <v>6</v>
      </c>
      <c r="R96" s="53">
        <v>5</v>
      </c>
      <c r="S96" s="5">
        <v>6</v>
      </c>
      <c r="T96" s="27">
        <f t="shared" si="13"/>
        <v>6.25</v>
      </c>
      <c r="U96" s="5">
        <v>4</v>
      </c>
      <c r="V96" s="5">
        <v>4</v>
      </c>
      <c r="W96" s="5">
        <v>3</v>
      </c>
      <c r="X96" s="25">
        <f t="shared" si="14"/>
        <v>3.6666666666666665</v>
      </c>
    </row>
    <row r="97" spans="1:24">
      <c r="A97" s="1">
        <v>7593</v>
      </c>
      <c r="B97" s="1">
        <v>7</v>
      </c>
      <c r="C97" s="7">
        <v>6</v>
      </c>
      <c r="D97" s="7">
        <v>4</v>
      </c>
      <c r="E97" s="7">
        <v>5</v>
      </c>
      <c r="F97" s="25">
        <f t="shared" si="10"/>
        <v>5.5</v>
      </c>
      <c r="G97" s="5">
        <v>3</v>
      </c>
      <c r="H97" s="7">
        <v>4</v>
      </c>
      <c r="I97" s="7">
        <v>4</v>
      </c>
      <c r="J97" s="25">
        <f t="shared" si="11"/>
        <v>3.6666666666666665</v>
      </c>
      <c r="K97" s="5">
        <v>3</v>
      </c>
      <c r="L97" s="5">
        <v>3</v>
      </c>
      <c r="M97" s="5">
        <v>3</v>
      </c>
      <c r="N97" s="25">
        <f t="shared" si="12"/>
        <v>3</v>
      </c>
      <c r="O97" s="5">
        <v>6</v>
      </c>
      <c r="P97" s="5">
        <v>5</v>
      </c>
      <c r="Q97" s="53"/>
      <c r="R97" s="53">
        <v>3</v>
      </c>
      <c r="S97" s="5">
        <v>4</v>
      </c>
      <c r="T97" s="25">
        <f t="shared" si="13"/>
        <v>4.5</v>
      </c>
      <c r="U97" s="5">
        <v>3</v>
      </c>
      <c r="V97" s="5">
        <v>3</v>
      </c>
      <c r="W97" s="5">
        <v>4</v>
      </c>
      <c r="X97" s="25">
        <f t="shared" si="14"/>
        <v>3.3333333333333335</v>
      </c>
    </row>
    <row r="98" spans="1:24">
      <c r="A98" s="1">
        <v>7594</v>
      </c>
      <c r="B98" s="1">
        <v>8</v>
      </c>
      <c r="C98" s="7">
        <v>5</v>
      </c>
      <c r="D98" s="7">
        <v>6</v>
      </c>
      <c r="E98" s="7">
        <v>5</v>
      </c>
      <c r="F98" s="29">
        <f t="shared" ref="F98:F103" si="15">AVERAGE(B98:E98)</f>
        <v>6</v>
      </c>
      <c r="G98" s="5">
        <v>5</v>
      </c>
      <c r="H98" s="7">
        <v>5</v>
      </c>
      <c r="I98" s="7">
        <v>6</v>
      </c>
      <c r="J98" s="25">
        <f t="shared" ref="J98:J103" si="16">AVERAGE(G98:I98)</f>
        <v>5.333333333333333</v>
      </c>
      <c r="K98" s="5">
        <v>3</v>
      </c>
      <c r="L98" s="5">
        <v>4</v>
      </c>
      <c r="M98" s="5">
        <v>5</v>
      </c>
      <c r="N98" s="25">
        <f t="shared" ref="N98:N103" si="17">AVERAGE(K98:M98)</f>
        <v>4</v>
      </c>
      <c r="O98" s="5">
        <v>6</v>
      </c>
      <c r="P98" s="5">
        <v>4</v>
      </c>
      <c r="Q98" s="53">
        <v>7</v>
      </c>
      <c r="R98" s="53">
        <v>5</v>
      </c>
      <c r="S98" s="5">
        <v>6</v>
      </c>
      <c r="T98" s="29">
        <f t="shared" ref="T98:T103" si="18">AVERAGE(O98:S98)</f>
        <v>5.6</v>
      </c>
      <c r="U98" s="5">
        <v>6</v>
      </c>
      <c r="V98" s="5">
        <v>3</v>
      </c>
      <c r="W98" s="5">
        <v>3</v>
      </c>
      <c r="X98" s="25">
        <f t="shared" ref="X98:X103" si="19">AVERAGE(U98:W98)</f>
        <v>4</v>
      </c>
    </row>
    <row r="99" spans="1:24">
      <c r="A99" s="1">
        <v>7595</v>
      </c>
      <c r="B99" s="1">
        <v>5</v>
      </c>
      <c r="C99" s="7">
        <v>6</v>
      </c>
      <c r="D99" s="7">
        <v>4</v>
      </c>
      <c r="E99" s="7">
        <v>5</v>
      </c>
      <c r="F99" s="25">
        <f t="shared" si="15"/>
        <v>5</v>
      </c>
      <c r="G99" s="5">
        <v>3</v>
      </c>
      <c r="H99" s="7">
        <v>4</v>
      </c>
      <c r="I99" s="7"/>
      <c r="J99" s="25">
        <f t="shared" si="16"/>
        <v>3.5</v>
      </c>
      <c r="K99" s="5">
        <v>4</v>
      </c>
      <c r="L99" s="5">
        <v>5</v>
      </c>
      <c r="M99" s="5">
        <v>4</v>
      </c>
      <c r="N99" s="25">
        <f t="shared" si="17"/>
        <v>4.333333333333333</v>
      </c>
      <c r="O99" s="5">
        <v>3</v>
      </c>
      <c r="P99" s="5">
        <v>4</v>
      </c>
      <c r="Q99" s="53">
        <v>4</v>
      </c>
      <c r="R99" s="53">
        <v>6</v>
      </c>
      <c r="S99" s="5">
        <v>4</v>
      </c>
      <c r="T99" s="25">
        <f t="shared" si="18"/>
        <v>4.2</v>
      </c>
      <c r="U99" s="5">
        <v>5</v>
      </c>
      <c r="V99" s="5">
        <v>3</v>
      </c>
      <c r="W99" s="5">
        <v>5</v>
      </c>
      <c r="X99" s="25">
        <f t="shared" si="19"/>
        <v>4.333333333333333</v>
      </c>
    </row>
    <row r="100" spans="1:24">
      <c r="A100" s="1">
        <v>7596</v>
      </c>
      <c r="B100" s="1">
        <v>5</v>
      </c>
      <c r="C100" s="7">
        <v>7</v>
      </c>
      <c r="D100" s="7">
        <v>5</v>
      </c>
      <c r="E100" s="7">
        <v>5</v>
      </c>
      <c r="F100" s="25">
        <f t="shared" si="15"/>
        <v>5.5</v>
      </c>
      <c r="G100" s="5">
        <v>3</v>
      </c>
      <c r="H100" s="7">
        <v>4</v>
      </c>
      <c r="I100" s="7">
        <v>6</v>
      </c>
      <c r="J100" s="25">
        <f t="shared" si="16"/>
        <v>4.333333333333333</v>
      </c>
      <c r="K100" s="5">
        <v>5</v>
      </c>
      <c r="L100" s="5">
        <v>5</v>
      </c>
      <c r="M100" s="5">
        <v>5</v>
      </c>
      <c r="N100" s="28">
        <f t="shared" si="17"/>
        <v>5</v>
      </c>
      <c r="O100" s="5">
        <v>7</v>
      </c>
      <c r="P100" s="5">
        <v>3</v>
      </c>
      <c r="Q100" s="53">
        <v>5</v>
      </c>
      <c r="R100" s="53"/>
      <c r="S100" s="5">
        <v>5</v>
      </c>
      <c r="T100" s="25">
        <f t="shared" si="18"/>
        <v>5</v>
      </c>
      <c r="U100" s="5">
        <v>4</v>
      </c>
      <c r="V100" s="5">
        <v>6</v>
      </c>
      <c r="W100" s="5">
        <v>3</v>
      </c>
      <c r="X100" s="25">
        <f t="shared" si="19"/>
        <v>4.333333333333333</v>
      </c>
    </row>
    <row r="101" spans="1:24">
      <c r="A101" s="1">
        <v>7597</v>
      </c>
      <c r="B101" s="1">
        <v>5</v>
      </c>
      <c r="C101" s="7">
        <v>7</v>
      </c>
      <c r="D101" s="7">
        <v>6</v>
      </c>
      <c r="E101" s="7">
        <v>7</v>
      </c>
      <c r="F101" s="28">
        <f t="shared" si="15"/>
        <v>6.25</v>
      </c>
      <c r="G101" s="5">
        <v>6</v>
      </c>
      <c r="H101" s="7">
        <v>4</v>
      </c>
      <c r="I101" s="7">
        <v>6</v>
      </c>
      <c r="J101" s="25">
        <f t="shared" si="16"/>
        <v>5.333333333333333</v>
      </c>
      <c r="K101" s="5">
        <v>5</v>
      </c>
      <c r="L101" s="5">
        <v>3</v>
      </c>
      <c r="M101" s="5">
        <v>4</v>
      </c>
      <c r="N101" s="25">
        <f t="shared" si="17"/>
        <v>4</v>
      </c>
      <c r="O101" s="5">
        <v>4</v>
      </c>
      <c r="P101" s="5">
        <v>5</v>
      </c>
      <c r="Q101" s="53">
        <v>6</v>
      </c>
      <c r="R101" s="53">
        <v>5</v>
      </c>
      <c r="S101" s="5">
        <v>3</v>
      </c>
      <c r="T101" s="25">
        <f t="shared" si="18"/>
        <v>4.5999999999999996</v>
      </c>
      <c r="U101" s="5">
        <v>3</v>
      </c>
      <c r="V101" s="5">
        <v>4</v>
      </c>
      <c r="W101" s="5">
        <v>5</v>
      </c>
      <c r="X101" s="25">
        <f t="shared" si="19"/>
        <v>4</v>
      </c>
    </row>
    <row r="102" spans="1:24">
      <c r="A102" s="1">
        <v>7598</v>
      </c>
      <c r="B102" s="1">
        <v>3</v>
      </c>
      <c r="C102" s="7">
        <v>6</v>
      </c>
      <c r="D102" s="7">
        <v>4</v>
      </c>
      <c r="E102" s="7">
        <v>4</v>
      </c>
      <c r="F102" s="25">
        <f t="shared" si="15"/>
        <v>4.25</v>
      </c>
      <c r="G102" s="5">
        <v>4</v>
      </c>
      <c r="H102" s="7">
        <v>4</v>
      </c>
      <c r="I102" s="7">
        <v>4</v>
      </c>
      <c r="J102" s="25">
        <f t="shared" si="16"/>
        <v>4</v>
      </c>
      <c r="K102" s="5">
        <v>4</v>
      </c>
      <c r="L102" s="5">
        <v>3</v>
      </c>
      <c r="M102" s="5">
        <v>6</v>
      </c>
      <c r="N102" s="25">
        <f t="shared" si="17"/>
        <v>4.333333333333333</v>
      </c>
      <c r="O102" s="5">
        <v>3</v>
      </c>
      <c r="P102" s="5">
        <v>6</v>
      </c>
      <c r="Q102" s="53">
        <v>6</v>
      </c>
      <c r="R102" s="53">
        <v>4</v>
      </c>
      <c r="S102" s="5">
        <v>6</v>
      </c>
      <c r="T102" s="25">
        <f t="shared" si="18"/>
        <v>5</v>
      </c>
      <c r="U102" s="5">
        <v>4</v>
      </c>
      <c r="V102" s="5">
        <v>5</v>
      </c>
      <c r="W102" s="5">
        <v>3</v>
      </c>
      <c r="X102" s="25">
        <f t="shared" si="19"/>
        <v>4</v>
      </c>
    </row>
    <row r="103" spans="1:24">
      <c r="A103" s="1">
        <v>7599</v>
      </c>
      <c r="B103" s="1">
        <v>7</v>
      </c>
      <c r="C103" s="1">
        <v>6</v>
      </c>
      <c r="D103" s="1">
        <v>3</v>
      </c>
      <c r="E103" s="1">
        <v>4</v>
      </c>
      <c r="F103" s="24">
        <f t="shared" si="15"/>
        <v>5</v>
      </c>
      <c r="G103" s="5">
        <v>3</v>
      </c>
      <c r="H103" s="1">
        <v>5</v>
      </c>
      <c r="I103" s="1">
        <v>4</v>
      </c>
      <c r="J103" s="24">
        <f t="shared" si="16"/>
        <v>4</v>
      </c>
      <c r="K103" s="4">
        <v>4</v>
      </c>
      <c r="L103" s="4">
        <v>3</v>
      </c>
      <c r="M103" s="4">
        <v>6</v>
      </c>
      <c r="N103" s="24">
        <f t="shared" si="17"/>
        <v>4.333333333333333</v>
      </c>
      <c r="O103" s="4">
        <v>5</v>
      </c>
      <c r="P103" s="4">
        <v>4</v>
      </c>
      <c r="Q103" s="53">
        <v>5</v>
      </c>
      <c r="R103" s="53">
        <v>5</v>
      </c>
      <c r="S103" s="4">
        <v>6</v>
      </c>
      <c r="T103" s="24">
        <f t="shared" si="18"/>
        <v>5</v>
      </c>
      <c r="U103" s="4">
        <v>5</v>
      </c>
      <c r="V103" s="4">
        <v>4</v>
      </c>
      <c r="W103" s="4">
        <v>4</v>
      </c>
      <c r="X103" s="24">
        <f t="shared" si="19"/>
        <v>4.333333333333333</v>
      </c>
    </row>
  </sheetData>
  <sortState ref="A2:X10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D10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E10" sqref="AE10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7" width="7" style="5" hidden="1" customWidth="1"/>
    <col min="8" max="12" width="7.875" style="5" hidden="1" customWidth="1"/>
    <col min="13" max="13" width="6.125" style="5" bestFit="1" customWidth="1"/>
    <col min="14" max="14" width="7" style="5" hidden="1" customWidth="1"/>
    <col min="15" max="16" width="7.875" style="5" hidden="1" customWidth="1"/>
    <col min="17" max="17" width="6.125" style="5" bestFit="1" customWidth="1"/>
    <col min="18" max="18" width="7" style="5" hidden="1" customWidth="1"/>
    <col min="19" max="21" width="7.875" style="5" hidden="1" customWidth="1"/>
    <col min="22" max="22" width="6.125" style="5" bestFit="1" customWidth="1"/>
    <col min="23" max="24" width="7" style="5" hidden="1" customWidth="1"/>
    <col min="25" max="27" width="7.875" style="5" hidden="1" customWidth="1"/>
    <col min="28" max="28" width="6.125" style="5" bestFit="1" customWidth="1"/>
    <col min="29" max="29" width="9" style="5"/>
    <col min="30" max="30" width="5.875" style="1" bestFit="1" customWidth="1"/>
    <col min="31" max="16384" width="9" style="1"/>
  </cols>
  <sheetData>
    <row r="1" spans="1:30">
      <c r="A1" s="1" t="s">
        <v>2</v>
      </c>
      <c r="B1" s="2">
        <v>42712</v>
      </c>
      <c r="C1" s="2">
        <v>42718</v>
      </c>
      <c r="D1" s="2">
        <v>42724</v>
      </c>
      <c r="E1" s="2">
        <v>42730</v>
      </c>
      <c r="F1" s="2" t="s">
        <v>4</v>
      </c>
      <c r="G1" s="9">
        <v>43107</v>
      </c>
      <c r="H1" s="9">
        <v>43110</v>
      </c>
      <c r="I1" s="9">
        <v>43113</v>
      </c>
      <c r="J1" s="9">
        <v>43119</v>
      </c>
      <c r="K1" s="9">
        <v>43125</v>
      </c>
      <c r="L1" s="9">
        <v>43131</v>
      </c>
      <c r="M1" s="9" t="s">
        <v>7</v>
      </c>
      <c r="N1" s="9">
        <v>43137</v>
      </c>
      <c r="O1" s="9">
        <v>43155</v>
      </c>
      <c r="P1" s="9">
        <v>43157</v>
      </c>
      <c r="Q1" s="5" t="s">
        <v>8</v>
      </c>
      <c r="R1" s="9">
        <v>43161</v>
      </c>
      <c r="S1" s="9">
        <v>43167</v>
      </c>
      <c r="T1" s="9">
        <v>43173</v>
      </c>
      <c r="U1" s="9">
        <v>42820</v>
      </c>
      <c r="V1" s="5" t="s">
        <v>13</v>
      </c>
      <c r="W1" s="9">
        <v>42826</v>
      </c>
      <c r="X1" s="9">
        <v>42832</v>
      </c>
      <c r="Y1" s="9">
        <v>42838</v>
      </c>
      <c r="Z1" s="9">
        <v>43211</v>
      </c>
      <c r="AA1" s="9">
        <v>42850</v>
      </c>
      <c r="AB1" s="5" t="s">
        <v>15</v>
      </c>
    </row>
    <row r="2" spans="1:30" s="4" customFormat="1">
      <c r="A2" s="4">
        <v>6673</v>
      </c>
      <c r="C2" s="4">
        <v>7</v>
      </c>
      <c r="D2" s="4">
        <v>8</v>
      </c>
      <c r="E2" s="4">
        <v>7</v>
      </c>
      <c r="F2" s="35">
        <f t="shared" ref="F2:F33" si="0">AVERAGE(B2:E2)</f>
        <v>7.333333333333333</v>
      </c>
      <c r="G2" s="5">
        <v>7</v>
      </c>
      <c r="H2" s="5">
        <v>8</v>
      </c>
      <c r="I2" s="5">
        <v>8</v>
      </c>
      <c r="J2" s="5">
        <v>7</v>
      </c>
      <c r="K2" s="5">
        <v>7</v>
      </c>
      <c r="L2" s="5">
        <v>6</v>
      </c>
      <c r="M2" s="31">
        <f t="shared" ref="M2:M33" si="1">AVERAGE(G2:L2)</f>
        <v>7.166666666666667</v>
      </c>
      <c r="N2" s="5">
        <v>7</v>
      </c>
      <c r="O2" s="5">
        <v>7</v>
      </c>
      <c r="P2" s="5"/>
      <c r="Q2" s="30">
        <f t="shared" ref="Q2:Q33" si="2">AVERAGE(N2:P2)</f>
        <v>7</v>
      </c>
      <c r="R2" s="5">
        <v>7</v>
      </c>
      <c r="S2" s="5">
        <v>6</v>
      </c>
      <c r="T2" s="5">
        <v>6</v>
      </c>
      <c r="U2" s="5"/>
      <c r="V2" s="31">
        <f t="shared" ref="V2:V33" si="3">AVERAGE(R2:U2)</f>
        <v>6.333333333333333</v>
      </c>
      <c r="W2" s="5">
        <v>7</v>
      </c>
      <c r="X2" s="5">
        <v>4</v>
      </c>
      <c r="Y2" s="5">
        <v>5</v>
      </c>
      <c r="Z2" s="5">
        <v>6</v>
      </c>
      <c r="AA2" s="5">
        <v>5</v>
      </c>
      <c r="AB2" s="54">
        <f t="shared" ref="AB2:AB33" si="4">AVERAGE(W2:AA2)</f>
        <v>5.4</v>
      </c>
      <c r="AC2" s="5"/>
    </row>
    <row r="3" spans="1:30">
      <c r="A3" s="1">
        <v>6674</v>
      </c>
      <c r="B3" s="1">
        <v>7</v>
      </c>
      <c r="C3" s="1">
        <v>8</v>
      </c>
      <c r="D3" s="7">
        <v>7</v>
      </c>
      <c r="E3" s="7">
        <v>7</v>
      </c>
      <c r="F3" s="35">
        <f t="shared" si="0"/>
        <v>7.25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31">
        <f t="shared" si="1"/>
        <v>7</v>
      </c>
      <c r="N3" s="5">
        <v>8</v>
      </c>
      <c r="O3" s="5">
        <v>6</v>
      </c>
      <c r="P3" s="5">
        <v>6</v>
      </c>
      <c r="Q3" s="30">
        <f t="shared" si="2"/>
        <v>6.666666666666667</v>
      </c>
      <c r="R3" s="5">
        <v>7</v>
      </c>
      <c r="S3" s="5">
        <v>5</v>
      </c>
      <c r="T3" s="5">
        <v>7</v>
      </c>
      <c r="U3" s="5">
        <v>6</v>
      </c>
      <c r="V3" s="31">
        <f t="shared" si="3"/>
        <v>6.25</v>
      </c>
      <c r="W3" s="5">
        <v>5</v>
      </c>
      <c r="X3" s="5">
        <v>6</v>
      </c>
      <c r="Y3" s="5">
        <v>4</v>
      </c>
      <c r="Z3" s="5">
        <v>8</v>
      </c>
      <c r="AA3" s="5">
        <v>6</v>
      </c>
      <c r="AB3" s="65">
        <f t="shared" si="4"/>
        <v>5.8</v>
      </c>
    </row>
    <row r="4" spans="1:30">
      <c r="A4" s="1">
        <v>7600</v>
      </c>
      <c r="B4" s="1">
        <v>5</v>
      </c>
      <c r="C4" s="1">
        <v>7</v>
      </c>
      <c r="D4" s="7">
        <v>6</v>
      </c>
      <c r="E4" s="7">
        <v>7</v>
      </c>
      <c r="F4" s="14">
        <f t="shared" si="0"/>
        <v>6.25</v>
      </c>
      <c r="G4" s="5">
        <v>6</v>
      </c>
      <c r="H4" s="5">
        <v>7</v>
      </c>
      <c r="I4" s="5">
        <v>7</v>
      </c>
      <c r="J4" s="5">
        <v>6</v>
      </c>
      <c r="K4" s="5">
        <v>4</v>
      </c>
      <c r="L4" s="5">
        <v>6</v>
      </c>
      <c r="M4" s="8">
        <f t="shared" si="1"/>
        <v>6</v>
      </c>
      <c r="N4" s="5">
        <v>4</v>
      </c>
      <c r="O4" s="5">
        <v>5</v>
      </c>
      <c r="P4" s="5">
        <v>5</v>
      </c>
      <c r="Q4" s="8">
        <f t="shared" si="2"/>
        <v>4.666666666666667</v>
      </c>
      <c r="R4" s="5">
        <v>4</v>
      </c>
      <c r="S4" s="5">
        <v>6</v>
      </c>
      <c r="T4" s="5">
        <v>6</v>
      </c>
      <c r="U4" s="5">
        <v>5</v>
      </c>
      <c r="V4" s="8">
        <f t="shared" si="3"/>
        <v>5.25</v>
      </c>
      <c r="W4" s="5">
        <v>6</v>
      </c>
      <c r="X4" s="5">
        <v>5</v>
      </c>
      <c r="Y4" s="5">
        <v>5</v>
      </c>
      <c r="Z4" s="5">
        <v>4</v>
      </c>
      <c r="AA4" s="5">
        <v>5</v>
      </c>
      <c r="AB4" s="68">
        <f t="shared" si="4"/>
        <v>5</v>
      </c>
      <c r="AD4" s="1">
        <f>6*0.95</f>
        <v>5.6999999999999993</v>
      </c>
    </row>
    <row r="5" spans="1:30">
      <c r="A5" s="1">
        <v>7601</v>
      </c>
      <c r="B5" s="1">
        <v>4</v>
      </c>
      <c r="C5" s="1">
        <v>6</v>
      </c>
      <c r="D5" s="7">
        <v>6</v>
      </c>
      <c r="E5" s="7">
        <v>5</v>
      </c>
      <c r="F5" s="14">
        <f t="shared" si="0"/>
        <v>5.25</v>
      </c>
      <c r="G5" s="5">
        <v>7</v>
      </c>
      <c r="H5" s="5">
        <v>7</v>
      </c>
      <c r="I5" s="5">
        <v>6</v>
      </c>
      <c r="J5" s="5">
        <v>6</v>
      </c>
      <c r="K5" s="5">
        <v>6</v>
      </c>
      <c r="L5" s="5">
        <v>7</v>
      </c>
      <c r="M5" s="33">
        <f t="shared" si="1"/>
        <v>6.5</v>
      </c>
      <c r="N5" s="5">
        <v>6</v>
      </c>
      <c r="O5" s="5">
        <v>6</v>
      </c>
      <c r="P5" s="5">
        <v>5</v>
      </c>
      <c r="Q5" s="33">
        <f t="shared" si="2"/>
        <v>5.666666666666667</v>
      </c>
      <c r="R5" s="5">
        <v>4</v>
      </c>
      <c r="S5" s="5">
        <v>4</v>
      </c>
      <c r="T5" s="5">
        <v>5</v>
      </c>
      <c r="U5" s="5">
        <v>4</v>
      </c>
      <c r="V5" s="8">
        <f t="shared" si="3"/>
        <v>4.25</v>
      </c>
      <c r="W5" s="5">
        <v>6</v>
      </c>
      <c r="X5" s="5">
        <v>3</v>
      </c>
      <c r="Y5" s="5">
        <v>3</v>
      </c>
      <c r="Z5" s="5">
        <v>4</v>
      </c>
      <c r="AA5" s="5">
        <v>4</v>
      </c>
      <c r="AB5" s="16">
        <f t="shared" si="4"/>
        <v>4</v>
      </c>
      <c r="AD5" s="1">
        <f>6*0.9</f>
        <v>5.4</v>
      </c>
    </row>
    <row r="6" spans="1:30">
      <c r="A6" s="1">
        <v>7602</v>
      </c>
      <c r="B6" s="1">
        <v>4</v>
      </c>
      <c r="C6" s="1">
        <v>4</v>
      </c>
      <c r="D6" s="7">
        <v>7</v>
      </c>
      <c r="E6" s="7">
        <v>5</v>
      </c>
      <c r="F6" s="14">
        <f t="shared" si="0"/>
        <v>5</v>
      </c>
      <c r="G6" s="5">
        <v>6</v>
      </c>
      <c r="H6" s="5">
        <v>6</v>
      </c>
      <c r="I6" s="5">
        <v>5</v>
      </c>
      <c r="J6" s="5">
        <v>5</v>
      </c>
      <c r="K6" s="5">
        <v>5</v>
      </c>
      <c r="L6" s="5">
        <v>6</v>
      </c>
      <c r="M6" s="8">
        <f t="shared" si="1"/>
        <v>5.5</v>
      </c>
      <c r="N6" s="5">
        <v>5</v>
      </c>
      <c r="O6" s="5">
        <v>6</v>
      </c>
      <c r="P6" s="5">
        <v>5</v>
      </c>
      <c r="Q6" s="8">
        <f t="shared" si="2"/>
        <v>5.333333333333333</v>
      </c>
      <c r="R6" s="5">
        <v>4</v>
      </c>
      <c r="S6" s="5">
        <v>5</v>
      </c>
      <c r="T6" s="5">
        <v>5</v>
      </c>
      <c r="U6" s="5">
        <v>4</v>
      </c>
      <c r="V6" s="8">
        <f t="shared" si="3"/>
        <v>4.5</v>
      </c>
      <c r="W6" s="5">
        <v>4</v>
      </c>
      <c r="X6" s="5">
        <v>6</v>
      </c>
      <c r="Y6" s="5">
        <v>3</v>
      </c>
      <c r="Z6" s="5">
        <v>4</v>
      </c>
      <c r="AA6" s="5">
        <v>3</v>
      </c>
      <c r="AB6" s="16">
        <f t="shared" si="4"/>
        <v>4</v>
      </c>
      <c r="AD6" s="1">
        <f>6*0.85</f>
        <v>5.0999999999999996</v>
      </c>
    </row>
    <row r="7" spans="1:30">
      <c r="A7" s="1">
        <v>7603</v>
      </c>
      <c r="B7" s="1">
        <v>5</v>
      </c>
      <c r="C7" s="1">
        <v>5</v>
      </c>
      <c r="D7" s="7">
        <v>6</v>
      </c>
      <c r="E7" s="7">
        <v>4</v>
      </c>
      <c r="F7" s="14">
        <f t="shared" si="0"/>
        <v>5</v>
      </c>
      <c r="G7" s="5">
        <v>7</v>
      </c>
      <c r="H7" s="5">
        <v>4</v>
      </c>
      <c r="I7" s="5">
        <v>4</v>
      </c>
      <c r="J7" s="5">
        <v>6</v>
      </c>
      <c r="K7" s="5">
        <v>4</v>
      </c>
      <c r="L7" s="5">
        <v>4</v>
      </c>
      <c r="M7" s="8">
        <f t="shared" si="1"/>
        <v>4.833333333333333</v>
      </c>
      <c r="N7" s="5">
        <v>4</v>
      </c>
      <c r="O7" s="5">
        <v>6</v>
      </c>
      <c r="P7" s="5">
        <v>6</v>
      </c>
      <c r="Q7" s="8">
        <f t="shared" si="2"/>
        <v>5.333333333333333</v>
      </c>
      <c r="R7" s="5">
        <v>4</v>
      </c>
      <c r="S7" s="5">
        <v>3</v>
      </c>
      <c r="T7" s="5">
        <v>6</v>
      </c>
      <c r="U7" s="5">
        <v>4</v>
      </c>
      <c r="V7" s="8">
        <f t="shared" si="3"/>
        <v>4.25</v>
      </c>
      <c r="W7" s="5">
        <v>3</v>
      </c>
      <c r="X7" s="5">
        <v>6</v>
      </c>
      <c r="Y7" s="5">
        <v>6</v>
      </c>
      <c r="Z7" s="5">
        <v>6</v>
      </c>
      <c r="AA7" s="5">
        <v>5</v>
      </c>
      <c r="AB7" s="67">
        <f t="shared" si="4"/>
        <v>5.2</v>
      </c>
      <c r="AD7" s="1">
        <f>6*0.8</f>
        <v>4.8000000000000007</v>
      </c>
    </row>
    <row r="8" spans="1:30">
      <c r="A8" s="1">
        <v>7604</v>
      </c>
      <c r="B8" s="1">
        <v>6</v>
      </c>
      <c r="C8" s="1">
        <v>7</v>
      </c>
      <c r="D8" s="7">
        <v>8</v>
      </c>
      <c r="E8" s="7">
        <v>4</v>
      </c>
      <c r="F8" s="14">
        <f t="shared" si="0"/>
        <v>6.25</v>
      </c>
      <c r="G8" s="5">
        <v>6</v>
      </c>
      <c r="H8" s="5">
        <v>6</v>
      </c>
      <c r="I8" s="5">
        <v>7</v>
      </c>
      <c r="J8" s="5">
        <v>7</v>
      </c>
      <c r="K8" s="5">
        <v>7</v>
      </c>
      <c r="L8" s="5">
        <v>5</v>
      </c>
      <c r="M8" s="33">
        <f t="shared" si="1"/>
        <v>6.333333333333333</v>
      </c>
      <c r="N8" s="5">
        <v>7</v>
      </c>
      <c r="O8" s="5">
        <v>5</v>
      </c>
      <c r="P8" s="5">
        <v>3</v>
      </c>
      <c r="Q8" s="8">
        <f t="shared" si="2"/>
        <v>5</v>
      </c>
      <c r="R8" s="5">
        <v>5</v>
      </c>
      <c r="S8" s="5">
        <v>5</v>
      </c>
      <c r="T8" s="5">
        <v>4</v>
      </c>
      <c r="U8" s="5">
        <v>5</v>
      </c>
      <c r="V8" s="8">
        <f t="shared" si="3"/>
        <v>4.75</v>
      </c>
      <c r="W8" s="5">
        <v>5</v>
      </c>
      <c r="X8" s="5">
        <v>6</v>
      </c>
      <c r="Y8" s="5">
        <v>4</v>
      </c>
      <c r="Z8" s="5">
        <v>4</v>
      </c>
      <c r="AB8" s="68">
        <f t="shared" si="4"/>
        <v>4.75</v>
      </c>
    </row>
    <row r="9" spans="1:30">
      <c r="A9" s="1">
        <v>7605</v>
      </c>
      <c r="B9" s="1">
        <v>4</v>
      </c>
      <c r="C9" s="1">
        <v>5</v>
      </c>
      <c r="D9" s="7">
        <v>6</v>
      </c>
      <c r="E9" s="7">
        <v>4</v>
      </c>
      <c r="F9" s="14">
        <f t="shared" si="0"/>
        <v>4.75</v>
      </c>
      <c r="G9" s="5">
        <v>6</v>
      </c>
      <c r="H9" s="5">
        <v>5</v>
      </c>
      <c r="I9" s="5">
        <v>4</v>
      </c>
      <c r="J9" s="5">
        <v>4</v>
      </c>
      <c r="K9" s="5">
        <v>6</v>
      </c>
      <c r="L9" s="5">
        <v>4</v>
      </c>
      <c r="M9" s="8">
        <f t="shared" si="1"/>
        <v>4.833333333333333</v>
      </c>
      <c r="N9" s="5">
        <v>4</v>
      </c>
      <c r="O9" s="5">
        <v>4</v>
      </c>
      <c r="P9" s="5">
        <v>4</v>
      </c>
      <c r="Q9" s="8">
        <f t="shared" si="2"/>
        <v>4</v>
      </c>
      <c r="R9" s="5">
        <v>7</v>
      </c>
      <c r="S9" s="5">
        <v>4</v>
      </c>
      <c r="T9" s="5">
        <v>6</v>
      </c>
      <c r="U9" s="5">
        <v>4</v>
      </c>
      <c r="V9" s="8">
        <f t="shared" si="3"/>
        <v>5.25</v>
      </c>
      <c r="W9" s="5">
        <v>3</v>
      </c>
      <c r="X9" s="5">
        <v>3</v>
      </c>
      <c r="Y9" s="5">
        <v>4</v>
      </c>
      <c r="Z9" s="5">
        <v>5</v>
      </c>
      <c r="AA9" s="5">
        <v>4</v>
      </c>
      <c r="AB9" s="16">
        <f t="shared" si="4"/>
        <v>3.8</v>
      </c>
    </row>
    <row r="10" spans="1:30">
      <c r="A10" s="1">
        <v>7606</v>
      </c>
      <c r="B10" s="1">
        <v>5</v>
      </c>
      <c r="C10" s="1">
        <v>4</v>
      </c>
      <c r="D10" s="7">
        <v>5</v>
      </c>
      <c r="E10" s="7">
        <v>5</v>
      </c>
      <c r="F10" s="14">
        <f t="shared" si="0"/>
        <v>4.75</v>
      </c>
      <c r="G10" s="5">
        <v>5</v>
      </c>
      <c r="H10" s="5">
        <v>6</v>
      </c>
      <c r="I10" s="5">
        <v>5</v>
      </c>
      <c r="J10" s="5">
        <v>5</v>
      </c>
      <c r="K10" s="5">
        <v>4</v>
      </c>
      <c r="L10" s="5">
        <v>7</v>
      </c>
      <c r="M10" s="8">
        <f t="shared" si="1"/>
        <v>5.333333333333333</v>
      </c>
      <c r="N10" s="5">
        <v>5</v>
      </c>
      <c r="O10" s="5">
        <v>5</v>
      </c>
      <c r="P10" s="5">
        <v>4</v>
      </c>
      <c r="Q10" s="8">
        <f t="shared" si="2"/>
        <v>4.666666666666667</v>
      </c>
      <c r="R10" s="5">
        <v>5</v>
      </c>
      <c r="S10" s="5">
        <v>5</v>
      </c>
      <c r="T10" s="5">
        <v>4</v>
      </c>
      <c r="U10" s="5">
        <v>3</v>
      </c>
      <c r="V10" s="8">
        <f t="shared" si="3"/>
        <v>4.25</v>
      </c>
      <c r="W10" s="5">
        <v>5</v>
      </c>
      <c r="Y10" s="5">
        <v>5</v>
      </c>
      <c r="Z10" s="5">
        <v>5</v>
      </c>
      <c r="AA10" s="5">
        <v>5</v>
      </c>
      <c r="AB10" s="68">
        <f t="shared" si="4"/>
        <v>5</v>
      </c>
    </row>
    <row r="11" spans="1:30">
      <c r="A11" s="1">
        <v>7607</v>
      </c>
      <c r="B11" s="1">
        <v>5</v>
      </c>
      <c r="C11" s="1">
        <v>7</v>
      </c>
      <c r="D11" s="7">
        <v>7</v>
      </c>
      <c r="E11" s="7">
        <v>8</v>
      </c>
      <c r="F11" s="37">
        <f t="shared" si="0"/>
        <v>6.75</v>
      </c>
      <c r="G11" s="5">
        <v>8</v>
      </c>
      <c r="H11" s="5">
        <v>8</v>
      </c>
      <c r="I11" s="5">
        <v>6</v>
      </c>
      <c r="J11" s="5">
        <v>6</v>
      </c>
      <c r="K11" s="5">
        <v>6</v>
      </c>
      <c r="L11" s="5">
        <v>7</v>
      </c>
      <c r="M11" s="32">
        <f t="shared" si="1"/>
        <v>6.833333333333333</v>
      </c>
      <c r="N11" s="5">
        <v>7</v>
      </c>
      <c r="P11" s="5">
        <v>4</v>
      </c>
      <c r="Q11" s="8">
        <f t="shared" si="2"/>
        <v>5.5</v>
      </c>
      <c r="R11" s="5">
        <v>7</v>
      </c>
      <c r="S11" s="5">
        <v>5</v>
      </c>
      <c r="T11" s="5">
        <v>5</v>
      </c>
      <c r="U11" s="5">
        <v>3</v>
      </c>
      <c r="V11" s="8">
        <f t="shared" si="3"/>
        <v>5</v>
      </c>
      <c r="W11" s="5">
        <v>5</v>
      </c>
      <c r="AB11" s="68">
        <f t="shared" si="4"/>
        <v>5</v>
      </c>
    </row>
    <row r="12" spans="1:30">
      <c r="A12" s="1">
        <v>7608</v>
      </c>
      <c r="B12" s="1">
        <v>5</v>
      </c>
      <c r="C12" s="1">
        <v>5</v>
      </c>
      <c r="D12" s="7">
        <v>4</v>
      </c>
      <c r="E12" s="7">
        <v>4</v>
      </c>
      <c r="F12" s="14">
        <f t="shared" si="0"/>
        <v>4.5</v>
      </c>
      <c r="G12" s="5">
        <v>4</v>
      </c>
      <c r="H12" s="5">
        <v>6</v>
      </c>
      <c r="I12" s="5">
        <v>4</v>
      </c>
      <c r="J12" s="5">
        <v>4</v>
      </c>
      <c r="K12" s="5">
        <v>5</v>
      </c>
      <c r="L12" s="5">
        <v>4</v>
      </c>
      <c r="M12" s="8">
        <f t="shared" si="1"/>
        <v>4.5</v>
      </c>
      <c r="N12" s="5">
        <v>6</v>
      </c>
      <c r="O12" s="5">
        <v>5</v>
      </c>
      <c r="P12" s="5">
        <v>3</v>
      </c>
      <c r="Q12" s="8">
        <f t="shared" si="2"/>
        <v>4.666666666666667</v>
      </c>
      <c r="R12" s="5">
        <v>4</v>
      </c>
      <c r="S12" s="5">
        <v>6</v>
      </c>
      <c r="T12" s="5">
        <v>3</v>
      </c>
      <c r="U12" s="5">
        <v>3</v>
      </c>
      <c r="V12" s="8">
        <f t="shared" si="3"/>
        <v>4</v>
      </c>
      <c r="W12" s="5">
        <v>3</v>
      </c>
      <c r="X12" s="5">
        <v>3</v>
      </c>
      <c r="Y12" s="5">
        <v>3</v>
      </c>
      <c r="Z12" s="5">
        <v>4</v>
      </c>
      <c r="AA12" s="5">
        <v>5</v>
      </c>
      <c r="AB12" s="16">
        <f t="shared" si="4"/>
        <v>3.6</v>
      </c>
    </row>
    <row r="13" spans="1:30">
      <c r="A13" s="1">
        <v>7609</v>
      </c>
      <c r="B13" s="1">
        <v>7</v>
      </c>
      <c r="C13" s="1">
        <v>7</v>
      </c>
      <c r="D13" s="7">
        <v>7</v>
      </c>
      <c r="E13" s="7">
        <v>7</v>
      </c>
      <c r="F13" s="37">
        <f t="shared" si="0"/>
        <v>7</v>
      </c>
      <c r="G13" s="5">
        <v>7</v>
      </c>
      <c r="H13" s="5">
        <v>7</v>
      </c>
      <c r="I13" s="5">
        <v>4</v>
      </c>
      <c r="J13" s="5">
        <v>6</v>
      </c>
      <c r="L13" s="5">
        <v>4</v>
      </c>
      <c r="M13" s="8">
        <f t="shared" si="1"/>
        <v>5.6</v>
      </c>
      <c r="N13" s="5">
        <v>4</v>
      </c>
      <c r="O13" s="5">
        <v>5</v>
      </c>
      <c r="P13" s="5">
        <v>3</v>
      </c>
      <c r="Q13" s="8">
        <f t="shared" si="2"/>
        <v>4</v>
      </c>
      <c r="R13" s="5">
        <v>6</v>
      </c>
      <c r="S13" s="5">
        <v>3</v>
      </c>
      <c r="T13" s="5">
        <v>3</v>
      </c>
      <c r="U13" s="5">
        <v>3</v>
      </c>
      <c r="V13" s="8">
        <f t="shared" si="3"/>
        <v>3.75</v>
      </c>
      <c r="W13" s="5">
        <v>3</v>
      </c>
      <c r="X13" s="5">
        <v>3</v>
      </c>
      <c r="Y13" s="5">
        <v>3</v>
      </c>
      <c r="Z13" s="5">
        <v>6</v>
      </c>
      <c r="AA13" s="5">
        <v>3</v>
      </c>
      <c r="AB13" s="16">
        <f t="shared" si="4"/>
        <v>3.6</v>
      </c>
    </row>
    <row r="14" spans="1:30">
      <c r="A14" s="1">
        <v>7610</v>
      </c>
      <c r="B14" s="1">
        <v>7</v>
      </c>
      <c r="C14" s="1">
        <v>7</v>
      </c>
      <c r="D14" s="7">
        <v>6</v>
      </c>
      <c r="E14" s="7">
        <v>6</v>
      </c>
      <c r="F14" s="38">
        <f t="shared" si="0"/>
        <v>6.5</v>
      </c>
      <c r="G14" s="5">
        <v>8</v>
      </c>
      <c r="H14" s="5">
        <v>6</v>
      </c>
      <c r="I14" s="5">
        <v>7</v>
      </c>
      <c r="J14" s="5">
        <v>7</v>
      </c>
      <c r="K14" s="5">
        <v>7</v>
      </c>
      <c r="L14" s="5">
        <v>8</v>
      </c>
      <c r="M14" s="31">
        <f t="shared" si="1"/>
        <v>7.166666666666667</v>
      </c>
      <c r="N14" s="5">
        <v>5</v>
      </c>
      <c r="O14" s="5">
        <v>7</v>
      </c>
      <c r="P14" s="5">
        <v>4</v>
      </c>
      <c r="Q14" s="8">
        <f t="shared" si="2"/>
        <v>5.333333333333333</v>
      </c>
      <c r="R14" s="5">
        <v>5</v>
      </c>
      <c r="S14" s="5">
        <v>6</v>
      </c>
      <c r="T14" s="5">
        <v>4</v>
      </c>
      <c r="U14" s="5">
        <v>3</v>
      </c>
      <c r="V14" s="8">
        <f t="shared" si="3"/>
        <v>4.5</v>
      </c>
      <c r="W14" s="5">
        <v>8</v>
      </c>
      <c r="Y14" s="5">
        <v>4</v>
      </c>
      <c r="Z14" s="5">
        <v>5</v>
      </c>
      <c r="AA14" s="5">
        <v>3</v>
      </c>
      <c r="AB14" s="68">
        <f t="shared" si="4"/>
        <v>5</v>
      </c>
    </row>
    <row r="15" spans="1:30">
      <c r="A15" s="1">
        <v>7611</v>
      </c>
      <c r="B15" s="1">
        <v>6</v>
      </c>
      <c r="C15" s="1">
        <v>5</v>
      </c>
      <c r="D15" s="7">
        <v>4</v>
      </c>
      <c r="E15" s="7">
        <v>4</v>
      </c>
      <c r="F15" s="14">
        <f t="shared" si="0"/>
        <v>4.75</v>
      </c>
      <c r="G15" s="5">
        <v>5</v>
      </c>
      <c r="H15" s="5">
        <v>7</v>
      </c>
      <c r="I15" s="5">
        <v>6</v>
      </c>
      <c r="J15" s="5">
        <v>4</v>
      </c>
      <c r="K15" s="5">
        <v>4</v>
      </c>
      <c r="L15" s="5">
        <v>6</v>
      </c>
      <c r="M15" s="8">
        <f t="shared" si="1"/>
        <v>5.333333333333333</v>
      </c>
      <c r="N15" s="5">
        <v>7</v>
      </c>
      <c r="O15" s="5">
        <v>6</v>
      </c>
      <c r="P15" s="5">
        <v>4</v>
      </c>
      <c r="Q15" s="33">
        <f t="shared" si="2"/>
        <v>5.666666666666667</v>
      </c>
      <c r="R15" s="5">
        <v>6</v>
      </c>
      <c r="S15" s="5">
        <v>6</v>
      </c>
      <c r="T15" s="5">
        <v>5</v>
      </c>
      <c r="U15" s="5">
        <v>4</v>
      </c>
      <c r="V15" s="8">
        <f t="shared" si="3"/>
        <v>5.25</v>
      </c>
      <c r="W15" s="5">
        <v>3</v>
      </c>
      <c r="X15" s="5">
        <v>3</v>
      </c>
      <c r="Y15" s="5">
        <v>3</v>
      </c>
      <c r="Z15" s="5">
        <v>3</v>
      </c>
      <c r="AA15" s="5">
        <v>3</v>
      </c>
      <c r="AB15" s="16">
        <f t="shared" si="4"/>
        <v>3</v>
      </c>
    </row>
    <row r="16" spans="1:30">
      <c r="A16" s="1">
        <v>7612</v>
      </c>
      <c r="B16" s="1">
        <v>4</v>
      </c>
      <c r="C16" s="1">
        <v>7</v>
      </c>
      <c r="D16" s="7">
        <v>8</v>
      </c>
      <c r="E16" s="7">
        <v>7</v>
      </c>
      <c r="F16" s="38">
        <f t="shared" si="0"/>
        <v>6.5</v>
      </c>
      <c r="G16" s="5">
        <v>8</v>
      </c>
      <c r="H16" s="5">
        <v>6</v>
      </c>
      <c r="I16" s="5">
        <v>7</v>
      </c>
      <c r="J16" s="5">
        <v>6</v>
      </c>
      <c r="K16" s="5">
        <v>7</v>
      </c>
      <c r="L16" s="5">
        <v>8</v>
      </c>
      <c r="M16" s="31">
        <f t="shared" si="1"/>
        <v>7</v>
      </c>
      <c r="N16" s="5">
        <v>6</v>
      </c>
      <c r="O16" s="5">
        <v>6</v>
      </c>
      <c r="P16" s="5">
        <v>5</v>
      </c>
      <c r="Q16" s="33">
        <f t="shared" si="2"/>
        <v>5.666666666666667</v>
      </c>
      <c r="R16" s="5">
        <v>7</v>
      </c>
      <c r="S16" s="5">
        <v>6</v>
      </c>
      <c r="T16" s="5">
        <v>7</v>
      </c>
      <c r="U16" s="5">
        <v>6</v>
      </c>
      <c r="V16" s="31">
        <f t="shared" si="3"/>
        <v>6.5</v>
      </c>
      <c r="Y16" s="5">
        <v>6</v>
      </c>
      <c r="Z16" s="5">
        <v>4</v>
      </c>
      <c r="AB16" s="68">
        <f t="shared" si="4"/>
        <v>5</v>
      </c>
    </row>
    <row r="17" spans="1:28">
      <c r="A17" s="1">
        <v>7613</v>
      </c>
      <c r="B17" s="1">
        <v>7</v>
      </c>
      <c r="C17" s="1">
        <v>7</v>
      </c>
      <c r="D17" s="7">
        <v>7</v>
      </c>
      <c r="E17" s="7">
        <v>5</v>
      </c>
      <c r="F17" s="38">
        <f t="shared" si="0"/>
        <v>6.5</v>
      </c>
      <c r="G17" s="5">
        <v>6</v>
      </c>
      <c r="H17" s="5">
        <v>7</v>
      </c>
      <c r="I17" s="5">
        <v>4</v>
      </c>
      <c r="J17" s="5">
        <v>7</v>
      </c>
      <c r="K17" s="5">
        <v>7</v>
      </c>
      <c r="L17" s="5">
        <v>6</v>
      </c>
      <c r="M17" s="33">
        <f t="shared" si="1"/>
        <v>6.166666666666667</v>
      </c>
      <c r="N17" s="5">
        <v>7</v>
      </c>
      <c r="O17" s="5">
        <v>3</v>
      </c>
      <c r="P17" s="5">
        <v>5</v>
      </c>
      <c r="Q17" s="8">
        <f t="shared" si="2"/>
        <v>5</v>
      </c>
      <c r="R17" s="5">
        <v>6</v>
      </c>
      <c r="S17" s="5">
        <v>4</v>
      </c>
      <c r="T17" s="5">
        <v>4</v>
      </c>
      <c r="U17" s="5">
        <v>7</v>
      </c>
      <c r="V17" s="8">
        <f t="shared" si="3"/>
        <v>5.25</v>
      </c>
      <c r="W17" s="5">
        <v>4</v>
      </c>
      <c r="X17" s="5">
        <v>6</v>
      </c>
      <c r="Y17" s="5">
        <v>4</v>
      </c>
      <c r="Z17" s="5">
        <v>5</v>
      </c>
      <c r="AA17" s="5">
        <v>3</v>
      </c>
      <c r="AB17" s="16">
        <f t="shared" si="4"/>
        <v>4.4000000000000004</v>
      </c>
    </row>
    <row r="18" spans="1:28">
      <c r="A18" s="1">
        <v>7614</v>
      </c>
      <c r="B18" s="1">
        <v>6</v>
      </c>
      <c r="C18" s="1">
        <v>9</v>
      </c>
      <c r="D18" s="7">
        <v>6</v>
      </c>
      <c r="E18" s="7">
        <v>8</v>
      </c>
      <c r="F18" s="35">
        <f t="shared" si="0"/>
        <v>7.25</v>
      </c>
      <c r="G18" s="5">
        <v>7</v>
      </c>
      <c r="H18" s="5">
        <v>5</v>
      </c>
      <c r="I18" s="5">
        <v>5</v>
      </c>
      <c r="J18" s="5">
        <v>6</v>
      </c>
      <c r="L18" s="5">
        <v>5</v>
      </c>
      <c r="M18" s="8">
        <f t="shared" si="1"/>
        <v>5.6</v>
      </c>
      <c r="N18" s="5">
        <v>7</v>
      </c>
      <c r="O18" s="5">
        <v>7</v>
      </c>
      <c r="P18" s="5">
        <v>6</v>
      </c>
      <c r="Q18" s="30">
        <f t="shared" si="2"/>
        <v>6.666666666666667</v>
      </c>
      <c r="R18" s="5">
        <v>7</v>
      </c>
      <c r="S18" s="5">
        <v>6</v>
      </c>
      <c r="T18" s="5">
        <v>6</v>
      </c>
      <c r="U18" s="5">
        <v>7</v>
      </c>
      <c r="V18" s="31">
        <f t="shared" si="3"/>
        <v>6.5</v>
      </c>
      <c r="W18" s="5">
        <v>6</v>
      </c>
      <c r="X18" s="5">
        <v>3</v>
      </c>
      <c r="Y18" s="5">
        <v>4</v>
      </c>
      <c r="Z18" s="5">
        <v>4</v>
      </c>
      <c r="AA18" s="5">
        <v>4</v>
      </c>
      <c r="AB18" s="16">
        <f t="shared" si="4"/>
        <v>4.2</v>
      </c>
    </row>
    <row r="19" spans="1:28">
      <c r="A19" s="1">
        <v>7615</v>
      </c>
      <c r="B19" s="1">
        <v>4</v>
      </c>
      <c r="C19" s="1">
        <v>7</v>
      </c>
      <c r="D19" s="7">
        <v>7</v>
      </c>
      <c r="E19" s="7">
        <v>7</v>
      </c>
      <c r="F19" s="14">
        <f t="shared" si="0"/>
        <v>6.25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6</v>
      </c>
      <c r="M19" s="32">
        <f t="shared" si="1"/>
        <v>6.833333333333333</v>
      </c>
      <c r="N19" s="5">
        <v>7</v>
      </c>
      <c r="O19" s="5">
        <v>7</v>
      </c>
      <c r="P19" s="5">
        <v>5</v>
      </c>
      <c r="Q19" s="31">
        <f t="shared" si="2"/>
        <v>6.333333333333333</v>
      </c>
      <c r="R19" s="5">
        <v>6</v>
      </c>
      <c r="S19" s="5">
        <v>6</v>
      </c>
      <c r="T19" s="5">
        <v>3</v>
      </c>
      <c r="U19" s="5">
        <v>7</v>
      </c>
      <c r="V19" s="8">
        <f t="shared" si="3"/>
        <v>5.5</v>
      </c>
      <c r="Y19" s="5">
        <v>3</v>
      </c>
      <c r="Z19" s="5">
        <v>5</v>
      </c>
      <c r="AB19" s="16">
        <f t="shared" si="4"/>
        <v>4</v>
      </c>
    </row>
    <row r="20" spans="1:28">
      <c r="A20" s="1">
        <v>7616</v>
      </c>
      <c r="B20" s="1">
        <v>5</v>
      </c>
      <c r="C20" s="1">
        <v>6</v>
      </c>
      <c r="D20" s="7">
        <v>7</v>
      </c>
      <c r="E20" s="7">
        <v>7</v>
      </c>
      <c r="F20" s="14">
        <f t="shared" si="0"/>
        <v>6.25</v>
      </c>
      <c r="G20" s="5">
        <v>6</v>
      </c>
      <c r="H20" s="5">
        <v>6</v>
      </c>
      <c r="I20" s="5">
        <v>6</v>
      </c>
      <c r="J20" s="5">
        <v>6</v>
      </c>
      <c r="K20" s="5">
        <v>6</v>
      </c>
      <c r="L20" s="5">
        <v>6</v>
      </c>
      <c r="M20" s="8">
        <f t="shared" si="1"/>
        <v>6</v>
      </c>
      <c r="N20" s="5">
        <v>4</v>
      </c>
      <c r="O20" s="5">
        <v>5</v>
      </c>
      <c r="P20" s="5">
        <v>5</v>
      </c>
      <c r="Q20" s="8">
        <f t="shared" si="2"/>
        <v>4.666666666666667</v>
      </c>
      <c r="R20" s="5">
        <v>4</v>
      </c>
      <c r="S20" s="5">
        <v>6</v>
      </c>
      <c r="U20" s="5">
        <v>5</v>
      </c>
      <c r="V20" s="8">
        <f t="shared" si="3"/>
        <v>5</v>
      </c>
      <c r="W20" s="5">
        <v>3</v>
      </c>
      <c r="Z20" s="5">
        <v>4</v>
      </c>
      <c r="AA20" s="5">
        <v>3</v>
      </c>
      <c r="AB20" s="16">
        <f t="shared" si="4"/>
        <v>3.3333333333333335</v>
      </c>
    </row>
    <row r="21" spans="1:28">
      <c r="A21" s="1">
        <v>7617</v>
      </c>
      <c r="C21" s="1">
        <v>6</v>
      </c>
      <c r="D21" s="7">
        <v>5</v>
      </c>
      <c r="E21" s="7">
        <v>3</v>
      </c>
      <c r="F21" s="14">
        <f t="shared" si="0"/>
        <v>4.666666666666667</v>
      </c>
      <c r="G21" s="5">
        <v>4</v>
      </c>
      <c r="H21" s="5">
        <v>4</v>
      </c>
      <c r="I21" s="5">
        <v>4</v>
      </c>
      <c r="J21" s="5">
        <v>6</v>
      </c>
      <c r="K21" s="5">
        <v>4</v>
      </c>
      <c r="L21" s="5">
        <v>4</v>
      </c>
      <c r="M21" s="8">
        <f t="shared" si="1"/>
        <v>4.333333333333333</v>
      </c>
      <c r="N21" s="5">
        <v>3</v>
      </c>
      <c r="O21" s="5">
        <v>3</v>
      </c>
      <c r="P21" s="5">
        <v>4</v>
      </c>
      <c r="Q21" s="8">
        <f t="shared" si="2"/>
        <v>3.3333333333333335</v>
      </c>
      <c r="R21" s="5">
        <v>6</v>
      </c>
      <c r="S21" s="5">
        <v>3</v>
      </c>
      <c r="T21" s="5">
        <v>4</v>
      </c>
      <c r="U21" s="5">
        <v>3</v>
      </c>
      <c r="V21" s="8">
        <f t="shared" si="3"/>
        <v>4</v>
      </c>
      <c r="W21" s="5">
        <v>3</v>
      </c>
      <c r="X21" s="5">
        <v>3</v>
      </c>
      <c r="Y21" s="5">
        <v>3</v>
      </c>
      <c r="Z21" s="5">
        <v>3</v>
      </c>
      <c r="AA21" s="5">
        <v>3</v>
      </c>
      <c r="AB21" s="16">
        <f t="shared" si="4"/>
        <v>3</v>
      </c>
    </row>
    <row r="22" spans="1:28">
      <c r="A22" s="1">
        <v>7618</v>
      </c>
      <c r="B22" s="1">
        <v>5</v>
      </c>
      <c r="C22" s="1">
        <v>7</v>
      </c>
      <c r="D22" s="7">
        <v>7</v>
      </c>
      <c r="E22" s="7">
        <v>6</v>
      </c>
      <c r="F22" s="14">
        <f t="shared" si="0"/>
        <v>6.25</v>
      </c>
      <c r="G22" s="5">
        <v>6</v>
      </c>
      <c r="H22" s="5">
        <v>6</v>
      </c>
      <c r="I22" s="5">
        <v>7</v>
      </c>
      <c r="J22" s="5">
        <v>5</v>
      </c>
      <c r="K22" s="5">
        <v>5</v>
      </c>
      <c r="L22" s="5">
        <v>6</v>
      </c>
      <c r="M22" s="8">
        <f t="shared" si="1"/>
        <v>5.833333333333333</v>
      </c>
      <c r="N22" s="5">
        <v>4</v>
      </c>
      <c r="O22" s="5">
        <v>3</v>
      </c>
      <c r="P22" s="5">
        <v>5</v>
      </c>
      <c r="Q22" s="8">
        <f t="shared" si="2"/>
        <v>4</v>
      </c>
      <c r="R22" s="5">
        <v>4</v>
      </c>
      <c r="S22" s="5">
        <v>3</v>
      </c>
      <c r="T22" s="5">
        <v>5</v>
      </c>
      <c r="U22" s="5">
        <v>6</v>
      </c>
      <c r="V22" s="8">
        <f t="shared" si="3"/>
        <v>4.5</v>
      </c>
      <c r="W22" s="5">
        <v>3</v>
      </c>
      <c r="X22" s="5">
        <v>3</v>
      </c>
      <c r="Y22" s="5">
        <v>4</v>
      </c>
      <c r="Z22" s="5">
        <v>4</v>
      </c>
      <c r="AA22" s="5">
        <v>3</v>
      </c>
      <c r="AB22" s="16">
        <f t="shared" si="4"/>
        <v>3.4</v>
      </c>
    </row>
    <row r="23" spans="1:28">
      <c r="A23" s="1">
        <v>7619</v>
      </c>
      <c r="B23" s="1">
        <v>6</v>
      </c>
      <c r="C23" s="1">
        <v>7</v>
      </c>
      <c r="D23" s="7">
        <v>8</v>
      </c>
      <c r="E23" s="7">
        <v>6</v>
      </c>
      <c r="F23" s="37">
        <f t="shared" si="0"/>
        <v>6.75</v>
      </c>
      <c r="G23" s="5">
        <v>7</v>
      </c>
      <c r="H23" s="5">
        <v>6</v>
      </c>
      <c r="I23" s="5">
        <v>6</v>
      </c>
      <c r="J23" s="5">
        <v>7</v>
      </c>
      <c r="K23" s="5">
        <v>6</v>
      </c>
      <c r="L23" s="5">
        <v>4</v>
      </c>
      <c r="M23" s="8">
        <f t="shared" si="1"/>
        <v>6</v>
      </c>
      <c r="N23" s="5">
        <v>7</v>
      </c>
      <c r="O23" s="5">
        <v>4</v>
      </c>
      <c r="P23" s="5">
        <v>3</v>
      </c>
      <c r="Q23" s="8">
        <f t="shared" si="2"/>
        <v>4.666666666666667</v>
      </c>
      <c r="R23" s="5">
        <v>5</v>
      </c>
      <c r="S23" s="5">
        <v>6</v>
      </c>
      <c r="T23" s="5">
        <v>6</v>
      </c>
      <c r="U23" s="5">
        <v>7</v>
      </c>
      <c r="V23" s="32">
        <f t="shared" si="3"/>
        <v>6</v>
      </c>
      <c r="W23" s="5">
        <v>4</v>
      </c>
      <c r="X23" s="5">
        <v>4</v>
      </c>
      <c r="Y23" s="5">
        <v>5</v>
      </c>
      <c r="Z23" s="5">
        <v>6</v>
      </c>
      <c r="AA23" s="5">
        <v>3</v>
      </c>
      <c r="AB23" s="16">
        <f t="shared" si="4"/>
        <v>4.4000000000000004</v>
      </c>
    </row>
    <row r="24" spans="1:28">
      <c r="A24" s="1">
        <v>7620</v>
      </c>
      <c r="B24" s="1">
        <v>6</v>
      </c>
      <c r="C24" s="1">
        <v>7</v>
      </c>
      <c r="D24" s="7">
        <v>6</v>
      </c>
      <c r="E24" s="7">
        <v>7</v>
      </c>
      <c r="F24" s="38">
        <f t="shared" si="0"/>
        <v>6.5</v>
      </c>
      <c r="G24" s="5">
        <v>7</v>
      </c>
      <c r="H24" s="5">
        <v>7</v>
      </c>
      <c r="I24" s="5">
        <v>7</v>
      </c>
      <c r="J24" s="5">
        <v>6</v>
      </c>
      <c r="K24" s="5">
        <v>5</v>
      </c>
      <c r="L24" s="5">
        <v>6</v>
      </c>
      <c r="M24" s="33">
        <f t="shared" si="1"/>
        <v>6.333333333333333</v>
      </c>
      <c r="N24" s="5">
        <v>4</v>
      </c>
      <c r="O24" s="5">
        <v>7</v>
      </c>
      <c r="P24" s="5">
        <v>4</v>
      </c>
      <c r="Q24" s="8">
        <f t="shared" si="2"/>
        <v>5</v>
      </c>
      <c r="R24" s="5">
        <v>7</v>
      </c>
      <c r="S24" s="5">
        <v>7</v>
      </c>
      <c r="T24" s="5">
        <v>7</v>
      </c>
      <c r="U24" s="5">
        <v>7</v>
      </c>
      <c r="V24" s="30">
        <f t="shared" si="3"/>
        <v>7</v>
      </c>
      <c r="W24" s="5">
        <v>6</v>
      </c>
      <c r="X24" s="5">
        <v>3</v>
      </c>
      <c r="Y24" s="5">
        <v>4</v>
      </c>
      <c r="Z24" s="5">
        <v>6</v>
      </c>
      <c r="AA24" s="5">
        <v>6</v>
      </c>
      <c r="AB24" s="68">
        <f t="shared" si="4"/>
        <v>5</v>
      </c>
    </row>
    <row r="25" spans="1:28">
      <c r="A25" s="1">
        <v>7621</v>
      </c>
      <c r="B25" s="1">
        <v>4</v>
      </c>
      <c r="C25" s="1">
        <v>7</v>
      </c>
      <c r="D25" s="7">
        <v>7</v>
      </c>
      <c r="E25" s="7">
        <v>7</v>
      </c>
      <c r="F25" s="14">
        <f t="shared" si="0"/>
        <v>6.25</v>
      </c>
      <c r="G25" s="5">
        <v>7</v>
      </c>
      <c r="H25" s="5">
        <v>7</v>
      </c>
      <c r="I25" s="5">
        <v>8</v>
      </c>
      <c r="J25" s="5">
        <v>8</v>
      </c>
      <c r="K25" s="5">
        <v>7</v>
      </c>
      <c r="L25" s="5">
        <v>6</v>
      </c>
      <c r="M25" s="31">
        <f t="shared" si="1"/>
        <v>7.166666666666667</v>
      </c>
      <c r="N25" s="5">
        <v>7</v>
      </c>
      <c r="O25" s="5">
        <v>6</v>
      </c>
      <c r="P25" s="5">
        <v>5</v>
      </c>
      <c r="Q25" s="32">
        <f t="shared" si="2"/>
        <v>6</v>
      </c>
      <c r="R25" s="5">
        <v>5</v>
      </c>
      <c r="S25" s="5">
        <v>5</v>
      </c>
      <c r="T25" s="5">
        <v>6</v>
      </c>
      <c r="U25" s="5">
        <v>4</v>
      </c>
      <c r="V25" s="8">
        <f t="shared" si="3"/>
        <v>5</v>
      </c>
      <c r="W25" s="5">
        <v>5</v>
      </c>
      <c r="X25" s="5">
        <v>6</v>
      </c>
      <c r="Y25" s="5">
        <v>4</v>
      </c>
      <c r="Z25" s="5">
        <v>6</v>
      </c>
      <c r="AA25" s="5">
        <v>5</v>
      </c>
      <c r="AB25" s="67">
        <f t="shared" si="4"/>
        <v>5.2</v>
      </c>
    </row>
    <row r="26" spans="1:28">
      <c r="A26" s="1">
        <v>7622</v>
      </c>
      <c r="B26" s="1">
        <v>6</v>
      </c>
      <c r="C26" s="1">
        <v>6</v>
      </c>
      <c r="D26" s="7">
        <v>8</v>
      </c>
      <c r="E26" s="7">
        <v>6</v>
      </c>
      <c r="F26" s="38">
        <f t="shared" si="0"/>
        <v>6.5</v>
      </c>
      <c r="G26" s="5">
        <v>7</v>
      </c>
      <c r="H26" s="5">
        <v>6</v>
      </c>
      <c r="I26" s="5">
        <v>6</v>
      </c>
      <c r="J26" s="5">
        <v>6</v>
      </c>
      <c r="K26" s="5">
        <v>5</v>
      </c>
      <c r="L26" s="5">
        <v>6</v>
      </c>
      <c r="M26" s="8">
        <f t="shared" si="1"/>
        <v>6</v>
      </c>
      <c r="N26" s="5">
        <v>6</v>
      </c>
      <c r="O26" s="5">
        <v>4</v>
      </c>
      <c r="P26" s="5">
        <v>4</v>
      </c>
      <c r="Q26" s="8">
        <f t="shared" si="2"/>
        <v>4.666666666666667</v>
      </c>
      <c r="R26" s="5">
        <v>3</v>
      </c>
      <c r="S26" s="5">
        <v>6</v>
      </c>
      <c r="T26" s="5">
        <v>4</v>
      </c>
      <c r="U26" s="5">
        <v>6</v>
      </c>
      <c r="V26" s="8">
        <f t="shared" si="3"/>
        <v>4.75</v>
      </c>
      <c r="W26" s="5">
        <v>4</v>
      </c>
      <c r="X26" s="5">
        <v>5</v>
      </c>
      <c r="Y26" s="5">
        <v>3</v>
      </c>
      <c r="Z26" s="5">
        <v>4</v>
      </c>
      <c r="AA26" s="5">
        <v>3</v>
      </c>
      <c r="AB26" s="16">
        <f t="shared" si="4"/>
        <v>3.8</v>
      </c>
    </row>
    <row r="27" spans="1:28">
      <c r="A27" s="1">
        <v>7623</v>
      </c>
      <c r="B27" s="1">
        <v>5</v>
      </c>
      <c r="C27" s="1">
        <v>4</v>
      </c>
      <c r="D27" s="7">
        <v>5</v>
      </c>
      <c r="E27" s="7">
        <v>4</v>
      </c>
      <c r="F27" s="14">
        <f t="shared" si="0"/>
        <v>4.5</v>
      </c>
      <c r="G27" s="5">
        <v>5</v>
      </c>
      <c r="H27" s="5">
        <v>5</v>
      </c>
      <c r="I27" s="5">
        <v>4</v>
      </c>
      <c r="J27" s="5">
        <v>6</v>
      </c>
      <c r="K27" s="5">
        <v>4</v>
      </c>
      <c r="L27" s="5">
        <v>6</v>
      </c>
      <c r="M27" s="8">
        <f t="shared" si="1"/>
        <v>5</v>
      </c>
      <c r="N27" s="5">
        <v>6</v>
      </c>
      <c r="O27" s="5">
        <v>7</v>
      </c>
      <c r="P27" s="5">
        <v>6</v>
      </c>
      <c r="Q27" s="31">
        <f t="shared" si="2"/>
        <v>6.333333333333333</v>
      </c>
      <c r="R27" s="5">
        <v>4</v>
      </c>
      <c r="S27" s="5">
        <v>5</v>
      </c>
      <c r="T27" s="5">
        <v>6</v>
      </c>
      <c r="U27" s="5">
        <v>4</v>
      </c>
      <c r="V27" s="8">
        <f t="shared" si="3"/>
        <v>4.75</v>
      </c>
      <c r="W27" s="5">
        <v>6</v>
      </c>
      <c r="Y27" s="5">
        <v>5</v>
      </c>
      <c r="Z27" s="5">
        <v>4</v>
      </c>
      <c r="AA27" s="5">
        <v>6</v>
      </c>
      <c r="AB27" s="67">
        <f t="shared" si="4"/>
        <v>5.25</v>
      </c>
    </row>
    <row r="28" spans="1:28">
      <c r="A28" s="1">
        <v>7624</v>
      </c>
      <c r="B28" s="1">
        <v>7</v>
      </c>
      <c r="C28" s="1">
        <v>6</v>
      </c>
      <c r="D28" s="7">
        <v>7</v>
      </c>
      <c r="E28" s="7">
        <v>5</v>
      </c>
      <c r="F28" s="14">
        <f t="shared" si="0"/>
        <v>6.25</v>
      </c>
      <c r="G28" s="5">
        <v>7</v>
      </c>
      <c r="H28" s="5">
        <v>6</v>
      </c>
      <c r="I28" s="5">
        <v>6</v>
      </c>
      <c r="J28" s="5">
        <v>7</v>
      </c>
      <c r="K28" s="5">
        <v>5</v>
      </c>
      <c r="L28" s="5">
        <v>7</v>
      </c>
      <c r="M28" s="33">
        <f t="shared" si="1"/>
        <v>6.333333333333333</v>
      </c>
      <c r="N28" s="5">
        <v>7</v>
      </c>
      <c r="O28" s="5">
        <v>4</v>
      </c>
      <c r="P28" s="5">
        <v>4</v>
      </c>
      <c r="Q28" s="8">
        <f t="shared" si="2"/>
        <v>5</v>
      </c>
      <c r="R28" s="5">
        <v>5</v>
      </c>
      <c r="S28" s="5">
        <v>4</v>
      </c>
      <c r="T28" s="5">
        <v>6</v>
      </c>
      <c r="V28" s="8">
        <f t="shared" si="3"/>
        <v>5</v>
      </c>
      <c r="W28" s="5">
        <v>3</v>
      </c>
      <c r="X28" s="5">
        <v>3</v>
      </c>
      <c r="Z28" s="5">
        <v>3</v>
      </c>
      <c r="AA28" s="5">
        <v>4</v>
      </c>
      <c r="AB28" s="16">
        <f t="shared" si="4"/>
        <v>3.25</v>
      </c>
    </row>
    <row r="29" spans="1:28">
      <c r="A29" s="1">
        <v>7625</v>
      </c>
      <c r="B29" s="1">
        <v>4</v>
      </c>
      <c r="C29" s="1">
        <v>8</v>
      </c>
      <c r="D29" s="7">
        <v>7</v>
      </c>
      <c r="E29" s="7">
        <v>7</v>
      </c>
      <c r="F29" s="38">
        <f t="shared" si="0"/>
        <v>6.5</v>
      </c>
      <c r="G29" s="5">
        <v>7</v>
      </c>
      <c r="H29" s="5">
        <v>7</v>
      </c>
      <c r="I29" s="5">
        <v>8</v>
      </c>
      <c r="J29" s="5">
        <v>7</v>
      </c>
      <c r="K29" s="5">
        <v>5</v>
      </c>
      <c r="L29" s="5">
        <v>6</v>
      </c>
      <c r="M29" s="32">
        <f t="shared" si="1"/>
        <v>6.666666666666667</v>
      </c>
      <c r="N29" s="5">
        <v>6</v>
      </c>
      <c r="O29" s="5">
        <v>7</v>
      </c>
      <c r="P29" s="5">
        <v>4</v>
      </c>
      <c r="Q29" s="33">
        <f t="shared" si="2"/>
        <v>5.666666666666667</v>
      </c>
      <c r="R29" s="5">
        <v>6</v>
      </c>
      <c r="S29" s="5">
        <v>5</v>
      </c>
      <c r="T29" s="5">
        <v>7</v>
      </c>
      <c r="U29" s="5">
        <v>5</v>
      </c>
      <c r="V29" s="33">
        <f t="shared" si="3"/>
        <v>5.75</v>
      </c>
      <c r="W29" s="5">
        <v>5</v>
      </c>
      <c r="X29" s="5">
        <v>3</v>
      </c>
      <c r="Y29" s="5">
        <v>5</v>
      </c>
      <c r="Z29" s="5">
        <v>5</v>
      </c>
      <c r="AA29" s="5">
        <v>3</v>
      </c>
      <c r="AB29" s="16">
        <f t="shared" si="4"/>
        <v>4.2</v>
      </c>
    </row>
    <row r="30" spans="1:28">
      <c r="A30" s="1">
        <v>7626</v>
      </c>
      <c r="B30" s="1">
        <v>6</v>
      </c>
      <c r="C30" s="1">
        <v>7</v>
      </c>
      <c r="D30" s="7">
        <v>8</v>
      </c>
      <c r="E30" s="7">
        <v>8</v>
      </c>
      <c r="F30" s="35">
        <f t="shared" si="0"/>
        <v>7.25</v>
      </c>
      <c r="G30" s="5">
        <v>7</v>
      </c>
      <c r="H30" s="5">
        <v>7</v>
      </c>
      <c r="I30" s="5">
        <v>7</v>
      </c>
      <c r="J30" s="5">
        <v>6</v>
      </c>
      <c r="K30" s="5">
        <v>6</v>
      </c>
      <c r="L30" s="5">
        <v>5</v>
      </c>
      <c r="M30" s="33">
        <f t="shared" si="1"/>
        <v>6.333333333333333</v>
      </c>
      <c r="N30" s="5">
        <v>6</v>
      </c>
      <c r="O30" s="5">
        <v>6</v>
      </c>
      <c r="P30" s="5">
        <v>4</v>
      </c>
      <c r="Q30" s="8">
        <f t="shared" si="2"/>
        <v>5.333333333333333</v>
      </c>
      <c r="R30" s="5">
        <v>4</v>
      </c>
      <c r="S30" s="5">
        <v>5</v>
      </c>
      <c r="T30" s="5">
        <v>6</v>
      </c>
      <c r="U30" s="5">
        <v>7</v>
      </c>
      <c r="V30" s="8">
        <f t="shared" si="3"/>
        <v>5.5</v>
      </c>
      <c r="W30" s="5">
        <v>3</v>
      </c>
      <c r="X30" s="5">
        <v>4</v>
      </c>
      <c r="Y30" s="5">
        <v>4</v>
      </c>
      <c r="Z30" s="5">
        <v>3</v>
      </c>
      <c r="AA30" s="5">
        <v>3</v>
      </c>
      <c r="AB30" s="16">
        <f t="shared" si="4"/>
        <v>3.4</v>
      </c>
    </row>
    <row r="31" spans="1:28">
      <c r="A31" s="1">
        <v>7627</v>
      </c>
      <c r="B31" s="1">
        <v>7</v>
      </c>
      <c r="C31" s="1">
        <v>7</v>
      </c>
      <c r="D31" s="7">
        <v>7</v>
      </c>
      <c r="E31" s="7">
        <v>6</v>
      </c>
      <c r="F31" s="37">
        <f t="shared" si="0"/>
        <v>6.75</v>
      </c>
      <c r="G31" s="5">
        <v>6</v>
      </c>
      <c r="H31" s="5">
        <v>8</v>
      </c>
      <c r="I31" s="5">
        <v>7</v>
      </c>
      <c r="J31" s="5">
        <v>7</v>
      </c>
      <c r="K31" s="5">
        <v>7</v>
      </c>
      <c r="L31" s="5">
        <v>7</v>
      </c>
      <c r="M31" s="31">
        <f t="shared" si="1"/>
        <v>7</v>
      </c>
      <c r="N31" s="5">
        <v>7</v>
      </c>
      <c r="O31" s="5">
        <v>6</v>
      </c>
      <c r="P31" s="5">
        <v>6</v>
      </c>
      <c r="Q31" s="31">
        <f t="shared" si="2"/>
        <v>6.333333333333333</v>
      </c>
      <c r="R31" s="5">
        <v>6</v>
      </c>
      <c r="S31" s="5">
        <v>6</v>
      </c>
      <c r="T31" s="5">
        <v>6</v>
      </c>
      <c r="U31" s="5">
        <v>6</v>
      </c>
      <c r="V31" s="32">
        <f t="shared" si="3"/>
        <v>6</v>
      </c>
      <c r="W31" s="5">
        <v>7</v>
      </c>
      <c r="Y31" s="5">
        <v>5</v>
      </c>
      <c r="Z31" s="5">
        <v>5</v>
      </c>
      <c r="AA31" s="5">
        <v>4</v>
      </c>
      <c r="AB31" s="67">
        <f t="shared" si="4"/>
        <v>5.25</v>
      </c>
    </row>
    <row r="32" spans="1:28">
      <c r="A32" s="1">
        <v>7628</v>
      </c>
      <c r="C32" s="1">
        <v>8</v>
      </c>
      <c r="D32" s="7">
        <v>7</v>
      </c>
      <c r="E32" s="7">
        <v>6</v>
      </c>
      <c r="F32" s="37">
        <f t="shared" si="0"/>
        <v>7</v>
      </c>
      <c r="G32" s="5">
        <v>5</v>
      </c>
      <c r="H32" s="5">
        <v>7</v>
      </c>
      <c r="I32" s="5">
        <v>8</v>
      </c>
      <c r="J32" s="5">
        <v>9</v>
      </c>
      <c r="K32" s="5">
        <v>7</v>
      </c>
      <c r="L32" s="5">
        <v>7</v>
      </c>
      <c r="M32" s="31">
        <f t="shared" si="1"/>
        <v>7.166666666666667</v>
      </c>
      <c r="N32" s="5">
        <v>7</v>
      </c>
      <c r="O32" s="5">
        <v>7</v>
      </c>
      <c r="P32" s="5">
        <v>7</v>
      </c>
      <c r="Q32" s="30">
        <f t="shared" si="2"/>
        <v>7</v>
      </c>
      <c r="R32" s="5">
        <v>5</v>
      </c>
      <c r="S32" s="5">
        <v>6</v>
      </c>
      <c r="T32" s="5">
        <v>7</v>
      </c>
      <c r="U32" s="5">
        <v>6</v>
      </c>
      <c r="V32" s="32">
        <f t="shared" si="3"/>
        <v>6</v>
      </c>
      <c r="W32" s="5">
        <v>6</v>
      </c>
      <c r="Y32" s="5">
        <v>6</v>
      </c>
      <c r="Z32" s="5">
        <v>4</v>
      </c>
      <c r="AA32" s="5">
        <v>5</v>
      </c>
      <c r="AB32" s="67">
        <f t="shared" si="4"/>
        <v>5.25</v>
      </c>
    </row>
    <row r="33" spans="1:28">
      <c r="A33" s="1">
        <v>7629</v>
      </c>
      <c r="C33" s="1">
        <v>6</v>
      </c>
      <c r="D33" s="7">
        <v>4</v>
      </c>
      <c r="E33" s="7">
        <v>5</v>
      </c>
      <c r="F33" s="14">
        <f t="shared" si="0"/>
        <v>5</v>
      </c>
      <c r="G33" s="5">
        <v>4</v>
      </c>
      <c r="H33" s="5">
        <v>7</v>
      </c>
      <c r="I33" s="5">
        <v>6</v>
      </c>
      <c r="J33" s="5">
        <v>6</v>
      </c>
      <c r="K33" s="5">
        <v>4</v>
      </c>
      <c r="L33" s="5">
        <v>6</v>
      </c>
      <c r="M33" s="8">
        <f t="shared" si="1"/>
        <v>5.5</v>
      </c>
      <c r="N33" s="5">
        <v>7</v>
      </c>
      <c r="O33" s="5">
        <v>6</v>
      </c>
      <c r="P33" s="5">
        <v>5</v>
      </c>
      <c r="Q33" s="32">
        <f t="shared" si="2"/>
        <v>6</v>
      </c>
      <c r="R33" s="5">
        <v>6</v>
      </c>
      <c r="S33" s="5">
        <v>4</v>
      </c>
      <c r="T33" s="5">
        <v>4</v>
      </c>
      <c r="U33" s="5">
        <v>4</v>
      </c>
      <c r="V33" s="8">
        <f t="shared" si="3"/>
        <v>4.5</v>
      </c>
      <c r="W33" s="5">
        <v>6</v>
      </c>
      <c r="Y33" s="5">
        <v>5</v>
      </c>
      <c r="Z33" s="5">
        <v>6</v>
      </c>
      <c r="AA33" s="5">
        <v>6</v>
      </c>
      <c r="AB33" s="65">
        <f t="shared" si="4"/>
        <v>5.75</v>
      </c>
    </row>
    <row r="34" spans="1:28">
      <c r="A34" s="1">
        <v>7630</v>
      </c>
      <c r="B34" s="1">
        <v>7</v>
      </c>
      <c r="C34" s="1">
        <v>8</v>
      </c>
      <c r="D34" s="7">
        <v>8</v>
      </c>
      <c r="E34" s="7">
        <v>8</v>
      </c>
      <c r="F34" s="36">
        <f t="shared" ref="F34:F65" si="5">AVERAGE(B34:E34)</f>
        <v>7.75</v>
      </c>
      <c r="G34" s="5">
        <v>8</v>
      </c>
      <c r="H34" s="5">
        <v>7</v>
      </c>
      <c r="I34" s="5">
        <v>7</v>
      </c>
      <c r="J34" s="5">
        <v>7</v>
      </c>
      <c r="K34" s="5">
        <v>7</v>
      </c>
      <c r="L34" s="5">
        <v>6</v>
      </c>
      <c r="M34" s="31">
        <f t="shared" ref="M34:M65" si="6">AVERAGE(G34:L34)</f>
        <v>7</v>
      </c>
      <c r="N34" s="5">
        <v>6</v>
      </c>
      <c r="O34" s="5">
        <v>7</v>
      </c>
      <c r="P34" s="5">
        <v>3</v>
      </c>
      <c r="Q34" s="8">
        <f t="shared" ref="Q34:Q65" si="7">AVERAGE(N34:P34)</f>
        <v>5.333333333333333</v>
      </c>
      <c r="R34" s="5">
        <v>7</v>
      </c>
      <c r="S34" s="5">
        <v>7</v>
      </c>
      <c r="T34" s="5">
        <v>7</v>
      </c>
      <c r="U34" s="5">
        <v>7</v>
      </c>
      <c r="V34" s="30">
        <f t="shared" ref="V34:V65" si="8">AVERAGE(R34:U34)</f>
        <v>7</v>
      </c>
      <c r="W34" s="5">
        <v>6</v>
      </c>
      <c r="Y34" s="5">
        <v>7</v>
      </c>
      <c r="Z34" s="5">
        <v>5</v>
      </c>
      <c r="AA34" s="5">
        <v>6</v>
      </c>
      <c r="AB34" s="65">
        <f t="shared" ref="AB34:AB65" si="9">AVERAGE(W34:AA34)</f>
        <v>6</v>
      </c>
    </row>
    <row r="35" spans="1:28">
      <c r="A35" s="1">
        <v>7631</v>
      </c>
      <c r="B35" s="1">
        <v>6</v>
      </c>
      <c r="C35" s="1">
        <v>6</v>
      </c>
      <c r="D35" s="7">
        <v>7</v>
      </c>
      <c r="E35" s="7">
        <v>4</v>
      </c>
      <c r="F35" s="14">
        <f t="shared" si="5"/>
        <v>5.75</v>
      </c>
      <c r="G35" s="5">
        <v>8</v>
      </c>
      <c r="H35" s="5">
        <v>6</v>
      </c>
      <c r="I35" s="5">
        <v>9</v>
      </c>
      <c r="J35" s="5">
        <v>7</v>
      </c>
      <c r="K35" s="5">
        <v>7</v>
      </c>
      <c r="L35" s="5">
        <v>7</v>
      </c>
      <c r="M35" s="30">
        <f t="shared" si="6"/>
        <v>7.333333333333333</v>
      </c>
      <c r="N35" s="5">
        <v>8</v>
      </c>
      <c r="O35" s="5">
        <v>7</v>
      </c>
      <c r="P35" s="5">
        <v>4</v>
      </c>
      <c r="Q35" s="31">
        <f t="shared" si="7"/>
        <v>6.333333333333333</v>
      </c>
      <c r="R35" s="5">
        <v>6</v>
      </c>
      <c r="S35" s="5">
        <v>6</v>
      </c>
      <c r="T35" s="5">
        <v>7</v>
      </c>
      <c r="U35" s="5">
        <v>4</v>
      </c>
      <c r="V35" s="33">
        <f t="shared" si="8"/>
        <v>5.75</v>
      </c>
      <c r="W35" s="5">
        <v>3</v>
      </c>
      <c r="Y35" s="5">
        <v>3</v>
      </c>
      <c r="Z35" s="5">
        <v>6</v>
      </c>
      <c r="AA35" s="5">
        <v>3</v>
      </c>
      <c r="AB35" s="16">
        <f t="shared" si="9"/>
        <v>3.75</v>
      </c>
    </row>
    <row r="36" spans="1:28">
      <c r="A36" s="1">
        <v>7632</v>
      </c>
      <c r="B36" s="1">
        <v>4</v>
      </c>
      <c r="C36" s="1">
        <v>6</v>
      </c>
      <c r="D36" s="7">
        <v>6</v>
      </c>
      <c r="E36" s="7">
        <v>5</v>
      </c>
      <c r="F36" s="14">
        <f t="shared" si="5"/>
        <v>5.25</v>
      </c>
      <c r="G36" s="5">
        <v>7</v>
      </c>
      <c r="H36" s="5">
        <v>5</v>
      </c>
      <c r="I36" s="5">
        <v>5</v>
      </c>
      <c r="J36" s="5">
        <v>5</v>
      </c>
      <c r="K36" s="5">
        <v>6</v>
      </c>
      <c r="L36" s="5">
        <v>6</v>
      </c>
      <c r="M36" s="8">
        <f t="shared" si="6"/>
        <v>5.666666666666667</v>
      </c>
      <c r="N36" s="5">
        <v>6</v>
      </c>
      <c r="O36" s="5">
        <v>6</v>
      </c>
      <c r="P36" s="5">
        <v>5</v>
      </c>
      <c r="Q36" s="33">
        <f t="shared" si="7"/>
        <v>5.666666666666667</v>
      </c>
      <c r="R36" s="5">
        <v>5</v>
      </c>
      <c r="S36" s="5">
        <v>5</v>
      </c>
      <c r="T36" s="5">
        <v>4</v>
      </c>
      <c r="U36" s="5">
        <v>3</v>
      </c>
      <c r="V36" s="8">
        <f t="shared" si="8"/>
        <v>4.25</v>
      </c>
      <c r="W36" s="5">
        <v>6</v>
      </c>
      <c r="Y36" s="5">
        <v>6</v>
      </c>
      <c r="Z36" s="5">
        <v>5</v>
      </c>
      <c r="AA36" s="5">
        <v>3</v>
      </c>
      <c r="AB36" s="68">
        <f t="shared" si="9"/>
        <v>5</v>
      </c>
    </row>
    <row r="37" spans="1:28">
      <c r="A37" s="1">
        <v>7633</v>
      </c>
      <c r="C37" s="1">
        <v>6</v>
      </c>
      <c r="D37" s="7">
        <v>6</v>
      </c>
      <c r="E37" s="7">
        <v>5</v>
      </c>
      <c r="F37" s="14">
        <f t="shared" si="5"/>
        <v>5.666666666666667</v>
      </c>
      <c r="G37" s="5">
        <v>6</v>
      </c>
      <c r="H37" s="5">
        <v>7</v>
      </c>
      <c r="I37" s="5">
        <v>6</v>
      </c>
      <c r="J37" s="5">
        <v>4</v>
      </c>
      <c r="K37" s="5">
        <v>5</v>
      </c>
      <c r="L37" s="5">
        <v>6</v>
      </c>
      <c r="M37" s="8">
        <f t="shared" si="6"/>
        <v>5.666666666666667</v>
      </c>
      <c r="N37" s="5">
        <v>7</v>
      </c>
      <c r="O37" s="5">
        <v>6</v>
      </c>
      <c r="P37" s="5">
        <v>7</v>
      </c>
      <c r="Q37" s="30">
        <f t="shared" si="7"/>
        <v>6.666666666666667</v>
      </c>
      <c r="R37" s="5">
        <v>6</v>
      </c>
      <c r="S37" s="5">
        <v>6</v>
      </c>
      <c r="T37" s="5">
        <v>5</v>
      </c>
      <c r="U37" s="5">
        <v>4</v>
      </c>
      <c r="V37" s="8">
        <f t="shared" si="8"/>
        <v>5.25</v>
      </c>
      <c r="W37" s="5">
        <v>3</v>
      </c>
      <c r="X37" s="5">
        <v>6</v>
      </c>
      <c r="Y37" s="5">
        <v>6</v>
      </c>
      <c r="Z37" s="5">
        <v>7</v>
      </c>
      <c r="AA37" s="5">
        <v>5</v>
      </c>
      <c r="AB37" s="66">
        <f t="shared" si="9"/>
        <v>5.4</v>
      </c>
    </row>
    <row r="38" spans="1:28">
      <c r="A38" s="1">
        <v>7634</v>
      </c>
      <c r="B38" s="1">
        <v>4</v>
      </c>
      <c r="C38" s="1">
        <v>7</v>
      </c>
      <c r="D38" s="7">
        <v>6</v>
      </c>
      <c r="E38" s="7">
        <v>6</v>
      </c>
      <c r="F38" s="14">
        <f t="shared" si="5"/>
        <v>5.75</v>
      </c>
      <c r="G38" s="5">
        <v>5</v>
      </c>
      <c r="H38" s="5">
        <v>5</v>
      </c>
      <c r="I38" s="5">
        <v>4</v>
      </c>
      <c r="J38" s="5">
        <v>4</v>
      </c>
      <c r="K38" s="5">
        <v>5</v>
      </c>
      <c r="L38" s="5">
        <v>5</v>
      </c>
      <c r="M38" s="8">
        <f t="shared" si="6"/>
        <v>4.666666666666667</v>
      </c>
      <c r="N38" s="5">
        <v>6</v>
      </c>
      <c r="O38" s="5">
        <v>4</v>
      </c>
      <c r="P38" s="5">
        <v>4</v>
      </c>
      <c r="Q38" s="8">
        <f t="shared" si="7"/>
        <v>4.666666666666667</v>
      </c>
      <c r="R38" s="5">
        <v>6</v>
      </c>
      <c r="S38" s="5">
        <v>7</v>
      </c>
      <c r="T38" s="5">
        <v>7</v>
      </c>
      <c r="U38" s="5">
        <v>4</v>
      </c>
      <c r="V38" s="32">
        <f t="shared" si="8"/>
        <v>6</v>
      </c>
      <c r="W38" s="5">
        <v>6</v>
      </c>
      <c r="X38" s="5">
        <v>6</v>
      </c>
      <c r="Y38" s="5">
        <v>5</v>
      </c>
      <c r="Z38" s="5">
        <v>6</v>
      </c>
      <c r="AA38" s="5">
        <v>4</v>
      </c>
      <c r="AB38" s="66">
        <f t="shared" si="9"/>
        <v>5.4</v>
      </c>
    </row>
    <row r="39" spans="1:28">
      <c r="A39" s="1">
        <v>7635</v>
      </c>
      <c r="B39" s="1">
        <v>7</v>
      </c>
      <c r="C39" s="1">
        <v>7</v>
      </c>
      <c r="D39" s="7">
        <v>6</v>
      </c>
      <c r="E39" s="7">
        <v>7</v>
      </c>
      <c r="F39" s="37">
        <f t="shared" si="5"/>
        <v>6.75</v>
      </c>
      <c r="G39" s="5">
        <v>8</v>
      </c>
      <c r="H39" s="5">
        <v>8</v>
      </c>
      <c r="I39" s="5">
        <v>7</v>
      </c>
      <c r="J39" s="5">
        <v>6</v>
      </c>
      <c r="K39" s="5">
        <v>6</v>
      </c>
      <c r="L39" s="5">
        <v>6</v>
      </c>
      <c r="M39" s="32">
        <f t="shared" si="6"/>
        <v>6.833333333333333</v>
      </c>
      <c r="N39" s="5">
        <v>5</v>
      </c>
      <c r="O39" s="5">
        <v>4</v>
      </c>
      <c r="P39" s="5">
        <v>4</v>
      </c>
      <c r="Q39" s="8">
        <f t="shared" si="7"/>
        <v>4.333333333333333</v>
      </c>
      <c r="R39" s="5">
        <v>5</v>
      </c>
      <c r="S39" s="5">
        <v>4</v>
      </c>
      <c r="T39" s="5">
        <v>7</v>
      </c>
      <c r="U39" s="5">
        <v>6</v>
      </c>
      <c r="V39" s="8">
        <f t="shared" si="8"/>
        <v>5.5</v>
      </c>
      <c r="W39" s="5">
        <v>5</v>
      </c>
      <c r="X39" s="5">
        <v>3</v>
      </c>
      <c r="Y39" s="5">
        <v>5</v>
      </c>
      <c r="Z39" s="5">
        <v>7</v>
      </c>
      <c r="AA39" s="5">
        <v>5</v>
      </c>
      <c r="AB39" s="68">
        <f t="shared" si="9"/>
        <v>5</v>
      </c>
    </row>
    <row r="40" spans="1:28">
      <c r="A40" s="1">
        <v>7636</v>
      </c>
      <c r="B40" s="1">
        <v>6</v>
      </c>
      <c r="C40" s="1">
        <v>8</v>
      </c>
      <c r="D40" s="7">
        <v>7</v>
      </c>
      <c r="E40" s="7">
        <v>8</v>
      </c>
      <c r="F40" s="35">
        <f t="shared" si="5"/>
        <v>7.25</v>
      </c>
      <c r="G40" s="5">
        <v>6</v>
      </c>
      <c r="H40" s="5">
        <v>8</v>
      </c>
      <c r="I40" s="5">
        <v>9</v>
      </c>
      <c r="J40" s="5">
        <v>9</v>
      </c>
      <c r="K40" s="5">
        <v>6</v>
      </c>
      <c r="L40" s="5">
        <v>8</v>
      </c>
      <c r="M40" s="30">
        <f t="shared" si="6"/>
        <v>7.666666666666667</v>
      </c>
      <c r="N40" s="5">
        <v>7</v>
      </c>
      <c r="O40" s="5">
        <v>8</v>
      </c>
      <c r="P40" s="5">
        <v>4</v>
      </c>
      <c r="Q40" s="31">
        <f t="shared" si="7"/>
        <v>6.333333333333333</v>
      </c>
      <c r="R40" s="5">
        <v>6</v>
      </c>
      <c r="S40" s="5">
        <v>6</v>
      </c>
      <c r="T40" s="5">
        <v>6</v>
      </c>
      <c r="U40" s="5">
        <v>5</v>
      </c>
      <c r="V40" s="33">
        <f t="shared" si="8"/>
        <v>5.75</v>
      </c>
      <c r="W40" s="5">
        <v>5</v>
      </c>
      <c r="Y40" s="5">
        <v>5</v>
      </c>
      <c r="Z40" s="5">
        <v>6</v>
      </c>
      <c r="AA40" s="5">
        <v>4</v>
      </c>
      <c r="AB40" s="68">
        <f t="shared" si="9"/>
        <v>5</v>
      </c>
    </row>
    <row r="41" spans="1:28">
      <c r="A41" s="1">
        <v>7637</v>
      </c>
      <c r="B41" s="1">
        <v>6</v>
      </c>
      <c r="C41" s="1">
        <v>6</v>
      </c>
      <c r="D41" s="7">
        <v>7</v>
      </c>
      <c r="E41" s="7">
        <v>7</v>
      </c>
      <c r="F41" s="38">
        <f t="shared" si="5"/>
        <v>6.5</v>
      </c>
      <c r="G41" s="5">
        <v>7</v>
      </c>
      <c r="H41" s="5">
        <v>6</v>
      </c>
      <c r="I41" s="5">
        <v>6</v>
      </c>
      <c r="J41" s="5">
        <v>7</v>
      </c>
      <c r="K41" s="5">
        <v>6</v>
      </c>
      <c r="L41" s="5">
        <v>6</v>
      </c>
      <c r="M41" s="33">
        <f t="shared" si="6"/>
        <v>6.333333333333333</v>
      </c>
      <c r="N41" s="5">
        <v>7</v>
      </c>
      <c r="O41" s="5">
        <v>6</v>
      </c>
      <c r="P41" s="5">
        <v>7</v>
      </c>
      <c r="Q41" s="30">
        <f t="shared" si="7"/>
        <v>6.666666666666667</v>
      </c>
      <c r="R41" s="5">
        <v>4</v>
      </c>
      <c r="S41" s="5">
        <v>6</v>
      </c>
      <c r="T41" s="5">
        <v>7</v>
      </c>
      <c r="U41" s="5">
        <v>8</v>
      </c>
      <c r="V41" s="31">
        <f t="shared" si="8"/>
        <v>6.25</v>
      </c>
      <c r="W41" s="5">
        <v>6</v>
      </c>
      <c r="X41" s="5">
        <v>6</v>
      </c>
      <c r="Y41" s="5">
        <v>7</v>
      </c>
      <c r="Z41" s="5">
        <v>5</v>
      </c>
      <c r="AA41" s="5">
        <v>5</v>
      </c>
      <c r="AB41" s="65">
        <f t="shared" si="9"/>
        <v>5.8</v>
      </c>
    </row>
    <row r="42" spans="1:28">
      <c r="A42" s="1">
        <v>7638</v>
      </c>
      <c r="B42" s="1">
        <v>5</v>
      </c>
      <c r="C42" s="1">
        <v>6</v>
      </c>
      <c r="D42" s="7">
        <v>6</v>
      </c>
      <c r="E42" s="7">
        <v>5</v>
      </c>
      <c r="F42" s="14">
        <f t="shared" si="5"/>
        <v>5.5</v>
      </c>
      <c r="G42" s="5">
        <v>7</v>
      </c>
      <c r="H42" s="5">
        <v>7</v>
      </c>
      <c r="I42" s="5">
        <v>4</v>
      </c>
      <c r="J42" s="5">
        <v>5</v>
      </c>
      <c r="K42" s="5">
        <v>7</v>
      </c>
      <c r="L42" s="5">
        <v>7</v>
      </c>
      <c r="M42" s="33">
        <f t="shared" si="6"/>
        <v>6.166666666666667</v>
      </c>
      <c r="N42" s="5">
        <v>4</v>
      </c>
      <c r="O42" s="5">
        <v>6</v>
      </c>
      <c r="P42" s="5">
        <v>6</v>
      </c>
      <c r="Q42" s="8">
        <f t="shared" si="7"/>
        <v>5.333333333333333</v>
      </c>
      <c r="R42" s="5">
        <v>3</v>
      </c>
      <c r="S42" s="5">
        <v>5</v>
      </c>
      <c r="T42" s="5">
        <v>5</v>
      </c>
      <c r="U42" s="5">
        <v>6</v>
      </c>
      <c r="V42" s="8">
        <f t="shared" si="8"/>
        <v>4.75</v>
      </c>
      <c r="W42" s="5">
        <v>5</v>
      </c>
      <c r="X42" s="5">
        <v>3</v>
      </c>
      <c r="Y42" s="5">
        <v>6</v>
      </c>
      <c r="Z42" s="5">
        <v>4</v>
      </c>
      <c r="AA42" s="5">
        <v>4</v>
      </c>
      <c r="AB42" s="16">
        <f t="shared" si="9"/>
        <v>4.4000000000000004</v>
      </c>
    </row>
    <row r="43" spans="1:28">
      <c r="A43" s="1">
        <v>7639</v>
      </c>
      <c r="C43" s="1">
        <v>7</v>
      </c>
      <c r="D43" s="7">
        <v>4</v>
      </c>
      <c r="E43" s="7">
        <v>5</v>
      </c>
      <c r="F43" s="14">
        <f t="shared" si="5"/>
        <v>5.333333333333333</v>
      </c>
      <c r="G43" s="5">
        <v>4</v>
      </c>
      <c r="H43" s="5">
        <v>5</v>
      </c>
      <c r="I43" s="5">
        <v>6</v>
      </c>
      <c r="J43" s="5">
        <v>4</v>
      </c>
      <c r="K43" s="5">
        <v>6</v>
      </c>
      <c r="L43" s="5">
        <v>7</v>
      </c>
      <c r="M43" s="8">
        <f t="shared" si="6"/>
        <v>5.333333333333333</v>
      </c>
      <c r="N43" s="5">
        <v>7</v>
      </c>
      <c r="O43" s="5">
        <v>6</v>
      </c>
      <c r="P43" s="5">
        <v>4</v>
      </c>
      <c r="Q43" s="33">
        <f t="shared" si="7"/>
        <v>5.666666666666667</v>
      </c>
      <c r="R43" s="5">
        <v>6</v>
      </c>
      <c r="S43" s="5">
        <v>7</v>
      </c>
      <c r="T43" s="5">
        <v>4</v>
      </c>
      <c r="U43" s="5">
        <v>3</v>
      </c>
      <c r="V43" s="8">
        <f t="shared" si="8"/>
        <v>5</v>
      </c>
      <c r="W43" s="5">
        <v>3</v>
      </c>
      <c r="Y43" s="5">
        <v>3</v>
      </c>
      <c r="Z43" s="5">
        <v>4</v>
      </c>
      <c r="AA43" s="5">
        <v>5</v>
      </c>
      <c r="AB43" s="16">
        <f t="shared" si="9"/>
        <v>3.75</v>
      </c>
    </row>
    <row r="44" spans="1:28">
      <c r="A44" s="1">
        <v>7640</v>
      </c>
      <c r="B44" s="1">
        <v>5</v>
      </c>
      <c r="C44" s="1">
        <v>7</v>
      </c>
      <c r="D44" s="7">
        <v>6</v>
      </c>
      <c r="E44" s="7">
        <v>7</v>
      </c>
      <c r="F44" s="14">
        <f t="shared" si="5"/>
        <v>6.25</v>
      </c>
      <c r="G44" s="5">
        <v>7</v>
      </c>
      <c r="H44" s="5">
        <v>7</v>
      </c>
      <c r="I44" s="5">
        <v>6</v>
      </c>
      <c r="J44" s="5">
        <v>6</v>
      </c>
      <c r="K44" s="5">
        <v>6</v>
      </c>
      <c r="L44" s="5">
        <v>6</v>
      </c>
      <c r="M44" s="33">
        <f t="shared" si="6"/>
        <v>6.333333333333333</v>
      </c>
      <c r="N44" s="5">
        <v>6</v>
      </c>
      <c r="O44" s="5">
        <v>6</v>
      </c>
      <c r="P44" s="5">
        <v>4</v>
      </c>
      <c r="Q44" s="8">
        <f t="shared" si="7"/>
        <v>5.333333333333333</v>
      </c>
      <c r="R44" s="5">
        <v>6</v>
      </c>
      <c r="S44" s="5">
        <v>5</v>
      </c>
      <c r="T44" s="5">
        <v>6</v>
      </c>
      <c r="U44" s="5">
        <v>6</v>
      </c>
      <c r="V44" s="33">
        <f t="shared" si="8"/>
        <v>5.75</v>
      </c>
      <c r="W44" s="5">
        <v>4</v>
      </c>
      <c r="X44" s="5">
        <v>6</v>
      </c>
      <c r="Y44" s="5">
        <v>4</v>
      </c>
      <c r="Z44" s="5">
        <v>6</v>
      </c>
      <c r="AA44" s="5">
        <v>5</v>
      </c>
      <c r="AB44" s="68">
        <f t="shared" si="9"/>
        <v>5</v>
      </c>
    </row>
    <row r="45" spans="1:28">
      <c r="A45" s="1">
        <v>7641</v>
      </c>
      <c r="B45" s="1">
        <v>6</v>
      </c>
      <c r="C45" s="1">
        <v>7</v>
      </c>
      <c r="D45" s="7">
        <v>5</v>
      </c>
      <c r="E45" s="7">
        <v>6</v>
      </c>
      <c r="F45" s="14">
        <f t="shared" si="5"/>
        <v>6</v>
      </c>
      <c r="G45" s="5">
        <v>6</v>
      </c>
      <c r="H45" s="5">
        <v>6</v>
      </c>
      <c r="I45" s="5">
        <v>5</v>
      </c>
      <c r="J45" s="5">
        <v>5</v>
      </c>
      <c r="K45" s="5">
        <v>7</v>
      </c>
      <c r="L45" s="5">
        <v>5</v>
      </c>
      <c r="M45" s="8">
        <f t="shared" si="6"/>
        <v>5.666666666666667</v>
      </c>
      <c r="N45" s="5">
        <v>5</v>
      </c>
      <c r="O45" s="5">
        <v>7</v>
      </c>
      <c r="P45" s="5">
        <v>5</v>
      </c>
      <c r="Q45" s="33">
        <f t="shared" si="7"/>
        <v>5.666666666666667</v>
      </c>
      <c r="R45" s="5">
        <v>6</v>
      </c>
      <c r="S45" s="5">
        <v>7</v>
      </c>
      <c r="T45" s="5">
        <v>7</v>
      </c>
      <c r="U45" s="5">
        <v>4</v>
      </c>
      <c r="V45" s="32">
        <f t="shared" si="8"/>
        <v>6</v>
      </c>
      <c r="W45" s="5">
        <v>3</v>
      </c>
      <c r="X45" s="5">
        <v>3</v>
      </c>
      <c r="Y45" s="5">
        <v>3</v>
      </c>
      <c r="Z45" s="5">
        <v>3</v>
      </c>
      <c r="AA45" s="5">
        <v>5</v>
      </c>
      <c r="AB45" s="16">
        <f t="shared" si="9"/>
        <v>3.4</v>
      </c>
    </row>
    <row r="46" spans="1:28">
      <c r="A46" s="1">
        <v>7642</v>
      </c>
      <c r="B46" s="1">
        <v>4</v>
      </c>
      <c r="C46" s="1">
        <v>7</v>
      </c>
      <c r="D46" s="7">
        <v>4</v>
      </c>
      <c r="E46" s="7">
        <v>5</v>
      </c>
      <c r="F46" s="14">
        <f t="shared" si="5"/>
        <v>5</v>
      </c>
      <c r="G46" s="5">
        <v>4</v>
      </c>
      <c r="H46" s="5">
        <v>6</v>
      </c>
      <c r="I46" s="5">
        <v>5</v>
      </c>
      <c r="J46" s="5">
        <v>6</v>
      </c>
      <c r="K46" s="5">
        <v>5</v>
      </c>
      <c r="L46" s="5">
        <v>6</v>
      </c>
      <c r="M46" s="8">
        <f t="shared" si="6"/>
        <v>5.333333333333333</v>
      </c>
      <c r="N46" s="5">
        <v>3</v>
      </c>
      <c r="O46" s="5">
        <v>4</v>
      </c>
      <c r="P46" s="5">
        <v>4</v>
      </c>
      <c r="Q46" s="8">
        <f t="shared" si="7"/>
        <v>3.6666666666666665</v>
      </c>
      <c r="R46" s="5">
        <v>6</v>
      </c>
      <c r="S46" s="5">
        <v>4</v>
      </c>
      <c r="T46" s="5">
        <v>6</v>
      </c>
      <c r="U46" s="5">
        <v>6</v>
      </c>
      <c r="V46" s="8">
        <f t="shared" si="8"/>
        <v>5.5</v>
      </c>
      <c r="W46" s="5">
        <v>4</v>
      </c>
      <c r="X46" s="5">
        <v>3</v>
      </c>
      <c r="Y46" s="5">
        <v>6</v>
      </c>
      <c r="Z46" s="5">
        <v>6</v>
      </c>
      <c r="AA46" s="5">
        <v>4</v>
      </c>
      <c r="AB46" s="16">
        <f t="shared" si="9"/>
        <v>4.5999999999999996</v>
      </c>
    </row>
    <row r="47" spans="1:28">
      <c r="A47" s="1">
        <v>7643</v>
      </c>
      <c r="B47" s="1">
        <v>6</v>
      </c>
      <c r="C47" s="1">
        <v>7</v>
      </c>
      <c r="D47" s="7">
        <v>6</v>
      </c>
      <c r="E47" s="7">
        <v>5</v>
      </c>
      <c r="F47" s="14">
        <f t="shared" si="5"/>
        <v>6</v>
      </c>
      <c r="G47" s="5">
        <v>6</v>
      </c>
      <c r="H47" s="5">
        <v>5</v>
      </c>
      <c r="I47" s="5">
        <v>5</v>
      </c>
      <c r="J47" s="5">
        <v>6</v>
      </c>
      <c r="K47" s="5">
        <v>6</v>
      </c>
      <c r="L47" s="5">
        <v>7</v>
      </c>
      <c r="M47" s="8">
        <f t="shared" si="6"/>
        <v>5.833333333333333</v>
      </c>
      <c r="N47" s="5">
        <v>5</v>
      </c>
      <c r="O47" s="5">
        <v>6</v>
      </c>
      <c r="P47" s="5">
        <v>4</v>
      </c>
      <c r="Q47" s="8">
        <f t="shared" si="7"/>
        <v>5</v>
      </c>
      <c r="R47" s="5">
        <v>7</v>
      </c>
      <c r="S47" s="5">
        <v>7</v>
      </c>
      <c r="T47" s="5">
        <v>4</v>
      </c>
      <c r="U47" s="5">
        <v>6</v>
      </c>
      <c r="V47" s="32">
        <f t="shared" si="8"/>
        <v>6</v>
      </c>
      <c r="W47" s="5">
        <v>4</v>
      </c>
      <c r="X47" s="5">
        <v>4</v>
      </c>
      <c r="Y47" s="5">
        <v>4</v>
      </c>
      <c r="Z47" s="5">
        <v>5</v>
      </c>
      <c r="AA47" s="5">
        <v>4</v>
      </c>
      <c r="AB47" s="16">
        <f t="shared" si="9"/>
        <v>4.2</v>
      </c>
    </row>
    <row r="48" spans="1:28">
      <c r="A48" s="1">
        <v>7644</v>
      </c>
      <c r="B48" s="1">
        <v>6</v>
      </c>
      <c r="C48" s="1">
        <v>6</v>
      </c>
      <c r="D48" s="7">
        <v>7</v>
      </c>
      <c r="E48" s="7">
        <v>7</v>
      </c>
      <c r="F48" s="38">
        <f t="shared" si="5"/>
        <v>6.5</v>
      </c>
      <c r="G48" s="5">
        <v>7</v>
      </c>
      <c r="H48" s="5">
        <v>7</v>
      </c>
      <c r="I48" s="5">
        <v>8</v>
      </c>
      <c r="J48" s="5">
        <v>6</v>
      </c>
      <c r="K48" s="5">
        <v>7</v>
      </c>
      <c r="L48" s="5">
        <v>5</v>
      </c>
      <c r="M48" s="32">
        <f t="shared" si="6"/>
        <v>6.666666666666667</v>
      </c>
      <c r="N48" s="5">
        <v>6</v>
      </c>
      <c r="O48" s="5">
        <v>5</v>
      </c>
      <c r="P48" s="5">
        <v>3</v>
      </c>
      <c r="Q48" s="8">
        <f t="shared" si="7"/>
        <v>4.666666666666667</v>
      </c>
      <c r="R48" s="5">
        <v>7</v>
      </c>
      <c r="S48" s="5">
        <v>5</v>
      </c>
      <c r="T48" s="5">
        <v>7</v>
      </c>
      <c r="U48" s="5">
        <v>6</v>
      </c>
      <c r="V48" s="31">
        <f t="shared" si="8"/>
        <v>6.25</v>
      </c>
      <c r="W48" s="5">
        <v>4</v>
      </c>
      <c r="X48" s="5">
        <v>6</v>
      </c>
      <c r="Y48" s="5">
        <v>4</v>
      </c>
      <c r="Z48" s="5">
        <v>4</v>
      </c>
      <c r="AA48" s="5">
        <v>5</v>
      </c>
      <c r="AB48" s="16">
        <f t="shared" si="9"/>
        <v>4.5999999999999996</v>
      </c>
    </row>
    <row r="49" spans="1:28">
      <c r="A49" s="1">
        <v>7645</v>
      </c>
      <c r="B49" s="1">
        <v>8</v>
      </c>
      <c r="C49" s="1">
        <v>8</v>
      </c>
      <c r="D49" s="7">
        <v>9</v>
      </c>
      <c r="E49" s="7">
        <v>7</v>
      </c>
      <c r="F49" s="36">
        <f t="shared" si="5"/>
        <v>8</v>
      </c>
      <c r="G49" s="5">
        <v>8</v>
      </c>
      <c r="H49" s="5">
        <v>7</v>
      </c>
      <c r="I49" s="5">
        <v>8</v>
      </c>
      <c r="J49" s="5">
        <v>7</v>
      </c>
      <c r="K49" s="5">
        <v>7</v>
      </c>
      <c r="L49" s="5">
        <v>8</v>
      </c>
      <c r="M49" s="30">
        <f t="shared" si="6"/>
        <v>7.5</v>
      </c>
      <c r="N49" s="5">
        <v>8</v>
      </c>
      <c r="O49" s="5">
        <v>6</v>
      </c>
      <c r="P49" s="5">
        <v>3</v>
      </c>
      <c r="Q49" s="33">
        <f t="shared" si="7"/>
        <v>5.666666666666667</v>
      </c>
      <c r="R49" s="5">
        <v>7</v>
      </c>
      <c r="S49" s="5">
        <v>4</v>
      </c>
      <c r="T49" s="5">
        <v>5</v>
      </c>
      <c r="U49" s="5">
        <v>7</v>
      </c>
      <c r="V49" s="33">
        <f t="shared" si="8"/>
        <v>5.75</v>
      </c>
      <c r="W49" s="5">
        <v>6</v>
      </c>
      <c r="X49" s="5">
        <v>5</v>
      </c>
      <c r="Y49" s="5">
        <v>7</v>
      </c>
      <c r="Z49" s="5">
        <v>6</v>
      </c>
      <c r="AA49" s="5">
        <v>6</v>
      </c>
      <c r="AB49" s="65">
        <f t="shared" si="9"/>
        <v>6</v>
      </c>
    </row>
    <row r="50" spans="1:28">
      <c r="A50" s="1">
        <v>7646</v>
      </c>
      <c r="B50" s="1">
        <v>5</v>
      </c>
      <c r="C50" s="1">
        <v>6</v>
      </c>
      <c r="D50" s="7">
        <v>8</v>
      </c>
      <c r="E50" s="7">
        <v>7</v>
      </c>
      <c r="F50" s="38">
        <f t="shared" si="5"/>
        <v>6.5</v>
      </c>
      <c r="G50" s="5">
        <v>6</v>
      </c>
      <c r="H50" s="5">
        <v>8</v>
      </c>
      <c r="I50" s="5">
        <v>8</v>
      </c>
      <c r="J50" s="5">
        <v>4</v>
      </c>
      <c r="K50" s="5">
        <v>6</v>
      </c>
      <c r="L50" s="5">
        <v>7</v>
      </c>
      <c r="M50" s="33">
        <f t="shared" si="6"/>
        <v>6.5</v>
      </c>
      <c r="N50" s="5">
        <v>6</v>
      </c>
      <c r="O50" s="5">
        <v>5</v>
      </c>
      <c r="P50" s="5">
        <v>4</v>
      </c>
      <c r="Q50" s="8">
        <f t="shared" si="7"/>
        <v>5</v>
      </c>
      <c r="R50" s="5">
        <v>5</v>
      </c>
      <c r="S50" s="5">
        <v>6</v>
      </c>
      <c r="T50" s="5">
        <v>5</v>
      </c>
      <c r="U50" s="5">
        <v>7</v>
      </c>
      <c r="V50" s="33">
        <f t="shared" si="8"/>
        <v>5.75</v>
      </c>
      <c r="W50" s="5">
        <v>4</v>
      </c>
      <c r="X50" s="5">
        <v>3</v>
      </c>
      <c r="Y50" s="5">
        <v>6</v>
      </c>
      <c r="Z50" s="5">
        <v>6</v>
      </c>
      <c r="AA50" s="5">
        <v>5</v>
      </c>
      <c r="AB50" s="68">
        <f t="shared" si="9"/>
        <v>4.8</v>
      </c>
    </row>
    <row r="51" spans="1:28">
      <c r="A51" s="1">
        <v>7647</v>
      </c>
      <c r="B51" s="1">
        <v>6</v>
      </c>
      <c r="C51" s="1">
        <v>6</v>
      </c>
      <c r="D51" s="7">
        <v>5</v>
      </c>
      <c r="E51" s="7">
        <v>4</v>
      </c>
      <c r="F51" s="14">
        <f t="shared" si="5"/>
        <v>5.25</v>
      </c>
      <c r="G51" s="5">
        <v>7</v>
      </c>
      <c r="H51" s="5">
        <v>6</v>
      </c>
      <c r="I51" s="5">
        <v>6</v>
      </c>
      <c r="J51" s="5">
        <v>5</v>
      </c>
      <c r="K51" s="5">
        <v>6</v>
      </c>
      <c r="L51" s="5">
        <v>6</v>
      </c>
      <c r="M51" s="8">
        <f t="shared" si="6"/>
        <v>6</v>
      </c>
      <c r="N51" s="5">
        <v>7</v>
      </c>
      <c r="O51" s="5">
        <v>5</v>
      </c>
      <c r="P51" s="5">
        <v>3</v>
      </c>
      <c r="Q51" s="8">
        <f t="shared" si="7"/>
        <v>5</v>
      </c>
      <c r="R51" s="5">
        <v>4</v>
      </c>
      <c r="S51" s="5">
        <v>4</v>
      </c>
      <c r="T51" s="5">
        <v>5</v>
      </c>
      <c r="U51" s="5">
        <v>5</v>
      </c>
      <c r="V51" s="8">
        <f t="shared" si="8"/>
        <v>4.5</v>
      </c>
      <c r="W51" s="5">
        <v>4</v>
      </c>
      <c r="X51" s="5">
        <v>3</v>
      </c>
      <c r="Y51" s="5">
        <v>5</v>
      </c>
      <c r="Z51" s="5">
        <v>6</v>
      </c>
      <c r="AA51" s="5">
        <v>3</v>
      </c>
      <c r="AB51" s="16">
        <f t="shared" si="9"/>
        <v>4.2</v>
      </c>
    </row>
    <row r="52" spans="1:28">
      <c r="A52" s="1">
        <v>7648</v>
      </c>
      <c r="B52" s="1">
        <v>6</v>
      </c>
      <c r="C52" s="1">
        <v>7</v>
      </c>
      <c r="D52" s="7">
        <v>7</v>
      </c>
      <c r="E52" s="7">
        <v>6</v>
      </c>
      <c r="F52" s="38">
        <f t="shared" si="5"/>
        <v>6.5</v>
      </c>
      <c r="G52" s="5">
        <v>6</v>
      </c>
      <c r="H52" s="5">
        <v>7</v>
      </c>
      <c r="I52" s="5">
        <v>7</v>
      </c>
      <c r="J52" s="5">
        <v>4</v>
      </c>
      <c r="K52" s="5">
        <v>6</v>
      </c>
      <c r="L52" s="5">
        <v>5</v>
      </c>
      <c r="M52" s="8">
        <f t="shared" si="6"/>
        <v>5.833333333333333</v>
      </c>
      <c r="N52" s="5">
        <v>7</v>
      </c>
      <c r="O52" s="5">
        <v>5</v>
      </c>
      <c r="P52" s="5">
        <v>3</v>
      </c>
      <c r="Q52" s="8">
        <f t="shared" si="7"/>
        <v>5</v>
      </c>
      <c r="R52" s="5">
        <v>4</v>
      </c>
      <c r="S52" s="5">
        <v>3</v>
      </c>
      <c r="T52" s="5">
        <v>4</v>
      </c>
      <c r="U52" s="5">
        <v>3</v>
      </c>
      <c r="V52" s="8">
        <f t="shared" si="8"/>
        <v>3.5</v>
      </c>
      <c r="W52" s="5">
        <v>3</v>
      </c>
      <c r="X52" s="5">
        <v>3</v>
      </c>
      <c r="Y52" s="5">
        <v>5</v>
      </c>
      <c r="Z52" s="5">
        <v>5</v>
      </c>
      <c r="AA52" s="5">
        <v>3</v>
      </c>
      <c r="AB52" s="16">
        <f t="shared" si="9"/>
        <v>3.8</v>
      </c>
    </row>
    <row r="53" spans="1:28">
      <c r="A53" s="1">
        <v>7649</v>
      </c>
      <c r="B53" s="1">
        <v>6</v>
      </c>
      <c r="C53" s="1">
        <v>8</v>
      </c>
      <c r="D53" s="7">
        <v>5</v>
      </c>
      <c r="E53" s="7">
        <v>3</v>
      </c>
      <c r="F53" s="14">
        <f t="shared" si="5"/>
        <v>5.5</v>
      </c>
      <c r="G53" s="5">
        <v>6</v>
      </c>
      <c r="H53" s="5">
        <v>7</v>
      </c>
      <c r="I53" s="5">
        <v>5</v>
      </c>
      <c r="J53" s="5">
        <v>4</v>
      </c>
      <c r="K53" s="5">
        <v>6</v>
      </c>
      <c r="L53" s="5">
        <v>4</v>
      </c>
      <c r="M53" s="8">
        <f t="shared" si="6"/>
        <v>5.333333333333333</v>
      </c>
      <c r="N53" s="5">
        <v>6</v>
      </c>
      <c r="O53" s="5">
        <v>5</v>
      </c>
      <c r="P53" s="5">
        <v>4</v>
      </c>
      <c r="Q53" s="8">
        <f t="shared" si="7"/>
        <v>5</v>
      </c>
      <c r="R53" s="5">
        <v>6</v>
      </c>
      <c r="S53" s="5">
        <v>3</v>
      </c>
      <c r="T53" s="5">
        <v>6</v>
      </c>
      <c r="U53" s="5">
        <v>5</v>
      </c>
      <c r="V53" s="8">
        <f t="shared" si="8"/>
        <v>5</v>
      </c>
      <c r="W53" s="5">
        <v>4</v>
      </c>
      <c r="X53" s="5">
        <v>3</v>
      </c>
      <c r="Y53" s="5">
        <v>3</v>
      </c>
      <c r="Z53" s="5">
        <v>4</v>
      </c>
      <c r="AB53" s="16">
        <f t="shared" si="9"/>
        <v>3.5</v>
      </c>
    </row>
    <row r="54" spans="1:28">
      <c r="A54" s="1">
        <v>7650</v>
      </c>
      <c r="B54" s="1">
        <v>6</v>
      </c>
      <c r="C54" s="1">
        <v>6</v>
      </c>
      <c r="D54" s="7">
        <v>7</v>
      </c>
      <c r="E54" s="7">
        <v>5</v>
      </c>
      <c r="F54" s="14">
        <f t="shared" si="5"/>
        <v>6</v>
      </c>
      <c r="G54" s="5">
        <v>6</v>
      </c>
      <c r="H54" s="5">
        <v>7</v>
      </c>
      <c r="I54" s="5">
        <v>5</v>
      </c>
      <c r="J54" s="5">
        <v>5</v>
      </c>
      <c r="K54" s="5">
        <v>4</v>
      </c>
      <c r="L54" s="5">
        <v>4</v>
      </c>
      <c r="M54" s="8">
        <f t="shared" si="6"/>
        <v>5.166666666666667</v>
      </c>
      <c r="N54" s="5">
        <v>6</v>
      </c>
      <c r="O54" s="5">
        <v>6</v>
      </c>
      <c r="P54" s="5">
        <v>5</v>
      </c>
      <c r="Q54" s="33">
        <f t="shared" si="7"/>
        <v>5.666666666666667</v>
      </c>
      <c r="R54" s="5">
        <v>7</v>
      </c>
      <c r="S54" s="5">
        <v>6</v>
      </c>
      <c r="T54" s="5">
        <v>7</v>
      </c>
      <c r="U54" s="5">
        <v>4</v>
      </c>
      <c r="V54" s="32">
        <f t="shared" si="8"/>
        <v>6</v>
      </c>
      <c r="W54" s="5">
        <v>4</v>
      </c>
      <c r="X54" s="5">
        <v>3</v>
      </c>
      <c r="Y54" s="5">
        <v>4</v>
      </c>
      <c r="Z54" s="5">
        <v>5</v>
      </c>
      <c r="AA54" s="5">
        <v>4</v>
      </c>
      <c r="AB54" s="16">
        <f t="shared" si="9"/>
        <v>4</v>
      </c>
    </row>
    <row r="55" spans="1:28">
      <c r="A55" s="1">
        <v>7651</v>
      </c>
      <c r="B55" s="1">
        <v>7</v>
      </c>
      <c r="C55" s="1">
        <v>6</v>
      </c>
      <c r="D55" s="7">
        <v>5</v>
      </c>
      <c r="E55" s="7">
        <v>4</v>
      </c>
      <c r="F55" s="14">
        <f t="shared" si="5"/>
        <v>5.5</v>
      </c>
      <c r="G55" s="5">
        <v>4</v>
      </c>
      <c r="H55" s="5">
        <v>7</v>
      </c>
      <c r="I55" s="5">
        <v>4</v>
      </c>
      <c r="J55" s="5">
        <v>5</v>
      </c>
      <c r="K55" s="5">
        <v>4</v>
      </c>
      <c r="L55" s="5">
        <v>5</v>
      </c>
      <c r="M55" s="8">
        <f t="shared" si="6"/>
        <v>4.833333333333333</v>
      </c>
      <c r="N55" s="5">
        <v>5</v>
      </c>
      <c r="O55" s="5">
        <v>6</v>
      </c>
      <c r="P55" s="5">
        <v>3</v>
      </c>
      <c r="Q55" s="8">
        <f t="shared" si="7"/>
        <v>4.666666666666667</v>
      </c>
      <c r="R55" s="5">
        <v>6</v>
      </c>
      <c r="S55" s="5">
        <v>4</v>
      </c>
      <c r="T55" s="5">
        <v>4</v>
      </c>
      <c r="U55" s="5">
        <v>7</v>
      </c>
      <c r="V55" s="8">
        <f t="shared" si="8"/>
        <v>5.25</v>
      </c>
      <c r="W55" s="5">
        <v>4</v>
      </c>
      <c r="Y55" s="5">
        <v>6</v>
      </c>
      <c r="Z55" s="5">
        <v>4</v>
      </c>
      <c r="AA55" s="5">
        <v>4</v>
      </c>
      <c r="AB55" s="16">
        <f t="shared" si="9"/>
        <v>4.5</v>
      </c>
    </row>
    <row r="56" spans="1:28">
      <c r="A56" s="1">
        <v>7652</v>
      </c>
      <c r="B56" s="1">
        <v>7</v>
      </c>
      <c r="C56" s="1">
        <v>9</v>
      </c>
      <c r="D56" s="7">
        <v>8</v>
      </c>
      <c r="E56" s="7">
        <v>7</v>
      </c>
      <c r="F56" s="36">
        <f t="shared" si="5"/>
        <v>7.75</v>
      </c>
      <c r="G56" s="5">
        <v>5</v>
      </c>
      <c r="H56" s="5">
        <v>8</v>
      </c>
      <c r="I56" s="5">
        <v>8</v>
      </c>
      <c r="J56" s="5">
        <v>6</v>
      </c>
      <c r="K56" s="5">
        <v>5</v>
      </c>
      <c r="L56" s="5">
        <v>5</v>
      </c>
      <c r="M56" s="33">
        <f t="shared" si="6"/>
        <v>6.166666666666667</v>
      </c>
      <c r="N56" s="5">
        <v>7</v>
      </c>
      <c r="O56" s="5">
        <v>4</v>
      </c>
      <c r="P56" s="5">
        <v>6</v>
      </c>
      <c r="Q56" s="33">
        <f t="shared" si="7"/>
        <v>5.666666666666667</v>
      </c>
      <c r="R56" s="5">
        <v>5</v>
      </c>
      <c r="S56" s="5">
        <v>6</v>
      </c>
      <c r="T56" s="5">
        <v>6</v>
      </c>
      <c r="U56" s="5">
        <v>6</v>
      </c>
      <c r="V56" s="33">
        <f t="shared" si="8"/>
        <v>5.75</v>
      </c>
      <c r="W56" s="5">
        <v>5</v>
      </c>
      <c r="X56" s="5">
        <v>6</v>
      </c>
      <c r="Y56" s="5">
        <v>6</v>
      </c>
      <c r="Z56" s="5">
        <v>6</v>
      </c>
      <c r="AA56" s="5">
        <v>5</v>
      </c>
      <c r="AB56" s="66">
        <f t="shared" si="9"/>
        <v>5.6</v>
      </c>
    </row>
    <row r="57" spans="1:28">
      <c r="A57" s="1">
        <v>7653</v>
      </c>
      <c r="C57" s="1">
        <v>7</v>
      </c>
      <c r="D57" s="7">
        <v>6</v>
      </c>
      <c r="E57" s="7">
        <v>5</v>
      </c>
      <c r="F57" s="14">
        <f t="shared" si="5"/>
        <v>6</v>
      </c>
      <c r="G57" s="5">
        <v>7</v>
      </c>
      <c r="H57" s="5">
        <v>6</v>
      </c>
      <c r="I57" s="5">
        <v>7</v>
      </c>
      <c r="J57" s="5">
        <v>5</v>
      </c>
      <c r="K57" s="5">
        <v>4</v>
      </c>
      <c r="L57" s="5">
        <v>6</v>
      </c>
      <c r="M57" s="8">
        <f t="shared" si="6"/>
        <v>5.833333333333333</v>
      </c>
      <c r="N57" s="5">
        <v>6</v>
      </c>
      <c r="O57" s="5">
        <v>5</v>
      </c>
      <c r="P57" s="5">
        <v>5</v>
      </c>
      <c r="Q57" s="8">
        <f t="shared" si="7"/>
        <v>5.333333333333333</v>
      </c>
      <c r="R57" s="5">
        <v>5</v>
      </c>
      <c r="S57" s="5">
        <v>6</v>
      </c>
      <c r="U57" s="5">
        <v>4</v>
      </c>
      <c r="V57" s="8">
        <f t="shared" si="8"/>
        <v>5</v>
      </c>
      <c r="W57" s="5">
        <v>4</v>
      </c>
      <c r="X57" s="5">
        <v>4</v>
      </c>
      <c r="Y57" s="5">
        <v>5</v>
      </c>
      <c r="Z57" s="5">
        <v>7</v>
      </c>
      <c r="AA57" s="5">
        <v>3</v>
      </c>
      <c r="AB57" s="16">
        <f t="shared" si="9"/>
        <v>4.5999999999999996</v>
      </c>
    </row>
    <row r="58" spans="1:28">
      <c r="A58" s="1">
        <v>7654</v>
      </c>
      <c r="C58" s="1">
        <v>7</v>
      </c>
      <c r="D58" s="7">
        <v>7</v>
      </c>
      <c r="E58" s="7">
        <v>7</v>
      </c>
      <c r="F58" s="37">
        <f t="shared" si="5"/>
        <v>7</v>
      </c>
      <c r="G58" s="5">
        <v>7</v>
      </c>
      <c r="H58" s="5">
        <v>7</v>
      </c>
      <c r="I58" s="5">
        <v>6</v>
      </c>
      <c r="J58" s="5">
        <v>3</v>
      </c>
      <c r="K58" s="5">
        <v>7</v>
      </c>
      <c r="L58" s="5">
        <v>8</v>
      </c>
      <c r="M58" s="33">
        <f t="shared" si="6"/>
        <v>6.333333333333333</v>
      </c>
      <c r="N58" s="5">
        <v>6</v>
      </c>
      <c r="O58" s="5">
        <v>6</v>
      </c>
      <c r="P58" s="5">
        <v>4</v>
      </c>
      <c r="Q58" s="8">
        <f t="shared" si="7"/>
        <v>5.333333333333333</v>
      </c>
      <c r="R58" s="5">
        <v>5</v>
      </c>
      <c r="S58" s="5">
        <v>7</v>
      </c>
      <c r="T58" s="5">
        <v>6</v>
      </c>
      <c r="U58" s="5">
        <v>4</v>
      </c>
      <c r="V58" s="8">
        <f t="shared" si="8"/>
        <v>5.5</v>
      </c>
      <c r="W58" s="5">
        <v>6</v>
      </c>
      <c r="X58" s="5">
        <v>5</v>
      </c>
      <c r="Y58" s="5">
        <v>5</v>
      </c>
      <c r="Z58" s="5">
        <v>7</v>
      </c>
      <c r="AA58" s="5">
        <v>5</v>
      </c>
      <c r="AB58" s="66">
        <f t="shared" si="9"/>
        <v>5.6</v>
      </c>
    </row>
    <row r="59" spans="1:28">
      <c r="A59" s="1">
        <v>7655</v>
      </c>
      <c r="B59" s="1">
        <v>5</v>
      </c>
      <c r="C59" s="1">
        <v>7</v>
      </c>
      <c r="D59" s="7">
        <v>4</v>
      </c>
      <c r="E59" s="7">
        <v>6</v>
      </c>
      <c r="F59" s="14">
        <f t="shared" si="5"/>
        <v>5.5</v>
      </c>
      <c r="G59" s="5">
        <v>7</v>
      </c>
      <c r="H59" s="5">
        <v>6</v>
      </c>
      <c r="I59" s="5">
        <v>7</v>
      </c>
      <c r="J59" s="5">
        <v>7</v>
      </c>
      <c r="K59" s="5">
        <v>8</v>
      </c>
      <c r="L59" s="5">
        <v>7</v>
      </c>
      <c r="M59" s="31">
        <f t="shared" si="6"/>
        <v>7</v>
      </c>
      <c r="N59" s="5">
        <v>7</v>
      </c>
      <c r="O59" s="5">
        <v>6</v>
      </c>
      <c r="Q59" s="31">
        <f t="shared" si="7"/>
        <v>6.5</v>
      </c>
      <c r="R59" s="5">
        <v>4</v>
      </c>
      <c r="S59" s="5">
        <v>5</v>
      </c>
      <c r="T59" s="5">
        <v>5</v>
      </c>
      <c r="U59" s="5">
        <v>4</v>
      </c>
      <c r="V59" s="8">
        <f t="shared" si="8"/>
        <v>4.5</v>
      </c>
      <c r="W59" s="5">
        <v>4</v>
      </c>
      <c r="X59" s="5">
        <v>4</v>
      </c>
      <c r="Y59" s="5">
        <v>5</v>
      </c>
      <c r="Z59" s="5">
        <v>4</v>
      </c>
      <c r="AA59" s="5">
        <v>3</v>
      </c>
      <c r="AB59" s="16">
        <f t="shared" si="9"/>
        <v>4</v>
      </c>
    </row>
    <row r="60" spans="1:28">
      <c r="A60" s="1">
        <v>7656</v>
      </c>
      <c r="B60" s="1">
        <v>5</v>
      </c>
      <c r="C60" s="1">
        <v>8</v>
      </c>
      <c r="D60" s="7">
        <v>8</v>
      </c>
      <c r="E60" s="7">
        <v>6</v>
      </c>
      <c r="F60" s="37">
        <f t="shared" si="5"/>
        <v>6.75</v>
      </c>
      <c r="G60" s="5">
        <v>7</v>
      </c>
      <c r="H60" s="5">
        <v>7</v>
      </c>
      <c r="I60" s="5">
        <v>7</v>
      </c>
      <c r="J60" s="5">
        <v>5</v>
      </c>
      <c r="K60" s="5">
        <v>6</v>
      </c>
      <c r="L60" s="5">
        <v>6</v>
      </c>
      <c r="M60" s="33">
        <f t="shared" si="6"/>
        <v>6.333333333333333</v>
      </c>
      <c r="N60" s="5">
        <v>8</v>
      </c>
      <c r="O60" s="5">
        <v>7</v>
      </c>
      <c r="P60" s="5">
        <v>4</v>
      </c>
      <c r="Q60" s="31">
        <f t="shared" si="7"/>
        <v>6.333333333333333</v>
      </c>
      <c r="R60" s="5">
        <v>4</v>
      </c>
      <c r="S60" s="5">
        <v>6</v>
      </c>
      <c r="T60" s="5">
        <v>6</v>
      </c>
      <c r="U60" s="5">
        <v>3</v>
      </c>
      <c r="V60" s="8">
        <f t="shared" si="8"/>
        <v>4.75</v>
      </c>
      <c r="W60" s="5">
        <v>5</v>
      </c>
      <c r="Y60" s="5">
        <v>3</v>
      </c>
      <c r="Z60" s="5">
        <v>4</v>
      </c>
      <c r="AA60" s="5">
        <v>3</v>
      </c>
      <c r="AB60" s="16">
        <f t="shared" si="9"/>
        <v>3.75</v>
      </c>
    </row>
    <row r="61" spans="1:28">
      <c r="A61" s="1">
        <v>7657</v>
      </c>
      <c r="B61" s="1">
        <v>6</v>
      </c>
      <c r="C61" s="1">
        <v>6</v>
      </c>
      <c r="D61" s="7">
        <v>7</v>
      </c>
      <c r="E61" s="7">
        <v>7</v>
      </c>
      <c r="F61" s="38">
        <f t="shared" si="5"/>
        <v>6.5</v>
      </c>
      <c r="G61" s="5">
        <v>7</v>
      </c>
      <c r="H61" s="5">
        <v>6</v>
      </c>
      <c r="I61" s="5">
        <v>7</v>
      </c>
      <c r="J61" s="5">
        <v>7</v>
      </c>
      <c r="K61" s="5">
        <v>5</v>
      </c>
      <c r="L61" s="5">
        <v>6</v>
      </c>
      <c r="M61" s="33">
        <f t="shared" si="6"/>
        <v>6.333333333333333</v>
      </c>
      <c r="N61" s="5">
        <v>5</v>
      </c>
      <c r="O61" s="5">
        <v>6</v>
      </c>
      <c r="P61" s="5">
        <v>6</v>
      </c>
      <c r="Q61" s="33">
        <f t="shared" si="7"/>
        <v>5.666666666666667</v>
      </c>
      <c r="R61" s="5">
        <v>5</v>
      </c>
      <c r="S61" s="5">
        <v>4</v>
      </c>
      <c r="T61" s="5">
        <v>5</v>
      </c>
      <c r="U61" s="5">
        <v>4</v>
      </c>
      <c r="V61" s="8">
        <f t="shared" si="8"/>
        <v>4.5</v>
      </c>
      <c r="W61" s="5">
        <v>5</v>
      </c>
      <c r="Y61" s="5">
        <v>6</v>
      </c>
      <c r="Z61" s="5">
        <v>4</v>
      </c>
      <c r="AA61" s="5">
        <v>3</v>
      </c>
      <c r="AB61" s="16">
        <f t="shared" si="9"/>
        <v>4.5</v>
      </c>
    </row>
    <row r="62" spans="1:28">
      <c r="A62" s="1">
        <v>7658</v>
      </c>
      <c r="B62" s="1">
        <v>7</v>
      </c>
      <c r="C62" s="1">
        <v>6</v>
      </c>
      <c r="D62" s="7">
        <v>6</v>
      </c>
      <c r="E62" s="7">
        <v>6</v>
      </c>
      <c r="F62" s="14">
        <f t="shared" si="5"/>
        <v>6.25</v>
      </c>
      <c r="G62" s="5">
        <v>5</v>
      </c>
      <c r="H62" s="5">
        <v>6</v>
      </c>
      <c r="I62" s="5">
        <v>6</v>
      </c>
      <c r="J62" s="5">
        <v>4</v>
      </c>
      <c r="K62" s="5">
        <v>5</v>
      </c>
      <c r="L62" s="5">
        <v>8</v>
      </c>
      <c r="M62" s="8">
        <f t="shared" si="6"/>
        <v>5.666666666666667</v>
      </c>
      <c r="N62" s="5">
        <v>6</v>
      </c>
      <c r="O62" s="5">
        <v>6</v>
      </c>
      <c r="P62" s="5">
        <v>6</v>
      </c>
      <c r="Q62" s="32">
        <f t="shared" si="7"/>
        <v>6</v>
      </c>
      <c r="R62" s="5">
        <v>6</v>
      </c>
      <c r="S62" s="5">
        <v>7</v>
      </c>
      <c r="T62" s="5">
        <v>5</v>
      </c>
      <c r="U62" s="5">
        <v>6</v>
      </c>
      <c r="V62" s="32">
        <f t="shared" si="8"/>
        <v>6</v>
      </c>
      <c r="W62" s="5">
        <v>5</v>
      </c>
      <c r="X62" s="5">
        <v>5</v>
      </c>
      <c r="Y62" s="5">
        <v>5</v>
      </c>
      <c r="Z62" s="5">
        <v>5</v>
      </c>
      <c r="AB62" s="68">
        <f t="shared" si="9"/>
        <v>5</v>
      </c>
    </row>
    <row r="63" spans="1:28">
      <c r="A63" s="1">
        <v>7659</v>
      </c>
      <c r="B63" s="1">
        <v>5</v>
      </c>
      <c r="C63" s="1">
        <v>7</v>
      </c>
      <c r="D63" s="7">
        <v>6</v>
      </c>
      <c r="E63" s="7">
        <v>6</v>
      </c>
      <c r="F63" s="14">
        <f t="shared" si="5"/>
        <v>6</v>
      </c>
      <c r="G63" s="5">
        <v>6</v>
      </c>
      <c r="H63" s="5">
        <v>6</v>
      </c>
      <c r="I63" s="5">
        <v>4</v>
      </c>
      <c r="J63" s="5">
        <v>6</v>
      </c>
      <c r="K63" s="5">
        <v>6</v>
      </c>
      <c r="L63" s="5">
        <v>6</v>
      </c>
      <c r="M63" s="8">
        <f t="shared" si="6"/>
        <v>5.666666666666667</v>
      </c>
      <c r="N63" s="5">
        <v>5</v>
      </c>
      <c r="O63" s="5">
        <v>4</v>
      </c>
      <c r="P63" s="5">
        <v>5</v>
      </c>
      <c r="Q63" s="8">
        <f t="shared" si="7"/>
        <v>4.666666666666667</v>
      </c>
      <c r="R63" s="5">
        <v>6</v>
      </c>
      <c r="S63" s="5">
        <v>6</v>
      </c>
      <c r="T63" s="5">
        <v>5</v>
      </c>
      <c r="U63" s="5">
        <v>7</v>
      </c>
      <c r="V63" s="32">
        <f t="shared" si="8"/>
        <v>6</v>
      </c>
      <c r="W63" s="5">
        <v>4</v>
      </c>
      <c r="X63" s="5">
        <v>6</v>
      </c>
      <c r="Y63" s="5">
        <v>3</v>
      </c>
      <c r="Z63" s="5">
        <v>4</v>
      </c>
      <c r="AA63" s="5">
        <v>6</v>
      </c>
      <c r="AB63" s="16">
        <f t="shared" si="9"/>
        <v>4.5999999999999996</v>
      </c>
    </row>
    <row r="64" spans="1:28">
      <c r="A64" s="1">
        <v>7660</v>
      </c>
      <c r="B64" s="1">
        <v>6</v>
      </c>
      <c r="C64" s="1">
        <v>7</v>
      </c>
      <c r="D64" s="7">
        <v>7</v>
      </c>
      <c r="E64" s="7">
        <v>7</v>
      </c>
      <c r="F64" s="37">
        <f t="shared" si="5"/>
        <v>6.75</v>
      </c>
      <c r="G64" s="5">
        <v>7</v>
      </c>
      <c r="H64" s="5">
        <v>6</v>
      </c>
      <c r="I64" s="5">
        <v>5</v>
      </c>
      <c r="J64" s="5">
        <v>5</v>
      </c>
      <c r="K64" s="5">
        <v>8</v>
      </c>
      <c r="L64" s="5">
        <v>5</v>
      </c>
      <c r="M64" s="8">
        <f t="shared" si="6"/>
        <v>6</v>
      </c>
      <c r="N64" s="5">
        <v>5</v>
      </c>
      <c r="O64" s="5">
        <v>5</v>
      </c>
      <c r="P64" s="5">
        <v>5</v>
      </c>
      <c r="Q64" s="8">
        <f t="shared" si="7"/>
        <v>5</v>
      </c>
      <c r="R64" s="5">
        <v>4</v>
      </c>
      <c r="S64" s="5">
        <v>4</v>
      </c>
      <c r="T64" s="5">
        <v>7</v>
      </c>
      <c r="U64" s="5">
        <v>7</v>
      </c>
      <c r="V64" s="8">
        <f t="shared" si="8"/>
        <v>5.5</v>
      </c>
      <c r="W64" s="5">
        <v>3</v>
      </c>
      <c r="X64" s="5">
        <v>4</v>
      </c>
      <c r="Y64" s="5">
        <v>4</v>
      </c>
      <c r="Z64" s="5">
        <v>4</v>
      </c>
      <c r="AA64" s="5">
        <v>5</v>
      </c>
      <c r="AB64" s="16">
        <f t="shared" si="9"/>
        <v>4</v>
      </c>
    </row>
    <row r="65" spans="1:28">
      <c r="A65" s="1">
        <v>7661</v>
      </c>
      <c r="B65" s="1">
        <v>4</v>
      </c>
      <c r="C65" s="1">
        <v>8</v>
      </c>
      <c r="D65" s="7">
        <v>4</v>
      </c>
      <c r="E65" s="7">
        <v>4</v>
      </c>
      <c r="F65" s="14">
        <f t="shared" si="5"/>
        <v>5</v>
      </c>
      <c r="G65" s="5">
        <v>5</v>
      </c>
      <c r="H65" s="5">
        <v>5</v>
      </c>
      <c r="I65" s="5">
        <v>5</v>
      </c>
      <c r="J65" s="5">
        <v>4</v>
      </c>
      <c r="K65" s="5">
        <v>4</v>
      </c>
      <c r="L65" s="5">
        <v>5</v>
      </c>
      <c r="M65" s="8">
        <f t="shared" si="6"/>
        <v>4.666666666666667</v>
      </c>
      <c r="N65" s="5">
        <v>6</v>
      </c>
      <c r="O65" s="5">
        <v>5</v>
      </c>
      <c r="P65" s="5">
        <v>4</v>
      </c>
      <c r="Q65" s="8">
        <f t="shared" si="7"/>
        <v>5</v>
      </c>
      <c r="R65" s="5">
        <v>4</v>
      </c>
      <c r="S65" s="5">
        <v>4</v>
      </c>
      <c r="T65" s="5">
        <v>7</v>
      </c>
      <c r="U65" s="5">
        <v>5</v>
      </c>
      <c r="V65" s="8">
        <f t="shared" si="8"/>
        <v>5</v>
      </c>
      <c r="W65" s="5">
        <v>4</v>
      </c>
      <c r="X65" s="5">
        <v>5</v>
      </c>
      <c r="Y65" s="5">
        <v>5</v>
      </c>
      <c r="Z65" s="5">
        <v>6</v>
      </c>
      <c r="AA65" s="5">
        <v>4</v>
      </c>
      <c r="AB65" s="68">
        <f t="shared" si="9"/>
        <v>4.8</v>
      </c>
    </row>
    <row r="66" spans="1:28">
      <c r="A66" s="1">
        <v>7662</v>
      </c>
      <c r="B66" s="1">
        <v>7</v>
      </c>
      <c r="C66" s="1">
        <v>7</v>
      </c>
      <c r="D66" s="7">
        <v>5</v>
      </c>
      <c r="E66" s="7">
        <v>4</v>
      </c>
      <c r="F66" s="14">
        <f t="shared" ref="F66:F97" si="10">AVERAGE(B66:E66)</f>
        <v>5.75</v>
      </c>
      <c r="G66" s="5">
        <v>5</v>
      </c>
      <c r="H66" s="5">
        <v>6</v>
      </c>
      <c r="I66" s="5">
        <v>4</v>
      </c>
      <c r="J66" s="5">
        <v>6</v>
      </c>
      <c r="K66" s="5">
        <v>7</v>
      </c>
      <c r="L66" s="5">
        <v>6</v>
      </c>
      <c r="M66" s="8">
        <f t="shared" ref="M66:M97" si="11">AVERAGE(G66:L66)</f>
        <v>5.666666666666667</v>
      </c>
      <c r="N66" s="5">
        <v>7</v>
      </c>
      <c r="O66" s="5">
        <v>6</v>
      </c>
      <c r="P66" s="5">
        <v>5</v>
      </c>
      <c r="Q66" s="32">
        <f t="shared" ref="Q66:Q97" si="12">AVERAGE(N66:P66)</f>
        <v>6</v>
      </c>
      <c r="R66" s="5">
        <v>6</v>
      </c>
      <c r="S66" s="5">
        <v>5</v>
      </c>
      <c r="T66" s="5">
        <v>6</v>
      </c>
      <c r="U66" s="5">
        <v>7</v>
      </c>
      <c r="V66" s="32">
        <f t="shared" ref="V66:V97" si="13">AVERAGE(R66:U66)</f>
        <v>6</v>
      </c>
      <c r="W66" s="5">
        <v>4</v>
      </c>
      <c r="X66" s="5">
        <v>3</v>
      </c>
      <c r="Y66" s="5">
        <v>4</v>
      </c>
      <c r="Z66" s="5">
        <v>4</v>
      </c>
      <c r="AA66" s="5">
        <v>5</v>
      </c>
      <c r="AB66" s="16">
        <f t="shared" ref="AB66:AB97" si="14">AVERAGE(W66:AA66)</f>
        <v>4</v>
      </c>
    </row>
    <row r="67" spans="1:28">
      <c r="A67" s="1">
        <v>7663</v>
      </c>
      <c r="B67" s="1">
        <v>5</v>
      </c>
      <c r="C67" s="1">
        <v>6</v>
      </c>
      <c r="D67" s="7">
        <v>7</v>
      </c>
      <c r="E67" s="7">
        <v>7</v>
      </c>
      <c r="F67" s="14">
        <f t="shared" si="10"/>
        <v>6.25</v>
      </c>
      <c r="G67" s="5">
        <v>7</v>
      </c>
      <c r="H67" s="5">
        <v>5</v>
      </c>
      <c r="I67" s="5">
        <v>6</v>
      </c>
      <c r="J67" s="5">
        <v>7</v>
      </c>
      <c r="K67" s="5">
        <v>7</v>
      </c>
      <c r="L67" s="5">
        <v>4</v>
      </c>
      <c r="M67" s="8">
        <f t="shared" si="11"/>
        <v>6</v>
      </c>
      <c r="N67" s="5">
        <v>4</v>
      </c>
      <c r="O67" s="5">
        <v>5</v>
      </c>
      <c r="P67" s="5">
        <v>3</v>
      </c>
      <c r="Q67" s="8">
        <f t="shared" si="12"/>
        <v>4</v>
      </c>
      <c r="R67" s="5">
        <v>5</v>
      </c>
      <c r="S67" s="5">
        <v>3</v>
      </c>
      <c r="T67" s="5">
        <v>5</v>
      </c>
      <c r="U67" s="5">
        <v>4</v>
      </c>
      <c r="V67" s="8">
        <f t="shared" si="13"/>
        <v>4.25</v>
      </c>
      <c r="W67" s="5">
        <v>3</v>
      </c>
      <c r="X67" s="5">
        <v>6</v>
      </c>
      <c r="Y67" s="5">
        <v>7</v>
      </c>
      <c r="Z67" s="5">
        <v>6</v>
      </c>
      <c r="AA67" s="5">
        <v>6</v>
      </c>
      <c r="AB67" s="66">
        <f t="shared" si="14"/>
        <v>5.6</v>
      </c>
    </row>
    <row r="68" spans="1:28">
      <c r="A68" s="1">
        <v>7664</v>
      </c>
      <c r="B68" s="1">
        <v>4</v>
      </c>
      <c r="C68" s="1">
        <v>6</v>
      </c>
      <c r="D68" s="7">
        <v>5</v>
      </c>
      <c r="E68" s="7">
        <v>7</v>
      </c>
      <c r="F68" s="14">
        <f t="shared" si="10"/>
        <v>5.5</v>
      </c>
      <c r="G68" s="5">
        <v>6</v>
      </c>
      <c r="H68" s="5">
        <v>5</v>
      </c>
      <c r="I68" s="5">
        <v>5</v>
      </c>
      <c r="J68" s="5">
        <v>4</v>
      </c>
      <c r="K68" s="5">
        <v>5</v>
      </c>
      <c r="L68" s="5">
        <v>7</v>
      </c>
      <c r="M68" s="8">
        <f t="shared" si="11"/>
        <v>5.333333333333333</v>
      </c>
      <c r="N68" s="5">
        <v>7</v>
      </c>
      <c r="O68" s="5">
        <v>6</v>
      </c>
      <c r="P68" s="5">
        <v>4</v>
      </c>
      <c r="Q68" s="33">
        <f t="shared" si="12"/>
        <v>5.666666666666667</v>
      </c>
      <c r="R68" s="5">
        <v>7</v>
      </c>
      <c r="S68" s="5">
        <v>7</v>
      </c>
      <c r="T68" s="5">
        <v>6</v>
      </c>
      <c r="U68" s="5">
        <v>6</v>
      </c>
      <c r="V68" s="31">
        <f t="shared" si="13"/>
        <v>6.5</v>
      </c>
      <c r="W68" s="5">
        <v>3</v>
      </c>
      <c r="X68" s="5">
        <v>4</v>
      </c>
      <c r="Y68" s="5">
        <v>6</v>
      </c>
      <c r="Z68" s="5">
        <v>4</v>
      </c>
      <c r="AA68" s="5">
        <v>3</v>
      </c>
      <c r="AB68" s="16">
        <f t="shared" si="14"/>
        <v>4</v>
      </c>
    </row>
    <row r="69" spans="1:28">
      <c r="A69" s="1">
        <v>7665</v>
      </c>
      <c r="C69" s="1">
        <v>7</v>
      </c>
      <c r="D69" s="7">
        <v>4</v>
      </c>
      <c r="E69" s="7">
        <v>6</v>
      </c>
      <c r="F69" s="14">
        <f t="shared" si="10"/>
        <v>5.666666666666667</v>
      </c>
      <c r="G69" s="5">
        <v>4</v>
      </c>
      <c r="H69" s="5">
        <v>6</v>
      </c>
      <c r="I69" s="5">
        <v>5</v>
      </c>
      <c r="J69" s="5">
        <v>4</v>
      </c>
      <c r="K69" s="5">
        <v>4</v>
      </c>
      <c r="L69" s="5">
        <v>5</v>
      </c>
      <c r="M69" s="8">
        <f t="shared" si="11"/>
        <v>4.666666666666667</v>
      </c>
      <c r="N69" s="5">
        <v>7</v>
      </c>
      <c r="O69" s="5">
        <v>4</v>
      </c>
      <c r="P69" s="5">
        <v>7</v>
      </c>
      <c r="Q69" s="32">
        <f t="shared" si="12"/>
        <v>6</v>
      </c>
      <c r="R69" s="5">
        <v>6</v>
      </c>
      <c r="S69" s="5">
        <v>5</v>
      </c>
      <c r="T69" s="5">
        <v>6</v>
      </c>
      <c r="U69" s="5">
        <v>3</v>
      </c>
      <c r="V69" s="8">
        <f t="shared" si="13"/>
        <v>5</v>
      </c>
      <c r="W69" s="5">
        <v>3</v>
      </c>
      <c r="X69" s="5">
        <v>3</v>
      </c>
      <c r="Y69" s="5">
        <v>7</v>
      </c>
      <c r="Z69" s="5">
        <v>5</v>
      </c>
      <c r="AA69" s="5">
        <v>3</v>
      </c>
      <c r="AB69" s="16">
        <f t="shared" si="14"/>
        <v>4.2</v>
      </c>
    </row>
    <row r="70" spans="1:28">
      <c r="A70" s="1">
        <v>7666</v>
      </c>
      <c r="B70" s="1">
        <v>6</v>
      </c>
      <c r="C70" s="1">
        <v>6</v>
      </c>
      <c r="D70" s="7">
        <v>7</v>
      </c>
      <c r="E70" s="7">
        <v>8</v>
      </c>
      <c r="F70" s="37">
        <f t="shared" si="10"/>
        <v>6.75</v>
      </c>
      <c r="G70" s="5">
        <v>7</v>
      </c>
      <c r="H70" s="5">
        <v>7</v>
      </c>
      <c r="I70" s="5">
        <v>6</v>
      </c>
      <c r="J70" s="5">
        <v>6</v>
      </c>
      <c r="K70" s="5">
        <v>7</v>
      </c>
      <c r="L70" s="5">
        <v>7</v>
      </c>
      <c r="M70" s="32">
        <f t="shared" si="11"/>
        <v>6.666666666666667</v>
      </c>
      <c r="N70" s="5">
        <v>6</v>
      </c>
      <c r="O70" s="5">
        <v>3</v>
      </c>
      <c r="P70" s="5">
        <v>6</v>
      </c>
      <c r="Q70" s="8">
        <f t="shared" si="12"/>
        <v>5</v>
      </c>
      <c r="R70" s="5">
        <v>6</v>
      </c>
      <c r="S70" s="5">
        <v>6</v>
      </c>
      <c r="T70" s="5">
        <v>6</v>
      </c>
      <c r="U70" s="5">
        <v>4</v>
      </c>
      <c r="V70" s="8">
        <f t="shared" si="13"/>
        <v>5.5</v>
      </c>
      <c r="W70" s="5">
        <v>5</v>
      </c>
      <c r="X70" s="5">
        <v>3</v>
      </c>
      <c r="Y70" s="5">
        <v>6</v>
      </c>
      <c r="Z70" s="5">
        <v>5</v>
      </c>
      <c r="AA70" s="5">
        <v>3</v>
      </c>
      <c r="AB70" s="16">
        <f t="shared" si="14"/>
        <v>4.4000000000000004</v>
      </c>
    </row>
    <row r="71" spans="1:28">
      <c r="A71" s="1">
        <v>7667</v>
      </c>
      <c r="B71" s="1">
        <v>6</v>
      </c>
      <c r="C71" s="1">
        <v>7</v>
      </c>
      <c r="D71" s="7">
        <v>8</v>
      </c>
      <c r="E71" s="7">
        <v>8</v>
      </c>
      <c r="F71" s="35">
        <f t="shared" si="10"/>
        <v>7.25</v>
      </c>
      <c r="G71" s="5">
        <v>7</v>
      </c>
      <c r="H71" s="5">
        <v>7</v>
      </c>
      <c r="I71" s="5">
        <v>5</v>
      </c>
      <c r="J71" s="5">
        <v>5</v>
      </c>
      <c r="K71" s="5">
        <v>5</v>
      </c>
      <c r="L71" s="5">
        <v>4</v>
      </c>
      <c r="M71" s="8">
        <f t="shared" si="11"/>
        <v>5.5</v>
      </c>
      <c r="N71" s="5">
        <v>7</v>
      </c>
      <c r="O71" s="5">
        <v>4</v>
      </c>
      <c r="P71" s="5">
        <v>5</v>
      </c>
      <c r="Q71" s="8">
        <f t="shared" si="12"/>
        <v>5.333333333333333</v>
      </c>
      <c r="R71" s="5">
        <v>6</v>
      </c>
      <c r="S71" s="5">
        <v>6</v>
      </c>
      <c r="T71" s="5">
        <v>4</v>
      </c>
      <c r="U71" s="5">
        <v>5</v>
      </c>
      <c r="V71" s="8">
        <f t="shared" si="13"/>
        <v>5.25</v>
      </c>
      <c r="W71" s="5">
        <v>4</v>
      </c>
      <c r="X71" s="5">
        <v>5</v>
      </c>
      <c r="Y71" s="5">
        <v>6</v>
      </c>
      <c r="Z71" s="5">
        <v>6</v>
      </c>
      <c r="AA71" s="5">
        <v>4</v>
      </c>
      <c r="AB71" s="68">
        <f t="shared" si="14"/>
        <v>5</v>
      </c>
    </row>
    <row r="72" spans="1:28">
      <c r="A72" s="1">
        <v>7668</v>
      </c>
      <c r="B72" s="1">
        <v>6</v>
      </c>
      <c r="C72" s="1">
        <v>6</v>
      </c>
      <c r="D72" s="7">
        <v>7</v>
      </c>
      <c r="E72" s="7">
        <v>6</v>
      </c>
      <c r="F72" s="14">
        <f t="shared" si="10"/>
        <v>6.25</v>
      </c>
      <c r="G72" s="5">
        <v>7</v>
      </c>
      <c r="H72" s="5">
        <v>6</v>
      </c>
      <c r="I72" s="5">
        <v>7</v>
      </c>
      <c r="J72" s="5">
        <v>7</v>
      </c>
      <c r="K72" s="5">
        <v>5</v>
      </c>
      <c r="L72" s="5">
        <v>7</v>
      </c>
      <c r="M72" s="33">
        <f t="shared" si="11"/>
        <v>6.5</v>
      </c>
      <c r="N72" s="5">
        <v>4</v>
      </c>
      <c r="O72" s="5">
        <v>3</v>
      </c>
      <c r="P72" s="5">
        <v>6</v>
      </c>
      <c r="Q72" s="8">
        <f t="shared" si="12"/>
        <v>4.333333333333333</v>
      </c>
      <c r="R72" s="5">
        <v>4</v>
      </c>
      <c r="S72" s="5">
        <v>4</v>
      </c>
      <c r="T72" s="5">
        <v>3</v>
      </c>
      <c r="U72" s="5">
        <v>4</v>
      </c>
      <c r="V72" s="8">
        <f t="shared" si="13"/>
        <v>3.75</v>
      </c>
      <c r="W72" s="5">
        <v>6</v>
      </c>
      <c r="X72" s="5">
        <v>3</v>
      </c>
      <c r="Y72" s="5">
        <v>4</v>
      </c>
      <c r="Z72" s="5">
        <v>4</v>
      </c>
      <c r="AA72" s="5">
        <v>3</v>
      </c>
      <c r="AB72" s="16">
        <f t="shared" si="14"/>
        <v>4</v>
      </c>
    </row>
    <row r="73" spans="1:28">
      <c r="A73" s="1">
        <v>7669</v>
      </c>
      <c r="B73" s="1">
        <v>6</v>
      </c>
      <c r="C73" s="1">
        <v>7</v>
      </c>
      <c r="D73" s="7">
        <v>7</v>
      </c>
      <c r="E73" s="7">
        <v>7</v>
      </c>
      <c r="F73" s="37">
        <f t="shared" si="10"/>
        <v>6.75</v>
      </c>
      <c r="G73" s="5">
        <v>6</v>
      </c>
      <c r="H73" s="5">
        <v>4</v>
      </c>
      <c r="I73" s="5">
        <v>7</v>
      </c>
      <c r="J73" s="5">
        <v>7</v>
      </c>
      <c r="K73" s="5">
        <v>5</v>
      </c>
      <c r="L73" s="5">
        <v>6</v>
      </c>
      <c r="M73" s="8">
        <f t="shared" si="11"/>
        <v>5.833333333333333</v>
      </c>
      <c r="N73" s="5">
        <v>8</v>
      </c>
      <c r="O73" s="5">
        <v>6</v>
      </c>
      <c r="P73" s="5">
        <v>4</v>
      </c>
      <c r="Q73" s="32">
        <f t="shared" si="12"/>
        <v>6</v>
      </c>
      <c r="R73" s="5">
        <v>6</v>
      </c>
      <c r="S73" s="5">
        <v>6</v>
      </c>
      <c r="T73" s="5">
        <v>5</v>
      </c>
      <c r="U73" s="5">
        <v>5</v>
      </c>
      <c r="V73" s="8">
        <f t="shared" si="13"/>
        <v>5.5</v>
      </c>
      <c r="W73" s="5">
        <v>7</v>
      </c>
      <c r="X73" s="5">
        <v>3</v>
      </c>
      <c r="Y73" s="5">
        <v>8</v>
      </c>
      <c r="Z73" s="5">
        <v>6</v>
      </c>
      <c r="AA73" s="5">
        <v>6</v>
      </c>
      <c r="AB73" s="65">
        <f t="shared" si="14"/>
        <v>6</v>
      </c>
    </row>
    <row r="74" spans="1:28">
      <c r="A74" s="1">
        <v>7670</v>
      </c>
      <c r="B74" s="1">
        <v>7</v>
      </c>
      <c r="C74" s="1">
        <v>7</v>
      </c>
      <c r="D74" s="7">
        <v>8</v>
      </c>
      <c r="E74" s="7">
        <v>6</v>
      </c>
      <c r="F74" s="37">
        <f t="shared" si="10"/>
        <v>7</v>
      </c>
      <c r="G74" s="5">
        <v>7</v>
      </c>
      <c r="H74" s="5">
        <v>7</v>
      </c>
      <c r="I74" s="5">
        <v>7</v>
      </c>
      <c r="J74" s="5">
        <v>6</v>
      </c>
      <c r="K74" s="5">
        <v>7</v>
      </c>
      <c r="L74" s="5">
        <v>7</v>
      </c>
      <c r="M74" s="32">
        <f t="shared" si="11"/>
        <v>6.833333333333333</v>
      </c>
      <c r="N74" s="5">
        <v>7</v>
      </c>
      <c r="O74" s="5">
        <v>7</v>
      </c>
      <c r="P74" s="5">
        <v>7</v>
      </c>
      <c r="Q74" s="30">
        <f t="shared" si="12"/>
        <v>7</v>
      </c>
      <c r="R74" s="5">
        <v>4</v>
      </c>
      <c r="S74" s="5">
        <v>7</v>
      </c>
      <c r="T74" s="5">
        <v>5</v>
      </c>
      <c r="U74" s="5">
        <v>6</v>
      </c>
      <c r="V74" s="8">
        <f t="shared" si="13"/>
        <v>5.5</v>
      </c>
      <c r="W74" s="5">
        <v>3</v>
      </c>
      <c r="X74" s="5">
        <v>3</v>
      </c>
      <c r="Y74" s="5">
        <v>4</v>
      </c>
      <c r="Z74" s="5">
        <v>5</v>
      </c>
      <c r="AA74" s="5">
        <v>3</v>
      </c>
      <c r="AB74" s="16">
        <f t="shared" si="14"/>
        <v>3.6</v>
      </c>
    </row>
    <row r="75" spans="1:28">
      <c r="A75" s="1">
        <v>7671</v>
      </c>
      <c r="B75" s="1">
        <v>4</v>
      </c>
      <c r="C75" s="1">
        <v>4</v>
      </c>
      <c r="D75" s="7">
        <v>6</v>
      </c>
      <c r="E75" s="7">
        <v>5</v>
      </c>
      <c r="F75" s="14">
        <f t="shared" si="10"/>
        <v>4.75</v>
      </c>
      <c r="G75" s="5">
        <v>6</v>
      </c>
      <c r="H75" s="5">
        <v>6</v>
      </c>
      <c r="I75" s="5">
        <v>5</v>
      </c>
      <c r="J75" s="5">
        <v>5</v>
      </c>
      <c r="K75" s="5">
        <v>7</v>
      </c>
      <c r="L75" s="5">
        <v>4</v>
      </c>
      <c r="M75" s="8">
        <f t="shared" si="11"/>
        <v>5.5</v>
      </c>
      <c r="N75" s="5">
        <v>4</v>
      </c>
      <c r="O75" s="5">
        <v>4</v>
      </c>
      <c r="P75" s="5">
        <v>3</v>
      </c>
      <c r="Q75" s="8">
        <f t="shared" si="12"/>
        <v>3.6666666666666665</v>
      </c>
      <c r="R75" s="5">
        <v>6</v>
      </c>
      <c r="S75" s="5">
        <v>3</v>
      </c>
      <c r="T75" s="5">
        <v>4</v>
      </c>
      <c r="U75" s="5">
        <v>4</v>
      </c>
      <c r="V75" s="8">
        <f t="shared" si="13"/>
        <v>4.25</v>
      </c>
      <c r="W75" s="5">
        <v>3</v>
      </c>
      <c r="X75" s="5">
        <v>3</v>
      </c>
      <c r="Y75" s="5">
        <v>4</v>
      </c>
      <c r="Z75" s="5">
        <v>3</v>
      </c>
      <c r="AA75" s="5">
        <v>3</v>
      </c>
      <c r="AB75" s="16">
        <f t="shared" si="14"/>
        <v>3.2</v>
      </c>
    </row>
    <row r="76" spans="1:28">
      <c r="A76" s="1">
        <v>7672</v>
      </c>
      <c r="B76" s="1">
        <v>7</v>
      </c>
      <c r="C76" s="1">
        <v>7</v>
      </c>
      <c r="D76" s="7">
        <v>6</v>
      </c>
      <c r="E76" s="7">
        <v>5</v>
      </c>
      <c r="F76" s="14">
        <f t="shared" si="10"/>
        <v>6.25</v>
      </c>
      <c r="G76" s="5">
        <v>6</v>
      </c>
      <c r="H76" s="5">
        <v>7</v>
      </c>
      <c r="I76" s="5">
        <v>4</v>
      </c>
      <c r="J76" s="5">
        <v>4</v>
      </c>
      <c r="K76" s="5">
        <v>4</v>
      </c>
      <c r="L76" s="5">
        <v>3</v>
      </c>
      <c r="M76" s="8">
        <f t="shared" si="11"/>
        <v>4.666666666666667</v>
      </c>
      <c r="N76" s="5">
        <v>5</v>
      </c>
      <c r="O76" s="5">
        <v>5</v>
      </c>
      <c r="P76" s="5">
        <v>3</v>
      </c>
      <c r="Q76" s="8">
        <f t="shared" si="12"/>
        <v>4.333333333333333</v>
      </c>
      <c r="R76" s="5">
        <v>4</v>
      </c>
      <c r="S76" s="5">
        <v>5</v>
      </c>
      <c r="T76" s="5">
        <v>3</v>
      </c>
      <c r="U76" s="5">
        <v>3</v>
      </c>
      <c r="V76" s="8">
        <f t="shared" si="13"/>
        <v>3.75</v>
      </c>
      <c r="W76" s="5">
        <v>3</v>
      </c>
      <c r="X76" s="5">
        <v>3</v>
      </c>
      <c r="Y76" s="5">
        <v>3</v>
      </c>
      <c r="Z76" s="5">
        <v>4</v>
      </c>
      <c r="AA76" s="5">
        <v>3</v>
      </c>
      <c r="AB76" s="16">
        <f t="shared" si="14"/>
        <v>3.2</v>
      </c>
    </row>
    <row r="77" spans="1:28">
      <c r="A77" s="1">
        <v>7673</v>
      </c>
      <c r="C77" s="1">
        <v>4</v>
      </c>
      <c r="D77" s="7">
        <v>6</v>
      </c>
      <c r="E77" s="7">
        <v>4</v>
      </c>
      <c r="F77" s="14">
        <f t="shared" si="10"/>
        <v>4.666666666666667</v>
      </c>
      <c r="G77" s="5">
        <v>4</v>
      </c>
      <c r="H77" s="5">
        <v>5</v>
      </c>
      <c r="I77" s="5">
        <v>4</v>
      </c>
      <c r="J77" s="5">
        <v>4</v>
      </c>
      <c r="K77" s="5">
        <v>4</v>
      </c>
      <c r="L77" s="5">
        <v>4</v>
      </c>
      <c r="M77" s="8">
        <f t="shared" si="11"/>
        <v>4.166666666666667</v>
      </c>
      <c r="N77" s="5">
        <v>4</v>
      </c>
      <c r="O77" s="5">
        <v>6</v>
      </c>
      <c r="P77" s="5">
        <v>4</v>
      </c>
      <c r="Q77" s="8">
        <f t="shared" si="12"/>
        <v>4.666666666666667</v>
      </c>
      <c r="R77" s="5">
        <v>4</v>
      </c>
      <c r="S77" s="5">
        <v>4</v>
      </c>
      <c r="T77" s="5">
        <v>4</v>
      </c>
      <c r="U77" s="5">
        <v>3</v>
      </c>
      <c r="V77" s="8">
        <f t="shared" si="13"/>
        <v>3.75</v>
      </c>
      <c r="W77" s="5">
        <v>3</v>
      </c>
      <c r="X77" s="5">
        <v>3</v>
      </c>
      <c r="Y77" s="5">
        <v>5</v>
      </c>
      <c r="Z77" s="5">
        <v>6</v>
      </c>
      <c r="AB77" s="16">
        <f t="shared" si="14"/>
        <v>4.25</v>
      </c>
    </row>
    <row r="78" spans="1:28">
      <c r="A78" s="1">
        <v>7674</v>
      </c>
      <c r="B78" s="1">
        <v>6</v>
      </c>
      <c r="C78" s="1">
        <v>6</v>
      </c>
      <c r="D78" s="7">
        <v>6</v>
      </c>
      <c r="E78" s="7">
        <v>5</v>
      </c>
      <c r="F78" s="14">
        <f t="shared" si="10"/>
        <v>5.75</v>
      </c>
      <c r="G78" s="5">
        <v>6</v>
      </c>
      <c r="H78" s="5">
        <v>8</v>
      </c>
      <c r="I78" s="5">
        <v>6</v>
      </c>
      <c r="J78" s="5">
        <v>6</v>
      </c>
      <c r="K78" s="5">
        <v>7</v>
      </c>
      <c r="L78" s="5">
        <v>6</v>
      </c>
      <c r="M78" s="33">
        <f t="shared" si="11"/>
        <v>6.5</v>
      </c>
      <c r="N78" s="5">
        <v>7</v>
      </c>
      <c r="O78" s="5">
        <v>5</v>
      </c>
      <c r="P78" s="5">
        <v>3</v>
      </c>
      <c r="Q78" s="8">
        <f t="shared" si="12"/>
        <v>5</v>
      </c>
      <c r="R78" s="5">
        <v>4</v>
      </c>
      <c r="S78" s="5">
        <v>5</v>
      </c>
      <c r="T78" s="5">
        <v>7</v>
      </c>
      <c r="U78" s="5">
        <v>7</v>
      </c>
      <c r="V78" s="33">
        <f t="shared" si="13"/>
        <v>5.75</v>
      </c>
      <c r="W78" s="5">
        <v>5</v>
      </c>
      <c r="X78" s="5">
        <v>3</v>
      </c>
      <c r="Y78" s="5">
        <v>3</v>
      </c>
      <c r="Z78" s="5">
        <v>5</v>
      </c>
      <c r="AA78" s="5">
        <v>5</v>
      </c>
      <c r="AB78" s="16">
        <f t="shared" si="14"/>
        <v>4.2</v>
      </c>
    </row>
    <row r="79" spans="1:28">
      <c r="A79" s="1">
        <v>7675</v>
      </c>
      <c r="B79" s="1">
        <v>6</v>
      </c>
      <c r="C79" s="1">
        <v>7</v>
      </c>
      <c r="D79" s="7">
        <v>7</v>
      </c>
      <c r="E79" s="7">
        <v>6</v>
      </c>
      <c r="F79" s="38">
        <f t="shared" si="10"/>
        <v>6.5</v>
      </c>
      <c r="G79" s="5">
        <v>5</v>
      </c>
      <c r="H79" s="5">
        <v>4</v>
      </c>
      <c r="I79" s="5">
        <v>4</v>
      </c>
      <c r="J79" s="5">
        <v>4</v>
      </c>
      <c r="K79" s="5">
        <v>4</v>
      </c>
      <c r="L79" s="5">
        <v>4</v>
      </c>
      <c r="M79" s="8">
        <f t="shared" si="11"/>
        <v>4.166666666666667</v>
      </c>
      <c r="N79" s="5">
        <v>4</v>
      </c>
      <c r="O79" s="5">
        <v>4</v>
      </c>
      <c r="P79" s="5">
        <v>3</v>
      </c>
      <c r="Q79" s="8">
        <f t="shared" si="12"/>
        <v>3.6666666666666665</v>
      </c>
      <c r="R79" s="5">
        <v>5</v>
      </c>
      <c r="S79" s="5">
        <v>3</v>
      </c>
      <c r="T79" s="5">
        <v>4</v>
      </c>
      <c r="U79" s="5">
        <v>6</v>
      </c>
      <c r="V79" s="8">
        <f t="shared" si="13"/>
        <v>4.5</v>
      </c>
      <c r="X79" s="5">
        <v>3</v>
      </c>
      <c r="Y79" s="5">
        <v>3</v>
      </c>
      <c r="Z79" s="5">
        <v>3</v>
      </c>
      <c r="AA79" s="5">
        <v>4</v>
      </c>
      <c r="AB79" s="16">
        <f t="shared" si="14"/>
        <v>3.25</v>
      </c>
    </row>
    <row r="80" spans="1:28">
      <c r="A80" s="1">
        <v>7676</v>
      </c>
      <c r="B80" s="1">
        <v>7</v>
      </c>
      <c r="C80" s="1">
        <v>6</v>
      </c>
      <c r="D80" s="7">
        <v>8</v>
      </c>
      <c r="E80" s="7">
        <v>6</v>
      </c>
      <c r="F80" s="37">
        <f t="shared" si="10"/>
        <v>6.75</v>
      </c>
      <c r="G80" s="5">
        <v>6</v>
      </c>
      <c r="H80" s="5">
        <v>8</v>
      </c>
      <c r="I80" s="5">
        <v>4</v>
      </c>
      <c r="J80" s="5">
        <v>5</v>
      </c>
      <c r="K80" s="5">
        <v>6</v>
      </c>
      <c r="L80" s="5">
        <v>5</v>
      </c>
      <c r="M80" s="8">
        <f t="shared" si="11"/>
        <v>5.666666666666667</v>
      </c>
      <c r="N80" s="5">
        <v>7</v>
      </c>
      <c r="O80" s="5">
        <v>4</v>
      </c>
      <c r="P80" s="5">
        <v>4</v>
      </c>
      <c r="Q80" s="8">
        <f t="shared" si="12"/>
        <v>5</v>
      </c>
      <c r="R80" s="5">
        <v>6</v>
      </c>
      <c r="S80" s="5">
        <v>6</v>
      </c>
      <c r="T80" s="5">
        <v>5</v>
      </c>
      <c r="U80" s="5">
        <v>5</v>
      </c>
      <c r="V80" s="8">
        <f t="shared" si="13"/>
        <v>5.5</v>
      </c>
      <c r="W80" s="5">
        <v>3</v>
      </c>
      <c r="X80" s="5">
        <v>3</v>
      </c>
      <c r="Y80" s="5">
        <v>3</v>
      </c>
      <c r="Z80" s="5">
        <v>4</v>
      </c>
      <c r="AA80" s="5">
        <v>3</v>
      </c>
      <c r="AB80" s="16">
        <f t="shared" si="14"/>
        <v>3.2</v>
      </c>
    </row>
    <row r="81" spans="1:28">
      <c r="A81" s="1">
        <v>7677</v>
      </c>
      <c r="B81" s="1">
        <v>7</v>
      </c>
      <c r="C81" s="1">
        <v>7</v>
      </c>
      <c r="D81" s="7">
        <v>5</v>
      </c>
      <c r="E81" s="7">
        <v>7</v>
      </c>
      <c r="F81" s="38">
        <f t="shared" si="10"/>
        <v>6.5</v>
      </c>
      <c r="G81" s="5">
        <v>7</v>
      </c>
      <c r="H81" s="5">
        <v>6</v>
      </c>
      <c r="I81" s="5">
        <v>4</v>
      </c>
      <c r="J81" s="5">
        <v>6</v>
      </c>
      <c r="K81" s="5">
        <v>7</v>
      </c>
      <c r="L81" s="5">
        <v>7</v>
      </c>
      <c r="M81" s="33">
        <f t="shared" si="11"/>
        <v>6.166666666666667</v>
      </c>
      <c r="N81" s="5">
        <v>8</v>
      </c>
      <c r="O81" s="5">
        <v>7</v>
      </c>
      <c r="P81" s="5">
        <v>6</v>
      </c>
      <c r="Q81" s="30">
        <f t="shared" si="12"/>
        <v>7</v>
      </c>
      <c r="R81" s="5">
        <v>7</v>
      </c>
      <c r="S81" s="5">
        <v>7</v>
      </c>
      <c r="T81" s="5">
        <v>6</v>
      </c>
      <c r="U81" s="5">
        <v>3</v>
      </c>
      <c r="V81" s="33">
        <f t="shared" si="13"/>
        <v>5.75</v>
      </c>
      <c r="W81" s="5">
        <v>4</v>
      </c>
      <c r="X81" s="5">
        <v>4</v>
      </c>
      <c r="Y81" s="5">
        <v>3</v>
      </c>
      <c r="Z81" s="5">
        <v>7</v>
      </c>
      <c r="AA81" s="5">
        <v>4</v>
      </c>
      <c r="AB81" s="16">
        <f t="shared" si="14"/>
        <v>4.4000000000000004</v>
      </c>
    </row>
    <row r="82" spans="1:28">
      <c r="A82" s="1">
        <v>7678</v>
      </c>
      <c r="B82" s="1">
        <v>6</v>
      </c>
      <c r="C82" s="1">
        <v>7</v>
      </c>
      <c r="D82" s="7">
        <v>6</v>
      </c>
      <c r="E82" s="7">
        <v>7</v>
      </c>
      <c r="F82" s="38">
        <f t="shared" si="10"/>
        <v>6.5</v>
      </c>
      <c r="G82" s="5">
        <v>7</v>
      </c>
      <c r="H82" s="5">
        <v>8</v>
      </c>
      <c r="I82" s="5">
        <v>5</v>
      </c>
      <c r="J82" s="5">
        <v>7</v>
      </c>
      <c r="K82" s="5">
        <v>6</v>
      </c>
      <c r="L82" s="5">
        <v>6</v>
      </c>
      <c r="M82" s="33">
        <f t="shared" si="11"/>
        <v>6.5</v>
      </c>
      <c r="N82" s="5">
        <v>7</v>
      </c>
      <c r="O82" s="5">
        <v>4</v>
      </c>
      <c r="P82" s="5">
        <v>7</v>
      </c>
      <c r="Q82" s="32">
        <f t="shared" si="12"/>
        <v>6</v>
      </c>
      <c r="R82" s="5">
        <v>5</v>
      </c>
      <c r="S82" s="5">
        <v>5</v>
      </c>
      <c r="T82" s="5">
        <v>5</v>
      </c>
      <c r="U82" s="5">
        <v>7</v>
      </c>
      <c r="V82" s="8">
        <f t="shared" si="13"/>
        <v>5.5</v>
      </c>
      <c r="W82" s="5">
        <v>7</v>
      </c>
      <c r="X82" s="5">
        <v>3</v>
      </c>
      <c r="Y82" s="5">
        <v>3</v>
      </c>
      <c r="Z82" s="5">
        <v>7</v>
      </c>
      <c r="AA82" s="5">
        <v>5</v>
      </c>
      <c r="AB82" s="68">
        <f t="shared" si="14"/>
        <v>5</v>
      </c>
    </row>
    <row r="83" spans="1:28">
      <c r="A83" s="1">
        <v>7679</v>
      </c>
      <c r="B83" s="1">
        <v>6</v>
      </c>
      <c r="C83" s="1">
        <v>7</v>
      </c>
      <c r="D83" s="7">
        <v>6</v>
      </c>
      <c r="E83" s="7">
        <v>5</v>
      </c>
      <c r="F83" s="14">
        <f t="shared" si="10"/>
        <v>6</v>
      </c>
      <c r="G83" s="5">
        <v>7</v>
      </c>
      <c r="H83" s="5">
        <v>7</v>
      </c>
      <c r="I83" s="5">
        <v>4</v>
      </c>
      <c r="J83" s="5">
        <v>6</v>
      </c>
      <c r="K83" s="5">
        <v>6</v>
      </c>
      <c r="L83" s="5">
        <v>7</v>
      </c>
      <c r="M83" s="33">
        <f t="shared" si="11"/>
        <v>6.166666666666667</v>
      </c>
      <c r="N83" s="5">
        <v>6</v>
      </c>
      <c r="O83" s="5">
        <v>6</v>
      </c>
      <c r="P83" s="5">
        <v>5</v>
      </c>
      <c r="Q83" s="33">
        <f t="shared" si="12"/>
        <v>5.666666666666667</v>
      </c>
      <c r="R83" s="5">
        <v>6</v>
      </c>
      <c r="S83" s="5">
        <v>6</v>
      </c>
      <c r="T83" s="5">
        <v>6</v>
      </c>
      <c r="U83" s="5">
        <v>5</v>
      </c>
      <c r="V83" s="33">
        <f t="shared" si="13"/>
        <v>5.75</v>
      </c>
      <c r="W83" s="5">
        <v>4</v>
      </c>
      <c r="X83" s="5">
        <v>3</v>
      </c>
      <c r="Y83" s="5">
        <v>7</v>
      </c>
      <c r="Z83" s="5">
        <v>7</v>
      </c>
      <c r="AA83" s="5">
        <v>7</v>
      </c>
      <c r="AB83" s="66">
        <f t="shared" si="14"/>
        <v>5.6</v>
      </c>
    </row>
    <row r="84" spans="1:28">
      <c r="A84" s="1">
        <v>7680</v>
      </c>
      <c r="B84" s="1">
        <v>6</v>
      </c>
      <c r="C84" s="1">
        <v>8</v>
      </c>
      <c r="D84" s="7">
        <v>7</v>
      </c>
      <c r="E84" s="7">
        <v>7</v>
      </c>
      <c r="F84" s="37">
        <f t="shared" si="10"/>
        <v>7</v>
      </c>
      <c r="G84" s="5">
        <v>7</v>
      </c>
      <c r="H84" s="5">
        <v>7</v>
      </c>
      <c r="I84" s="5">
        <v>6</v>
      </c>
      <c r="J84" s="5">
        <v>8</v>
      </c>
      <c r="K84" s="5">
        <v>7</v>
      </c>
      <c r="L84" s="5">
        <v>7</v>
      </c>
      <c r="M84" s="31">
        <f t="shared" si="11"/>
        <v>7</v>
      </c>
      <c r="N84" s="5">
        <v>8</v>
      </c>
      <c r="O84" s="5">
        <v>6</v>
      </c>
      <c r="P84" s="5">
        <v>6</v>
      </c>
      <c r="Q84" s="30">
        <f t="shared" si="12"/>
        <v>6.666666666666667</v>
      </c>
      <c r="R84" s="5">
        <v>7</v>
      </c>
      <c r="S84" s="5">
        <v>5</v>
      </c>
      <c r="T84" s="5">
        <v>7</v>
      </c>
      <c r="U84" s="5">
        <v>8</v>
      </c>
      <c r="V84" s="30">
        <f t="shared" si="13"/>
        <v>6.75</v>
      </c>
      <c r="W84" s="5">
        <v>7</v>
      </c>
      <c r="X84" s="5">
        <v>8</v>
      </c>
      <c r="Y84" s="5">
        <v>7</v>
      </c>
      <c r="Z84" s="5">
        <v>8</v>
      </c>
      <c r="AA84" s="5">
        <v>8</v>
      </c>
      <c r="AB84" s="69">
        <f t="shared" si="14"/>
        <v>7.6</v>
      </c>
    </row>
    <row r="85" spans="1:28">
      <c r="A85" s="1">
        <v>7681</v>
      </c>
      <c r="B85" s="1">
        <v>7</v>
      </c>
      <c r="C85" s="1">
        <v>8</v>
      </c>
      <c r="D85" s="7">
        <v>8</v>
      </c>
      <c r="E85" s="7">
        <v>6</v>
      </c>
      <c r="F85" s="35">
        <f t="shared" si="10"/>
        <v>7.25</v>
      </c>
      <c r="G85" s="5">
        <v>7</v>
      </c>
      <c r="H85" s="5">
        <v>7</v>
      </c>
      <c r="I85" s="5">
        <v>6</v>
      </c>
      <c r="J85" s="5">
        <v>5</v>
      </c>
      <c r="K85" s="5">
        <v>7</v>
      </c>
      <c r="L85" s="5">
        <v>7</v>
      </c>
      <c r="M85" s="33">
        <f t="shared" si="11"/>
        <v>6.5</v>
      </c>
      <c r="N85" s="5">
        <v>7</v>
      </c>
      <c r="O85" s="5">
        <v>3</v>
      </c>
      <c r="P85" s="5">
        <v>5</v>
      </c>
      <c r="Q85" s="8">
        <f t="shared" si="12"/>
        <v>5</v>
      </c>
      <c r="R85" s="5">
        <v>6</v>
      </c>
      <c r="S85" s="5">
        <v>5</v>
      </c>
      <c r="T85" s="5">
        <v>7</v>
      </c>
      <c r="U85" s="5">
        <v>6</v>
      </c>
      <c r="V85" s="32">
        <f t="shared" si="13"/>
        <v>6</v>
      </c>
      <c r="W85" s="5">
        <v>7</v>
      </c>
      <c r="X85" s="5">
        <v>5</v>
      </c>
      <c r="Y85" s="5">
        <v>5</v>
      </c>
      <c r="Z85" s="5">
        <v>4</v>
      </c>
      <c r="AA85" s="5">
        <v>4</v>
      </c>
      <c r="AB85" s="68">
        <f t="shared" si="14"/>
        <v>5</v>
      </c>
    </row>
    <row r="86" spans="1:28">
      <c r="A86" s="1">
        <v>7682</v>
      </c>
      <c r="B86" s="1">
        <v>7</v>
      </c>
      <c r="C86" s="1">
        <v>6</v>
      </c>
      <c r="D86" s="7">
        <v>8</v>
      </c>
      <c r="E86" s="7">
        <v>4</v>
      </c>
      <c r="F86" s="14">
        <f t="shared" si="10"/>
        <v>6.25</v>
      </c>
      <c r="G86" s="5">
        <v>7</v>
      </c>
      <c r="H86" s="5">
        <v>6</v>
      </c>
      <c r="I86" s="5">
        <v>4</v>
      </c>
      <c r="J86" s="5">
        <v>4</v>
      </c>
      <c r="K86" s="5">
        <v>4</v>
      </c>
      <c r="L86" s="5">
        <v>7</v>
      </c>
      <c r="M86" s="8">
        <f t="shared" si="11"/>
        <v>5.333333333333333</v>
      </c>
      <c r="N86" s="5">
        <v>5</v>
      </c>
      <c r="O86" s="5">
        <v>4</v>
      </c>
      <c r="P86" s="5">
        <v>4</v>
      </c>
      <c r="Q86" s="8">
        <f t="shared" si="12"/>
        <v>4.333333333333333</v>
      </c>
      <c r="R86" s="5">
        <v>7</v>
      </c>
      <c r="S86" s="5">
        <v>4</v>
      </c>
      <c r="T86" s="5">
        <v>5</v>
      </c>
      <c r="U86" s="5">
        <v>5</v>
      </c>
      <c r="V86" s="8">
        <f t="shared" si="13"/>
        <v>5.25</v>
      </c>
      <c r="W86" s="5">
        <v>6</v>
      </c>
      <c r="X86" s="5">
        <v>3</v>
      </c>
      <c r="Y86" s="5">
        <v>5</v>
      </c>
      <c r="Z86" s="5">
        <v>7</v>
      </c>
      <c r="AA86" s="5">
        <v>4</v>
      </c>
      <c r="AB86" s="68">
        <f t="shared" si="14"/>
        <v>5</v>
      </c>
    </row>
    <row r="87" spans="1:28">
      <c r="A87" s="1">
        <v>7683</v>
      </c>
      <c r="B87" s="1">
        <v>5</v>
      </c>
      <c r="C87" s="1">
        <v>7</v>
      </c>
      <c r="D87" s="7">
        <v>4</v>
      </c>
      <c r="E87" s="7">
        <v>6</v>
      </c>
      <c r="F87" s="14">
        <f t="shared" si="10"/>
        <v>5.5</v>
      </c>
      <c r="G87" s="5">
        <v>4</v>
      </c>
      <c r="H87" s="5">
        <v>5</v>
      </c>
      <c r="I87" s="5">
        <v>6</v>
      </c>
      <c r="J87" s="5">
        <v>5</v>
      </c>
      <c r="K87" s="5">
        <v>4</v>
      </c>
      <c r="L87" s="5">
        <v>4</v>
      </c>
      <c r="M87" s="8">
        <f t="shared" si="11"/>
        <v>4.666666666666667</v>
      </c>
      <c r="N87" s="5">
        <v>4</v>
      </c>
      <c r="O87" s="5">
        <v>3</v>
      </c>
      <c r="P87" s="5">
        <v>3</v>
      </c>
      <c r="Q87" s="8">
        <f t="shared" si="12"/>
        <v>3.3333333333333335</v>
      </c>
      <c r="R87" s="5">
        <v>4</v>
      </c>
      <c r="T87" s="5">
        <v>7</v>
      </c>
      <c r="U87" s="5">
        <v>7</v>
      </c>
      <c r="V87" s="32">
        <f t="shared" si="13"/>
        <v>6</v>
      </c>
      <c r="W87" s="5">
        <v>4</v>
      </c>
      <c r="X87" s="5">
        <v>5</v>
      </c>
      <c r="Y87" s="5">
        <v>3</v>
      </c>
      <c r="Z87" s="5">
        <v>4</v>
      </c>
      <c r="AA87" s="5">
        <v>4</v>
      </c>
      <c r="AB87" s="16">
        <f t="shared" si="14"/>
        <v>4</v>
      </c>
    </row>
    <row r="88" spans="1:28">
      <c r="A88" s="1">
        <v>7684</v>
      </c>
      <c r="B88" s="1">
        <v>8</v>
      </c>
      <c r="C88" s="1">
        <v>6</v>
      </c>
      <c r="D88" s="7">
        <v>6</v>
      </c>
      <c r="E88" s="7">
        <v>6</v>
      </c>
      <c r="F88" s="38">
        <f t="shared" si="10"/>
        <v>6.5</v>
      </c>
      <c r="G88" s="5">
        <v>5</v>
      </c>
      <c r="H88" s="5">
        <v>6</v>
      </c>
      <c r="I88" s="5">
        <v>8</v>
      </c>
      <c r="J88" s="5">
        <v>7</v>
      </c>
      <c r="K88" s="5">
        <v>5</v>
      </c>
      <c r="L88" s="5">
        <v>8</v>
      </c>
      <c r="M88" s="33">
        <f t="shared" si="11"/>
        <v>6.5</v>
      </c>
      <c r="N88" s="5">
        <v>8</v>
      </c>
      <c r="O88" s="5">
        <v>7</v>
      </c>
      <c r="P88" s="5">
        <v>3</v>
      </c>
      <c r="Q88" s="32">
        <f t="shared" si="12"/>
        <v>6</v>
      </c>
      <c r="R88" s="5">
        <v>7</v>
      </c>
      <c r="S88" s="5">
        <v>5</v>
      </c>
      <c r="T88" s="5">
        <v>6</v>
      </c>
      <c r="U88" s="5">
        <v>5</v>
      </c>
      <c r="V88" s="33">
        <f t="shared" si="13"/>
        <v>5.75</v>
      </c>
      <c r="W88" s="5">
        <v>6</v>
      </c>
      <c r="X88" s="5">
        <v>6</v>
      </c>
      <c r="Y88" s="5">
        <v>8</v>
      </c>
      <c r="Z88" s="5">
        <v>6</v>
      </c>
      <c r="AA88" s="5">
        <v>4</v>
      </c>
      <c r="AB88" s="65">
        <f t="shared" si="14"/>
        <v>6</v>
      </c>
    </row>
    <row r="89" spans="1:28">
      <c r="A89" s="1">
        <v>7685</v>
      </c>
      <c r="B89" s="1">
        <v>5</v>
      </c>
      <c r="C89" s="1">
        <v>8</v>
      </c>
      <c r="D89" s="7">
        <v>7</v>
      </c>
      <c r="E89" s="7">
        <v>6</v>
      </c>
      <c r="F89" s="38">
        <f t="shared" si="10"/>
        <v>6.5</v>
      </c>
      <c r="G89" s="5">
        <v>8</v>
      </c>
      <c r="H89" s="5">
        <v>8</v>
      </c>
      <c r="I89" s="5">
        <v>7</v>
      </c>
      <c r="J89" s="5">
        <v>5</v>
      </c>
      <c r="K89" s="5">
        <v>6</v>
      </c>
      <c r="L89" s="5">
        <v>7</v>
      </c>
      <c r="M89" s="32">
        <f t="shared" si="11"/>
        <v>6.833333333333333</v>
      </c>
      <c r="N89" s="5">
        <v>7</v>
      </c>
      <c r="O89" s="5">
        <v>6</v>
      </c>
      <c r="P89" s="5">
        <v>5</v>
      </c>
      <c r="Q89" s="32">
        <f t="shared" si="12"/>
        <v>6</v>
      </c>
      <c r="R89" s="5">
        <v>5</v>
      </c>
      <c r="S89" s="5">
        <v>7</v>
      </c>
      <c r="T89" s="5">
        <v>5</v>
      </c>
      <c r="U89" s="5">
        <v>7</v>
      </c>
      <c r="V89" s="32">
        <f t="shared" si="13"/>
        <v>6</v>
      </c>
      <c r="W89" s="5">
        <v>7</v>
      </c>
      <c r="X89" s="5">
        <v>7</v>
      </c>
      <c r="Y89" s="5">
        <v>5</v>
      </c>
      <c r="Z89" s="5">
        <v>4</v>
      </c>
      <c r="AA89" s="5">
        <v>6</v>
      </c>
      <c r="AB89" s="65">
        <f t="shared" si="14"/>
        <v>5.8</v>
      </c>
    </row>
    <row r="90" spans="1:28">
      <c r="A90" s="1">
        <v>7686</v>
      </c>
      <c r="B90" s="1">
        <v>7</v>
      </c>
      <c r="C90" s="1">
        <v>7</v>
      </c>
      <c r="D90" s="7">
        <v>6</v>
      </c>
      <c r="E90" s="7">
        <v>6</v>
      </c>
      <c r="F90" s="38">
        <f t="shared" si="10"/>
        <v>6.5</v>
      </c>
      <c r="G90" s="5">
        <v>6</v>
      </c>
      <c r="H90" s="5">
        <v>6</v>
      </c>
      <c r="I90" s="5">
        <v>6</v>
      </c>
      <c r="J90" s="5">
        <v>5</v>
      </c>
      <c r="K90" s="5">
        <v>6</v>
      </c>
      <c r="L90" s="5">
        <v>6</v>
      </c>
      <c r="M90" s="8">
        <f t="shared" si="11"/>
        <v>5.833333333333333</v>
      </c>
      <c r="N90" s="5">
        <v>4</v>
      </c>
      <c r="O90" s="5">
        <v>4</v>
      </c>
      <c r="P90" s="5">
        <v>4</v>
      </c>
      <c r="Q90" s="8">
        <f t="shared" si="12"/>
        <v>4</v>
      </c>
      <c r="R90" s="5">
        <v>5</v>
      </c>
      <c r="S90" s="5">
        <v>6</v>
      </c>
      <c r="T90" s="5">
        <v>7</v>
      </c>
      <c r="U90" s="5">
        <v>5</v>
      </c>
      <c r="V90" s="33">
        <f t="shared" si="13"/>
        <v>5.75</v>
      </c>
      <c r="W90" s="5">
        <v>3</v>
      </c>
      <c r="X90" s="5">
        <v>4</v>
      </c>
      <c r="Y90" s="5">
        <v>4</v>
      </c>
      <c r="Z90" s="5">
        <v>6</v>
      </c>
      <c r="AA90" s="5">
        <v>3</v>
      </c>
      <c r="AB90" s="16">
        <f t="shared" si="14"/>
        <v>4</v>
      </c>
    </row>
    <row r="91" spans="1:28">
      <c r="A91" s="1">
        <v>7687</v>
      </c>
      <c r="B91" s="1">
        <v>6</v>
      </c>
      <c r="C91" s="1">
        <v>7</v>
      </c>
      <c r="D91" s="7">
        <v>8</v>
      </c>
      <c r="E91" s="7">
        <v>5</v>
      </c>
      <c r="F91" s="38">
        <f t="shared" si="10"/>
        <v>6.5</v>
      </c>
      <c r="G91" s="5">
        <v>6</v>
      </c>
      <c r="H91" s="5">
        <v>4</v>
      </c>
      <c r="I91" s="5">
        <v>4</v>
      </c>
      <c r="J91" s="5">
        <v>6</v>
      </c>
      <c r="K91" s="5">
        <v>7</v>
      </c>
      <c r="L91" s="5">
        <v>8</v>
      </c>
      <c r="M91" s="8">
        <f t="shared" si="11"/>
        <v>5.833333333333333</v>
      </c>
      <c r="N91" s="5">
        <v>4</v>
      </c>
      <c r="O91" s="5">
        <v>7</v>
      </c>
      <c r="P91" s="5">
        <v>6</v>
      </c>
      <c r="Q91" s="33">
        <f t="shared" si="12"/>
        <v>5.666666666666667</v>
      </c>
      <c r="R91" s="5">
        <v>7</v>
      </c>
      <c r="S91" s="5">
        <v>7</v>
      </c>
      <c r="T91" s="5">
        <v>5</v>
      </c>
      <c r="U91" s="5">
        <v>6</v>
      </c>
      <c r="V91" s="31">
        <f t="shared" si="13"/>
        <v>6.25</v>
      </c>
      <c r="W91" s="5">
        <v>3</v>
      </c>
      <c r="X91" s="5">
        <v>3</v>
      </c>
      <c r="Y91" s="5">
        <v>7</v>
      </c>
      <c r="Z91" s="5">
        <v>6</v>
      </c>
      <c r="AA91" s="5">
        <v>6</v>
      </c>
      <c r="AB91" s="68">
        <f t="shared" si="14"/>
        <v>5</v>
      </c>
    </row>
    <row r="92" spans="1:28">
      <c r="A92" s="1">
        <v>7688</v>
      </c>
      <c r="B92" s="1">
        <v>6</v>
      </c>
      <c r="C92" s="1">
        <v>7</v>
      </c>
      <c r="D92" s="7">
        <v>7</v>
      </c>
      <c r="E92" s="7">
        <v>8</v>
      </c>
      <c r="F92" s="37">
        <f t="shared" si="10"/>
        <v>7</v>
      </c>
      <c r="G92" s="5">
        <v>7</v>
      </c>
      <c r="H92" s="5">
        <v>7</v>
      </c>
      <c r="I92" s="5">
        <v>6</v>
      </c>
      <c r="J92" s="5">
        <v>6</v>
      </c>
      <c r="K92" s="5">
        <v>5</v>
      </c>
      <c r="L92" s="5">
        <v>8</v>
      </c>
      <c r="M92" s="33">
        <f t="shared" si="11"/>
        <v>6.5</v>
      </c>
      <c r="N92" s="5">
        <v>6</v>
      </c>
      <c r="O92" s="5">
        <v>6</v>
      </c>
      <c r="P92" s="5">
        <v>5</v>
      </c>
      <c r="Q92" s="33">
        <f t="shared" si="12"/>
        <v>5.666666666666667</v>
      </c>
      <c r="R92" s="5">
        <v>6</v>
      </c>
      <c r="S92" s="5">
        <v>5</v>
      </c>
      <c r="T92" s="5">
        <v>5</v>
      </c>
      <c r="U92" s="5">
        <v>7</v>
      </c>
      <c r="V92" s="33">
        <f t="shared" si="13"/>
        <v>5.75</v>
      </c>
      <c r="W92" s="5">
        <v>3</v>
      </c>
      <c r="X92" s="5">
        <v>4</v>
      </c>
      <c r="Y92" s="5">
        <v>6</v>
      </c>
      <c r="Z92" s="5">
        <v>5</v>
      </c>
      <c r="AA92" s="5">
        <v>3</v>
      </c>
      <c r="AB92" s="16">
        <f t="shared" si="14"/>
        <v>4.2</v>
      </c>
    </row>
    <row r="93" spans="1:28">
      <c r="A93" s="1">
        <v>7689</v>
      </c>
      <c r="B93" s="1">
        <v>7</v>
      </c>
      <c r="C93" s="1">
        <v>7</v>
      </c>
      <c r="D93" s="7">
        <v>6</v>
      </c>
      <c r="E93" s="7">
        <v>6</v>
      </c>
      <c r="F93" s="38">
        <f t="shared" si="10"/>
        <v>6.5</v>
      </c>
      <c r="G93" s="5">
        <v>4</v>
      </c>
      <c r="H93" s="5">
        <v>5</v>
      </c>
      <c r="I93" s="5">
        <v>5</v>
      </c>
      <c r="J93" s="5">
        <v>4</v>
      </c>
      <c r="K93" s="5">
        <v>4</v>
      </c>
      <c r="L93" s="5">
        <v>4</v>
      </c>
      <c r="M93" s="8">
        <f t="shared" si="11"/>
        <v>4.333333333333333</v>
      </c>
      <c r="N93" s="5">
        <v>4</v>
      </c>
      <c r="O93" s="5">
        <v>3</v>
      </c>
      <c r="P93" s="5">
        <v>3</v>
      </c>
      <c r="Q93" s="8">
        <f t="shared" si="12"/>
        <v>3.3333333333333335</v>
      </c>
      <c r="R93" s="5">
        <v>4</v>
      </c>
      <c r="S93" s="5">
        <v>3</v>
      </c>
      <c r="T93" s="5">
        <v>4</v>
      </c>
      <c r="U93" s="5">
        <v>4</v>
      </c>
      <c r="V93" s="8">
        <f t="shared" si="13"/>
        <v>3.75</v>
      </c>
      <c r="W93" s="5">
        <v>3</v>
      </c>
      <c r="Y93" s="5">
        <v>3</v>
      </c>
      <c r="Z93" s="5">
        <v>4</v>
      </c>
      <c r="AA93" s="5">
        <v>3</v>
      </c>
      <c r="AB93" s="16">
        <f t="shared" si="14"/>
        <v>3.25</v>
      </c>
    </row>
    <row r="94" spans="1:28">
      <c r="A94" s="1">
        <v>7690</v>
      </c>
      <c r="B94" s="1">
        <v>6</v>
      </c>
      <c r="C94" s="1">
        <v>6</v>
      </c>
      <c r="D94" s="7">
        <v>6</v>
      </c>
      <c r="E94" s="7">
        <v>5</v>
      </c>
      <c r="F94" s="14">
        <f t="shared" si="10"/>
        <v>5.75</v>
      </c>
      <c r="G94" s="5">
        <v>7</v>
      </c>
      <c r="H94" s="5">
        <v>6</v>
      </c>
      <c r="I94" s="5">
        <v>7</v>
      </c>
      <c r="J94" s="5">
        <v>7</v>
      </c>
      <c r="K94" s="5">
        <v>6</v>
      </c>
      <c r="L94" s="5">
        <v>7</v>
      </c>
      <c r="M94" s="32">
        <f t="shared" si="11"/>
        <v>6.666666666666667</v>
      </c>
      <c r="N94" s="5">
        <v>6</v>
      </c>
      <c r="O94" s="5">
        <v>5</v>
      </c>
      <c r="P94" s="5">
        <v>3</v>
      </c>
      <c r="Q94" s="8">
        <f t="shared" si="12"/>
        <v>4.666666666666667</v>
      </c>
      <c r="R94" s="5">
        <v>3</v>
      </c>
      <c r="S94" s="5">
        <v>6</v>
      </c>
      <c r="T94" s="5">
        <v>8</v>
      </c>
      <c r="U94" s="5">
        <v>5</v>
      </c>
      <c r="V94" s="8">
        <f t="shared" si="13"/>
        <v>5.5</v>
      </c>
      <c r="W94" s="5">
        <v>7</v>
      </c>
      <c r="X94" s="5">
        <v>6</v>
      </c>
      <c r="Y94" s="5">
        <v>4</v>
      </c>
      <c r="Z94" s="5">
        <v>5</v>
      </c>
      <c r="AA94" s="5">
        <v>3</v>
      </c>
      <c r="AB94" s="68">
        <f t="shared" si="14"/>
        <v>5</v>
      </c>
    </row>
    <row r="95" spans="1:28">
      <c r="A95" s="1">
        <v>7691</v>
      </c>
      <c r="B95" s="1">
        <v>7</v>
      </c>
      <c r="C95" s="1">
        <v>8</v>
      </c>
      <c r="D95" s="7">
        <v>8</v>
      </c>
      <c r="E95" s="7">
        <v>6</v>
      </c>
      <c r="F95" s="35">
        <f t="shared" si="10"/>
        <v>7.25</v>
      </c>
      <c r="G95" s="5">
        <v>6</v>
      </c>
      <c r="H95" s="5">
        <v>7</v>
      </c>
      <c r="I95" s="5">
        <v>7</v>
      </c>
      <c r="J95" s="5">
        <v>7</v>
      </c>
      <c r="K95" s="5">
        <v>7</v>
      </c>
      <c r="L95" s="5">
        <v>4</v>
      </c>
      <c r="M95" s="33">
        <f t="shared" si="11"/>
        <v>6.333333333333333</v>
      </c>
      <c r="N95" s="5">
        <v>6</v>
      </c>
      <c r="O95" s="5">
        <v>6</v>
      </c>
      <c r="P95" s="5">
        <v>5</v>
      </c>
      <c r="Q95" s="33">
        <f t="shared" si="12"/>
        <v>5.666666666666667</v>
      </c>
      <c r="R95" s="5">
        <v>4</v>
      </c>
      <c r="S95" s="5">
        <v>6</v>
      </c>
      <c r="T95" s="5">
        <v>6</v>
      </c>
      <c r="U95" s="5">
        <v>6</v>
      </c>
      <c r="V95" s="8">
        <f t="shared" si="13"/>
        <v>5.5</v>
      </c>
      <c r="W95" s="5">
        <v>6</v>
      </c>
      <c r="X95" s="5">
        <v>5</v>
      </c>
      <c r="Y95" s="5">
        <v>6</v>
      </c>
      <c r="Z95" s="5">
        <v>5</v>
      </c>
      <c r="AA95" s="5">
        <v>4</v>
      </c>
      <c r="AB95" s="67">
        <f t="shared" si="14"/>
        <v>5.2</v>
      </c>
    </row>
    <row r="96" spans="1:28">
      <c r="A96" s="1">
        <v>7692</v>
      </c>
      <c r="B96" s="1">
        <v>6</v>
      </c>
      <c r="C96" s="1">
        <v>7</v>
      </c>
      <c r="D96" s="7">
        <v>6</v>
      </c>
      <c r="E96" s="7">
        <v>6</v>
      </c>
      <c r="F96" s="14">
        <f t="shared" si="10"/>
        <v>6.25</v>
      </c>
      <c r="G96" s="5">
        <v>7</v>
      </c>
      <c r="H96" s="5">
        <v>8</v>
      </c>
      <c r="I96" s="5">
        <v>8</v>
      </c>
      <c r="J96" s="5">
        <v>6</v>
      </c>
      <c r="K96" s="5">
        <v>6</v>
      </c>
      <c r="L96" s="5">
        <v>6</v>
      </c>
      <c r="M96" s="32">
        <f t="shared" si="11"/>
        <v>6.833333333333333</v>
      </c>
      <c r="N96" s="5">
        <v>7</v>
      </c>
      <c r="O96" s="5">
        <v>6</v>
      </c>
      <c r="P96" s="5">
        <v>4</v>
      </c>
      <c r="Q96" s="33">
        <f t="shared" si="12"/>
        <v>5.666666666666667</v>
      </c>
      <c r="R96" s="5">
        <v>4</v>
      </c>
      <c r="S96" s="5">
        <v>7</v>
      </c>
      <c r="T96" s="5">
        <v>7</v>
      </c>
      <c r="U96" s="5">
        <v>7</v>
      </c>
      <c r="V96" s="31">
        <f t="shared" si="13"/>
        <v>6.25</v>
      </c>
      <c r="W96" s="5">
        <v>4</v>
      </c>
      <c r="X96" s="5">
        <v>4</v>
      </c>
      <c r="Y96" s="5">
        <v>4</v>
      </c>
      <c r="Z96" s="5">
        <v>6</v>
      </c>
      <c r="AA96" s="5">
        <v>6</v>
      </c>
      <c r="AB96" s="68">
        <f t="shared" si="14"/>
        <v>4.8</v>
      </c>
    </row>
    <row r="97" spans="1:28">
      <c r="A97" s="1">
        <v>7693</v>
      </c>
      <c r="B97" s="1">
        <v>8</v>
      </c>
      <c r="C97" s="1">
        <v>8</v>
      </c>
      <c r="D97" s="7">
        <v>8</v>
      </c>
      <c r="E97" s="7">
        <v>5</v>
      </c>
      <c r="F97" s="35">
        <f t="shared" si="10"/>
        <v>7.25</v>
      </c>
      <c r="G97" s="5">
        <v>7</v>
      </c>
      <c r="H97" s="5">
        <v>7</v>
      </c>
      <c r="I97" s="5">
        <v>5</v>
      </c>
      <c r="J97" s="5">
        <v>6</v>
      </c>
      <c r="K97" s="5">
        <v>6</v>
      </c>
      <c r="L97" s="5">
        <v>7</v>
      </c>
      <c r="M97" s="33">
        <f t="shared" si="11"/>
        <v>6.333333333333333</v>
      </c>
      <c r="N97" s="5">
        <v>7</v>
      </c>
      <c r="O97" s="5">
        <v>4</v>
      </c>
      <c r="P97" s="5">
        <v>4</v>
      </c>
      <c r="Q97" s="8">
        <f t="shared" si="12"/>
        <v>5</v>
      </c>
      <c r="R97" s="5">
        <v>3</v>
      </c>
      <c r="S97" s="5">
        <v>7</v>
      </c>
      <c r="T97" s="5">
        <v>4</v>
      </c>
      <c r="U97" s="5">
        <v>6</v>
      </c>
      <c r="V97" s="8">
        <f t="shared" si="13"/>
        <v>5</v>
      </c>
      <c r="W97" s="5">
        <v>5</v>
      </c>
      <c r="X97" s="5">
        <v>3</v>
      </c>
      <c r="Y97" s="5">
        <v>6</v>
      </c>
      <c r="Z97" s="5">
        <v>3</v>
      </c>
      <c r="AA97" s="5">
        <v>6</v>
      </c>
      <c r="AB97" s="16">
        <f t="shared" si="14"/>
        <v>4.5999999999999996</v>
      </c>
    </row>
    <row r="98" spans="1:28">
      <c r="A98" s="1">
        <v>7694</v>
      </c>
      <c r="B98" s="1">
        <v>7</v>
      </c>
      <c r="C98" s="1">
        <v>7</v>
      </c>
      <c r="D98" s="7">
        <v>7</v>
      </c>
      <c r="E98" s="7">
        <v>5</v>
      </c>
      <c r="F98" s="38">
        <f t="shared" ref="F98:F103" si="15">AVERAGE(B98:E98)</f>
        <v>6.5</v>
      </c>
      <c r="G98" s="5">
        <v>5</v>
      </c>
      <c r="H98" s="5">
        <v>7</v>
      </c>
      <c r="I98" s="5">
        <v>5</v>
      </c>
      <c r="J98" s="5">
        <v>4</v>
      </c>
      <c r="K98" s="5">
        <v>5</v>
      </c>
      <c r="L98" s="5">
        <v>4</v>
      </c>
      <c r="M98" s="8">
        <f t="shared" ref="M98:M103" si="16">AVERAGE(G98:L98)</f>
        <v>5</v>
      </c>
      <c r="N98" s="5">
        <v>4</v>
      </c>
      <c r="O98" s="5">
        <v>3</v>
      </c>
      <c r="P98" s="5">
        <v>3</v>
      </c>
      <c r="Q98" s="8">
        <f t="shared" ref="Q98:Q103" si="17">AVERAGE(N98:P98)</f>
        <v>3.3333333333333335</v>
      </c>
      <c r="R98" s="5">
        <v>3</v>
      </c>
      <c r="S98" s="5">
        <v>4</v>
      </c>
      <c r="T98" s="5">
        <v>5</v>
      </c>
      <c r="U98" s="5">
        <v>4</v>
      </c>
      <c r="V98" s="8">
        <f t="shared" ref="V98:V103" si="18">AVERAGE(R98:U98)</f>
        <v>4</v>
      </c>
      <c r="W98" s="5">
        <v>3</v>
      </c>
      <c r="X98" s="5">
        <v>3</v>
      </c>
      <c r="Y98" s="5">
        <v>3</v>
      </c>
      <c r="Z98" s="5">
        <v>3</v>
      </c>
      <c r="AA98" s="5">
        <v>3</v>
      </c>
      <c r="AB98" s="16">
        <f t="shared" ref="AB98:AB103" si="19">AVERAGE(W98:AA98)</f>
        <v>3</v>
      </c>
    </row>
    <row r="99" spans="1:28">
      <c r="A99" s="1">
        <v>7695</v>
      </c>
      <c r="B99" s="1">
        <v>7</v>
      </c>
      <c r="C99" s="1">
        <v>7</v>
      </c>
      <c r="D99" s="7">
        <v>7</v>
      </c>
      <c r="E99" s="7">
        <v>6</v>
      </c>
      <c r="F99" s="37">
        <f t="shared" si="15"/>
        <v>6.75</v>
      </c>
      <c r="G99" s="5">
        <v>5</v>
      </c>
      <c r="H99" s="5">
        <v>6</v>
      </c>
      <c r="I99" s="5">
        <v>6</v>
      </c>
      <c r="J99" s="5">
        <v>4</v>
      </c>
      <c r="K99" s="5">
        <v>6</v>
      </c>
      <c r="L99" s="5">
        <v>4</v>
      </c>
      <c r="M99" s="8">
        <f t="shared" si="16"/>
        <v>5.166666666666667</v>
      </c>
      <c r="N99" s="5">
        <v>5</v>
      </c>
      <c r="O99" s="5">
        <v>6</v>
      </c>
      <c r="P99" s="5">
        <v>3</v>
      </c>
      <c r="Q99" s="8">
        <f t="shared" si="17"/>
        <v>4.666666666666667</v>
      </c>
      <c r="R99" s="5">
        <v>6</v>
      </c>
      <c r="S99" s="5">
        <v>7</v>
      </c>
      <c r="T99" s="5">
        <v>7</v>
      </c>
      <c r="U99" s="5">
        <v>5</v>
      </c>
      <c r="V99" s="31">
        <f t="shared" si="18"/>
        <v>6.25</v>
      </c>
      <c r="W99" s="5">
        <v>6</v>
      </c>
      <c r="X99" s="5">
        <v>3</v>
      </c>
      <c r="Y99" s="5">
        <v>6</v>
      </c>
      <c r="Z99" s="5">
        <v>3</v>
      </c>
      <c r="AA99" s="5">
        <v>4</v>
      </c>
      <c r="AB99" s="16">
        <f t="shared" si="19"/>
        <v>4.4000000000000004</v>
      </c>
    </row>
    <row r="100" spans="1:28">
      <c r="A100" s="1">
        <v>7696</v>
      </c>
      <c r="B100" s="1">
        <v>5</v>
      </c>
      <c r="C100" s="1">
        <v>7</v>
      </c>
      <c r="D100" s="7">
        <v>7</v>
      </c>
      <c r="E100" s="7">
        <v>5</v>
      </c>
      <c r="F100" s="14">
        <f t="shared" si="15"/>
        <v>6</v>
      </c>
      <c r="G100" s="5">
        <v>5</v>
      </c>
      <c r="H100" s="5">
        <v>5</v>
      </c>
      <c r="I100" s="5">
        <v>4</v>
      </c>
      <c r="J100" s="5">
        <v>6</v>
      </c>
      <c r="K100" s="5">
        <v>5</v>
      </c>
      <c r="L100" s="5">
        <v>7</v>
      </c>
      <c r="M100" s="8">
        <f t="shared" si="16"/>
        <v>5.333333333333333</v>
      </c>
      <c r="N100" s="5">
        <v>5</v>
      </c>
      <c r="O100" s="5">
        <v>6</v>
      </c>
      <c r="P100" s="5">
        <v>4</v>
      </c>
      <c r="Q100" s="8">
        <f t="shared" si="17"/>
        <v>5</v>
      </c>
      <c r="R100" s="5">
        <v>7</v>
      </c>
      <c r="S100" s="5">
        <v>7</v>
      </c>
      <c r="T100" s="5">
        <v>6</v>
      </c>
      <c r="U100" s="5">
        <v>6</v>
      </c>
      <c r="V100" s="31">
        <f t="shared" si="18"/>
        <v>6.5</v>
      </c>
      <c r="W100" s="5">
        <v>5</v>
      </c>
      <c r="X100" s="5">
        <v>6</v>
      </c>
      <c r="Y100" s="5">
        <v>7</v>
      </c>
      <c r="Z100" s="5">
        <v>4</v>
      </c>
      <c r="AA100" s="5">
        <v>4</v>
      </c>
      <c r="AB100" s="67">
        <f t="shared" si="19"/>
        <v>5.2</v>
      </c>
    </row>
    <row r="101" spans="1:28">
      <c r="A101" s="1">
        <v>7697</v>
      </c>
      <c r="C101" s="1">
        <v>6</v>
      </c>
      <c r="D101" s="7">
        <v>5</v>
      </c>
      <c r="E101" s="7">
        <v>4</v>
      </c>
      <c r="F101" s="14">
        <f t="shared" si="15"/>
        <v>5</v>
      </c>
      <c r="G101" s="5">
        <v>6</v>
      </c>
      <c r="H101" s="5">
        <v>5</v>
      </c>
      <c r="I101" s="5">
        <v>4</v>
      </c>
      <c r="J101" s="5">
        <v>4</v>
      </c>
      <c r="K101" s="5">
        <v>4</v>
      </c>
      <c r="L101" s="5">
        <v>7</v>
      </c>
      <c r="M101" s="8">
        <f t="shared" si="16"/>
        <v>5</v>
      </c>
      <c r="N101" s="5">
        <v>6</v>
      </c>
      <c r="O101" s="5">
        <v>7</v>
      </c>
      <c r="P101" s="5">
        <v>6</v>
      </c>
      <c r="Q101" s="31">
        <f t="shared" si="17"/>
        <v>6.333333333333333</v>
      </c>
      <c r="R101" s="5">
        <v>7</v>
      </c>
      <c r="S101" s="5">
        <v>7</v>
      </c>
      <c r="T101" s="5">
        <v>5</v>
      </c>
      <c r="U101" s="5">
        <v>4</v>
      </c>
      <c r="V101" s="33">
        <f t="shared" si="18"/>
        <v>5.75</v>
      </c>
      <c r="W101" s="5">
        <v>7</v>
      </c>
      <c r="X101" s="5">
        <v>6</v>
      </c>
      <c r="Y101" s="5">
        <v>5</v>
      </c>
      <c r="Z101" s="5">
        <v>3</v>
      </c>
      <c r="AA101" s="5">
        <v>4</v>
      </c>
      <c r="AB101" s="68">
        <f t="shared" si="19"/>
        <v>5</v>
      </c>
    </row>
    <row r="102" spans="1:28">
      <c r="A102" s="1">
        <v>7698</v>
      </c>
      <c r="B102" s="1">
        <v>7</v>
      </c>
      <c r="C102" s="1">
        <v>8</v>
      </c>
      <c r="D102" s="7">
        <v>6</v>
      </c>
      <c r="E102" s="7">
        <v>7</v>
      </c>
      <c r="F102" s="37">
        <f t="shared" si="15"/>
        <v>7</v>
      </c>
      <c r="G102" s="5">
        <v>7</v>
      </c>
      <c r="H102" s="5">
        <v>7</v>
      </c>
      <c r="I102" s="5">
        <v>5</v>
      </c>
      <c r="J102" s="5">
        <v>6</v>
      </c>
      <c r="K102" s="5">
        <v>5</v>
      </c>
      <c r="L102" s="5">
        <v>5</v>
      </c>
      <c r="M102" s="8">
        <f t="shared" si="16"/>
        <v>5.833333333333333</v>
      </c>
      <c r="N102" s="5">
        <v>8</v>
      </c>
      <c r="O102" s="5">
        <v>6</v>
      </c>
      <c r="P102" s="5">
        <v>5</v>
      </c>
      <c r="Q102" s="31">
        <f t="shared" si="17"/>
        <v>6.333333333333333</v>
      </c>
      <c r="R102" s="5">
        <v>5</v>
      </c>
      <c r="S102" s="5">
        <v>6</v>
      </c>
      <c r="T102" s="5">
        <v>7</v>
      </c>
      <c r="U102" s="5">
        <v>7</v>
      </c>
      <c r="V102" s="31">
        <f t="shared" si="18"/>
        <v>6.25</v>
      </c>
      <c r="W102" s="5">
        <v>5</v>
      </c>
      <c r="X102" s="5">
        <v>7</v>
      </c>
      <c r="Y102" s="5">
        <v>4</v>
      </c>
      <c r="Z102" s="5">
        <v>3</v>
      </c>
      <c r="AA102" s="5">
        <v>5</v>
      </c>
      <c r="AB102" s="68">
        <f t="shared" si="19"/>
        <v>4.8</v>
      </c>
    </row>
    <row r="103" spans="1:28">
      <c r="A103" s="1">
        <v>7699</v>
      </c>
      <c r="B103" s="1">
        <v>8</v>
      </c>
      <c r="C103" s="1">
        <v>7</v>
      </c>
      <c r="D103" s="7">
        <v>7</v>
      </c>
      <c r="E103" s="7">
        <v>8</v>
      </c>
      <c r="F103" s="35">
        <f t="shared" si="15"/>
        <v>7.5</v>
      </c>
      <c r="G103" s="5">
        <v>6</v>
      </c>
      <c r="H103" s="5">
        <v>6</v>
      </c>
      <c r="I103" s="5">
        <v>5</v>
      </c>
      <c r="J103" s="5">
        <v>4</v>
      </c>
      <c r="K103" s="5">
        <v>3</v>
      </c>
      <c r="L103" s="5">
        <v>4</v>
      </c>
      <c r="M103" s="8">
        <f t="shared" si="16"/>
        <v>4.666666666666667</v>
      </c>
      <c r="N103" s="5">
        <v>4</v>
      </c>
      <c r="O103" s="5">
        <v>6</v>
      </c>
      <c r="P103" s="5">
        <v>3</v>
      </c>
      <c r="Q103" s="8">
        <f t="shared" si="17"/>
        <v>4.333333333333333</v>
      </c>
      <c r="R103" s="5">
        <v>6</v>
      </c>
      <c r="S103" s="5">
        <v>7</v>
      </c>
      <c r="T103" s="5">
        <v>7</v>
      </c>
      <c r="U103" s="5">
        <v>6</v>
      </c>
      <c r="V103" s="31">
        <f t="shared" si="18"/>
        <v>6.5</v>
      </c>
      <c r="W103" s="5">
        <v>3</v>
      </c>
      <c r="X103" s="5">
        <v>3</v>
      </c>
      <c r="Y103" s="5">
        <v>4</v>
      </c>
      <c r="Z103" s="5">
        <v>4</v>
      </c>
      <c r="AB103" s="16">
        <f t="shared" si="19"/>
        <v>3.5</v>
      </c>
    </row>
    <row r="104" spans="1:28">
      <c r="D104" s="7"/>
      <c r="E104" s="7"/>
      <c r="F104" s="7"/>
    </row>
  </sheetData>
  <sortState ref="A2:AB103">
    <sortCondition ref="A1"/>
  </sortState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D10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J19" sqref="AJ19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7" width="7" style="5" hidden="1" customWidth="1"/>
    <col min="8" max="12" width="7.875" style="5" hidden="1" customWidth="1"/>
    <col min="13" max="13" width="6.125" style="5" bestFit="1" customWidth="1"/>
    <col min="14" max="14" width="7" style="5" hidden="1" customWidth="1"/>
    <col min="15" max="16" width="7.875" style="5" hidden="1" customWidth="1"/>
    <col min="17" max="17" width="6.125" style="5" bestFit="1" customWidth="1"/>
    <col min="18" max="18" width="7" style="5" hidden="1" customWidth="1"/>
    <col min="19" max="21" width="7.875" style="5" hidden="1" customWidth="1"/>
    <col min="22" max="22" width="6.125" style="5" bestFit="1" customWidth="1"/>
    <col min="23" max="24" width="7" style="5" hidden="1" customWidth="1"/>
    <col min="25" max="27" width="7.875" style="5" hidden="1" customWidth="1"/>
    <col min="28" max="28" width="6.125" style="5" bestFit="1" customWidth="1"/>
    <col min="29" max="29" width="9.25" style="5" customWidth="1"/>
    <col min="30" max="30" width="5.875" style="1" bestFit="1" customWidth="1"/>
    <col min="31" max="16384" width="9" style="1"/>
  </cols>
  <sheetData>
    <row r="1" spans="1:30">
      <c r="A1" s="1" t="s">
        <v>0</v>
      </c>
      <c r="B1" s="2">
        <v>42712</v>
      </c>
      <c r="C1" s="2">
        <v>42718</v>
      </c>
      <c r="D1" s="2">
        <v>42724</v>
      </c>
      <c r="E1" s="2">
        <v>43460</v>
      </c>
      <c r="F1" s="2" t="s">
        <v>4</v>
      </c>
      <c r="G1" s="9">
        <v>43107</v>
      </c>
      <c r="H1" s="9">
        <v>43110</v>
      </c>
      <c r="I1" s="9">
        <v>43113</v>
      </c>
      <c r="J1" s="9">
        <v>43119</v>
      </c>
      <c r="K1" s="9">
        <v>43125</v>
      </c>
      <c r="L1" s="9">
        <v>43131</v>
      </c>
      <c r="M1" s="9" t="s">
        <v>7</v>
      </c>
      <c r="N1" s="9">
        <v>43137</v>
      </c>
      <c r="O1" s="9">
        <v>43155</v>
      </c>
      <c r="P1" s="9">
        <v>43157</v>
      </c>
      <c r="Q1" s="5" t="s">
        <v>8</v>
      </c>
      <c r="R1" s="9">
        <v>43161</v>
      </c>
      <c r="S1" s="9">
        <v>43167</v>
      </c>
      <c r="T1" s="9">
        <v>43173</v>
      </c>
      <c r="U1" s="9">
        <v>42820</v>
      </c>
      <c r="V1" s="5" t="s">
        <v>13</v>
      </c>
      <c r="W1" s="9">
        <v>42826</v>
      </c>
      <c r="X1" s="9">
        <v>42832</v>
      </c>
      <c r="Y1" s="9">
        <v>42838</v>
      </c>
      <c r="Z1" s="9">
        <v>43211</v>
      </c>
      <c r="AA1" s="9">
        <v>42850</v>
      </c>
      <c r="AB1" s="9" t="s">
        <v>15</v>
      </c>
    </row>
    <row r="2" spans="1:30" s="4" customFormat="1">
      <c r="A2" s="4">
        <v>6673</v>
      </c>
      <c r="B2" s="4">
        <v>6</v>
      </c>
      <c r="C2" s="5">
        <v>7</v>
      </c>
      <c r="D2" s="5">
        <v>6</v>
      </c>
      <c r="E2" s="5">
        <v>7</v>
      </c>
      <c r="F2" s="29">
        <f t="shared" ref="F2:F33" si="0">AVERAGE(B2:E2)</f>
        <v>6.5</v>
      </c>
      <c r="G2" s="5">
        <v>7</v>
      </c>
      <c r="H2" s="5">
        <v>7</v>
      </c>
      <c r="I2" s="5">
        <v>7</v>
      </c>
      <c r="J2" s="5">
        <v>8</v>
      </c>
      <c r="K2" s="5">
        <v>8</v>
      </c>
      <c r="L2" s="5">
        <v>6</v>
      </c>
      <c r="M2" s="26">
        <f t="shared" ref="M2:M33" si="1">AVERAGE(G2:L2)</f>
        <v>7.166666666666667</v>
      </c>
      <c r="N2" s="5">
        <v>8</v>
      </c>
      <c r="O2" s="5">
        <v>7</v>
      </c>
      <c r="P2" s="5">
        <v>7</v>
      </c>
      <c r="Q2" s="26">
        <f t="shared" ref="Q2:Q33" si="2">AVERAGE(N2:P2)</f>
        <v>7.333333333333333</v>
      </c>
      <c r="R2" s="5">
        <v>7</v>
      </c>
      <c r="S2" s="5">
        <v>7</v>
      </c>
      <c r="T2" s="5">
        <v>7</v>
      </c>
      <c r="U2" s="5">
        <v>6</v>
      </c>
      <c r="V2" s="27">
        <f t="shared" ref="V2:V33" si="3">AVERAGE(R2:U2)</f>
        <v>6.75</v>
      </c>
      <c r="W2" s="5">
        <v>8</v>
      </c>
      <c r="X2" s="5">
        <v>7</v>
      </c>
      <c r="Y2" s="5">
        <v>7</v>
      </c>
      <c r="Z2" s="5">
        <v>8</v>
      </c>
      <c r="AA2" s="5">
        <v>7</v>
      </c>
      <c r="AB2" s="64">
        <f t="shared" ref="AB2:AB33" si="4">AVERAGE(W2:AA2)</f>
        <v>7.4</v>
      </c>
      <c r="AC2" s="5"/>
    </row>
    <row r="3" spans="1:30">
      <c r="A3" s="1">
        <v>6674</v>
      </c>
      <c r="B3" s="1">
        <v>7</v>
      </c>
      <c r="C3" s="7">
        <v>7</v>
      </c>
      <c r="D3" s="7">
        <v>8</v>
      </c>
      <c r="E3" s="7">
        <v>5</v>
      </c>
      <c r="F3" s="28">
        <f t="shared" si="0"/>
        <v>6.75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27">
        <f t="shared" si="1"/>
        <v>7</v>
      </c>
      <c r="N3" s="5">
        <v>7</v>
      </c>
      <c r="O3" s="5">
        <v>7</v>
      </c>
      <c r="Q3" s="27">
        <f t="shared" si="2"/>
        <v>7</v>
      </c>
      <c r="R3" s="5">
        <v>7</v>
      </c>
      <c r="S3" s="5">
        <v>7</v>
      </c>
      <c r="T3" s="5">
        <v>8</v>
      </c>
      <c r="V3" s="26">
        <f t="shared" si="3"/>
        <v>7.333333333333333</v>
      </c>
      <c r="W3" s="5">
        <v>8</v>
      </c>
      <c r="X3" s="5">
        <v>7</v>
      </c>
      <c r="Y3" s="5">
        <v>8</v>
      </c>
      <c r="Z3" s="5">
        <v>9</v>
      </c>
      <c r="AA3" s="5">
        <v>6</v>
      </c>
      <c r="AB3" s="65">
        <f t="shared" si="4"/>
        <v>7.6</v>
      </c>
    </row>
    <row r="4" spans="1:30">
      <c r="A4" s="1">
        <v>7700</v>
      </c>
      <c r="B4" s="1">
        <v>5</v>
      </c>
      <c r="C4" s="7">
        <v>7</v>
      </c>
      <c r="D4" s="7">
        <v>6</v>
      </c>
      <c r="E4" s="7">
        <v>6</v>
      </c>
      <c r="F4" s="25">
        <f t="shared" si="0"/>
        <v>6</v>
      </c>
      <c r="G4" s="5">
        <v>7</v>
      </c>
      <c r="H4" s="5">
        <v>6</v>
      </c>
      <c r="I4" s="5">
        <v>5</v>
      </c>
      <c r="J4" s="5">
        <v>6</v>
      </c>
      <c r="K4" s="5">
        <v>6</v>
      </c>
      <c r="L4" s="5">
        <v>5</v>
      </c>
      <c r="M4" s="25">
        <f t="shared" si="1"/>
        <v>5.833333333333333</v>
      </c>
      <c r="N4" s="5">
        <v>5</v>
      </c>
      <c r="O4" s="5">
        <v>6</v>
      </c>
      <c r="P4" s="5">
        <v>6</v>
      </c>
      <c r="Q4" s="25">
        <f t="shared" si="2"/>
        <v>5.666666666666667</v>
      </c>
      <c r="R4" s="5">
        <v>6</v>
      </c>
      <c r="S4" s="5">
        <v>6</v>
      </c>
      <c r="T4" s="5">
        <v>6</v>
      </c>
      <c r="U4" s="5">
        <v>7</v>
      </c>
      <c r="V4" s="29">
        <f t="shared" si="3"/>
        <v>6.25</v>
      </c>
      <c r="W4" s="5">
        <v>6</v>
      </c>
      <c r="X4" s="5">
        <v>5</v>
      </c>
      <c r="Y4" s="5">
        <v>6</v>
      </c>
      <c r="Z4" s="5">
        <v>5</v>
      </c>
      <c r="AA4" s="5">
        <v>6</v>
      </c>
      <c r="AB4" s="16">
        <f t="shared" si="4"/>
        <v>5.6</v>
      </c>
      <c r="AD4" s="1">
        <f>7.6*0.95</f>
        <v>7.22</v>
      </c>
    </row>
    <row r="5" spans="1:30">
      <c r="A5" s="1">
        <v>7701</v>
      </c>
      <c r="B5" s="1">
        <v>6</v>
      </c>
      <c r="C5" s="7">
        <v>6</v>
      </c>
      <c r="D5" s="7">
        <v>5</v>
      </c>
      <c r="E5" s="7">
        <v>6</v>
      </c>
      <c r="F5" s="25">
        <f t="shared" si="0"/>
        <v>5.75</v>
      </c>
      <c r="G5" s="5">
        <v>6</v>
      </c>
      <c r="H5" s="5">
        <v>6</v>
      </c>
      <c r="I5" s="5">
        <v>7</v>
      </c>
      <c r="J5" s="5">
        <v>4</v>
      </c>
      <c r="K5" s="5">
        <v>4</v>
      </c>
      <c r="L5" s="5">
        <v>3</v>
      </c>
      <c r="M5" s="25">
        <f t="shared" si="1"/>
        <v>5</v>
      </c>
      <c r="N5" s="5">
        <v>3</v>
      </c>
      <c r="P5" s="5">
        <v>4</v>
      </c>
      <c r="Q5" s="25">
        <f t="shared" si="2"/>
        <v>3.5</v>
      </c>
      <c r="R5" s="5">
        <v>5</v>
      </c>
      <c r="S5" s="5">
        <v>5</v>
      </c>
      <c r="T5" s="5">
        <v>5</v>
      </c>
      <c r="U5" s="5">
        <v>5</v>
      </c>
      <c r="V5" s="25">
        <f t="shared" si="3"/>
        <v>5</v>
      </c>
      <c r="W5" s="5">
        <v>4</v>
      </c>
      <c r="Y5" s="5">
        <v>3</v>
      </c>
      <c r="Z5" s="5">
        <v>5</v>
      </c>
      <c r="AA5" s="5">
        <v>3</v>
      </c>
      <c r="AB5" s="16">
        <f t="shared" si="4"/>
        <v>3.75</v>
      </c>
      <c r="AD5" s="1">
        <f>7.6*0.9</f>
        <v>6.84</v>
      </c>
    </row>
    <row r="6" spans="1:30">
      <c r="A6" s="1">
        <v>7702</v>
      </c>
      <c r="B6" s="1">
        <v>5</v>
      </c>
      <c r="C6" s="7">
        <v>7</v>
      </c>
      <c r="D6" s="7">
        <v>7</v>
      </c>
      <c r="E6" s="7">
        <v>8</v>
      </c>
      <c r="F6" s="28">
        <f t="shared" si="0"/>
        <v>6.75</v>
      </c>
      <c r="G6" s="5">
        <v>5</v>
      </c>
      <c r="H6" s="5">
        <v>5</v>
      </c>
      <c r="I6" s="5">
        <v>6</v>
      </c>
      <c r="J6" s="5">
        <v>6</v>
      </c>
      <c r="K6" s="5">
        <v>6</v>
      </c>
      <c r="L6" s="5">
        <v>5</v>
      </c>
      <c r="M6" s="25">
        <f t="shared" si="1"/>
        <v>5.5</v>
      </c>
      <c r="N6" s="5">
        <v>7</v>
      </c>
      <c r="O6" s="5">
        <v>8</v>
      </c>
      <c r="P6" s="5">
        <v>3</v>
      </c>
      <c r="Q6" s="25">
        <f t="shared" si="2"/>
        <v>6</v>
      </c>
      <c r="R6" s="5">
        <v>7</v>
      </c>
      <c r="S6" s="5">
        <v>7</v>
      </c>
      <c r="T6" s="5">
        <v>4</v>
      </c>
      <c r="U6" s="5">
        <v>5</v>
      </c>
      <c r="V6" s="25">
        <f t="shared" si="3"/>
        <v>5.75</v>
      </c>
      <c r="W6" s="5">
        <v>5</v>
      </c>
      <c r="X6" s="5">
        <v>5</v>
      </c>
      <c r="Y6" s="5">
        <v>4</v>
      </c>
      <c r="Z6" s="5">
        <v>8</v>
      </c>
      <c r="AA6" s="5">
        <v>6</v>
      </c>
      <c r="AB6" s="16">
        <f t="shared" si="4"/>
        <v>5.6</v>
      </c>
      <c r="AD6" s="1">
        <f>7.6*0.85</f>
        <v>6.46</v>
      </c>
    </row>
    <row r="7" spans="1:30">
      <c r="A7" s="1">
        <v>7703</v>
      </c>
      <c r="B7" s="1">
        <v>3</v>
      </c>
      <c r="C7" s="7"/>
      <c r="D7" s="7">
        <v>3</v>
      </c>
      <c r="E7" s="7">
        <v>5</v>
      </c>
      <c r="F7" s="25">
        <f t="shared" si="0"/>
        <v>3.6666666666666665</v>
      </c>
      <c r="G7" s="5">
        <v>5</v>
      </c>
      <c r="H7" s="5">
        <v>3</v>
      </c>
      <c r="I7" s="5">
        <v>4</v>
      </c>
      <c r="J7" s="5">
        <v>6</v>
      </c>
      <c r="K7" s="5">
        <v>5</v>
      </c>
      <c r="L7" s="5">
        <v>5</v>
      </c>
      <c r="M7" s="25">
        <f t="shared" si="1"/>
        <v>4.666666666666667</v>
      </c>
      <c r="N7" s="5">
        <v>5</v>
      </c>
      <c r="O7" s="5">
        <v>7</v>
      </c>
      <c r="P7" s="5">
        <v>6</v>
      </c>
      <c r="Q7" s="25">
        <f t="shared" si="2"/>
        <v>6</v>
      </c>
      <c r="R7" s="5">
        <v>7</v>
      </c>
      <c r="S7" s="5">
        <v>7</v>
      </c>
      <c r="T7" s="5">
        <v>5</v>
      </c>
      <c r="U7" s="5">
        <v>7</v>
      </c>
      <c r="V7" s="28">
        <f t="shared" si="3"/>
        <v>6.5</v>
      </c>
      <c r="W7" s="5">
        <v>5</v>
      </c>
      <c r="X7" s="5">
        <v>5</v>
      </c>
      <c r="Y7" s="5">
        <v>8</v>
      </c>
      <c r="Z7" s="5">
        <v>7</v>
      </c>
      <c r="AA7" s="5">
        <v>6</v>
      </c>
      <c r="AB7" s="68">
        <f t="shared" si="4"/>
        <v>6.2</v>
      </c>
      <c r="AD7" s="1">
        <f>7.6*0.8</f>
        <v>6.08</v>
      </c>
    </row>
    <row r="8" spans="1:30">
      <c r="A8" s="1">
        <v>7704</v>
      </c>
      <c r="B8" s="1">
        <v>6</v>
      </c>
      <c r="C8" s="7">
        <v>6</v>
      </c>
      <c r="D8" s="7">
        <v>7</v>
      </c>
      <c r="E8" s="7">
        <v>8</v>
      </c>
      <c r="F8" s="28">
        <f t="shared" si="0"/>
        <v>6.75</v>
      </c>
      <c r="G8" s="5">
        <v>7</v>
      </c>
      <c r="H8" s="5">
        <v>8</v>
      </c>
      <c r="I8" s="5">
        <v>8</v>
      </c>
      <c r="J8" s="5">
        <v>7</v>
      </c>
      <c r="K8" s="5">
        <v>8</v>
      </c>
      <c r="L8" s="5">
        <v>7</v>
      </c>
      <c r="M8" s="26">
        <f t="shared" si="1"/>
        <v>7.5</v>
      </c>
      <c r="N8" s="5">
        <v>7</v>
      </c>
      <c r="O8" s="5">
        <v>8</v>
      </c>
      <c r="P8" s="5">
        <v>7</v>
      </c>
      <c r="Q8" s="26">
        <f t="shared" si="2"/>
        <v>7.333333333333333</v>
      </c>
      <c r="R8" s="5">
        <v>6</v>
      </c>
      <c r="S8" s="5">
        <v>7</v>
      </c>
      <c r="T8" s="5">
        <v>7</v>
      </c>
      <c r="U8" s="5">
        <v>7</v>
      </c>
      <c r="V8" s="27">
        <f t="shared" si="3"/>
        <v>6.75</v>
      </c>
      <c r="W8" s="5">
        <v>7</v>
      </c>
      <c r="X8" s="5">
        <v>6</v>
      </c>
      <c r="Y8" s="5">
        <v>7</v>
      </c>
      <c r="Z8" s="5">
        <v>5</v>
      </c>
      <c r="AA8" s="5">
        <v>7</v>
      </c>
      <c r="AB8" s="68">
        <f t="shared" si="4"/>
        <v>6.4</v>
      </c>
    </row>
    <row r="9" spans="1:30">
      <c r="A9" s="1">
        <v>7705</v>
      </c>
      <c r="B9" s="1">
        <v>5</v>
      </c>
      <c r="C9" s="7">
        <v>6</v>
      </c>
      <c r="D9" s="7">
        <v>6</v>
      </c>
      <c r="E9" s="7">
        <v>5</v>
      </c>
      <c r="F9" s="25">
        <f t="shared" si="0"/>
        <v>5.5</v>
      </c>
      <c r="G9" s="5">
        <v>7</v>
      </c>
      <c r="H9" s="5">
        <v>7</v>
      </c>
      <c r="I9" s="5">
        <v>7</v>
      </c>
      <c r="J9" s="5">
        <v>7</v>
      </c>
      <c r="K9" s="5">
        <v>7</v>
      </c>
      <c r="L9" s="5">
        <v>7</v>
      </c>
      <c r="M9" s="27">
        <f t="shared" si="1"/>
        <v>7</v>
      </c>
      <c r="N9" s="5">
        <v>7</v>
      </c>
      <c r="O9" s="5">
        <v>6</v>
      </c>
      <c r="P9" s="5">
        <v>4</v>
      </c>
      <c r="Q9" s="25">
        <f t="shared" si="2"/>
        <v>5.666666666666667</v>
      </c>
      <c r="R9" s="5">
        <v>7</v>
      </c>
      <c r="S9" s="5">
        <v>5</v>
      </c>
      <c r="T9" s="5">
        <v>7</v>
      </c>
      <c r="U9" s="5">
        <v>8</v>
      </c>
      <c r="V9" s="27">
        <f t="shared" si="3"/>
        <v>6.75</v>
      </c>
      <c r="W9" s="5">
        <v>5</v>
      </c>
      <c r="X9" s="5">
        <v>6</v>
      </c>
      <c r="Y9" s="5">
        <v>8</v>
      </c>
      <c r="Z9" s="5">
        <v>6</v>
      </c>
      <c r="AA9" s="5">
        <v>6</v>
      </c>
      <c r="AB9" s="68">
        <f t="shared" si="4"/>
        <v>6.2</v>
      </c>
    </row>
    <row r="10" spans="1:30">
      <c r="A10" s="1">
        <v>7706</v>
      </c>
      <c r="B10" s="1">
        <v>4</v>
      </c>
      <c r="C10" s="7">
        <v>6</v>
      </c>
      <c r="D10" s="7">
        <v>4</v>
      </c>
      <c r="E10" s="7">
        <v>4</v>
      </c>
      <c r="F10" s="25">
        <f t="shared" si="0"/>
        <v>4.5</v>
      </c>
      <c r="G10" s="5">
        <v>6</v>
      </c>
      <c r="H10" s="5">
        <v>4</v>
      </c>
      <c r="I10" s="5">
        <v>4</v>
      </c>
      <c r="J10" s="5">
        <v>7</v>
      </c>
      <c r="K10" s="5">
        <v>7</v>
      </c>
      <c r="L10" s="5">
        <v>6</v>
      </c>
      <c r="M10" s="25">
        <f t="shared" si="1"/>
        <v>5.666666666666667</v>
      </c>
      <c r="N10" s="5">
        <v>6</v>
      </c>
      <c r="O10" s="5">
        <v>6</v>
      </c>
      <c r="P10" s="5">
        <v>4</v>
      </c>
      <c r="Q10" s="25">
        <f t="shared" si="2"/>
        <v>5.333333333333333</v>
      </c>
      <c r="R10" s="5">
        <v>6</v>
      </c>
      <c r="S10" s="5">
        <v>6</v>
      </c>
      <c r="T10" s="5">
        <v>5</v>
      </c>
      <c r="U10" s="5">
        <v>4</v>
      </c>
      <c r="V10" s="25">
        <f t="shared" si="3"/>
        <v>5.25</v>
      </c>
      <c r="W10" s="5">
        <v>3</v>
      </c>
      <c r="X10" s="5">
        <v>4</v>
      </c>
      <c r="Y10" s="5">
        <v>6</v>
      </c>
      <c r="Z10" s="5">
        <v>3</v>
      </c>
      <c r="AA10" s="5">
        <v>6</v>
      </c>
      <c r="AB10" s="16">
        <f t="shared" si="4"/>
        <v>4.4000000000000004</v>
      </c>
    </row>
    <row r="11" spans="1:30">
      <c r="A11" s="1">
        <v>7707</v>
      </c>
      <c r="B11" s="1">
        <v>5</v>
      </c>
      <c r="C11" s="7">
        <v>6</v>
      </c>
      <c r="D11" s="7">
        <v>6</v>
      </c>
      <c r="E11" s="7">
        <v>4</v>
      </c>
      <c r="F11" s="25">
        <f t="shared" si="0"/>
        <v>5.25</v>
      </c>
      <c r="G11" s="5">
        <v>5</v>
      </c>
      <c r="H11" s="5">
        <v>5</v>
      </c>
      <c r="I11" s="5">
        <v>6</v>
      </c>
      <c r="J11" s="5">
        <v>5</v>
      </c>
      <c r="K11" s="5">
        <v>6</v>
      </c>
      <c r="L11" s="5">
        <v>7</v>
      </c>
      <c r="M11" s="25">
        <f t="shared" si="1"/>
        <v>5.666666666666667</v>
      </c>
      <c r="N11" s="5">
        <v>7</v>
      </c>
      <c r="O11" s="5">
        <v>4</v>
      </c>
      <c r="P11" s="5">
        <v>3</v>
      </c>
      <c r="Q11" s="25">
        <f t="shared" si="2"/>
        <v>4.666666666666667</v>
      </c>
      <c r="R11" s="5">
        <v>3</v>
      </c>
      <c r="S11" s="5">
        <v>4</v>
      </c>
      <c r="T11" s="5">
        <v>5</v>
      </c>
      <c r="U11" s="5">
        <v>5</v>
      </c>
      <c r="V11" s="25">
        <f t="shared" si="3"/>
        <v>4.25</v>
      </c>
      <c r="W11" s="5">
        <v>5</v>
      </c>
      <c r="Y11" s="5">
        <v>6</v>
      </c>
      <c r="Z11" s="5">
        <v>4</v>
      </c>
      <c r="AA11" s="5">
        <v>6</v>
      </c>
      <c r="AB11" s="16">
        <f t="shared" si="4"/>
        <v>5.25</v>
      </c>
    </row>
    <row r="12" spans="1:30">
      <c r="A12" s="1">
        <v>7708</v>
      </c>
      <c r="B12" s="1">
        <v>6</v>
      </c>
      <c r="C12" s="7">
        <v>5</v>
      </c>
      <c r="D12" s="7">
        <v>5</v>
      </c>
      <c r="E12" s="7">
        <v>6</v>
      </c>
      <c r="F12" s="25">
        <f t="shared" si="0"/>
        <v>5.5</v>
      </c>
      <c r="G12" s="5">
        <v>7</v>
      </c>
      <c r="H12" s="5">
        <v>7</v>
      </c>
      <c r="I12" s="5">
        <v>6</v>
      </c>
      <c r="J12" s="5">
        <v>6</v>
      </c>
      <c r="K12" s="5">
        <v>5</v>
      </c>
      <c r="L12" s="5">
        <v>5</v>
      </c>
      <c r="M12" s="29">
        <f t="shared" si="1"/>
        <v>6</v>
      </c>
      <c r="N12" s="5">
        <v>5</v>
      </c>
      <c r="O12" s="5">
        <v>7</v>
      </c>
      <c r="P12" s="5">
        <v>5</v>
      </c>
      <c r="Q12" s="25">
        <f t="shared" si="2"/>
        <v>5.666666666666667</v>
      </c>
      <c r="R12" s="5">
        <v>6</v>
      </c>
      <c r="S12" s="5">
        <v>5</v>
      </c>
      <c r="T12" s="5">
        <v>5</v>
      </c>
      <c r="U12" s="5">
        <v>6</v>
      </c>
      <c r="V12" s="25">
        <f t="shared" si="3"/>
        <v>5.5</v>
      </c>
      <c r="W12" s="5">
        <v>6</v>
      </c>
      <c r="X12" s="5">
        <v>6</v>
      </c>
      <c r="Y12" s="5">
        <v>4</v>
      </c>
      <c r="Z12" s="5">
        <v>6</v>
      </c>
      <c r="AA12" s="5">
        <v>5</v>
      </c>
      <c r="AB12" s="16">
        <f t="shared" si="4"/>
        <v>5.4</v>
      </c>
    </row>
    <row r="13" spans="1:30">
      <c r="A13" s="1">
        <v>7709</v>
      </c>
      <c r="B13" s="1">
        <v>6</v>
      </c>
      <c r="C13" s="7">
        <v>6</v>
      </c>
      <c r="D13" s="7">
        <v>4</v>
      </c>
      <c r="E13" s="7">
        <v>8</v>
      </c>
      <c r="F13" s="25">
        <f t="shared" si="0"/>
        <v>6</v>
      </c>
      <c r="G13" s="5">
        <v>7</v>
      </c>
      <c r="H13" s="5">
        <v>7</v>
      </c>
      <c r="I13" s="5">
        <v>8</v>
      </c>
      <c r="J13" s="5">
        <v>5</v>
      </c>
      <c r="K13" s="5">
        <v>7</v>
      </c>
      <c r="L13" s="5">
        <v>7</v>
      </c>
      <c r="M13" s="27">
        <f t="shared" si="1"/>
        <v>6.833333333333333</v>
      </c>
      <c r="N13" s="5">
        <v>7</v>
      </c>
      <c r="O13" s="5">
        <v>6</v>
      </c>
      <c r="P13" s="5">
        <v>4</v>
      </c>
      <c r="Q13" s="25">
        <f t="shared" si="2"/>
        <v>5.666666666666667</v>
      </c>
      <c r="R13" s="5">
        <v>7</v>
      </c>
      <c r="S13" s="5">
        <v>6</v>
      </c>
      <c r="T13" s="5">
        <v>4</v>
      </c>
      <c r="U13" s="5">
        <v>7</v>
      </c>
      <c r="V13" s="29">
        <f t="shared" si="3"/>
        <v>6</v>
      </c>
      <c r="W13" s="5">
        <v>6</v>
      </c>
      <c r="X13" s="5">
        <v>5</v>
      </c>
      <c r="Y13" s="5">
        <v>6</v>
      </c>
      <c r="Z13" s="5">
        <v>6</v>
      </c>
      <c r="AA13" s="5">
        <v>6</v>
      </c>
      <c r="AB13" s="16">
        <f t="shared" si="4"/>
        <v>5.8</v>
      </c>
    </row>
    <row r="14" spans="1:30">
      <c r="A14" s="1">
        <v>7710</v>
      </c>
      <c r="B14" s="1">
        <v>8</v>
      </c>
      <c r="C14" s="7">
        <v>7</v>
      </c>
      <c r="D14" s="7">
        <v>7</v>
      </c>
      <c r="E14" s="7">
        <v>6</v>
      </c>
      <c r="F14" s="27">
        <f t="shared" si="0"/>
        <v>7</v>
      </c>
      <c r="G14" s="5">
        <v>7</v>
      </c>
      <c r="H14" s="5">
        <v>6</v>
      </c>
      <c r="I14" s="5">
        <v>7</v>
      </c>
      <c r="J14" s="5">
        <v>7</v>
      </c>
      <c r="K14" s="5">
        <v>7</v>
      </c>
      <c r="L14" s="5">
        <v>5</v>
      </c>
      <c r="M14" s="28">
        <f t="shared" si="1"/>
        <v>6.5</v>
      </c>
      <c r="N14" s="5">
        <v>7</v>
      </c>
      <c r="O14" s="5">
        <v>7</v>
      </c>
      <c r="P14" s="5">
        <v>5</v>
      </c>
      <c r="Q14" s="29">
        <f t="shared" si="2"/>
        <v>6.333333333333333</v>
      </c>
      <c r="R14" s="5">
        <v>6</v>
      </c>
      <c r="S14" s="5">
        <v>7</v>
      </c>
      <c r="T14" s="5">
        <v>5</v>
      </c>
      <c r="U14" s="5">
        <v>6</v>
      </c>
      <c r="V14" s="29">
        <f t="shared" si="3"/>
        <v>6</v>
      </c>
      <c r="W14" s="5">
        <v>5</v>
      </c>
      <c r="X14" s="5">
        <v>4</v>
      </c>
      <c r="Y14" s="5">
        <v>5</v>
      </c>
      <c r="Z14" s="5">
        <v>5</v>
      </c>
      <c r="AA14" s="5">
        <v>7</v>
      </c>
      <c r="AB14" s="16">
        <f t="shared" si="4"/>
        <v>5.2</v>
      </c>
    </row>
    <row r="15" spans="1:30">
      <c r="A15" s="1">
        <v>7711</v>
      </c>
      <c r="B15" s="1">
        <v>4</v>
      </c>
      <c r="C15" s="7">
        <v>5</v>
      </c>
      <c r="D15" s="7">
        <v>5</v>
      </c>
      <c r="E15" s="7">
        <v>5</v>
      </c>
      <c r="F15" s="25">
        <f t="shared" si="0"/>
        <v>4.75</v>
      </c>
      <c r="G15" s="5">
        <v>5</v>
      </c>
      <c r="H15" s="5">
        <v>4</v>
      </c>
      <c r="I15" s="5">
        <v>4</v>
      </c>
      <c r="J15" s="5">
        <v>7</v>
      </c>
      <c r="K15" s="5">
        <v>7</v>
      </c>
      <c r="L15" s="5">
        <v>6</v>
      </c>
      <c r="M15" s="25">
        <f t="shared" si="1"/>
        <v>5.5</v>
      </c>
      <c r="N15" s="5">
        <v>6</v>
      </c>
      <c r="O15" s="5">
        <v>6</v>
      </c>
      <c r="P15" s="5">
        <v>4</v>
      </c>
      <c r="Q15" s="25">
        <f t="shared" si="2"/>
        <v>5.333333333333333</v>
      </c>
      <c r="R15" s="5">
        <v>6</v>
      </c>
      <c r="S15" s="5">
        <v>6</v>
      </c>
      <c r="T15" s="5">
        <v>4</v>
      </c>
      <c r="U15" s="5">
        <v>7</v>
      </c>
      <c r="V15" s="25">
        <f t="shared" si="3"/>
        <v>5.75</v>
      </c>
      <c r="W15" s="5">
        <v>7</v>
      </c>
      <c r="X15" s="5">
        <v>5</v>
      </c>
      <c r="Y15" s="5">
        <v>6</v>
      </c>
      <c r="Z15" s="5">
        <v>7</v>
      </c>
      <c r="AA15" s="5">
        <v>7</v>
      </c>
      <c r="AB15" s="68">
        <f t="shared" si="4"/>
        <v>6.4</v>
      </c>
    </row>
    <row r="16" spans="1:30">
      <c r="A16" s="1">
        <v>7712</v>
      </c>
      <c r="B16" s="1">
        <v>4</v>
      </c>
      <c r="C16" s="7">
        <v>6</v>
      </c>
      <c r="D16" s="7">
        <v>6</v>
      </c>
      <c r="E16" s="7">
        <v>6</v>
      </c>
      <c r="F16" s="25">
        <f t="shared" si="0"/>
        <v>5.5</v>
      </c>
      <c r="G16" s="5">
        <v>5</v>
      </c>
      <c r="H16" s="5">
        <v>7</v>
      </c>
      <c r="I16" s="5">
        <v>6</v>
      </c>
      <c r="J16" s="5">
        <v>7</v>
      </c>
      <c r="K16" s="5">
        <v>6</v>
      </c>
      <c r="L16" s="5">
        <v>6</v>
      </c>
      <c r="M16" s="29">
        <f t="shared" si="1"/>
        <v>6.166666666666667</v>
      </c>
      <c r="N16" s="5">
        <v>5</v>
      </c>
      <c r="O16" s="5">
        <v>5</v>
      </c>
      <c r="P16" s="5">
        <v>3</v>
      </c>
      <c r="Q16" s="25">
        <f t="shared" si="2"/>
        <v>4.333333333333333</v>
      </c>
      <c r="R16" s="5">
        <v>6</v>
      </c>
      <c r="S16" s="5">
        <v>5</v>
      </c>
      <c r="T16" s="5">
        <v>5</v>
      </c>
      <c r="U16" s="5">
        <v>6</v>
      </c>
      <c r="V16" s="25">
        <f t="shared" si="3"/>
        <v>5.5</v>
      </c>
      <c r="W16" s="5">
        <v>6</v>
      </c>
      <c r="X16" s="5">
        <v>6</v>
      </c>
      <c r="Y16" s="5">
        <v>7</v>
      </c>
      <c r="Z16" s="5">
        <v>6</v>
      </c>
      <c r="AA16" s="5">
        <v>5</v>
      </c>
      <c r="AB16" s="68">
        <f t="shared" si="4"/>
        <v>6</v>
      </c>
    </row>
    <row r="17" spans="1:28">
      <c r="A17" s="1">
        <v>7713</v>
      </c>
      <c r="B17" s="1">
        <v>4</v>
      </c>
      <c r="C17" s="7">
        <v>5</v>
      </c>
      <c r="D17" s="7">
        <v>4</v>
      </c>
      <c r="E17" s="7">
        <v>5</v>
      </c>
      <c r="F17" s="25">
        <f t="shared" si="0"/>
        <v>4.5</v>
      </c>
      <c r="G17" s="5">
        <v>6</v>
      </c>
      <c r="H17" s="5">
        <v>4</v>
      </c>
      <c r="I17" s="5">
        <v>7</v>
      </c>
      <c r="J17" s="5">
        <v>6</v>
      </c>
      <c r="K17" s="5">
        <v>6</v>
      </c>
      <c r="L17" s="5">
        <v>5</v>
      </c>
      <c r="M17" s="25">
        <f t="shared" si="1"/>
        <v>5.666666666666667</v>
      </c>
      <c r="N17" s="5">
        <v>4</v>
      </c>
      <c r="O17" s="5">
        <v>5</v>
      </c>
      <c r="P17" s="5">
        <v>3</v>
      </c>
      <c r="Q17" s="25">
        <f t="shared" si="2"/>
        <v>4</v>
      </c>
      <c r="R17" s="5">
        <v>5</v>
      </c>
      <c r="S17" s="5">
        <v>5</v>
      </c>
      <c r="T17" s="5">
        <v>4</v>
      </c>
      <c r="U17" s="5">
        <v>7</v>
      </c>
      <c r="V17" s="25">
        <f t="shared" si="3"/>
        <v>5.25</v>
      </c>
      <c r="W17" s="5">
        <v>3</v>
      </c>
      <c r="X17" s="5">
        <v>3</v>
      </c>
      <c r="Y17" s="5">
        <v>6</v>
      </c>
      <c r="Z17" s="5">
        <v>3</v>
      </c>
      <c r="AA17" s="5">
        <v>3</v>
      </c>
      <c r="AB17" s="16">
        <f t="shared" si="4"/>
        <v>3.6</v>
      </c>
    </row>
    <row r="18" spans="1:28">
      <c r="A18" s="1">
        <v>7714</v>
      </c>
      <c r="B18" s="1">
        <v>3</v>
      </c>
      <c r="C18" s="7">
        <v>4</v>
      </c>
      <c r="D18" s="7">
        <v>4</v>
      </c>
      <c r="E18" s="7">
        <v>4</v>
      </c>
      <c r="F18" s="25">
        <f t="shared" si="0"/>
        <v>3.75</v>
      </c>
      <c r="G18" s="5">
        <v>4</v>
      </c>
      <c r="H18" s="5">
        <v>5</v>
      </c>
      <c r="I18" s="5">
        <v>4</v>
      </c>
      <c r="J18" s="5">
        <v>5</v>
      </c>
      <c r="K18" s="5">
        <v>5</v>
      </c>
      <c r="L18" s="5">
        <v>6</v>
      </c>
      <c r="M18" s="25">
        <f t="shared" si="1"/>
        <v>4.833333333333333</v>
      </c>
      <c r="N18" s="5">
        <v>6</v>
      </c>
      <c r="O18" s="5">
        <v>4</v>
      </c>
      <c r="P18" s="5">
        <v>4</v>
      </c>
      <c r="Q18" s="25">
        <f t="shared" si="2"/>
        <v>4.666666666666667</v>
      </c>
      <c r="R18" s="5">
        <v>4</v>
      </c>
      <c r="S18" s="5">
        <v>4</v>
      </c>
      <c r="T18" s="5">
        <v>3</v>
      </c>
      <c r="U18" s="5">
        <v>4</v>
      </c>
      <c r="V18" s="25">
        <f t="shared" si="3"/>
        <v>3.75</v>
      </c>
      <c r="W18" s="5">
        <v>4</v>
      </c>
      <c r="X18" s="5">
        <v>4</v>
      </c>
      <c r="Y18" s="5">
        <v>3</v>
      </c>
      <c r="Z18" s="5">
        <v>4</v>
      </c>
      <c r="AA18" s="5">
        <v>5</v>
      </c>
      <c r="AB18" s="16">
        <f t="shared" si="4"/>
        <v>4</v>
      </c>
    </row>
    <row r="19" spans="1:28">
      <c r="A19" s="1">
        <v>7715</v>
      </c>
      <c r="C19" s="7">
        <v>4</v>
      </c>
      <c r="D19" s="7">
        <v>4</v>
      </c>
      <c r="E19" s="7">
        <v>4</v>
      </c>
      <c r="F19" s="25">
        <f t="shared" si="0"/>
        <v>4</v>
      </c>
      <c r="G19" s="5">
        <v>4</v>
      </c>
      <c r="H19" s="5">
        <v>5</v>
      </c>
      <c r="I19" s="5">
        <v>4</v>
      </c>
      <c r="J19" s="5">
        <v>4</v>
      </c>
      <c r="K19" s="5">
        <v>5</v>
      </c>
      <c r="L19" s="5">
        <v>4</v>
      </c>
      <c r="M19" s="25">
        <f t="shared" si="1"/>
        <v>4.333333333333333</v>
      </c>
      <c r="N19" s="5">
        <v>5</v>
      </c>
      <c r="O19" s="5">
        <v>6</v>
      </c>
      <c r="P19" s="5">
        <v>3</v>
      </c>
      <c r="Q19" s="25">
        <f t="shared" si="2"/>
        <v>4.666666666666667</v>
      </c>
      <c r="R19" s="5">
        <v>7</v>
      </c>
      <c r="S19" s="5">
        <v>6</v>
      </c>
      <c r="T19" s="5">
        <v>3</v>
      </c>
      <c r="U19" s="5">
        <v>3</v>
      </c>
      <c r="V19" s="25">
        <f t="shared" si="3"/>
        <v>4.75</v>
      </c>
      <c r="W19" s="5">
        <v>3</v>
      </c>
      <c r="X19" s="5">
        <v>3</v>
      </c>
      <c r="Y19" s="5">
        <v>3</v>
      </c>
      <c r="Z19" s="5">
        <v>3</v>
      </c>
      <c r="AA19" s="5">
        <v>3</v>
      </c>
      <c r="AB19" s="16">
        <f t="shared" si="4"/>
        <v>3</v>
      </c>
    </row>
    <row r="20" spans="1:28">
      <c r="A20" s="1">
        <v>7716</v>
      </c>
      <c r="B20" s="1">
        <v>4</v>
      </c>
      <c r="C20" s="7">
        <v>7</v>
      </c>
      <c r="D20" s="7">
        <v>5</v>
      </c>
      <c r="E20" s="7">
        <v>8</v>
      </c>
      <c r="F20" s="25">
        <f t="shared" si="0"/>
        <v>6</v>
      </c>
      <c r="G20" s="5">
        <v>7</v>
      </c>
      <c r="H20" s="5">
        <v>8</v>
      </c>
      <c r="I20" s="5">
        <v>6</v>
      </c>
      <c r="J20" s="5">
        <v>6</v>
      </c>
      <c r="K20" s="5">
        <v>5</v>
      </c>
      <c r="L20" s="5">
        <v>6</v>
      </c>
      <c r="M20" s="29">
        <f t="shared" si="1"/>
        <v>6.333333333333333</v>
      </c>
      <c r="N20" s="5">
        <v>6</v>
      </c>
      <c r="O20" s="5">
        <v>6</v>
      </c>
      <c r="P20" s="5">
        <v>6</v>
      </c>
      <c r="Q20" s="25">
        <f t="shared" si="2"/>
        <v>6</v>
      </c>
      <c r="R20" s="5">
        <v>5</v>
      </c>
      <c r="S20" s="5">
        <v>7</v>
      </c>
      <c r="T20" s="5">
        <v>4</v>
      </c>
      <c r="U20" s="5">
        <v>6</v>
      </c>
      <c r="V20" s="25">
        <f t="shared" si="3"/>
        <v>5.5</v>
      </c>
      <c r="W20" s="5">
        <v>4</v>
      </c>
      <c r="X20" s="5">
        <v>5</v>
      </c>
      <c r="Y20" s="5">
        <v>5</v>
      </c>
      <c r="Z20" s="5">
        <v>5</v>
      </c>
      <c r="AA20" s="5">
        <v>4</v>
      </c>
      <c r="AB20" s="16">
        <f t="shared" si="4"/>
        <v>4.5999999999999996</v>
      </c>
    </row>
    <row r="21" spans="1:28">
      <c r="A21" s="1">
        <v>7717</v>
      </c>
      <c r="B21" s="1">
        <v>4</v>
      </c>
      <c r="C21" s="7">
        <v>6</v>
      </c>
      <c r="D21" s="7">
        <v>7</v>
      </c>
      <c r="E21" s="7">
        <v>7</v>
      </c>
      <c r="F21" s="25">
        <f t="shared" si="0"/>
        <v>6</v>
      </c>
      <c r="G21" s="5">
        <v>7</v>
      </c>
      <c r="H21" s="5">
        <v>6</v>
      </c>
      <c r="I21" s="5">
        <v>7</v>
      </c>
      <c r="J21" s="5">
        <v>8</v>
      </c>
      <c r="K21" s="5">
        <v>8</v>
      </c>
      <c r="L21" s="5">
        <v>6</v>
      </c>
      <c r="M21" s="27">
        <f t="shared" si="1"/>
        <v>7</v>
      </c>
      <c r="N21" s="5">
        <v>4</v>
      </c>
      <c r="O21" s="5">
        <v>6</v>
      </c>
      <c r="P21" s="5">
        <v>6</v>
      </c>
      <c r="Q21" s="25">
        <f t="shared" si="2"/>
        <v>5.333333333333333</v>
      </c>
      <c r="R21" s="5">
        <v>4</v>
      </c>
      <c r="S21" s="5">
        <v>6</v>
      </c>
      <c r="T21" s="5">
        <v>5</v>
      </c>
      <c r="U21" s="5">
        <v>7</v>
      </c>
      <c r="V21" s="25">
        <f t="shared" si="3"/>
        <v>5.5</v>
      </c>
      <c r="W21" s="5">
        <v>7</v>
      </c>
      <c r="X21" s="5">
        <v>7</v>
      </c>
      <c r="Y21" s="5">
        <v>4</v>
      </c>
      <c r="Z21" s="5">
        <v>6</v>
      </c>
      <c r="AA21" s="5">
        <v>6</v>
      </c>
      <c r="AB21" s="68">
        <f t="shared" si="4"/>
        <v>6</v>
      </c>
    </row>
    <row r="22" spans="1:28">
      <c r="A22" s="1">
        <v>7718</v>
      </c>
      <c r="C22" s="7">
        <v>6</v>
      </c>
      <c r="D22" s="7">
        <v>6</v>
      </c>
      <c r="E22" s="7">
        <v>5</v>
      </c>
      <c r="F22" s="25">
        <f t="shared" si="0"/>
        <v>5.666666666666667</v>
      </c>
      <c r="G22" s="5">
        <v>6</v>
      </c>
      <c r="H22" s="5">
        <v>6</v>
      </c>
      <c r="I22" s="5">
        <v>7</v>
      </c>
      <c r="J22" s="5">
        <v>7</v>
      </c>
      <c r="K22" s="5">
        <v>7</v>
      </c>
      <c r="L22" s="5">
        <v>5</v>
      </c>
      <c r="M22" s="29">
        <f t="shared" si="1"/>
        <v>6.333333333333333</v>
      </c>
      <c r="N22" s="5">
        <v>5</v>
      </c>
      <c r="O22" s="5">
        <v>7</v>
      </c>
      <c r="P22" s="5">
        <v>6</v>
      </c>
      <c r="Q22" s="25">
        <f t="shared" si="2"/>
        <v>6</v>
      </c>
      <c r="R22" s="5">
        <v>7</v>
      </c>
      <c r="S22" s="5">
        <v>6</v>
      </c>
      <c r="T22" s="5">
        <v>5</v>
      </c>
      <c r="U22" s="5">
        <v>6</v>
      </c>
      <c r="V22" s="29">
        <f t="shared" si="3"/>
        <v>6</v>
      </c>
      <c r="W22" s="5">
        <v>6</v>
      </c>
      <c r="X22" s="5">
        <v>6</v>
      </c>
      <c r="Y22" s="5">
        <v>4</v>
      </c>
      <c r="Z22" s="5">
        <v>5</v>
      </c>
      <c r="AA22" s="5">
        <v>5</v>
      </c>
      <c r="AB22" s="16">
        <f t="shared" si="4"/>
        <v>5.2</v>
      </c>
    </row>
    <row r="23" spans="1:28">
      <c r="A23" s="1">
        <v>7719</v>
      </c>
      <c r="B23" s="1">
        <v>6</v>
      </c>
      <c r="C23" s="7">
        <v>7</v>
      </c>
      <c r="D23" s="7">
        <v>5</v>
      </c>
      <c r="E23" s="7">
        <v>6</v>
      </c>
      <c r="F23" s="25">
        <f t="shared" si="0"/>
        <v>6</v>
      </c>
      <c r="G23" s="5">
        <v>7</v>
      </c>
      <c r="H23" s="5">
        <v>6</v>
      </c>
      <c r="I23" s="5">
        <v>8</v>
      </c>
      <c r="J23" s="5">
        <v>6</v>
      </c>
      <c r="K23" s="5">
        <v>5</v>
      </c>
      <c r="L23" s="5">
        <v>5</v>
      </c>
      <c r="M23" s="29">
        <f t="shared" si="1"/>
        <v>6.166666666666667</v>
      </c>
      <c r="N23" s="5">
        <v>7</v>
      </c>
      <c r="O23" s="5">
        <v>4</v>
      </c>
      <c r="P23" s="5">
        <v>4</v>
      </c>
      <c r="Q23" s="25">
        <f t="shared" si="2"/>
        <v>5</v>
      </c>
      <c r="R23" s="5">
        <v>5</v>
      </c>
      <c r="S23" s="5">
        <v>5</v>
      </c>
      <c r="T23" s="5">
        <v>7</v>
      </c>
      <c r="U23" s="5">
        <v>7</v>
      </c>
      <c r="V23" s="29">
        <f t="shared" si="3"/>
        <v>6</v>
      </c>
      <c r="W23" s="5">
        <v>6</v>
      </c>
      <c r="X23" s="5">
        <v>3</v>
      </c>
      <c r="Y23" s="5">
        <v>4</v>
      </c>
      <c r="Z23" s="5">
        <v>7</v>
      </c>
      <c r="AA23" s="5">
        <v>4</v>
      </c>
      <c r="AB23" s="16">
        <f t="shared" si="4"/>
        <v>4.8</v>
      </c>
    </row>
    <row r="24" spans="1:28">
      <c r="A24" s="1">
        <v>7720</v>
      </c>
      <c r="B24" s="1">
        <v>5</v>
      </c>
      <c r="C24" s="7">
        <v>6</v>
      </c>
      <c r="D24" s="7">
        <v>5</v>
      </c>
      <c r="E24" s="7">
        <v>5</v>
      </c>
      <c r="F24" s="25">
        <f t="shared" si="0"/>
        <v>5.25</v>
      </c>
      <c r="G24" s="5">
        <v>6</v>
      </c>
      <c r="H24" s="5">
        <v>4</v>
      </c>
      <c r="I24" s="5">
        <v>7</v>
      </c>
      <c r="J24" s="5">
        <v>5</v>
      </c>
      <c r="K24" s="5">
        <v>7</v>
      </c>
      <c r="L24" s="5">
        <v>6</v>
      </c>
      <c r="M24" s="25">
        <f t="shared" si="1"/>
        <v>5.833333333333333</v>
      </c>
      <c r="N24" s="5">
        <v>7</v>
      </c>
      <c r="O24" s="5">
        <v>6</v>
      </c>
      <c r="P24" s="5">
        <v>5</v>
      </c>
      <c r="Q24" s="25">
        <f t="shared" si="2"/>
        <v>6</v>
      </c>
      <c r="R24" s="5">
        <v>7</v>
      </c>
      <c r="S24" s="5">
        <v>6</v>
      </c>
      <c r="T24" s="5">
        <v>6</v>
      </c>
      <c r="U24" s="5">
        <v>5</v>
      </c>
      <c r="V24" s="29">
        <f t="shared" si="3"/>
        <v>6</v>
      </c>
      <c r="W24" s="5">
        <v>4</v>
      </c>
      <c r="X24" s="5">
        <v>3</v>
      </c>
      <c r="Y24" s="5">
        <v>6</v>
      </c>
      <c r="Z24" s="5">
        <v>6</v>
      </c>
      <c r="AA24" s="5">
        <v>6</v>
      </c>
      <c r="AB24" s="16">
        <f t="shared" si="4"/>
        <v>5</v>
      </c>
    </row>
    <row r="25" spans="1:28">
      <c r="A25" s="1">
        <v>7721</v>
      </c>
      <c r="B25" s="1">
        <v>7</v>
      </c>
      <c r="C25" s="7">
        <v>7</v>
      </c>
      <c r="D25" s="7">
        <v>6</v>
      </c>
      <c r="E25" s="7">
        <v>7</v>
      </c>
      <c r="F25" s="28">
        <f t="shared" si="0"/>
        <v>6.75</v>
      </c>
      <c r="G25" s="5">
        <v>6</v>
      </c>
      <c r="H25" s="5">
        <v>7</v>
      </c>
      <c r="I25" s="5">
        <v>7</v>
      </c>
      <c r="J25" s="5">
        <v>7</v>
      </c>
      <c r="K25" s="5">
        <v>6</v>
      </c>
      <c r="L25" s="5">
        <v>5</v>
      </c>
      <c r="M25" s="29">
        <f t="shared" si="1"/>
        <v>6.333333333333333</v>
      </c>
      <c r="N25" s="5">
        <v>6</v>
      </c>
      <c r="O25" s="5">
        <v>6</v>
      </c>
      <c r="P25" s="5">
        <v>5</v>
      </c>
      <c r="Q25" s="25">
        <f t="shared" si="2"/>
        <v>5.666666666666667</v>
      </c>
      <c r="R25" s="5">
        <v>7</v>
      </c>
      <c r="S25" s="5">
        <v>7</v>
      </c>
      <c r="T25" s="5">
        <v>5</v>
      </c>
      <c r="U25" s="5">
        <v>6</v>
      </c>
      <c r="V25" s="29">
        <f t="shared" si="3"/>
        <v>6.25</v>
      </c>
      <c r="W25" s="5">
        <v>6</v>
      </c>
      <c r="X25" s="5">
        <v>4</v>
      </c>
      <c r="Y25" s="5">
        <v>7</v>
      </c>
      <c r="Z25" s="5">
        <v>6</v>
      </c>
      <c r="AA25" s="5">
        <v>6</v>
      </c>
      <c r="AB25" s="16">
        <f t="shared" si="4"/>
        <v>5.8</v>
      </c>
    </row>
    <row r="26" spans="1:28">
      <c r="A26" s="1">
        <v>7722</v>
      </c>
      <c r="B26" s="1">
        <v>4</v>
      </c>
      <c r="C26" s="7">
        <v>4</v>
      </c>
      <c r="D26" s="7">
        <v>6</v>
      </c>
      <c r="E26" s="7">
        <v>6</v>
      </c>
      <c r="F26" s="25">
        <f t="shared" si="0"/>
        <v>5</v>
      </c>
      <c r="G26" s="5">
        <v>7</v>
      </c>
      <c r="H26" s="5">
        <v>4</v>
      </c>
      <c r="I26" s="5">
        <v>6</v>
      </c>
      <c r="J26" s="5">
        <v>6</v>
      </c>
      <c r="K26" s="5">
        <v>5</v>
      </c>
      <c r="L26" s="5">
        <v>5</v>
      </c>
      <c r="M26" s="25">
        <f t="shared" si="1"/>
        <v>5.5</v>
      </c>
      <c r="N26" s="5">
        <v>7</v>
      </c>
      <c r="O26" s="5">
        <v>7</v>
      </c>
      <c r="P26" s="5">
        <v>6</v>
      </c>
      <c r="Q26" s="28">
        <f t="shared" si="2"/>
        <v>6.666666666666667</v>
      </c>
      <c r="R26" s="5">
        <v>7</v>
      </c>
      <c r="S26" s="5">
        <v>5</v>
      </c>
      <c r="T26" s="5">
        <v>6</v>
      </c>
      <c r="U26" s="5">
        <v>5</v>
      </c>
      <c r="V26" s="25">
        <f t="shared" si="3"/>
        <v>5.75</v>
      </c>
      <c r="W26" s="5">
        <v>4</v>
      </c>
      <c r="X26" s="5">
        <v>5</v>
      </c>
      <c r="Y26" s="5">
        <v>4</v>
      </c>
      <c r="Z26" s="5">
        <v>6</v>
      </c>
      <c r="AA26" s="5">
        <v>5</v>
      </c>
      <c r="AB26" s="16">
        <f t="shared" si="4"/>
        <v>4.8</v>
      </c>
    </row>
    <row r="27" spans="1:28">
      <c r="A27" s="1">
        <v>7723</v>
      </c>
      <c r="B27" s="1">
        <v>3</v>
      </c>
      <c r="C27" s="7">
        <v>4</v>
      </c>
      <c r="D27" s="7">
        <v>4</v>
      </c>
      <c r="E27" s="7">
        <v>5</v>
      </c>
      <c r="F27" s="25">
        <f t="shared" si="0"/>
        <v>4</v>
      </c>
      <c r="G27" s="5">
        <v>4</v>
      </c>
      <c r="H27" s="5">
        <v>4</v>
      </c>
      <c r="I27" s="5">
        <v>5</v>
      </c>
      <c r="J27" s="5">
        <v>4</v>
      </c>
      <c r="K27" s="5">
        <v>4</v>
      </c>
      <c r="L27" s="5">
        <v>4</v>
      </c>
      <c r="M27" s="25">
        <f t="shared" si="1"/>
        <v>4.166666666666667</v>
      </c>
      <c r="N27" s="5">
        <v>4</v>
      </c>
      <c r="O27" s="5">
        <v>5</v>
      </c>
      <c r="P27" s="5">
        <v>5</v>
      </c>
      <c r="Q27" s="25">
        <f t="shared" si="2"/>
        <v>4.666666666666667</v>
      </c>
      <c r="R27" s="5">
        <v>6</v>
      </c>
      <c r="S27" s="5">
        <v>4</v>
      </c>
      <c r="T27" s="5">
        <v>5</v>
      </c>
      <c r="U27" s="5">
        <v>4</v>
      </c>
      <c r="V27" s="25">
        <f t="shared" si="3"/>
        <v>4.75</v>
      </c>
      <c r="W27" s="5">
        <v>3</v>
      </c>
      <c r="X27" s="5">
        <v>3</v>
      </c>
      <c r="Y27" s="5">
        <v>5</v>
      </c>
      <c r="Z27" s="5">
        <v>5</v>
      </c>
      <c r="AA27" s="5">
        <v>4</v>
      </c>
      <c r="AB27" s="16">
        <f t="shared" si="4"/>
        <v>4</v>
      </c>
    </row>
    <row r="28" spans="1:28">
      <c r="A28" s="1">
        <v>7724</v>
      </c>
      <c r="B28" s="1">
        <v>4</v>
      </c>
      <c r="C28" s="7">
        <v>7</v>
      </c>
      <c r="D28" s="7">
        <v>5</v>
      </c>
      <c r="E28" s="7">
        <v>6</v>
      </c>
      <c r="F28" s="25">
        <f t="shared" si="0"/>
        <v>5.5</v>
      </c>
      <c r="G28" s="5">
        <v>6</v>
      </c>
      <c r="H28" s="5">
        <v>7</v>
      </c>
      <c r="I28" s="5">
        <v>5</v>
      </c>
      <c r="J28" s="5">
        <v>6</v>
      </c>
      <c r="K28" s="5">
        <v>6</v>
      </c>
      <c r="L28" s="5">
        <v>6</v>
      </c>
      <c r="M28" s="29">
        <f t="shared" si="1"/>
        <v>6</v>
      </c>
      <c r="N28" s="5">
        <v>5</v>
      </c>
      <c r="O28" s="5">
        <v>7</v>
      </c>
      <c r="P28" s="5">
        <v>5</v>
      </c>
      <c r="Q28" s="25">
        <f t="shared" si="2"/>
        <v>5.666666666666667</v>
      </c>
      <c r="R28" s="5">
        <v>6</v>
      </c>
      <c r="S28" s="5">
        <v>8</v>
      </c>
      <c r="T28" s="5">
        <v>4</v>
      </c>
      <c r="U28" s="5">
        <v>7</v>
      </c>
      <c r="V28" s="29">
        <f t="shared" si="3"/>
        <v>6.25</v>
      </c>
      <c r="W28" s="5">
        <v>4</v>
      </c>
      <c r="X28" s="5">
        <v>3</v>
      </c>
      <c r="Y28" s="5">
        <v>5</v>
      </c>
      <c r="Z28" s="5">
        <v>6</v>
      </c>
      <c r="AA28" s="5">
        <v>6</v>
      </c>
      <c r="AB28" s="16">
        <f t="shared" si="4"/>
        <v>4.8</v>
      </c>
    </row>
    <row r="29" spans="1:28">
      <c r="A29" s="1">
        <v>7725</v>
      </c>
      <c r="C29" s="7">
        <v>5</v>
      </c>
      <c r="D29" s="7">
        <v>4</v>
      </c>
      <c r="E29" s="7">
        <v>4</v>
      </c>
      <c r="F29" s="25">
        <f t="shared" si="0"/>
        <v>4.333333333333333</v>
      </c>
      <c r="G29" s="5">
        <v>5</v>
      </c>
      <c r="H29" s="5">
        <v>4</v>
      </c>
      <c r="I29" s="5">
        <v>6</v>
      </c>
      <c r="J29" s="5">
        <v>5</v>
      </c>
      <c r="K29" s="5">
        <v>6</v>
      </c>
      <c r="L29" s="5">
        <v>4</v>
      </c>
      <c r="M29" s="25">
        <f t="shared" si="1"/>
        <v>5</v>
      </c>
      <c r="N29" s="5">
        <v>4</v>
      </c>
      <c r="O29" s="5">
        <v>7</v>
      </c>
      <c r="P29" s="5">
        <v>4</v>
      </c>
      <c r="Q29" s="25">
        <f t="shared" si="2"/>
        <v>5</v>
      </c>
      <c r="R29" s="5">
        <v>6</v>
      </c>
      <c r="S29" s="5">
        <v>7</v>
      </c>
      <c r="T29" s="5">
        <v>5</v>
      </c>
      <c r="U29" s="5">
        <v>5</v>
      </c>
      <c r="V29" s="25">
        <f t="shared" si="3"/>
        <v>5.75</v>
      </c>
      <c r="W29" s="5">
        <v>5</v>
      </c>
      <c r="X29" s="5">
        <v>5</v>
      </c>
      <c r="Y29" s="5">
        <v>4</v>
      </c>
      <c r="Z29" s="5">
        <v>5</v>
      </c>
      <c r="AA29" s="5">
        <v>6</v>
      </c>
      <c r="AB29" s="16">
        <f t="shared" si="4"/>
        <v>5</v>
      </c>
    </row>
    <row r="30" spans="1:28">
      <c r="A30" s="1">
        <v>7726</v>
      </c>
      <c r="B30" s="1">
        <v>5</v>
      </c>
      <c r="C30" s="7">
        <v>5</v>
      </c>
      <c r="D30" s="7">
        <v>5</v>
      </c>
      <c r="E30" s="7">
        <v>7</v>
      </c>
      <c r="F30" s="25">
        <f t="shared" si="0"/>
        <v>5.5</v>
      </c>
      <c r="G30" s="5">
        <v>7</v>
      </c>
      <c r="H30" s="5">
        <v>6</v>
      </c>
      <c r="I30" s="5">
        <v>7</v>
      </c>
      <c r="J30" s="5">
        <v>4</v>
      </c>
      <c r="K30" s="5">
        <v>7</v>
      </c>
      <c r="L30" s="5">
        <v>4</v>
      </c>
      <c r="M30" s="25">
        <f t="shared" si="1"/>
        <v>5.833333333333333</v>
      </c>
      <c r="N30" s="5">
        <v>5</v>
      </c>
      <c r="O30" s="5">
        <v>4</v>
      </c>
      <c r="P30" s="5">
        <v>3</v>
      </c>
      <c r="Q30" s="25">
        <f t="shared" si="2"/>
        <v>4</v>
      </c>
      <c r="R30" s="5">
        <v>4</v>
      </c>
      <c r="S30" s="5">
        <v>4</v>
      </c>
      <c r="T30" s="5">
        <v>6</v>
      </c>
      <c r="U30" s="5">
        <v>4</v>
      </c>
      <c r="V30" s="25">
        <f t="shared" si="3"/>
        <v>4.5</v>
      </c>
      <c r="W30" s="5">
        <v>6</v>
      </c>
      <c r="X30" s="5">
        <v>4</v>
      </c>
      <c r="Y30" s="5">
        <v>7</v>
      </c>
      <c r="Z30" s="5">
        <v>5</v>
      </c>
      <c r="AA30" s="5">
        <v>6</v>
      </c>
      <c r="AB30" s="16">
        <f t="shared" si="4"/>
        <v>5.6</v>
      </c>
    </row>
    <row r="31" spans="1:28">
      <c r="A31" s="1">
        <v>7727</v>
      </c>
      <c r="B31" s="1">
        <v>6</v>
      </c>
      <c r="C31" s="7">
        <v>7</v>
      </c>
      <c r="D31" s="7">
        <v>6</v>
      </c>
      <c r="E31" s="7">
        <v>7</v>
      </c>
      <c r="F31" s="29">
        <f t="shared" si="0"/>
        <v>6.5</v>
      </c>
      <c r="G31" s="5">
        <v>6</v>
      </c>
      <c r="H31" s="5">
        <v>6</v>
      </c>
      <c r="I31" s="5">
        <v>7</v>
      </c>
      <c r="J31" s="5">
        <v>7</v>
      </c>
      <c r="K31" s="5">
        <v>5</v>
      </c>
      <c r="L31" s="5">
        <v>6</v>
      </c>
      <c r="M31" s="29">
        <f t="shared" si="1"/>
        <v>6.166666666666667</v>
      </c>
      <c r="N31" s="5">
        <v>6</v>
      </c>
      <c r="O31" s="5">
        <v>6</v>
      </c>
      <c r="P31" s="5">
        <v>4</v>
      </c>
      <c r="Q31" s="25">
        <f t="shared" si="2"/>
        <v>5.333333333333333</v>
      </c>
      <c r="R31" s="5">
        <v>6</v>
      </c>
      <c r="S31" s="5">
        <v>7</v>
      </c>
      <c r="T31" s="5">
        <v>4</v>
      </c>
      <c r="U31" s="5">
        <v>6</v>
      </c>
      <c r="V31" s="25">
        <f t="shared" si="3"/>
        <v>5.75</v>
      </c>
      <c r="W31" s="5">
        <v>6</v>
      </c>
      <c r="X31" s="5">
        <v>4</v>
      </c>
      <c r="Y31" s="5">
        <v>7</v>
      </c>
      <c r="Z31" s="5">
        <v>5</v>
      </c>
      <c r="AA31" s="5">
        <v>6</v>
      </c>
      <c r="AB31" s="16">
        <f t="shared" si="4"/>
        <v>5.6</v>
      </c>
    </row>
    <row r="32" spans="1:28">
      <c r="A32" s="1">
        <v>7728</v>
      </c>
      <c r="B32" s="1">
        <v>4</v>
      </c>
      <c r="C32" s="7">
        <v>7</v>
      </c>
      <c r="D32" s="7">
        <v>5</v>
      </c>
      <c r="E32" s="7">
        <v>6</v>
      </c>
      <c r="F32" s="25">
        <f t="shared" si="0"/>
        <v>5.5</v>
      </c>
      <c r="G32" s="5">
        <v>6</v>
      </c>
      <c r="H32" s="5">
        <v>4</v>
      </c>
      <c r="I32" s="5">
        <v>5</v>
      </c>
      <c r="J32" s="5">
        <v>7</v>
      </c>
      <c r="K32" s="5">
        <v>7</v>
      </c>
      <c r="L32" s="5">
        <v>7</v>
      </c>
      <c r="M32" s="29">
        <f t="shared" si="1"/>
        <v>6</v>
      </c>
      <c r="N32" s="5">
        <v>8</v>
      </c>
      <c r="O32" s="5">
        <v>8</v>
      </c>
      <c r="P32" s="5">
        <v>7</v>
      </c>
      <c r="Q32" s="26">
        <f t="shared" si="2"/>
        <v>7.666666666666667</v>
      </c>
      <c r="R32" s="5">
        <v>8</v>
      </c>
      <c r="S32" s="5">
        <v>8</v>
      </c>
      <c r="T32" s="5">
        <v>6</v>
      </c>
      <c r="U32" s="5">
        <v>8</v>
      </c>
      <c r="V32" s="26">
        <f t="shared" si="3"/>
        <v>7.5</v>
      </c>
      <c r="W32" s="5">
        <v>7</v>
      </c>
      <c r="X32" s="5">
        <v>7</v>
      </c>
      <c r="Y32" s="5">
        <v>6</v>
      </c>
      <c r="Z32" s="5">
        <v>7</v>
      </c>
      <c r="AA32" s="5">
        <v>5</v>
      </c>
      <c r="AB32" s="68">
        <f t="shared" si="4"/>
        <v>6.4</v>
      </c>
    </row>
    <row r="33" spans="1:28">
      <c r="A33" s="1">
        <v>7729</v>
      </c>
      <c r="B33" s="1">
        <v>4</v>
      </c>
      <c r="C33" s="7">
        <v>3</v>
      </c>
      <c r="D33" s="7">
        <v>4</v>
      </c>
      <c r="E33" s="7">
        <v>5</v>
      </c>
      <c r="F33" s="25">
        <f t="shared" si="0"/>
        <v>4</v>
      </c>
      <c r="G33" s="5">
        <v>5</v>
      </c>
      <c r="H33" s="5">
        <v>4</v>
      </c>
      <c r="I33" s="5">
        <v>6</v>
      </c>
      <c r="J33" s="5">
        <v>6</v>
      </c>
      <c r="K33" s="5">
        <v>7</v>
      </c>
      <c r="L33" s="5">
        <v>5</v>
      </c>
      <c r="M33" s="25">
        <f t="shared" si="1"/>
        <v>5.5</v>
      </c>
      <c r="N33" s="5">
        <v>7</v>
      </c>
      <c r="O33" s="5">
        <v>7</v>
      </c>
      <c r="P33" s="5">
        <v>5</v>
      </c>
      <c r="Q33" s="29">
        <f t="shared" si="2"/>
        <v>6.333333333333333</v>
      </c>
      <c r="R33" s="5">
        <v>7</v>
      </c>
      <c r="S33" s="5">
        <v>7</v>
      </c>
      <c r="T33" s="5">
        <v>4</v>
      </c>
      <c r="U33" s="5">
        <v>5</v>
      </c>
      <c r="V33" s="25">
        <f t="shared" si="3"/>
        <v>5.75</v>
      </c>
      <c r="W33" s="5">
        <v>6</v>
      </c>
      <c r="X33" s="5">
        <v>5</v>
      </c>
      <c r="Y33" s="5">
        <v>3</v>
      </c>
      <c r="Z33" s="5">
        <v>6</v>
      </c>
      <c r="AA33" s="5">
        <v>5</v>
      </c>
      <c r="AB33" s="16">
        <f t="shared" si="4"/>
        <v>5</v>
      </c>
    </row>
    <row r="34" spans="1:28">
      <c r="A34" s="1">
        <v>7730</v>
      </c>
      <c r="B34" s="1">
        <v>5</v>
      </c>
      <c r="C34" s="7">
        <v>7</v>
      </c>
      <c r="D34" s="7">
        <v>6</v>
      </c>
      <c r="E34" s="7">
        <v>5</v>
      </c>
      <c r="F34" s="25">
        <f t="shared" ref="F34:F65" si="5">AVERAGE(B34:E34)</f>
        <v>5.75</v>
      </c>
      <c r="G34" s="5">
        <v>7</v>
      </c>
      <c r="H34" s="5">
        <v>6</v>
      </c>
      <c r="I34" s="5">
        <v>6</v>
      </c>
      <c r="J34" s="5">
        <v>7</v>
      </c>
      <c r="K34" s="5">
        <v>5</v>
      </c>
      <c r="L34" s="5">
        <v>4</v>
      </c>
      <c r="M34" s="25">
        <f t="shared" ref="M34:M65" si="6">AVERAGE(G34:L34)</f>
        <v>5.833333333333333</v>
      </c>
      <c r="N34" s="5">
        <v>6</v>
      </c>
      <c r="O34" s="5">
        <v>6</v>
      </c>
      <c r="P34" s="5">
        <v>7</v>
      </c>
      <c r="Q34" s="29">
        <f t="shared" ref="Q34:Q65" si="7">AVERAGE(N34:P34)</f>
        <v>6.333333333333333</v>
      </c>
      <c r="R34" s="5">
        <v>6</v>
      </c>
      <c r="S34" s="5">
        <v>4</v>
      </c>
      <c r="T34" s="5">
        <v>6</v>
      </c>
      <c r="U34" s="5">
        <v>6</v>
      </c>
      <c r="V34" s="25">
        <f t="shared" ref="V34:V65" si="8">AVERAGE(R34:U34)</f>
        <v>5.5</v>
      </c>
      <c r="W34" s="5">
        <v>5</v>
      </c>
      <c r="X34" s="5">
        <v>5</v>
      </c>
      <c r="Y34" s="5">
        <v>5</v>
      </c>
      <c r="Z34" s="5">
        <v>6</v>
      </c>
      <c r="AA34" s="5">
        <v>4</v>
      </c>
      <c r="AB34" s="16">
        <f t="shared" ref="AB34:AB65" si="9">AVERAGE(W34:AA34)</f>
        <v>5</v>
      </c>
    </row>
    <row r="35" spans="1:28">
      <c r="A35" s="1">
        <v>7731</v>
      </c>
      <c r="C35" s="7">
        <v>4</v>
      </c>
      <c r="D35" s="7">
        <v>4</v>
      </c>
      <c r="E35" s="7">
        <v>3</v>
      </c>
      <c r="F35" s="25">
        <f t="shared" si="5"/>
        <v>3.6666666666666665</v>
      </c>
      <c r="G35" s="5">
        <v>6</v>
      </c>
      <c r="H35" s="5">
        <v>4</v>
      </c>
      <c r="I35" s="5">
        <v>5</v>
      </c>
      <c r="J35" s="5">
        <v>5</v>
      </c>
      <c r="K35" s="5">
        <v>8</v>
      </c>
      <c r="L35" s="5">
        <v>5</v>
      </c>
      <c r="M35" s="25">
        <f t="shared" si="6"/>
        <v>5.5</v>
      </c>
      <c r="N35" s="5">
        <v>7</v>
      </c>
      <c r="O35" s="5">
        <v>7</v>
      </c>
      <c r="P35" s="5">
        <v>6</v>
      </c>
      <c r="Q35" s="28">
        <f t="shared" si="7"/>
        <v>6.666666666666667</v>
      </c>
      <c r="R35" s="5">
        <v>6</v>
      </c>
      <c r="S35" s="5">
        <v>6</v>
      </c>
      <c r="T35" s="5">
        <v>6</v>
      </c>
      <c r="U35" s="5">
        <v>4</v>
      </c>
      <c r="V35" s="25">
        <f t="shared" si="8"/>
        <v>5.5</v>
      </c>
      <c r="W35" s="5">
        <v>7</v>
      </c>
      <c r="X35" s="5">
        <v>6</v>
      </c>
      <c r="Y35" s="5">
        <v>5</v>
      </c>
      <c r="Z35" s="5">
        <v>5</v>
      </c>
      <c r="AA35" s="5">
        <v>6</v>
      </c>
      <c r="AB35" s="16">
        <f t="shared" si="9"/>
        <v>5.8</v>
      </c>
    </row>
    <row r="36" spans="1:28">
      <c r="A36" s="1">
        <v>7732</v>
      </c>
      <c r="B36" s="1">
        <v>6</v>
      </c>
      <c r="C36" s="7">
        <v>7</v>
      </c>
      <c r="D36" s="7">
        <v>6</v>
      </c>
      <c r="E36" s="7">
        <v>6</v>
      </c>
      <c r="F36" s="29">
        <f t="shared" si="5"/>
        <v>6.25</v>
      </c>
      <c r="G36" s="5">
        <v>6</v>
      </c>
      <c r="H36" s="5">
        <v>5</v>
      </c>
      <c r="I36" s="5">
        <v>5</v>
      </c>
      <c r="J36" s="5">
        <v>7</v>
      </c>
      <c r="K36" s="5">
        <v>4</v>
      </c>
      <c r="L36" s="5">
        <v>4</v>
      </c>
      <c r="M36" s="25">
        <f t="shared" si="6"/>
        <v>5.166666666666667</v>
      </c>
      <c r="N36" s="5">
        <v>4</v>
      </c>
      <c r="O36" s="5">
        <v>6</v>
      </c>
      <c r="P36" s="5">
        <v>5</v>
      </c>
      <c r="Q36" s="25">
        <f t="shared" si="7"/>
        <v>5</v>
      </c>
      <c r="R36" s="5">
        <v>6</v>
      </c>
      <c r="S36" s="5">
        <v>7</v>
      </c>
      <c r="T36" s="5">
        <v>5</v>
      </c>
      <c r="U36" s="5">
        <v>5</v>
      </c>
      <c r="V36" s="25">
        <f t="shared" si="8"/>
        <v>5.75</v>
      </c>
      <c r="W36" s="5">
        <v>5</v>
      </c>
      <c r="Y36" s="5">
        <v>3</v>
      </c>
      <c r="Z36" s="5">
        <v>5</v>
      </c>
      <c r="AA36" s="5">
        <v>6</v>
      </c>
      <c r="AB36" s="16">
        <f t="shared" si="9"/>
        <v>4.75</v>
      </c>
    </row>
    <row r="37" spans="1:28">
      <c r="A37" s="1">
        <v>7733</v>
      </c>
      <c r="B37" s="1">
        <v>4</v>
      </c>
      <c r="C37" s="7">
        <v>7</v>
      </c>
      <c r="D37" s="7">
        <v>6</v>
      </c>
      <c r="E37" s="7">
        <v>6</v>
      </c>
      <c r="F37" s="25">
        <f t="shared" si="5"/>
        <v>5.75</v>
      </c>
      <c r="G37" s="5">
        <v>6</v>
      </c>
      <c r="H37" s="5">
        <v>5</v>
      </c>
      <c r="I37" s="5">
        <v>4</v>
      </c>
      <c r="J37" s="5">
        <v>6</v>
      </c>
      <c r="K37" s="5">
        <v>4</v>
      </c>
      <c r="L37" s="5">
        <v>4</v>
      </c>
      <c r="M37" s="25">
        <f t="shared" si="6"/>
        <v>4.833333333333333</v>
      </c>
      <c r="N37" s="5">
        <v>6</v>
      </c>
      <c r="O37" s="5">
        <v>6</v>
      </c>
      <c r="P37" s="5">
        <v>4</v>
      </c>
      <c r="Q37" s="25">
        <f t="shared" si="7"/>
        <v>5.333333333333333</v>
      </c>
      <c r="R37" s="5">
        <v>4</v>
      </c>
      <c r="S37" s="5">
        <v>4</v>
      </c>
      <c r="T37" s="5">
        <v>4</v>
      </c>
      <c r="U37" s="5">
        <v>6</v>
      </c>
      <c r="V37" s="25">
        <f t="shared" si="8"/>
        <v>4.5</v>
      </c>
      <c r="W37" s="5">
        <v>5</v>
      </c>
      <c r="X37" s="5">
        <v>4</v>
      </c>
      <c r="Y37" s="5">
        <v>5</v>
      </c>
      <c r="Z37" s="5">
        <v>6</v>
      </c>
      <c r="AA37" s="5">
        <v>4</v>
      </c>
      <c r="AB37" s="16">
        <f t="shared" si="9"/>
        <v>4.8</v>
      </c>
    </row>
    <row r="38" spans="1:28">
      <c r="A38" s="1">
        <v>7734</v>
      </c>
      <c r="C38" s="7">
        <v>7</v>
      </c>
      <c r="D38" s="7">
        <v>6</v>
      </c>
      <c r="E38" s="7">
        <v>7</v>
      </c>
      <c r="F38" s="28">
        <f t="shared" si="5"/>
        <v>6.666666666666667</v>
      </c>
      <c r="G38" s="5">
        <v>4</v>
      </c>
      <c r="H38" s="5">
        <v>5</v>
      </c>
      <c r="I38" s="5">
        <v>7</v>
      </c>
      <c r="J38" s="5">
        <v>7</v>
      </c>
      <c r="K38" s="5">
        <v>6</v>
      </c>
      <c r="L38" s="5">
        <v>5</v>
      </c>
      <c r="M38" s="25">
        <f t="shared" si="6"/>
        <v>5.666666666666667</v>
      </c>
      <c r="N38" s="5">
        <v>4</v>
      </c>
      <c r="O38" s="5">
        <v>4</v>
      </c>
      <c r="P38" s="5">
        <v>3</v>
      </c>
      <c r="Q38" s="25">
        <f t="shared" si="7"/>
        <v>3.6666666666666665</v>
      </c>
      <c r="R38" s="5">
        <v>5</v>
      </c>
      <c r="S38" s="5">
        <v>5</v>
      </c>
      <c r="T38" s="5">
        <v>6</v>
      </c>
      <c r="U38" s="5">
        <v>7</v>
      </c>
      <c r="V38" s="25">
        <f t="shared" si="8"/>
        <v>5.75</v>
      </c>
      <c r="W38" s="5">
        <v>5</v>
      </c>
      <c r="X38" s="5">
        <v>5</v>
      </c>
      <c r="Y38" s="5">
        <v>5</v>
      </c>
      <c r="Z38" s="5">
        <v>4</v>
      </c>
      <c r="AA38" s="5">
        <v>3</v>
      </c>
      <c r="AB38" s="16">
        <f t="shared" si="9"/>
        <v>4.4000000000000004</v>
      </c>
    </row>
    <row r="39" spans="1:28">
      <c r="A39" s="1">
        <v>7735</v>
      </c>
      <c r="B39" s="1">
        <v>7</v>
      </c>
      <c r="C39" s="7">
        <v>6</v>
      </c>
      <c r="D39" s="7">
        <v>6</v>
      </c>
      <c r="E39" s="7">
        <v>7</v>
      </c>
      <c r="F39" s="29">
        <f t="shared" si="5"/>
        <v>6.5</v>
      </c>
      <c r="G39" s="5">
        <v>7</v>
      </c>
      <c r="H39" s="5">
        <v>7</v>
      </c>
      <c r="I39" s="5">
        <v>6</v>
      </c>
      <c r="J39" s="5">
        <v>8</v>
      </c>
      <c r="K39" s="5">
        <v>6</v>
      </c>
      <c r="L39" s="5">
        <v>5</v>
      </c>
      <c r="M39" s="28">
        <f t="shared" si="6"/>
        <v>6.5</v>
      </c>
      <c r="N39" s="5">
        <v>4</v>
      </c>
      <c r="O39" s="5">
        <v>7</v>
      </c>
      <c r="P39" s="5">
        <v>5</v>
      </c>
      <c r="Q39" s="25">
        <f t="shared" si="7"/>
        <v>5.333333333333333</v>
      </c>
      <c r="R39" s="5">
        <v>8</v>
      </c>
      <c r="S39" s="5">
        <v>4</v>
      </c>
      <c r="T39" s="5">
        <v>4</v>
      </c>
      <c r="U39" s="5">
        <v>7</v>
      </c>
      <c r="V39" s="25">
        <f t="shared" si="8"/>
        <v>5.75</v>
      </c>
      <c r="W39" s="5">
        <v>5</v>
      </c>
      <c r="X39" s="5">
        <v>4</v>
      </c>
      <c r="Y39" s="5">
        <v>7</v>
      </c>
      <c r="Z39" s="5">
        <v>7</v>
      </c>
      <c r="AA39" s="5">
        <v>3</v>
      </c>
      <c r="AB39" s="16">
        <f t="shared" si="9"/>
        <v>5.2</v>
      </c>
    </row>
    <row r="40" spans="1:28">
      <c r="A40" s="1">
        <v>7736</v>
      </c>
      <c r="B40" s="1">
        <v>6</v>
      </c>
      <c r="C40" s="7">
        <v>5</v>
      </c>
      <c r="D40" s="7">
        <v>6</v>
      </c>
      <c r="E40" s="7">
        <v>4</v>
      </c>
      <c r="F40" s="25">
        <f t="shared" si="5"/>
        <v>5.25</v>
      </c>
      <c r="G40" s="5">
        <v>7</v>
      </c>
      <c r="H40" s="5">
        <v>4</v>
      </c>
      <c r="I40" s="5">
        <v>5</v>
      </c>
      <c r="J40" s="5">
        <v>4</v>
      </c>
      <c r="K40" s="5">
        <v>4</v>
      </c>
      <c r="L40" s="5">
        <v>6</v>
      </c>
      <c r="M40" s="25">
        <f t="shared" si="6"/>
        <v>5</v>
      </c>
      <c r="N40" s="5">
        <v>5</v>
      </c>
      <c r="O40" s="5">
        <v>6</v>
      </c>
      <c r="P40" s="5">
        <v>6</v>
      </c>
      <c r="Q40" s="25">
        <f t="shared" si="7"/>
        <v>5.666666666666667</v>
      </c>
      <c r="R40" s="5">
        <v>6</v>
      </c>
      <c r="S40" s="5">
        <v>7</v>
      </c>
      <c r="T40" s="5">
        <v>5</v>
      </c>
      <c r="U40" s="5">
        <v>5</v>
      </c>
      <c r="V40" s="25">
        <f t="shared" si="8"/>
        <v>5.75</v>
      </c>
      <c r="W40" s="5">
        <v>4</v>
      </c>
      <c r="X40" s="5">
        <v>4</v>
      </c>
      <c r="Y40" s="5">
        <v>4</v>
      </c>
      <c r="Z40" s="5">
        <v>6</v>
      </c>
      <c r="AA40" s="5">
        <v>6</v>
      </c>
      <c r="AB40" s="16">
        <f t="shared" si="9"/>
        <v>4.8</v>
      </c>
    </row>
    <row r="41" spans="1:28">
      <c r="A41" s="1">
        <v>7737</v>
      </c>
      <c r="B41" s="1">
        <v>4</v>
      </c>
      <c r="C41" s="7">
        <v>5</v>
      </c>
      <c r="D41" s="7">
        <v>5</v>
      </c>
      <c r="E41" s="7">
        <v>4</v>
      </c>
      <c r="F41" s="25">
        <f t="shared" si="5"/>
        <v>4.5</v>
      </c>
      <c r="G41" s="5">
        <v>4</v>
      </c>
      <c r="H41" s="5">
        <v>4</v>
      </c>
      <c r="I41" s="5">
        <v>6</v>
      </c>
      <c r="J41" s="5">
        <v>6</v>
      </c>
      <c r="K41" s="5">
        <v>6</v>
      </c>
      <c r="L41" s="5">
        <v>6</v>
      </c>
      <c r="M41" s="25">
        <f t="shared" si="6"/>
        <v>5.333333333333333</v>
      </c>
      <c r="N41" s="5">
        <v>7</v>
      </c>
      <c r="O41" s="5">
        <v>6</v>
      </c>
      <c r="P41" s="5">
        <v>6</v>
      </c>
      <c r="Q41" s="29">
        <f t="shared" si="7"/>
        <v>6.333333333333333</v>
      </c>
      <c r="R41" s="5">
        <v>7</v>
      </c>
      <c r="S41" s="5">
        <v>7</v>
      </c>
      <c r="T41" s="5">
        <v>6</v>
      </c>
      <c r="U41" s="5">
        <v>6</v>
      </c>
      <c r="V41" s="28">
        <f t="shared" si="8"/>
        <v>6.5</v>
      </c>
      <c r="W41" s="5">
        <v>4</v>
      </c>
      <c r="X41" s="5">
        <v>4</v>
      </c>
      <c r="Y41" s="5">
        <v>7</v>
      </c>
      <c r="Z41" s="5">
        <v>4</v>
      </c>
      <c r="AA41" s="5">
        <v>6</v>
      </c>
      <c r="AB41" s="16">
        <f t="shared" si="9"/>
        <v>5</v>
      </c>
    </row>
    <row r="42" spans="1:28">
      <c r="A42" s="1">
        <v>7738</v>
      </c>
      <c r="B42" s="1">
        <v>5</v>
      </c>
      <c r="C42" s="7">
        <v>5</v>
      </c>
      <c r="D42" s="7">
        <v>6</v>
      </c>
      <c r="E42" s="7">
        <v>5</v>
      </c>
      <c r="F42" s="25">
        <f t="shared" si="5"/>
        <v>5.25</v>
      </c>
      <c r="G42" s="5">
        <v>5</v>
      </c>
      <c r="H42" s="5">
        <v>5</v>
      </c>
      <c r="I42" s="5">
        <v>6</v>
      </c>
      <c r="J42" s="5">
        <v>6</v>
      </c>
      <c r="K42" s="5">
        <v>5</v>
      </c>
      <c r="L42" s="5">
        <v>4</v>
      </c>
      <c r="M42" s="25">
        <f t="shared" si="6"/>
        <v>5.166666666666667</v>
      </c>
      <c r="N42" s="5">
        <v>6</v>
      </c>
      <c r="O42" s="5">
        <v>4</v>
      </c>
      <c r="P42" s="5">
        <v>4</v>
      </c>
      <c r="Q42" s="25">
        <f t="shared" si="7"/>
        <v>4.666666666666667</v>
      </c>
      <c r="R42" s="5">
        <v>5</v>
      </c>
      <c r="S42" s="5">
        <v>6</v>
      </c>
      <c r="T42" s="5">
        <v>4</v>
      </c>
      <c r="U42" s="5">
        <v>4</v>
      </c>
      <c r="V42" s="25">
        <f t="shared" si="8"/>
        <v>4.75</v>
      </c>
      <c r="W42" s="5">
        <v>5</v>
      </c>
      <c r="X42" s="5">
        <v>6</v>
      </c>
      <c r="Y42" s="5">
        <v>3</v>
      </c>
      <c r="Z42" s="5">
        <v>6</v>
      </c>
      <c r="AA42" s="5">
        <v>5</v>
      </c>
      <c r="AB42" s="16">
        <f t="shared" si="9"/>
        <v>5</v>
      </c>
    </row>
    <row r="43" spans="1:28">
      <c r="A43" s="1">
        <v>7739</v>
      </c>
      <c r="B43" s="1">
        <v>6</v>
      </c>
      <c r="C43" s="7">
        <v>6</v>
      </c>
      <c r="D43" s="7">
        <v>4</v>
      </c>
      <c r="E43" s="7">
        <v>5</v>
      </c>
      <c r="F43" s="25">
        <f t="shared" si="5"/>
        <v>5.25</v>
      </c>
      <c r="G43" s="5">
        <v>6</v>
      </c>
      <c r="H43" s="5">
        <v>4</v>
      </c>
      <c r="I43" s="5">
        <v>6</v>
      </c>
      <c r="J43" s="5">
        <v>4</v>
      </c>
      <c r="K43" s="5">
        <v>6</v>
      </c>
      <c r="L43" s="5">
        <v>4</v>
      </c>
      <c r="M43" s="25">
        <f t="shared" si="6"/>
        <v>5</v>
      </c>
      <c r="N43" s="5">
        <v>4</v>
      </c>
      <c r="O43" s="5">
        <v>5</v>
      </c>
      <c r="P43" s="5">
        <v>4</v>
      </c>
      <c r="Q43" s="25">
        <f t="shared" si="7"/>
        <v>4.333333333333333</v>
      </c>
      <c r="R43" s="5">
        <v>7</v>
      </c>
      <c r="S43" s="5">
        <v>6</v>
      </c>
      <c r="T43" s="5">
        <v>5</v>
      </c>
      <c r="U43" s="5">
        <v>8</v>
      </c>
      <c r="V43" s="28">
        <f t="shared" si="8"/>
        <v>6.5</v>
      </c>
      <c r="W43" s="5">
        <v>4</v>
      </c>
      <c r="X43" s="5">
        <v>5</v>
      </c>
      <c r="Y43" s="5">
        <v>7</v>
      </c>
      <c r="Z43" s="5">
        <v>6</v>
      </c>
      <c r="AA43" s="5">
        <v>7</v>
      </c>
      <c r="AB43" s="16">
        <f t="shared" si="9"/>
        <v>5.8</v>
      </c>
    </row>
    <row r="44" spans="1:28">
      <c r="A44" s="1">
        <v>7740</v>
      </c>
      <c r="B44" s="1">
        <v>4</v>
      </c>
      <c r="C44" s="7">
        <v>5</v>
      </c>
      <c r="D44" s="7">
        <v>5</v>
      </c>
      <c r="E44" s="7">
        <v>4</v>
      </c>
      <c r="F44" s="25">
        <f t="shared" si="5"/>
        <v>4.5</v>
      </c>
      <c r="G44" s="5">
        <v>6</v>
      </c>
      <c r="H44" s="5">
        <v>5</v>
      </c>
      <c r="I44" s="5">
        <v>6</v>
      </c>
      <c r="J44" s="5">
        <v>8</v>
      </c>
      <c r="K44" s="5">
        <v>7</v>
      </c>
      <c r="L44" s="5">
        <v>6</v>
      </c>
      <c r="M44" s="29">
        <f t="shared" si="6"/>
        <v>6.333333333333333</v>
      </c>
      <c r="N44" s="5">
        <v>7</v>
      </c>
      <c r="O44" s="5">
        <v>6</v>
      </c>
      <c r="P44" s="5">
        <v>6</v>
      </c>
      <c r="Q44" s="29">
        <f t="shared" si="7"/>
        <v>6.333333333333333</v>
      </c>
      <c r="R44" s="5">
        <v>6</v>
      </c>
      <c r="S44" s="5">
        <v>4</v>
      </c>
      <c r="T44" s="5">
        <v>4</v>
      </c>
      <c r="U44" s="5">
        <v>5</v>
      </c>
      <c r="V44" s="25">
        <f t="shared" si="8"/>
        <v>4.75</v>
      </c>
      <c r="W44" s="5">
        <v>5</v>
      </c>
      <c r="X44" s="5">
        <v>6</v>
      </c>
      <c r="Y44" s="5">
        <v>7</v>
      </c>
      <c r="Z44" s="5">
        <v>6</v>
      </c>
      <c r="AA44" s="5">
        <v>6</v>
      </c>
      <c r="AB44" s="68">
        <f t="shared" si="9"/>
        <v>6</v>
      </c>
    </row>
    <row r="45" spans="1:28">
      <c r="A45" s="1">
        <v>7741</v>
      </c>
      <c r="B45" s="1">
        <v>6</v>
      </c>
      <c r="C45" s="7">
        <v>4</v>
      </c>
      <c r="D45" s="7">
        <v>5</v>
      </c>
      <c r="E45" s="7">
        <v>6</v>
      </c>
      <c r="F45" s="25">
        <f t="shared" si="5"/>
        <v>5.25</v>
      </c>
      <c r="G45" s="5">
        <v>6</v>
      </c>
      <c r="H45" s="5">
        <v>7</v>
      </c>
      <c r="I45" s="5">
        <v>7</v>
      </c>
      <c r="J45" s="5">
        <v>7</v>
      </c>
      <c r="K45" s="5">
        <v>5</v>
      </c>
      <c r="L45" s="5">
        <v>6</v>
      </c>
      <c r="M45" s="29">
        <f t="shared" si="6"/>
        <v>6.333333333333333</v>
      </c>
      <c r="N45" s="5">
        <v>6</v>
      </c>
      <c r="O45" s="5">
        <v>6</v>
      </c>
      <c r="P45" s="5">
        <v>5</v>
      </c>
      <c r="Q45" s="25">
        <f t="shared" si="7"/>
        <v>5.666666666666667</v>
      </c>
      <c r="R45" s="5">
        <v>5</v>
      </c>
      <c r="S45" s="5">
        <v>6</v>
      </c>
      <c r="T45" s="5">
        <v>7</v>
      </c>
      <c r="U45" s="5">
        <v>7</v>
      </c>
      <c r="V45" s="29">
        <f t="shared" si="8"/>
        <v>6.25</v>
      </c>
      <c r="W45" s="5">
        <v>7</v>
      </c>
      <c r="Y45" s="5">
        <v>7</v>
      </c>
      <c r="Z45" s="5">
        <v>5</v>
      </c>
      <c r="AA45" s="5">
        <v>4</v>
      </c>
      <c r="AB45" s="16">
        <f t="shared" si="9"/>
        <v>5.75</v>
      </c>
    </row>
    <row r="46" spans="1:28">
      <c r="A46" s="1">
        <v>7742</v>
      </c>
      <c r="B46" s="1">
        <v>5</v>
      </c>
      <c r="C46" s="7">
        <v>6</v>
      </c>
      <c r="D46" s="7">
        <v>6</v>
      </c>
      <c r="E46" s="7">
        <v>8</v>
      </c>
      <c r="F46" s="29">
        <f t="shared" si="5"/>
        <v>6.25</v>
      </c>
      <c r="G46" s="5">
        <v>6</v>
      </c>
      <c r="H46" s="5">
        <v>7</v>
      </c>
      <c r="I46" s="5">
        <v>8</v>
      </c>
      <c r="J46" s="5">
        <v>6</v>
      </c>
      <c r="K46" s="5">
        <v>5</v>
      </c>
      <c r="L46" s="5">
        <v>5</v>
      </c>
      <c r="M46" s="29">
        <f t="shared" si="6"/>
        <v>6.166666666666667</v>
      </c>
      <c r="N46" s="5">
        <v>7</v>
      </c>
      <c r="O46" s="5">
        <v>4</v>
      </c>
      <c r="P46" s="5">
        <v>4</v>
      </c>
      <c r="Q46" s="25">
        <f t="shared" si="7"/>
        <v>5</v>
      </c>
      <c r="R46" s="5">
        <v>4</v>
      </c>
      <c r="S46" s="5">
        <v>6</v>
      </c>
      <c r="T46" s="5">
        <v>7</v>
      </c>
      <c r="U46" s="5">
        <v>6</v>
      </c>
      <c r="V46" s="25">
        <f t="shared" si="8"/>
        <v>5.75</v>
      </c>
      <c r="W46" s="5">
        <v>7</v>
      </c>
      <c r="X46" s="5">
        <v>5</v>
      </c>
      <c r="Y46" s="5">
        <v>6</v>
      </c>
      <c r="Z46" s="5">
        <v>5</v>
      </c>
      <c r="AA46" s="5">
        <v>6</v>
      </c>
      <c r="AB46" s="16">
        <f t="shared" si="9"/>
        <v>5.8</v>
      </c>
    </row>
    <row r="47" spans="1:28">
      <c r="A47" s="1">
        <v>7743</v>
      </c>
      <c r="B47" s="1">
        <v>7</v>
      </c>
      <c r="C47" s="7">
        <v>6</v>
      </c>
      <c r="D47" s="7">
        <v>7</v>
      </c>
      <c r="E47" s="7">
        <v>7</v>
      </c>
      <c r="F47" s="28">
        <f t="shared" si="5"/>
        <v>6.75</v>
      </c>
      <c r="G47" s="5">
        <v>7</v>
      </c>
      <c r="H47" s="5">
        <v>7</v>
      </c>
      <c r="I47" s="5">
        <v>6</v>
      </c>
      <c r="J47" s="5">
        <v>7</v>
      </c>
      <c r="K47" s="5">
        <v>7</v>
      </c>
      <c r="L47" s="5">
        <v>5</v>
      </c>
      <c r="M47" s="28">
        <f t="shared" si="6"/>
        <v>6.5</v>
      </c>
      <c r="N47" s="5">
        <v>4</v>
      </c>
      <c r="O47" s="5">
        <v>6</v>
      </c>
      <c r="P47" s="5">
        <v>5</v>
      </c>
      <c r="Q47" s="25">
        <f t="shared" si="7"/>
        <v>5</v>
      </c>
      <c r="R47" s="5">
        <v>5</v>
      </c>
      <c r="S47" s="5">
        <v>7</v>
      </c>
      <c r="T47" s="5">
        <v>4</v>
      </c>
      <c r="U47" s="5">
        <v>8</v>
      </c>
      <c r="V47" s="29">
        <f t="shared" si="8"/>
        <v>6</v>
      </c>
      <c r="W47" s="5">
        <v>6</v>
      </c>
      <c r="X47" s="5">
        <v>7</v>
      </c>
      <c r="Y47" s="5">
        <v>4</v>
      </c>
      <c r="Z47" s="5">
        <v>4</v>
      </c>
      <c r="AA47" s="5">
        <v>4</v>
      </c>
      <c r="AB47" s="16">
        <f t="shared" si="9"/>
        <v>5</v>
      </c>
    </row>
    <row r="48" spans="1:28">
      <c r="A48" s="1">
        <v>7744</v>
      </c>
      <c r="C48" s="7">
        <v>5</v>
      </c>
      <c r="D48" s="7">
        <v>6</v>
      </c>
      <c r="E48" s="7">
        <v>4</v>
      </c>
      <c r="F48" s="25">
        <f t="shared" si="5"/>
        <v>5</v>
      </c>
      <c r="G48" s="5">
        <v>6</v>
      </c>
      <c r="H48" s="5">
        <v>4</v>
      </c>
      <c r="I48" s="5">
        <v>5</v>
      </c>
      <c r="J48" s="5">
        <v>6</v>
      </c>
      <c r="K48" s="5">
        <v>7</v>
      </c>
      <c r="L48" s="5">
        <v>6</v>
      </c>
      <c r="M48" s="25">
        <f t="shared" si="6"/>
        <v>5.666666666666667</v>
      </c>
      <c r="N48" s="5">
        <v>5</v>
      </c>
      <c r="O48" s="5">
        <v>4</v>
      </c>
      <c r="P48" s="5">
        <v>5</v>
      </c>
      <c r="Q48" s="25">
        <f t="shared" si="7"/>
        <v>4.666666666666667</v>
      </c>
      <c r="R48" s="5">
        <v>6</v>
      </c>
      <c r="S48" s="5">
        <v>6</v>
      </c>
      <c r="T48" s="5">
        <v>5</v>
      </c>
      <c r="U48" s="5">
        <v>7</v>
      </c>
      <c r="V48" s="29">
        <f t="shared" si="8"/>
        <v>6</v>
      </c>
      <c r="W48" s="5">
        <v>7</v>
      </c>
      <c r="X48" s="5">
        <v>5</v>
      </c>
      <c r="Y48" s="5">
        <v>4</v>
      </c>
      <c r="Z48" s="5">
        <v>7</v>
      </c>
      <c r="AA48" s="5">
        <v>6</v>
      </c>
      <c r="AB48" s="16">
        <f t="shared" si="9"/>
        <v>5.8</v>
      </c>
    </row>
    <row r="49" spans="1:28">
      <c r="A49" s="1">
        <v>7745</v>
      </c>
      <c r="B49" s="1">
        <v>4</v>
      </c>
      <c r="C49" s="7">
        <v>6</v>
      </c>
      <c r="D49" s="7">
        <v>5</v>
      </c>
      <c r="E49" s="7">
        <v>4</v>
      </c>
      <c r="F49" s="25">
        <f t="shared" si="5"/>
        <v>4.75</v>
      </c>
      <c r="G49" s="5">
        <v>5</v>
      </c>
      <c r="H49" s="5">
        <v>5</v>
      </c>
      <c r="I49" s="5">
        <v>5</v>
      </c>
      <c r="J49" s="5">
        <v>5</v>
      </c>
      <c r="K49" s="5">
        <v>5</v>
      </c>
      <c r="L49" s="5">
        <v>4</v>
      </c>
      <c r="M49" s="25">
        <f t="shared" si="6"/>
        <v>4.833333333333333</v>
      </c>
      <c r="N49" s="5">
        <v>7</v>
      </c>
      <c r="O49" s="5">
        <v>4</v>
      </c>
      <c r="P49" s="5">
        <v>6</v>
      </c>
      <c r="Q49" s="25">
        <f t="shared" si="7"/>
        <v>5.666666666666667</v>
      </c>
      <c r="R49" s="5">
        <v>7</v>
      </c>
      <c r="S49" s="5">
        <v>6</v>
      </c>
      <c r="T49" s="5">
        <v>6</v>
      </c>
      <c r="U49" s="5">
        <v>5</v>
      </c>
      <c r="V49" s="29">
        <f t="shared" si="8"/>
        <v>6</v>
      </c>
      <c r="W49" s="5">
        <v>4</v>
      </c>
      <c r="X49" s="5">
        <v>4</v>
      </c>
      <c r="Y49" s="5">
        <v>3</v>
      </c>
      <c r="Z49" s="5">
        <v>6</v>
      </c>
      <c r="AA49" s="5">
        <v>6</v>
      </c>
      <c r="AB49" s="16">
        <f t="shared" si="9"/>
        <v>4.5999999999999996</v>
      </c>
    </row>
    <row r="50" spans="1:28">
      <c r="A50" s="1">
        <v>7746</v>
      </c>
      <c r="B50" s="1">
        <v>4</v>
      </c>
      <c r="C50" s="7">
        <v>7</v>
      </c>
      <c r="D50" s="7">
        <v>6</v>
      </c>
      <c r="E50" s="7">
        <v>7</v>
      </c>
      <c r="F50" s="25">
        <f t="shared" si="5"/>
        <v>6</v>
      </c>
      <c r="G50" s="5">
        <v>7</v>
      </c>
      <c r="H50" s="5">
        <v>7</v>
      </c>
      <c r="I50" s="5">
        <v>7</v>
      </c>
      <c r="J50" s="5">
        <v>4</v>
      </c>
      <c r="K50" s="5">
        <v>4</v>
      </c>
      <c r="L50" s="5">
        <v>6</v>
      </c>
      <c r="M50" s="25">
        <f t="shared" si="6"/>
        <v>5.833333333333333</v>
      </c>
      <c r="N50" s="5">
        <v>6</v>
      </c>
      <c r="O50" s="5">
        <v>6</v>
      </c>
      <c r="P50" s="5">
        <v>5</v>
      </c>
      <c r="Q50" s="25">
        <f t="shared" si="7"/>
        <v>5.666666666666667</v>
      </c>
      <c r="R50" s="5">
        <v>7</v>
      </c>
      <c r="S50" s="5">
        <v>6</v>
      </c>
      <c r="T50" s="5">
        <v>8</v>
      </c>
      <c r="U50" s="5">
        <v>7</v>
      </c>
      <c r="V50" s="27">
        <f t="shared" si="8"/>
        <v>7</v>
      </c>
      <c r="W50" s="5">
        <v>5</v>
      </c>
      <c r="X50" s="5">
        <v>3</v>
      </c>
      <c r="Y50" s="5">
        <v>3</v>
      </c>
      <c r="Z50" s="5">
        <v>8</v>
      </c>
      <c r="AA50" s="5">
        <v>5</v>
      </c>
      <c r="AB50" s="16">
        <f t="shared" si="9"/>
        <v>4.8</v>
      </c>
    </row>
    <row r="51" spans="1:28">
      <c r="A51" s="1">
        <v>7747</v>
      </c>
      <c r="B51" s="1">
        <v>4</v>
      </c>
      <c r="C51" s="7">
        <v>4</v>
      </c>
      <c r="D51" s="7">
        <v>4</v>
      </c>
      <c r="E51" s="7">
        <v>3</v>
      </c>
      <c r="F51" s="25">
        <f t="shared" si="5"/>
        <v>3.75</v>
      </c>
      <c r="G51" s="5">
        <v>6</v>
      </c>
      <c r="H51" s="5">
        <v>5</v>
      </c>
      <c r="I51" s="5">
        <v>4</v>
      </c>
      <c r="J51" s="5">
        <v>4</v>
      </c>
      <c r="K51" s="5">
        <v>4</v>
      </c>
      <c r="L51" s="5">
        <v>4</v>
      </c>
      <c r="M51" s="25">
        <f t="shared" si="6"/>
        <v>4.5</v>
      </c>
      <c r="N51" s="5">
        <v>5</v>
      </c>
      <c r="O51" s="5">
        <v>5</v>
      </c>
      <c r="P51" s="5">
        <v>3</v>
      </c>
      <c r="Q51" s="25">
        <f t="shared" si="7"/>
        <v>4.333333333333333</v>
      </c>
      <c r="R51" s="5">
        <v>6</v>
      </c>
      <c r="S51" s="5">
        <v>4</v>
      </c>
      <c r="T51" s="5">
        <v>5</v>
      </c>
      <c r="U51" s="5">
        <v>5</v>
      </c>
      <c r="V51" s="25">
        <f t="shared" si="8"/>
        <v>5</v>
      </c>
      <c r="W51" s="5">
        <v>3</v>
      </c>
      <c r="X51" s="5">
        <v>4</v>
      </c>
      <c r="Y51" s="5">
        <v>3</v>
      </c>
      <c r="Z51" s="5">
        <v>4</v>
      </c>
      <c r="AA51" s="5">
        <v>6</v>
      </c>
      <c r="AB51" s="16">
        <f t="shared" si="9"/>
        <v>4</v>
      </c>
    </row>
    <row r="52" spans="1:28">
      <c r="A52" s="1">
        <v>7748</v>
      </c>
      <c r="B52" s="1">
        <v>4</v>
      </c>
      <c r="C52" s="7">
        <v>8</v>
      </c>
      <c r="D52" s="7">
        <v>5</v>
      </c>
      <c r="E52" s="7">
        <v>8</v>
      </c>
      <c r="F52" s="29">
        <f t="shared" si="5"/>
        <v>6.25</v>
      </c>
      <c r="G52" s="5">
        <v>5</v>
      </c>
      <c r="H52" s="5">
        <v>7</v>
      </c>
      <c r="I52" s="5">
        <v>6</v>
      </c>
      <c r="J52" s="5">
        <v>7</v>
      </c>
      <c r="K52" s="5">
        <v>6</v>
      </c>
      <c r="L52" s="5">
        <v>6</v>
      </c>
      <c r="M52" s="29">
        <f t="shared" si="6"/>
        <v>6.166666666666667</v>
      </c>
      <c r="N52" s="5">
        <v>4</v>
      </c>
      <c r="O52" s="5">
        <v>6</v>
      </c>
      <c r="P52" s="5">
        <v>5</v>
      </c>
      <c r="Q52" s="25">
        <f t="shared" si="7"/>
        <v>5</v>
      </c>
      <c r="R52" s="5">
        <v>5</v>
      </c>
      <c r="S52" s="5">
        <v>5</v>
      </c>
      <c r="T52" s="5">
        <v>6</v>
      </c>
      <c r="U52" s="5">
        <v>8</v>
      </c>
      <c r="V52" s="29">
        <f t="shared" si="8"/>
        <v>6</v>
      </c>
      <c r="W52" s="5">
        <v>8</v>
      </c>
      <c r="X52" s="5">
        <v>8</v>
      </c>
      <c r="Y52" s="5">
        <v>6</v>
      </c>
      <c r="Z52" s="5">
        <v>6</v>
      </c>
      <c r="AA52" s="5">
        <v>6</v>
      </c>
      <c r="AB52" s="66">
        <f t="shared" si="9"/>
        <v>6.8</v>
      </c>
    </row>
    <row r="53" spans="1:28">
      <c r="A53" s="1">
        <v>7749</v>
      </c>
      <c r="C53" s="7">
        <v>4</v>
      </c>
      <c r="D53" s="7">
        <v>4</v>
      </c>
      <c r="E53" s="7">
        <v>4</v>
      </c>
      <c r="F53" s="25">
        <f t="shared" si="5"/>
        <v>4</v>
      </c>
      <c r="G53" s="5">
        <v>5</v>
      </c>
      <c r="H53" s="5">
        <v>4</v>
      </c>
      <c r="I53" s="5">
        <v>5</v>
      </c>
      <c r="J53" s="5">
        <v>6</v>
      </c>
      <c r="K53" s="5">
        <v>5</v>
      </c>
      <c r="L53" s="5">
        <v>3</v>
      </c>
      <c r="M53" s="25">
        <f t="shared" si="6"/>
        <v>4.666666666666667</v>
      </c>
      <c r="N53" s="5">
        <v>6</v>
      </c>
      <c r="O53" s="5">
        <v>6</v>
      </c>
      <c r="P53" s="5">
        <v>4</v>
      </c>
      <c r="Q53" s="25">
        <f t="shared" si="7"/>
        <v>5.333333333333333</v>
      </c>
      <c r="R53" s="5">
        <v>6</v>
      </c>
      <c r="S53" s="5">
        <v>6</v>
      </c>
      <c r="T53" s="5">
        <v>4</v>
      </c>
      <c r="U53" s="5">
        <v>6</v>
      </c>
      <c r="V53" s="25">
        <f t="shared" si="8"/>
        <v>5.5</v>
      </c>
      <c r="W53" s="5">
        <v>7</v>
      </c>
      <c r="X53" s="5">
        <v>5</v>
      </c>
      <c r="Y53" s="5">
        <v>5</v>
      </c>
      <c r="Z53" s="5">
        <v>7</v>
      </c>
      <c r="AA53" s="5">
        <v>5</v>
      </c>
      <c r="AB53" s="16">
        <f t="shared" si="9"/>
        <v>5.8</v>
      </c>
    </row>
    <row r="54" spans="1:28">
      <c r="A54" s="1">
        <v>7750</v>
      </c>
      <c r="B54" s="1">
        <v>4</v>
      </c>
      <c r="C54" s="7">
        <v>6</v>
      </c>
      <c r="D54" s="7">
        <v>4</v>
      </c>
      <c r="E54" s="7">
        <v>4</v>
      </c>
      <c r="F54" s="25">
        <f t="shared" si="5"/>
        <v>4.5</v>
      </c>
      <c r="G54" s="5">
        <v>6</v>
      </c>
      <c r="H54" s="5">
        <v>7</v>
      </c>
      <c r="I54" s="5">
        <v>7</v>
      </c>
      <c r="J54" s="5">
        <v>6</v>
      </c>
      <c r="K54" s="5">
        <v>6</v>
      </c>
      <c r="L54" s="5">
        <v>7</v>
      </c>
      <c r="M54" s="28">
        <f t="shared" si="6"/>
        <v>6.5</v>
      </c>
      <c r="N54" s="5">
        <v>7</v>
      </c>
      <c r="O54" s="5">
        <v>7</v>
      </c>
      <c r="P54" s="5">
        <v>5</v>
      </c>
      <c r="Q54" s="29">
        <f t="shared" si="7"/>
        <v>6.333333333333333</v>
      </c>
      <c r="R54" s="5">
        <v>7</v>
      </c>
      <c r="S54" s="5">
        <v>6</v>
      </c>
      <c r="T54" s="5">
        <v>6</v>
      </c>
      <c r="U54" s="5">
        <v>6</v>
      </c>
      <c r="V54" s="29">
        <f t="shared" si="8"/>
        <v>6.25</v>
      </c>
      <c r="W54" s="5">
        <v>5</v>
      </c>
      <c r="X54" s="5">
        <v>5</v>
      </c>
      <c r="Y54" s="5">
        <v>7</v>
      </c>
      <c r="Z54" s="5">
        <v>6</v>
      </c>
      <c r="AA54" s="5">
        <v>8</v>
      </c>
      <c r="AB54" s="68">
        <f t="shared" si="9"/>
        <v>6.2</v>
      </c>
    </row>
    <row r="55" spans="1:28">
      <c r="A55" s="1">
        <v>7751</v>
      </c>
      <c r="B55" s="1">
        <v>5</v>
      </c>
      <c r="C55" s="7">
        <v>5</v>
      </c>
      <c r="D55" s="7">
        <v>6</v>
      </c>
      <c r="E55" s="7">
        <v>4</v>
      </c>
      <c r="F55" s="25">
        <f t="shared" si="5"/>
        <v>5</v>
      </c>
      <c r="G55" s="5">
        <v>5</v>
      </c>
      <c r="H55" s="5">
        <v>6</v>
      </c>
      <c r="I55" s="5">
        <v>6</v>
      </c>
      <c r="J55" s="5">
        <v>6</v>
      </c>
      <c r="K55" s="5">
        <v>5</v>
      </c>
      <c r="L55" s="5">
        <v>4</v>
      </c>
      <c r="M55" s="25">
        <f t="shared" si="6"/>
        <v>5.333333333333333</v>
      </c>
      <c r="N55" s="5">
        <v>6</v>
      </c>
      <c r="O55" s="5">
        <v>7</v>
      </c>
      <c r="P55" s="5">
        <v>5</v>
      </c>
      <c r="Q55" s="25">
        <f t="shared" si="7"/>
        <v>6</v>
      </c>
      <c r="R55" s="5">
        <v>7</v>
      </c>
      <c r="S55" s="5">
        <v>6</v>
      </c>
      <c r="T55" s="5">
        <v>6</v>
      </c>
      <c r="U55" s="5">
        <v>5</v>
      </c>
      <c r="V55" s="29">
        <f t="shared" si="8"/>
        <v>6</v>
      </c>
      <c r="W55" s="5">
        <v>6</v>
      </c>
      <c r="X55" s="5">
        <v>4</v>
      </c>
      <c r="Y55" s="5">
        <v>7</v>
      </c>
      <c r="Z55" s="5">
        <v>6</v>
      </c>
      <c r="AA55" s="5">
        <v>6</v>
      </c>
      <c r="AB55" s="16">
        <f t="shared" si="9"/>
        <v>5.8</v>
      </c>
    </row>
    <row r="56" spans="1:28">
      <c r="A56" s="1">
        <v>7752</v>
      </c>
      <c r="B56" s="1">
        <v>6</v>
      </c>
      <c r="C56" s="7">
        <v>5</v>
      </c>
      <c r="D56" s="7">
        <v>6</v>
      </c>
      <c r="E56" s="7">
        <v>5</v>
      </c>
      <c r="F56" s="25">
        <f t="shared" si="5"/>
        <v>5.5</v>
      </c>
      <c r="G56" s="5">
        <v>6</v>
      </c>
      <c r="H56" s="5">
        <v>6</v>
      </c>
      <c r="I56" s="5">
        <v>7</v>
      </c>
      <c r="J56" s="5">
        <v>7</v>
      </c>
      <c r="K56" s="5">
        <v>7</v>
      </c>
      <c r="L56" s="5">
        <v>7</v>
      </c>
      <c r="M56" s="28">
        <f t="shared" si="6"/>
        <v>6.666666666666667</v>
      </c>
      <c r="N56" s="5">
        <v>7</v>
      </c>
      <c r="O56" s="5">
        <v>7</v>
      </c>
      <c r="P56" s="5">
        <v>6</v>
      </c>
      <c r="Q56" s="28">
        <f t="shared" si="7"/>
        <v>6.666666666666667</v>
      </c>
      <c r="R56" s="5">
        <v>6</v>
      </c>
      <c r="S56" s="5">
        <v>7</v>
      </c>
      <c r="T56" s="5">
        <v>5</v>
      </c>
      <c r="U56" s="5">
        <v>7</v>
      </c>
      <c r="V56" s="29">
        <f t="shared" si="8"/>
        <v>6.25</v>
      </c>
      <c r="W56" s="5">
        <v>7</v>
      </c>
      <c r="X56" s="5">
        <v>5</v>
      </c>
      <c r="Y56" s="5">
        <v>3</v>
      </c>
      <c r="Z56" s="5">
        <v>5</v>
      </c>
      <c r="AA56" s="5">
        <v>7</v>
      </c>
      <c r="AB56" s="16">
        <f t="shared" si="9"/>
        <v>5.4</v>
      </c>
    </row>
    <row r="57" spans="1:28">
      <c r="A57" s="1">
        <v>7753</v>
      </c>
      <c r="B57" s="1">
        <v>4</v>
      </c>
      <c r="C57" s="7">
        <v>4</v>
      </c>
      <c r="D57" s="7">
        <v>5</v>
      </c>
      <c r="E57" s="7">
        <v>4</v>
      </c>
      <c r="F57" s="25">
        <f t="shared" si="5"/>
        <v>4.25</v>
      </c>
      <c r="G57" s="5">
        <v>4</v>
      </c>
      <c r="H57" s="5">
        <v>5</v>
      </c>
      <c r="I57" s="5">
        <v>7</v>
      </c>
      <c r="J57" s="5">
        <v>7</v>
      </c>
      <c r="K57" s="5">
        <v>5</v>
      </c>
      <c r="L57" s="5">
        <v>4</v>
      </c>
      <c r="M57" s="25">
        <f t="shared" si="6"/>
        <v>5.333333333333333</v>
      </c>
      <c r="N57" s="5">
        <v>7</v>
      </c>
      <c r="O57" s="5">
        <v>6</v>
      </c>
      <c r="P57" s="5">
        <v>7</v>
      </c>
      <c r="Q57" s="28">
        <f t="shared" si="7"/>
        <v>6.666666666666667</v>
      </c>
      <c r="R57" s="5">
        <v>6</v>
      </c>
      <c r="S57" s="5">
        <v>7</v>
      </c>
      <c r="T57" s="5">
        <v>5</v>
      </c>
      <c r="U57" s="5">
        <v>7</v>
      </c>
      <c r="V57" s="29">
        <f t="shared" si="8"/>
        <v>6.25</v>
      </c>
      <c r="W57" s="5">
        <v>4</v>
      </c>
      <c r="X57" s="5">
        <v>4</v>
      </c>
      <c r="Y57" s="5">
        <v>4</v>
      </c>
      <c r="Z57" s="5">
        <v>5</v>
      </c>
      <c r="AA57" s="5">
        <v>4</v>
      </c>
      <c r="AB57" s="16">
        <f t="shared" si="9"/>
        <v>4.2</v>
      </c>
    </row>
    <row r="58" spans="1:28">
      <c r="A58" s="1">
        <v>7754</v>
      </c>
      <c r="B58" s="1">
        <v>5</v>
      </c>
      <c r="C58" s="7">
        <v>5</v>
      </c>
      <c r="D58" s="7">
        <v>4</v>
      </c>
      <c r="E58" s="7">
        <v>4</v>
      </c>
      <c r="F58" s="25">
        <f t="shared" si="5"/>
        <v>4.5</v>
      </c>
      <c r="G58" s="5">
        <v>4</v>
      </c>
      <c r="H58" s="5">
        <v>5</v>
      </c>
      <c r="I58" s="5">
        <v>6</v>
      </c>
      <c r="J58" s="5">
        <v>6</v>
      </c>
      <c r="K58" s="5">
        <v>4</v>
      </c>
      <c r="L58" s="5">
        <v>4</v>
      </c>
      <c r="M58" s="25">
        <f t="shared" si="6"/>
        <v>4.833333333333333</v>
      </c>
      <c r="N58" s="5">
        <v>6</v>
      </c>
      <c r="O58" s="5">
        <v>4</v>
      </c>
      <c r="P58" s="5">
        <v>4</v>
      </c>
      <c r="Q58" s="25">
        <f t="shared" si="7"/>
        <v>4.666666666666667</v>
      </c>
      <c r="R58" s="5">
        <v>7</v>
      </c>
      <c r="S58" s="5">
        <v>6</v>
      </c>
      <c r="T58" s="5">
        <v>6</v>
      </c>
      <c r="U58" s="5">
        <v>6</v>
      </c>
      <c r="V58" s="29">
        <f t="shared" si="8"/>
        <v>6.25</v>
      </c>
      <c r="W58" s="5">
        <v>5</v>
      </c>
      <c r="X58" s="5">
        <v>4</v>
      </c>
      <c r="Y58" s="5">
        <v>3</v>
      </c>
      <c r="Z58" s="5">
        <v>5</v>
      </c>
      <c r="AA58" s="5">
        <v>3</v>
      </c>
      <c r="AB58" s="16">
        <f t="shared" si="9"/>
        <v>4</v>
      </c>
    </row>
    <row r="59" spans="1:28">
      <c r="A59" s="1">
        <v>7755</v>
      </c>
      <c r="B59" s="1">
        <v>7</v>
      </c>
      <c r="C59" s="7">
        <v>7</v>
      </c>
      <c r="D59" s="7">
        <v>7</v>
      </c>
      <c r="E59" s="7">
        <v>7</v>
      </c>
      <c r="F59" s="27">
        <f t="shared" si="5"/>
        <v>7</v>
      </c>
      <c r="G59" s="5">
        <v>7</v>
      </c>
      <c r="H59" s="5">
        <v>7</v>
      </c>
      <c r="I59" s="5">
        <v>8</v>
      </c>
      <c r="J59" s="5">
        <v>7</v>
      </c>
      <c r="K59" s="5">
        <v>7</v>
      </c>
      <c r="L59" s="5">
        <v>4</v>
      </c>
      <c r="M59" s="28">
        <f t="shared" si="6"/>
        <v>6.666666666666667</v>
      </c>
      <c r="N59" s="5">
        <v>6</v>
      </c>
      <c r="O59" s="5">
        <v>6</v>
      </c>
      <c r="P59" s="5">
        <v>6</v>
      </c>
      <c r="Q59" s="25">
        <f t="shared" si="7"/>
        <v>6</v>
      </c>
      <c r="R59" s="5">
        <v>3</v>
      </c>
      <c r="S59" s="5">
        <v>6</v>
      </c>
      <c r="T59" s="5">
        <v>6</v>
      </c>
      <c r="U59" s="5">
        <v>7</v>
      </c>
      <c r="V59" s="25">
        <f t="shared" si="8"/>
        <v>5.5</v>
      </c>
      <c r="W59" s="5">
        <v>7</v>
      </c>
      <c r="Y59" s="5">
        <v>7</v>
      </c>
      <c r="Z59" s="5">
        <v>7</v>
      </c>
      <c r="AA59" s="5">
        <v>7</v>
      </c>
      <c r="AB59" s="66">
        <f t="shared" si="9"/>
        <v>7</v>
      </c>
    </row>
    <row r="60" spans="1:28">
      <c r="A60" s="1">
        <v>7756</v>
      </c>
      <c r="B60" s="1">
        <v>5</v>
      </c>
      <c r="C60" s="7">
        <v>6</v>
      </c>
      <c r="D60" s="7">
        <v>4</v>
      </c>
      <c r="E60" s="7">
        <v>5</v>
      </c>
      <c r="F60" s="25">
        <f t="shared" si="5"/>
        <v>5</v>
      </c>
      <c r="G60" s="5">
        <v>6</v>
      </c>
      <c r="H60" s="5">
        <v>5</v>
      </c>
      <c r="I60" s="5">
        <v>6</v>
      </c>
      <c r="J60" s="5">
        <v>7</v>
      </c>
      <c r="K60" s="5">
        <v>6</v>
      </c>
      <c r="L60" s="5">
        <v>5</v>
      </c>
      <c r="M60" s="25">
        <f t="shared" si="6"/>
        <v>5.833333333333333</v>
      </c>
      <c r="N60" s="5">
        <v>5</v>
      </c>
      <c r="O60" s="5">
        <v>4</v>
      </c>
      <c r="P60" s="5">
        <v>5</v>
      </c>
      <c r="Q60" s="25">
        <f t="shared" si="7"/>
        <v>4.666666666666667</v>
      </c>
      <c r="R60" s="5">
        <v>6</v>
      </c>
      <c r="S60" s="5">
        <v>4</v>
      </c>
      <c r="T60" s="5">
        <v>6</v>
      </c>
      <c r="U60" s="5">
        <v>6</v>
      </c>
      <c r="V60" s="25">
        <f t="shared" si="8"/>
        <v>5.5</v>
      </c>
      <c r="W60" s="5">
        <v>4</v>
      </c>
      <c r="X60" s="5">
        <v>7</v>
      </c>
      <c r="Y60" s="5">
        <v>3</v>
      </c>
      <c r="Z60" s="5">
        <v>4</v>
      </c>
      <c r="AA60" s="5">
        <v>3</v>
      </c>
      <c r="AB60" s="16">
        <f t="shared" si="9"/>
        <v>4.2</v>
      </c>
    </row>
    <row r="61" spans="1:28">
      <c r="A61" s="1">
        <v>7757</v>
      </c>
      <c r="B61" s="1">
        <v>4</v>
      </c>
      <c r="C61" s="7">
        <v>7</v>
      </c>
      <c r="D61" s="7">
        <v>4</v>
      </c>
      <c r="E61" s="7">
        <v>6</v>
      </c>
      <c r="F61" s="25">
        <f t="shared" si="5"/>
        <v>5.25</v>
      </c>
      <c r="G61" s="5">
        <v>6</v>
      </c>
      <c r="H61" s="5">
        <v>6</v>
      </c>
      <c r="I61" s="5">
        <v>7</v>
      </c>
      <c r="J61" s="5">
        <v>7</v>
      </c>
      <c r="K61" s="5">
        <v>7</v>
      </c>
      <c r="L61" s="5">
        <v>7</v>
      </c>
      <c r="M61" s="28">
        <f t="shared" si="6"/>
        <v>6.666666666666667</v>
      </c>
      <c r="N61" s="5">
        <v>6</v>
      </c>
      <c r="O61" s="5">
        <v>7</v>
      </c>
      <c r="P61" s="5">
        <v>6</v>
      </c>
      <c r="Q61" s="29">
        <f t="shared" si="7"/>
        <v>6.333333333333333</v>
      </c>
      <c r="R61" s="5">
        <v>6</v>
      </c>
      <c r="S61" s="5">
        <v>7</v>
      </c>
      <c r="T61" s="5">
        <v>4</v>
      </c>
      <c r="U61" s="5">
        <v>6</v>
      </c>
      <c r="V61" s="25">
        <f t="shared" si="8"/>
        <v>5.75</v>
      </c>
      <c r="W61" s="5">
        <v>5</v>
      </c>
      <c r="X61" s="5">
        <v>4</v>
      </c>
      <c r="Y61" s="5">
        <v>3</v>
      </c>
      <c r="Z61" s="5">
        <v>5</v>
      </c>
      <c r="AA61" s="5">
        <v>4</v>
      </c>
      <c r="AB61" s="16">
        <f t="shared" si="9"/>
        <v>4.2</v>
      </c>
    </row>
    <row r="62" spans="1:28">
      <c r="A62" s="1">
        <v>7758</v>
      </c>
      <c r="B62" s="1">
        <v>6</v>
      </c>
      <c r="C62" s="7">
        <v>7</v>
      </c>
      <c r="D62" s="7">
        <v>7</v>
      </c>
      <c r="E62" s="7">
        <v>6</v>
      </c>
      <c r="F62" s="29">
        <f t="shared" si="5"/>
        <v>6.5</v>
      </c>
      <c r="G62" s="5">
        <v>4</v>
      </c>
      <c r="H62" s="5">
        <v>5</v>
      </c>
      <c r="I62" s="5">
        <v>6</v>
      </c>
      <c r="J62" s="5">
        <v>7</v>
      </c>
      <c r="K62" s="5">
        <v>6</v>
      </c>
      <c r="L62" s="5">
        <v>6</v>
      </c>
      <c r="M62" s="25">
        <f t="shared" si="6"/>
        <v>5.666666666666667</v>
      </c>
      <c r="N62" s="5">
        <v>6</v>
      </c>
      <c r="O62" s="5">
        <v>7</v>
      </c>
      <c r="P62" s="5">
        <v>6</v>
      </c>
      <c r="Q62" s="29">
        <f t="shared" si="7"/>
        <v>6.333333333333333</v>
      </c>
      <c r="R62" s="5">
        <v>5</v>
      </c>
      <c r="S62" s="5">
        <v>7</v>
      </c>
      <c r="T62" s="5">
        <v>6</v>
      </c>
      <c r="U62" s="5">
        <v>6</v>
      </c>
      <c r="V62" s="29">
        <f t="shared" si="8"/>
        <v>6</v>
      </c>
      <c r="W62" s="5">
        <v>7</v>
      </c>
      <c r="X62" s="5">
        <v>5</v>
      </c>
      <c r="Y62" s="5">
        <v>7</v>
      </c>
      <c r="Z62" s="5">
        <v>5</v>
      </c>
      <c r="AA62" s="5">
        <v>3</v>
      </c>
      <c r="AB62" s="16">
        <f t="shared" si="9"/>
        <v>5.4</v>
      </c>
    </row>
    <row r="63" spans="1:28">
      <c r="A63" s="1">
        <v>7759</v>
      </c>
      <c r="B63" s="1">
        <v>7</v>
      </c>
      <c r="C63" s="7">
        <v>7</v>
      </c>
      <c r="D63" s="7">
        <v>7</v>
      </c>
      <c r="E63" s="7">
        <v>6</v>
      </c>
      <c r="F63" s="28">
        <f t="shared" si="5"/>
        <v>6.75</v>
      </c>
      <c r="G63" s="5">
        <v>7</v>
      </c>
      <c r="H63" s="5">
        <v>6</v>
      </c>
      <c r="I63" s="5">
        <v>7</v>
      </c>
      <c r="J63" s="5">
        <v>7</v>
      </c>
      <c r="K63" s="5">
        <v>7</v>
      </c>
      <c r="L63" s="5">
        <v>4</v>
      </c>
      <c r="M63" s="29">
        <f t="shared" si="6"/>
        <v>6.333333333333333</v>
      </c>
      <c r="N63" s="5">
        <v>4</v>
      </c>
      <c r="O63" s="5">
        <v>6</v>
      </c>
      <c r="P63" s="5">
        <v>5</v>
      </c>
      <c r="Q63" s="25">
        <f t="shared" si="7"/>
        <v>5</v>
      </c>
      <c r="R63" s="5">
        <v>5</v>
      </c>
      <c r="S63" s="5">
        <v>7</v>
      </c>
      <c r="T63" s="5">
        <v>6</v>
      </c>
      <c r="U63" s="5">
        <v>6</v>
      </c>
      <c r="V63" s="29">
        <f t="shared" si="8"/>
        <v>6</v>
      </c>
      <c r="W63" s="5">
        <v>5</v>
      </c>
      <c r="X63" s="5">
        <v>4</v>
      </c>
      <c r="Y63" s="5">
        <v>7</v>
      </c>
      <c r="Z63" s="5">
        <v>5</v>
      </c>
      <c r="AA63" s="5">
        <v>4</v>
      </c>
      <c r="AB63" s="16">
        <f t="shared" si="9"/>
        <v>5</v>
      </c>
    </row>
    <row r="64" spans="1:28">
      <c r="A64" s="1">
        <v>7760</v>
      </c>
      <c r="B64" s="1">
        <v>7</v>
      </c>
      <c r="C64" s="7">
        <v>7</v>
      </c>
      <c r="D64" s="7">
        <v>7</v>
      </c>
      <c r="E64" s="7">
        <v>6</v>
      </c>
      <c r="F64" s="28">
        <f t="shared" si="5"/>
        <v>6.75</v>
      </c>
      <c r="G64" s="5">
        <v>6</v>
      </c>
      <c r="H64" s="5">
        <v>7</v>
      </c>
      <c r="I64" s="5">
        <v>7</v>
      </c>
      <c r="J64" s="5">
        <v>7</v>
      </c>
      <c r="K64" s="5">
        <v>6</v>
      </c>
      <c r="L64" s="5">
        <v>7</v>
      </c>
      <c r="M64" s="28">
        <f t="shared" si="6"/>
        <v>6.666666666666667</v>
      </c>
      <c r="N64" s="5">
        <v>7</v>
      </c>
      <c r="O64" s="5">
        <v>6</v>
      </c>
      <c r="P64" s="5">
        <v>6</v>
      </c>
      <c r="Q64" s="29">
        <f t="shared" si="7"/>
        <v>6.333333333333333</v>
      </c>
      <c r="R64" s="5">
        <v>5</v>
      </c>
      <c r="S64" s="5">
        <v>7</v>
      </c>
      <c r="T64" s="5">
        <v>8</v>
      </c>
      <c r="U64" s="5">
        <v>7</v>
      </c>
      <c r="V64" s="27">
        <f t="shared" si="8"/>
        <v>6.75</v>
      </c>
      <c r="W64" s="5">
        <v>8</v>
      </c>
      <c r="X64" s="5">
        <v>6</v>
      </c>
      <c r="Y64" s="5">
        <v>6</v>
      </c>
      <c r="Z64" s="5">
        <v>8</v>
      </c>
      <c r="AA64" s="5">
        <v>7</v>
      </c>
      <c r="AB64" s="66">
        <f t="shared" si="9"/>
        <v>7</v>
      </c>
    </row>
    <row r="65" spans="1:28">
      <c r="A65" s="1">
        <v>7761</v>
      </c>
      <c r="B65" s="1">
        <v>6</v>
      </c>
      <c r="C65" s="7">
        <v>6</v>
      </c>
      <c r="D65" s="7">
        <v>6</v>
      </c>
      <c r="E65" s="7">
        <v>7</v>
      </c>
      <c r="F65" s="29">
        <f t="shared" si="5"/>
        <v>6.25</v>
      </c>
      <c r="G65" s="5">
        <v>7</v>
      </c>
      <c r="H65" s="5">
        <v>7</v>
      </c>
      <c r="I65" s="5">
        <v>4</v>
      </c>
      <c r="J65" s="5">
        <v>5</v>
      </c>
      <c r="K65" s="5">
        <v>6</v>
      </c>
      <c r="L65" s="5">
        <v>4</v>
      </c>
      <c r="M65" s="25">
        <f t="shared" si="6"/>
        <v>5.5</v>
      </c>
      <c r="N65" s="5">
        <v>6</v>
      </c>
      <c r="O65" s="5">
        <v>5</v>
      </c>
      <c r="P65" s="5">
        <v>5</v>
      </c>
      <c r="Q65" s="25">
        <f t="shared" si="7"/>
        <v>5.333333333333333</v>
      </c>
      <c r="R65" s="5">
        <v>5</v>
      </c>
      <c r="S65" s="5">
        <v>6</v>
      </c>
      <c r="T65" s="5">
        <v>6</v>
      </c>
      <c r="U65" s="5">
        <v>7</v>
      </c>
      <c r="V65" s="29">
        <f t="shared" si="8"/>
        <v>6</v>
      </c>
      <c r="W65" s="5">
        <v>5</v>
      </c>
      <c r="X65" s="5">
        <v>5</v>
      </c>
      <c r="Y65" s="5">
        <v>3</v>
      </c>
      <c r="Z65" s="5">
        <v>7</v>
      </c>
      <c r="AA65" s="5">
        <v>7</v>
      </c>
      <c r="AB65" s="16">
        <f t="shared" si="9"/>
        <v>5.4</v>
      </c>
    </row>
    <row r="66" spans="1:28">
      <c r="A66" s="1">
        <v>7762</v>
      </c>
      <c r="B66" s="1">
        <v>7</v>
      </c>
      <c r="C66" s="7">
        <v>7</v>
      </c>
      <c r="D66" s="7">
        <v>6</v>
      </c>
      <c r="E66" s="7">
        <v>5</v>
      </c>
      <c r="F66" s="29">
        <f t="shared" ref="F66:F97" si="10">AVERAGE(B66:E66)</f>
        <v>6.25</v>
      </c>
      <c r="G66" s="5">
        <v>5</v>
      </c>
      <c r="H66" s="5">
        <v>4</v>
      </c>
      <c r="I66" s="5">
        <v>6</v>
      </c>
      <c r="J66" s="5">
        <v>7</v>
      </c>
      <c r="K66" s="5">
        <v>7</v>
      </c>
      <c r="L66" s="5">
        <v>7</v>
      </c>
      <c r="M66" s="29">
        <f t="shared" ref="M66:M97" si="11">AVERAGE(G66:L66)</f>
        <v>6</v>
      </c>
      <c r="N66" s="5">
        <v>7</v>
      </c>
      <c r="O66" s="5">
        <v>7</v>
      </c>
      <c r="P66" s="5">
        <v>5</v>
      </c>
      <c r="Q66" s="29">
        <f t="shared" ref="Q66:Q97" si="12">AVERAGE(N66:P66)</f>
        <v>6.333333333333333</v>
      </c>
      <c r="R66" s="5">
        <v>6</v>
      </c>
      <c r="S66" s="5">
        <v>7</v>
      </c>
      <c r="T66" s="5">
        <v>5</v>
      </c>
      <c r="U66" s="5">
        <v>6</v>
      </c>
      <c r="V66" s="29">
        <f t="shared" ref="V66:V97" si="13">AVERAGE(R66:U66)</f>
        <v>6</v>
      </c>
      <c r="W66" s="5">
        <v>6</v>
      </c>
      <c r="X66" s="5">
        <v>5</v>
      </c>
      <c r="Y66" s="5">
        <v>5</v>
      </c>
      <c r="Z66" s="5">
        <v>6</v>
      </c>
      <c r="AA66" s="5">
        <v>6</v>
      </c>
      <c r="AB66" s="16">
        <f t="shared" ref="AB66:AB97" si="14">AVERAGE(W66:AA66)</f>
        <v>5.6</v>
      </c>
    </row>
    <row r="67" spans="1:28">
      <c r="A67" s="1">
        <v>7763</v>
      </c>
      <c r="B67" s="1">
        <v>4</v>
      </c>
      <c r="C67" s="7">
        <v>6</v>
      </c>
      <c r="D67" s="7">
        <v>4</v>
      </c>
      <c r="E67" s="7">
        <v>4</v>
      </c>
      <c r="F67" s="25">
        <f t="shared" si="10"/>
        <v>4.5</v>
      </c>
      <c r="G67" s="5">
        <v>7</v>
      </c>
      <c r="H67" s="5">
        <v>5</v>
      </c>
      <c r="I67" s="5">
        <v>8</v>
      </c>
      <c r="J67" s="5">
        <v>5</v>
      </c>
      <c r="K67" s="5">
        <v>7</v>
      </c>
      <c r="L67" s="5">
        <v>7</v>
      </c>
      <c r="M67" s="28">
        <f t="shared" si="11"/>
        <v>6.5</v>
      </c>
      <c r="N67" s="5">
        <v>7</v>
      </c>
      <c r="O67" s="5">
        <v>6</v>
      </c>
      <c r="P67" s="5">
        <v>4</v>
      </c>
      <c r="Q67" s="25">
        <f t="shared" si="12"/>
        <v>5.666666666666667</v>
      </c>
      <c r="R67" s="5">
        <v>4</v>
      </c>
      <c r="S67" s="5">
        <v>4</v>
      </c>
      <c r="T67" s="5">
        <v>5</v>
      </c>
      <c r="U67" s="5">
        <v>7</v>
      </c>
      <c r="V67" s="25">
        <f t="shared" si="13"/>
        <v>5</v>
      </c>
      <c r="W67" s="5">
        <v>4</v>
      </c>
      <c r="X67" s="5">
        <v>5</v>
      </c>
      <c r="Y67" s="5">
        <v>6</v>
      </c>
      <c r="Z67" s="5">
        <v>6</v>
      </c>
      <c r="AA67" s="5">
        <v>6</v>
      </c>
      <c r="AB67" s="16">
        <f t="shared" si="14"/>
        <v>5.4</v>
      </c>
    </row>
    <row r="68" spans="1:28">
      <c r="A68" s="1">
        <v>7764</v>
      </c>
      <c r="B68" s="1">
        <v>6</v>
      </c>
      <c r="C68" s="7">
        <v>4</v>
      </c>
      <c r="D68" s="7">
        <v>5</v>
      </c>
      <c r="E68" s="7">
        <v>6</v>
      </c>
      <c r="F68" s="25">
        <f t="shared" si="10"/>
        <v>5.25</v>
      </c>
      <c r="G68" s="5">
        <v>4</v>
      </c>
      <c r="H68" s="5">
        <v>7</v>
      </c>
      <c r="I68" s="5">
        <v>6</v>
      </c>
      <c r="J68" s="5">
        <v>6</v>
      </c>
      <c r="K68" s="5">
        <v>7</v>
      </c>
      <c r="L68" s="5">
        <v>4</v>
      </c>
      <c r="M68" s="25">
        <f t="shared" si="11"/>
        <v>5.666666666666667</v>
      </c>
      <c r="N68" s="5">
        <v>6</v>
      </c>
      <c r="O68" s="5">
        <v>6</v>
      </c>
      <c r="P68" s="5">
        <v>4</v>
      </c>
      <c r="Q68" s="25">
        <f t="shared" si="12"/>
        <v>5.333333333333333</v>
      </c>
      <c r="R68" s="5">
        <v>7</v>
      </c>
      <c r="S68" s="5">
        <v>5</v>
      </c>
      <c r="T68" s="5">
        <v>4</v>
      </c>
      <c r="U68" s="5">
        <v>5</v>
      </c>
      <c r="V68" s="25">
        <f t="shared" si="13"/>
        <v>5.25</v>
      </c>
      <c r="W68" s="5">
        <v>5</v>
      </c>
      <c r="X68" s="5">
        <v>3</v>
      </c>
      <c r="Y68" s="5">
        <v>5</v>
      </c>
      <c r="Z68" s="5">
        <v>5</v>
      </c>
      <c r="AA68" s="5">
        <v>4</v>
      </c>
      <c r="AB68" s="16">
        <f t="shared" si="14"/>
        <v>4.4000000000000004</v>
      </c>
    </row>
    <row r="69" spans="1:28">
      <c r="A69" s="1">
        <v>7765</v>
      </c>
      <c r="B69" s="1">
        <v>6</v>
      </c>
      <c r="C69" s="7">
        <v>7</v>
      </c>
      <c r="D69" s="7">
        <v>4</v>
      </c>
      <c r="E69" s="7">
        <v>7</v>
      </c>
      <c r="F69" s="25">
        <f t="shared" si="10"/>
        <v>6</v>
      </c>
      <c r="G69" s="5">
        <v>7</v>
      </c>
      <c r="H69" s="5">
        <v>6</v>
      </c>
      <c r="I69" s="5">
        <v>7</v>
      </c>
      <c r="J69" s="5">
        <v>7</v>
      </c>
      <c r="K69" s="5">
        <v>6</v>
      </c>
      <c r="L69" s="5">
        <v>4</v>
      </c>
      <c r="M69" s="29">
        <f t="shared" si="11"/>
        <v>6.166666666666667</v>
      </c>
      <c r="N69" s="5">
        <v>4</v>
      </c>
      <c r="O69" s="5">
        <v>4</v>
      </c>
      <c r="P69" s="5">
        <v>5</v>
      </c>
      <c r="Q69" s="25">
        <f t="shared" si="12"/>
        <v>4.333333333333333</v>
      </c>
      <c r="R69" s="5">
        <v>5</v>
      </c>
      <c r="S69" s="5">
        <v>3</v>
      </c>
      <c r="T69" s="5">
        <v>4</v>
      </c>
      <c r="U69" s="5">
        <v>7</v>
      </c>
      <c r="V69" s="25">
        <f t="shared" si="13"/>
        <v>4.75</v>
      </c>
      <c r="W69" s="5">
        <v>5</v>
      </c>
      <c r="X69" s="5">
        <v>3</v>
      </c>
      <c r="Y69" s="5">
        <v>4</v>
      </c>
      <c r="Z69" s="5">
        <v>5</v>
      </c>
      <c r="AA69" s="5">
        <v>5</v>
      </c>
      <c r="AB69" s="16">
        <f t="shared" si="14"/>
        <v>4.4000000000000004</v>
      </c>
    </row>
    <row r="70" spans="1:28">
      <c r="A70" s="1">
        <v>7766</v>
      </c>
      <c r="B70" s="1">
        <v>6</v>
      </c>
      <c r="C70" s="7">
        <v>6</v>
      </c>
      <c r="D70" s="7">
        <v>6</v>
      </c>
      <c r="E70" s="7">
        <v>8</v>
      </c>
      <c r="F70" s="29">
        <f t="shared" si="10"/>
        <v>6.5</v>
      </c>
      <c r="G70" s="5">
        <v>7</v>
      </c>
      <c r="H70" s="5">
        <v>7</v>
      </c>
      <c r="I70" s="5">
        <v>6</v>
      </c>
      <c r="J70" s="5">
        <v>6</v>
      </c>
      <c r="K70" s="5">
        <v>6</v>
      </c>
      <c r="L70" s="5">
        <v>4</v>
      </c>
      <c r="M70" s="29">
        <f t="shared" si="11"/>
        <v>6</v>
      </c>
      <c r="N70" s="5">
        <v>4</v>
      </c>
      <c r="O70" s="5">
        <v>5</v>
      </c>
      <c r="P70" s="5">
        <v>4</v>
      </c>
      <c r="Q70" s="25">
        <f t="shared" si="12"/>
        <v>4.333333333333333</v>
      </c>
      <c r="R70" s="5">
        <v>4</v>
      </c>
      <c r="S70" s="5">
        <v>4</v>
      </c>
      <c r="T70" s="5">
        <v>5</v>
      </c>
      <c r="U70" s="5">
        <v>5</v>
      </c>
      <c r="V70" s="25">
        <f t="shared" si="13"/>
        <v>4.5</v>
      </c>
      <c r="W70" s="5">
        <v>4</v>
      </c>
      <c r="X70" s="5">
        <v>6</v>
      </c>
      <c r="Y70" s="5">
        <v>3</v>
      </c>
      <c r="Z70" s="5">
        <v>4</v>
      </c>
      <c r="AA70" s="5">
        <v>3</v>
      </c>
      <c r="AB70" s="16">
        <f t="shared" si="14"/>
        <v>4</v>
      </c>
    </row>
    <row r="71" spans="1:28">
      <c r="A71" s="1">
        <v>7767</v>
      </c>
      <c r="B71" s="1">
        <v>5</v>
      </c>
      <c r="C71" s="7">
        <v>6</v>
      </c>
      <c r="D71" s="7">
        <v>6</v>
      </c>
      <c r="E71" s="7">
        <v>5</v>
      </c>
      <c r="F71" s="25">
        <f t="shared" si="10"/>
        <v>5.5</v>
      </c>
      <c r="G71" s="5">
        <v>6</v>
      </c>
      <c r="H71" s="5">
        <v>6</v>
      </c>
      <c r="I71" s="5">
        <v>4</v>
      </c>
      <c r="J71" s="5">
        <v>4</v>
      </c>
      <c r="K71" s="5">
        <v>6</v>
      </c>
      <c r="L71" s="5">
        <v>4</v>
      </c>
      <c r="M71" s="25">
        <f t="shared" si="11"/>
        <v>5</v>
      </c>
      <c r="N71" s="5">
        <v>6</v>
      </c>
      <c r="Q71" s="25">
        <f t="shared" si="12"/>
        <v>6</v>
      </c>
      <c r="R71" s="5">
        <v>4</v>
      </c>
      <c r="T71" s="5">
        <v>3</v>
      </c>
      <c r="U71" s="5">
        <v>5</v>
      </c>
      <c r="V71" s="25">
        <f t="shared" si="13"/>
        <v>4</v>
      </c>
      <c r="W71" s="5">
        <v>4</v>
      </c>
      <c r="X71" s="5">
        <v>4</v>
      </c>
      <c r="Y71" s="5">
        <v>3</v>
      </c>
      <c r="Z71" s="5">
        <v>3</v>
      </c>
      <c r="AA71" s="5">
        <v>3</v>
      </c>
      <c r="AB71" s="16">
        <f t="shared" si="14"/>
        <v>3.4</v>
      </c>
    </row>
    <row r="72" spans="1:28">
      <c r="A72" s="1">
        <v>7768</v>
      </c>
      <c r="B72" s="1">
        <v>7</v>
      </c>
      <c r="C72" s="7">
        <v>8</v>
      </c>
      <c r="D72" s="7">
        <v>7</v>
      </c>
      <c r="E72" s="7">
        <v>8</v>
      </c>
      <c r="F72" s="26">
        <f t="shared" si="10"/>
        <v>7.5</v>
      </c>
      <c r="G72" s="5">
        <v>7</v>
      </c>
      <c r="H72" s="5">
        <v>7</v>
      </c>
      <c r="I72" s="5">
        <v>6</v>
      </c>
      <c r="J72" s="5">
        <v>6</v>
      </c>
      <c r="K72" s="5">
        <v>5</v>
      </c>
      <c r="L72" s="5">
        <v>6</v>
      </c>
      <c r="M72" s="29">
        <f t="shared" si="11"/>
        <v>6.166666666666667</v>
      </c>
      <c r="N72" s="5">
        <v>5</v>
      </c>
      <c r="O72" s="5">
        <v>6</v>
      </c>
      <c r="P72" s="5">
        <v>4</v>
      </c>
      <c r="Q72" s="25">
        <f t="shared" si="12"/>
        <v>5</v>
      </c>
      <c r="R72" s="5">
        <v>5</v>
      </c>
      <c r="S72" s="5">
        <v>7</v>
      </c>
      <c r="T72" s="5">
        <v>8</v>
      </c>
      <c r="U72" s="5">
        <v>7</v>
      </c>
      <c r="V72" s="27">
        <f t="shared" si="13"/>
        <v>6.75</v>
      </c>
      <c r="W72" s="5">
        <v>6</v>
      </c>
      <c r="X72" s="5">
        <v>6</v>
      </c>
      <c r="Y72" s="5">
        <v>4</v>
      </c>
      <c r="Z72" s="5">
        <v>5</v>
      </c>
      <c r="AA72" s="5">
        <v>4</v>
      </c>
      <c r="AB72" s="16">
        <f t="shared" si="14"/>
        <v>5</v>
      </c>
    </row>
    <row r="73" spans="1:28">
      <c r="A73" s="1">
        <v>7769</v>
      </c>
      <c r="B73" s="1">
        <v>7</v>
      </c>
      <c r="C73" s="7">
        <v>5</v>
      </c>
      <c r="D73" s="7">
        <v>5</v>
      </c>
      <c r="E73" s="7">
        <v>7</v>
      </c>
      <c r="F73" s="25">
        <f t="shared" si="10"/>
        <v>6</v>
      </c>
      <c r="G73" s="5">
        <v>7</v>
      </c>
      <c r="H73" s="5">
        <v>6</v>
      </c>
      <c r="I73" s="5">
        <v>7</v>
      </c>
      <c r="J73" s="5">
        <v>8</v>
      </c>
      <c r="K73" s="5">
        <v>7</v>
      </c>
      <c r="L73" s="5">
        <v>5</v>
      </c>
      <c r="M73" s="28">
        <f t="shared" si="11"/>
        <v>6.666666666666667</v>
      </c>
      <c r="N73" s="5">
        <v>7</v>
      </c>
      <c r="O73" s="5">
        <v>7</v>
      </c>
      <c r="P73" s="5">
        <v>4</v>
      </c>
      <c r="Q73" s="25">
        <f t="shared" si="12"/>
        <v>6</v>
      </c>
      <c r="R73" s="5">
        <v>6</v>
      </c>
      <c r="S73" s="5">
        <v>7</v>
      </c>
      <c r="T73" s="5">
        <v>6</v>
      </c>
      <c r="U73" s="5">
        <v>8</v>
      </c>
      <c r="V73" s="27">
        <f t="shared" si="13"/>
        <v>6.75</v>
      </c>
      <c r="W73" s="5">
        <v>6</v>
      </c>
      <c r="X73" s="5">
        <v>5</v>
      </c>
      <c r="Y73" s="5">
        <v>3</v>
      </c>
      <c r="Z73" s="5">
        <v>4</v>
      </c>
      <c r="AA73" s="5">
        <v>4</v>
      </c>
      <c r="AB73" s="16">
        <f t="shared" si="14"/>
        <v>4.4000000000000004</v>
      </c>
    </row>
    <row r="74" spans="1:28">
      <c r="A74" s="1">
        <v>7770</v>
      </c>
      <c r="B74" s="1">
        <v>4</v>
      </c>
      <c r="C74" s="7">
        <v>5</v>
      </c>
      <c r="D74" s="7">
        <v>5</v>
      </c>
      <c r="E74" s="7">
        <v>4</v>
      </c>
      <c r="F74" s="25">
        <f t="shared" si="10"/>
        <v>4.5</v>
      </c>
      <c r="G74" s="5">
        <v>6</v>
      </c>
      <c r="H74" s="5">
        <v>6</v>
      </c>
      <c r="I74" s="5">
        <v>5</v>
      </c>
      <c r="J74" s="5">
        <v>6</v>
      </c>
      <c r="K74" s="5">
        <v>7</v>
      </c>
      <c r="L74" s="5">
        <v>6</v>
      </c>
      <c r="M74" s="29">
        <f t="shared" si="11"/>
        <v>6</v>
      </c>
      <c r="N74" s="5">
        <v>4</v>
      </c>
      <c r="O74" s="5">
        <v>7</v>
      </c>
      <c r="P74" s="5">
        <v>6</v>
      </c>
      <c r="Q74" s="25">
        <f t="shared" si="12"/>
        <v>5.666666666666667</v>
      </c>
      <c r="R74" s="5">
        <v>7</v>
      </c>
      <c r="S74" s="5">
        <v>5</v>
      </c>
      <c r="T74" s="5">
        <v>4</v>
      </c>
      <c r="U74" s="5">
        <v>4</v>
      </c>
      <c r="V74" s="25">
        <f t="shared" si="13"/>
        <v>5</v>
      </c>
      <c r="W74" s="5">
        <v>4</v>
      </c>
      <c r="X74" s="5">
        <v>3</v>
      </c>
      <c r="Y74" s="5">
        <v>6</v>
      </c>
      <c r="Z74" s="5">
        <v>5</v>
      </c>
      <c r="AA74" s="5">
        <v>4</v>
      </c>
      <c r="AB74" s="16">
        <f t="shared" si="14"/>
        <v>4.4000000000000004</v>
      </c>
    </row>
    <row r="75" spans="1:28">
      <c r="A75" s="1">
        <v>7771</v>
      </c>
      <c r="B75" s="1">
        <v>4</v>
      </c>
      <c r="C75" s="7">
        <v>8</v>
      </c>
      <c r="D75" s="7">
        <v>6</v>
      </c>
      <c r="E75" s="7">
        <v>6</v>
      </c>
      <c r="F75" s="25">
        <f t="shared" si="10"/>
        <v>6</v>
      </c>
      <c r="G75" s="5">
        <v>8</v>
      </c>
      <c r="H75" s="5">
        <v>7</v>
      </c>
      <c r="I75" s="5">
        <v>7</v>
      </c>
      <c r="J75" s="5">
        <v>5</v>
      </c>
      <c r="K75" s="5">
        <v>8</v>
      </c>
      <c r="L75" s="5">
        <v>6</v>
      </c>
      <c r="M75" s="27">
        <f t="shared" si="11"/>
        <v>6.833333333333333</v>
      </c>
      <c r="N75" s="5">
        <v>5</v>
      </c>
      <c r="O75" s="5">
        <v>4</v>
      </c>
      <c r="P75" s="5">
        <v>6</v>
      </c>
      <c r="Q75" s="25">
        <f t="shared" si="12"/>
        <v>5</v>
      </c>
      <c r="R75" s="5">
        <v>7</v>
      </c>
      <c r="S75" s="5">
        <v>6</v>
      </c>
      <c r="T75" s="5">
        <v>5</v>
      </c>
      <c r="U75" s="5">
        <v>4</v>
      </c>
      <c r="V75" s="25">
        <f t="shared" si="13"/>
        <v>5.5</v>
      </c>
      <c r="W75" s="5">
        <v>5</v>
      </c>
      <c r="Y75" s="5">
        <v>7</v>
      </c>
      <c r="Z75" s="5">
        <v>7</v>
      </c>
      <c r="AA75" s="5">
        <v>6</v>
      </c>
      <c r="AB75" s="68">
        <f t="shared" si="14"/>
        <v>6.25</v>
      </c>
    </row>
    <row r="76" spans="1:28">
      <c r="A76" s="1">
        <v>7772</v>
      </c>
      <c r="B76" s="1">
        <v>7</v>
      </c>
      <c r="C76" s="7">
        <v>8</v>
      </c>
      <c r="D76" s="7">
        <v>6</v>
      </c>
      <c r="E76" s="7">
        <v>8</v>
      </c>
      <c r="F76" s="27">
        <f t="shared" si="10"/>
        <v>7.25</v>
      </c>
      <c r="G76" s="5">
        <v>6</v>
      </c>
      <c r="H76" s="5">
        <v>6</v>
      </c>
      <c r="I76" s="5">
        <v>7</v>
      </c>
      <c r="J76" s="5">
        <v>6</v>
      </c>
      <c r="K76" s="5">
        <v>7</v>
      </c>
      <c r="L76" s="5">
        <v>8</v>
      </c>
      <c r="M76" s="28">
        <f t="shared" si="11"/>
        <v>6.666666666666667</v>
      </c>
      <c r="N76" s="5">
        <v>6</v>
      </c>
      <c r="O76" s="5">
        <v>6</v>
      </c>
      <c r="P76" s="5">
        <v>4</v>
      </c>
      <c r="Q76" s="25">
        <f t="shared" si="12"/>
        <v>5.333333333333333</v>
      </c>
      <c r="R76" s="5">
        <v>4</v>
      </c>
      <c r="S76" s="5">
        <v>6</v>
      </c>
      <c r="T76" s="5">
        <v>5</v>
      </c>
      <c r="U76" s="5">
        <v>8</v>
      </c>
      <c r="V76" s="25">
        <f t="shared" si="13"/>
        <v>5.75</v>
      </c>
      <c r="W76" s="5">
        <v>6</v>
      </c>
      <c r="X76" s="5">
        <v>4</v>
      </c>
      <c r="Y76" s="5">
        <v>6</v>
      </c>
      <c r="Z76" s="5">
        <v>4</v>
      </c>
      <c r="AA76" s="5">
        <v>4</v>
      </c>
      <c r="AB76" s="16">
        <f t="shared" si="14"/>
        <v>4.8</v>
      </c>
    </row>
    <row r="77" spans="1:28">
      <c r="A77" s="1">
        <v>7773</v>
      </c>
      <c r="B77" s="1">
        <v>6</v>
      </c>
      <c r="C77" s="7">
        <v>7</v>
      </c>
      <c r="D77" s="7">
        <v>5</v>
      </c>
      <c r="E77" s="7">
        <v>5</v>
      </c>
      <c r="F77" s="25">
        <f t="shared" si="10"/>
        <v>5.75</v>
      </c>
      <c r="G77" s="5">
        <v>5</v>
      </c>
      <c r="H77" s="5">
        <v>6</v>
      </c>
      <c r="I77" s="5">
        <v>6</v>
      </c>
      <c r="J77" s="5">
        <v>5</v>
      </c>
      <c r="K77" s="5">
        <v>6</v>
      </c>
      <c r="L77" s="5">
        <v>7</v>
      </c>
      <c r="M77" s="25">
        <f t="shared" si="11"/>
        <v>5.833333333333333</v>
      </c>
      <c r="N77" s="5">
        <v>7</v>
      </c>
      <c r="O77" s="5">
        <v>6</v>
      </c>
      <c r="P77" s="5">
        <v>6</v>
      </c>
      <c r="Q77" s="29">
        <f t="shared" si="12"/>
        <v>6.333333333333333</v>
      </c>
      <c r="R77" s="5">
        <v>5</v>
      </c>
      <c r="S77" s="5">
        <v>7</v>
      </c>
      <c r="T77" s="5">
        <v>4</v>
      </c>
      <c r="U77" s="5">
        <v>4</v>
      </c>
      <c r="V77" s="25">
        <f t="shared" si="13"/>
        <v>5</v>
      </c>
      <c r="W77" s="5">
        <v>5</v>
      </c>
      <c r="X77" s="5">
        <v>4</v>
      </c>
      <c r="Y77" s="5">
        <v>5</v>
      </c>
      <c r="Z77" s="5">
        <v>5</v>
      </c>
      <c r="AA77" s="5">
        <v>3</v>
      </c>
      <c r="AB77" s="16">
        <f t="shared" si="14"/>
        <v>4.4000000000000004</v>
      </c>
    </row>
    <row r="78" spans="1:28">
      <c r="A78" s="1">
        <v>7774</v>
      </c>
      <c r="B78" s="1">
        <v>5</v>
      </c>
      <c r="C78" s="7">
        <v>4</v>
      </c>
      <c r="D78" s="7">
        <v>4</v>
      </c>
      <c r="E78" s="7">
        <v>4</v>
      </c>
      <c r="F78" s="25">
        <f t="shared" si="10"/>
        <v>4.25</v>
      </c>
      <c r="G78" s="5">
        <v>4</v>
      </c>
      <c r="H78" s="5">
        <v>5</v>
      </c>
      <c r="I78" s="5">
        <v>4</v>
      </c>
      <c r="J78" s="5">
        <v>4</v>
      </c>
      <c r="K78" s="5">
        <v>4</v>
      </c>
      <c r="L78" s="5">
        <v>6</v>
      </c>
      <c r="M78" s="25">
        <f t="shared" si="11"/>
        <v>4.5</v>
      </c>
      <c r="N78" s="5">
        <v>5</v>
      </c>
      <c r="O78" s="5">
        <v>4</v>
      </c>
      <c r="P78" s="5">
        <v>4</v>
      </c>
      <c r="Q78" s="25">
        <f t="shared" si="12"/>
        <v>4.333333333333333</v>
      </c>
      <c r="R78" s="5">
        <v>4</v>
      </c>
      <c r="S78" s="5">
        <v>4</v>
      </c>
      <c r="T78" s="5">
        <v>7</v>
      </c>
      <c r="U78" s="5">
        <v>5</v>
      </c>
      <c r="V78" s="25">
        <f t="shared" si="13"/>
        <v>5</v>
      </c>
      <c r="W78" s="5">
        <v>4</v>
      </c>
      <c r="X78" s="5">
        <v>5</v>
      </c>
      <c r="Y78" s="5">
        <v>3</v>
      </c>
      <c r="Z78" s="5">
        <v>4</v>
      </c>
      <c r="AA78" s="5">
        <v>3</v>
      </c>
      <c r="AB78" s="16">
        <f t="shared" si="14"/>
        <v>3.8</v>
      </c>
    </row>
    <row r="79" spans="1:28">
      <c r="A79" s="1">
        <v>7775</v>
      </c>
      <c r="B79" s="1">
        <v>7</v>
      </c>
      <c r="C79" s="7">
        <v>6</v>
      </c>
      <c r="D79" s="7">
        <v>6</v>
      </c>
      <c r="E79" s="7">
        <v>6</v>
      </c>
      <c r="F79" s="29">
        <f t="shared" si="10"/>
        <v>6.25</v>
      </c>
      <c r="G79" s="5">
        <v>6</v>
      </c>
      <c r="H79" s="5">
        <v>8</v>
      </c>
      <c r="I79" s="5">
        <v>7</v>
      </c>
      <c r="J79" s="5">
        <v>5</v>
      </c>
      <c r="K79" s="5">
        <v>6</v>
      </c>
      <c r="L79" s="5">
        <v>7</v>
      </c>
      <c r="M79" s="28">
        <f t="shared" si="11"/>
        <v>6.5</v>
      </c>
      <c r="N79" s="5">
        <v>6</v>
      </c>
      <c r="O79" s="5">
        <v>5</v>
      </c>
      <c r="P79" s="5">
        <v>6</v>
      </c>
      <c r="Q79" s="25">
        <f t="shared" si="12"/>
        <v>5.666666666666667</v>
      </c>
      <c r="R79" s="5">
        <v>3</v>
      </c>
      <c r="S79" s="5">
        <v>6</v>
      </c>
      <c r="T79" s="5">
        <v>7</v>
      </c>
      <c r="U79" s="5">
        <v>5</v>
      </c>
      <c r="V79" s="25">
        <f t="shared" si="13"/>
        <v>5.25</v>
      </c>
      <c r="W79" s="5">
        <v>6</v>
      </c>
      <c r="X79" s="5">
        <v>6</v>
      </c>
      <c r="Y79" s="5">
        <v>3</v>
      </c>
      <c r="Z79" s="5">
        <v>4</v>
      </c>
      <c r="AA79" s="5">
        <v>6</v>
      </c>
      <c r="AB79" s="16">
        <f t="shared" si="14"/>
        <v>5</v>
      </c>
    </row>
    <row r="80" spans="1:28">
      <c r="A80" s="1">
        <v>7776</v>
      </c>
      <c r="B80" s="1">
        <v>7</v>
      </c>
      <c r="C80" s="7">
        <v>7</v>
      </c>
      <c r="D80" s="7">
        <v>5</v>
      </c>
      <c r="E80" s="7">
        <v>8</v>
      </c>
      <c r="F80" s="28">
        <f t="shared" si="10"/>
        <v>6.75</v>
      </c>
      <c r="G80" s="5">
        <v>6</v>
      </c>
      <c r="H80" s="5">
        <v>8</v>
      </c>
      <c r="I80" s="5">
        <v>8</v>
      </c>
      <c r="J80" s="5">
        <v>8</v>
      </c>
      <c r="K80" s="5">
        <v>7</v>
      </c>
      <c r="L80" s="5">
        <v>6</v>
      </c>
      <c r="M80" s="26">
        <f t="shared" si="11"/>
        <v>7.166666666666667</v>
      </c>
      <c r="N80" s="5">
        <v>7</v>
      </c>
      <c r="O80" s="5">
        <v>4</v>
      </c>
      <c r="P80" s="5">
        <v>5</v>
      </c>
      <c r="Q80" s="25">
        <f t="shared" si="12"/>
        <v>5.333333333333333</v>
      </c>
      <c r="R80" s="5">
        <v>4</v>
      </c>
      <c r="S80" s="5">
        <v>7</v>
      </c>
      <c r="T80" s="5">
        <v>6</v>
      </c>
      <c r="U80" s="5">
        <v>7</v>
      </c>
      <c r="V80" s="29">
        <f t="shared" si="13"/>
        <v>6</v>
      </c>
      <c r="W80" s="5">
        <v>5</v>
      </c>
      <c r="X80" s="5">
        <v>7</v>
      </c>
      <c r="Y80" s="5">
        <v>3</v>
      </c>
      <c r="Z80" s="5">
        <v>5</v>
      </c>
      <c r="AA80" s="5">
        <v>4</v>
      </c>
      <c r="AB80" s="16">
        <f t="shared" si="14"/>
        <v>4.8</v>
      </c>
    </row>
    <row r="81" spans="1:28">
      <c r="A81" s="1">
        <v>7777</v>
      </c>
      <c r="B81" s="1">
        <v>5</v>
      </c>
      <c r="C81" s="7">
        <v>5</v>
      </c>
      <c r="D81" s="7">
        <v>6</v>
      </c>
      <c r="E81" s="7">
        <v>6</v>
      </c>
      <c r="F81" s="25">
        <f t="shared" si="10"/>
        <v>5.5</v>
      </c>
      <c r="G81" s="5">
        <v>6</v>
      </c>
      <c r="H81" s="5">
        <v>5</v>
      </c>
      <c r="I81" s="5">
        <v>6</v>
      </c>
      <c r="J81" s="5">
        <v>6</v>
      </c>
      <c r="K81" s="5">
        <v>6</v>
      </c>
      <c r="L81" s="5">
        <v>7</v>
      </c>
      <c r="M81" s="29">
        <f t="shared" si="11"/>
        <v>6</v>
      </c>
      <c r="N81" s="5">
        <v>6</v>
      </c>
      <c r="O81" s="5">
        <v>7</v>
      </c>
      <c r="P81" s="5">
        <v>5</v>
      </c>
      <c r="Q81" s="25">
        <f t="shared" si="12"/>
        <v>6</v>
      </c>
      <c r="R81" s="5">
        <v>4</v>
      </c>
      <c r="S81" s="5">
        <v>7</v>
      </c>
      <c r="T81" s="5">
        <v>4</v>
      </c>
      <c r="U81" s="5">
        <v>4</v>
      </c>
      <c r="V81" s="25">
        <f t="shared" si="13"/>
        <v>4.75</v>
      </c>
      <c r="W81" s="5">
        <v>5</v>
      </c>
      <c r="X81" s="5">
        <v>6</v>
      </c>
      <c r="Y81" s="5">
        <v>4</v>
      </c>
      <c r="Z81" s="5">
        <v>5</v>
      </c>
      <c r="AA81" s="5">
        <v>5</v>
      </c>
      <c r="AB81" s="16">
        <f t="shared" si="14"/>
        <v>5</v>
      </c>
    </row>
    <row r="82" spans="1:28">
      <c r="A82" s="1">
        <v>7778</v>
      </c>
      <c r="B82" s="1">
        <v>7</v>
      </c>
      <c r="C82" s="7">
        <v>6</v>
      </c>
      <c r="D82" s="7">
        <v>6</v>
      </c>
      <c r="E82" s="7">
        <v>7</v>
      </c>
      <c r="F82" s="29">
        <f t="shared" si="10"/>
        <v>6.5</v>
      </c>
      <c r="G82" s="5">
        <v>7</v>
      </c>
      <c r="H82" s="5">
        <v>7</v>
      </c>
      <c r="I82" s="5">
        <v>8</v>
      </c>
      <c r="J82" s="5">
        <v>7</v>
      </c>
      <c r="K82" s="5">
        <v>7</v>
      </c>
      <c r="L82" s="5">
        <v>6</v>
      </c>
      <c r="M82" s="27">
        <f t="shared" si="11"/>
        <v>7</v>
      </c>
      <c r="N82" s="5">
        <v>7</v>
      </c>
      <c r="O82" s="5">
        <v>6</v>
      </c>
      <c r="P82" s="5">
        <v>6</v>
      </c>
      <c r="Q82" s="29">
        <f t="shared" si="12"/>
        <v>6.333333333333333</v>
      </c>
      <c r="R82" s="5">
        <v>6</v>
      </c>
      <c r="S82" s="5">
        <v>7</v>
      </c>
      <c r="T82" s="5">
        <v>5</v>
      </c>
      <c r="U82" s="5">
        <v>5</v>
      </c>
      <c r="V82" s="25">
        <f t="shared" si="13"/>
        <v>5.75</v>
      </c>
      <c r="W82" s="5">
        <v>4</v>
      </c>
      <c r="X82" s="5">
        <v>5</v>
      </c>
      <c r="Y82" s="5">
        <v>3</v>
      </c>
      <c r="Z82" s="5">
        <v>6</v>
      </c>
      <c r="AA82" s="5">
        <v>4</v>
      </c>
      <c r="AB82" s="16">
        <f t="shared" si="14"/>
        <v>4.4000000000000004</v>
      </c>
    </row>
    <row r="83" spans="1:28">
      <c r="A83" s="1">
        <v>7779</v>
      </c>
      <c r="B83" s="1">
        <v>6</v>
      </c>
      <c r="C83" s="7">
        <v>6</v>
      </c>
      <c r="D83" s="7">
        <v>6</v>
      </c>
      <c r="E83" s="7">
        <v>7</v>
      </c>
      <c r="F83" s="29">
        <f t="shared" si="10"/>
        <v>6.25</v>
      </c>
      <c r="G83" s="5">
        <v>6</v>
      </c>
      <c r="H83" s="5">
        <v>6</v>
      </c>
      <c r="I83" s="5">
        <v>7</v>
      </c>
      <c r="J83" s="5">
        <v>6</v>
      </c>
      <c r="K83" s="5">
        <v>4</v>
      </c>
      <c r="L83" s="5">
        <v>6</v>
      </c>
      <c r="M83" s="25">
        <f t="shared" si="11"/>
        <v>5.833333333333333</v>
      </c>
      <c r="N83" s="5">
        <v>4</v>
      </c>
      <c r="O83" s="5">
        <v>5</v>
      </c>
      <c r="P83" s="5">
        <v>5</v>
      </c>
      <c r="Q83" s="25">
        <f t="shared" si="12"/>
        <v>4.666666666666667</v>
      </c>
      <c r="R83" s="5">
        <v>6</v>
      </c>
      <c r="S83" s="5">
        <v>6</v>
      </c>
      <c r="T83" s="5">
        <v>4</v>
      </c>
      <c r="U83" s="5">
        <v>6</v>
      </c>
      <c r="V83" s="25">
        <f t="shared" si="13"/>
        <v>5.5</v>
      </c>
      <c r="W83" s="5">
        <v>4</v>
      </c>
      <c r="X83" s="5">
        <v>3</v>
      </c>
      <c r="Y83" s="5">
        <v>7</v>
      </c>
      <c r="Z83" s="5">
        <v>5</v>
      </c>
      <c r="AA83" s="5">
        <v>5</v>
      </c>
      <c r="AB83" s="16">
        <f t="shared" si="14"/>
        <v>4.8</v>
      </c>
    </row>
    <row r="84" spans="1:28">
      <c r="A84" s="1">
        <v>7780</v>
      </c>
      <c r="B84" s="1">
        <v>4</v>
      </c>
      <c r="C84" s="7">
        <v>7</v>
      </c>
      <c r="D84" s="7">
        <v>6</v>
      </c>
      <c r="E84" s="7">
        <v>6</v>
      </c>
      <c r="F84" s="25">
        <f t="shared" si="10"/>
        <v>5.75</v>
      </c>
      <c r="G84" s="5">
        <v>5</v>
      </c>
      <c r="H84" s="5">
        <v>4</v>
      </c>
      <c r="I84" s="5">
        <v>4</v>
      </c>
      <c r="J84" s="5">
        <v>7</v>
      </c>
      <c r="K84" s="5">
        <v>6</v>
      </c>
      <c r="L84" s="5">
        <v>7</v>
      </c>
      <c r="M84" s="25">
        <f t="shared" si="11"/>
        <v>5.5</v>
      </c>
      <c r="N84" s="5">
        <v>7</v>
      </c>
      <c r="O84" s="5">
        <v>5</v>
      </c>
      <c r="P84" s="5">
        <v>7</v>
      </c>
      <c r="Q84" s="29">
        <f t="shared" si="12"/>
        <v>6.333333333333333</v>
      </c>
      <c r="R84" s="5">
        <v>8</v>
      </c>
      <c r="S84" s="5">
        <v>6</v>
      </c>
      <c r="T84" s="5">
        <v>5</v>
      </c>
      <c r="U84" s="5">
        <v>6</v>
      </c>
      <c r="V84" s="29">
        <f t="shared" si="13"/>
        <v>6.25</v>
      </c>
      <c r="W84" s="5">
        <v>5</v>
      </c>
      <c r="X84" s="5">
        <v>5</v>
      </c>
      <c r="Y84" s="5">
        <v>6</v>
      </c>
      <c r="Z84" s="5">
        <v>6</v>
      </c>
      <c r="AA84" s="5">
        <v>4</v>
      </c>
      <c r="AB84" s="16">
        <f t="shared" si="14"/>
        <v>5.2</v>
      </c>
    </row>
    <row r="85" spans="1:28">
      <c r="A85" s="1">
        <v>7781</v>
      </c>
      <c r="B85" s="1">
        <v>4</v>
      </c>
      <c r="C85" s="7">
        <v>4</v>
      </c>
      <c r="D85" s="7">
        <v>5</v>
      </c>
      <c r="E85" s="7">
        <v>4</v>
      </c>
      <c r="F85" s="25">
        <f t="shared" si="10"/>
        <v>4.25</v>
      </c>
      <c r="G85" s="5">
        <v>4</v>
      </c>
      <c r="H85" s="5">
        <v>6</v>
      </c>
      <c r="I85" s="5">
        <v>6</v>
      </c>
      <c r="J85" s="5">
        <v>6</v>
      </c>
      <c r="K85" s="5">
        <v>7</v>
      </c>
      <c r="L85" s="5">
        <v>6</v>
      </c>
      <c r="M85" s="25">
        <f t="shared" si="11"/>
        <v>5.833333333333333</v>
      </c>
      <c r="N85" s="5">
        <v>4</v>
      </c>
      <c r="O85" s="5">
        <v>7</v>
      </c>
      <c r="P85" s="5">
        <v>4</v>
      </c>
      <c r="Q85" s="25">
        <f t="shared" si="12"/>
        <v>5</v>
      </c>
      <c r="R85" s="5">
        <v>6</v>
      </c>
      <c r="S85" s="5">
        <v>7</v>
      </c>
      <c r="T85" s="5">
        <v>5</v>
      </c>
      <c r="U85" s="5">
        <v>5</v>
      </c>
      <c r="V85" s="25">
        <f t="shared" si="13"/>
        <v>5.75</v>
      </c>
      <c r="W85" s="5">
        <v>7</v>
      </c>
      <c r="X85" s="5">
        <v>6</v>
      </c>
      <c r="Y85" s="5">
        <v>5</v>
      </c>
      <c r="Z85" s="5">
        <v>5</v>
      </c>
      <c r="AA85" s="5">
        <v>5</v>
      </c>
      <c r="AB85" s="16">
        <f t="shared" si="14"/>
        <v>5.6</v>
      </c>
    </row>
    <row r="86" spans="1:28">
      <c r="A86" s="1">
        <v>7782</v>
      </c>
      <c r="B86" s="1">
        <v>3</v>
      </c>
      <c r="C86" s="7">
        <v>4</v>
      </c>
      <c r="D86" s="7">
        <v>4</v>
      </c>
      <c r="E86" s="7">
        <v>3</v>
      </c>
      <c r="F86" s="25">
        <f t="shared" si="10"/>
        <v>3.5</v>
      </c>
      <c r="G86" s="5">
        <v>4</v>
      </c>
      <c r="H86" s="5">
        <v>4</v>
      </c>
      <c r="I86" s="5">
        <v>3</v>
      </c>
      <c r="J86" s="5">
        <v>4</v>
      </c>
      <c r="K86" s="5">
        <v>7</v>
      </c>
      <c r="L86" s="5">
        <v>6</v>
      </c>
      <c r="M86" s="25">
        <f t="shared" si="11"/>
        <v>4.666666666666667</v>
      </c>
      <c r="N86" s="5">
        <v>4</v>
      </c>
      <c r="O86" s="5">
        <v>4</v>
      </c>
      <c r="P86" s="5">
        <v>3</v>
      </c>
      <c r="Q86" s="25">
        <f t="shared" si="12"/>
        <v>3.6666666666666665</v>
      </c>
      <c r="R86" s="5">
        <v>4</v>
      </c>
      <c r="S86" s="5">
        <v>4</v>
      </c>
      <c r="T86" s="5">
        <v>4</v>
      </c>
      <c r="U86" s="5">
        <v>4</v>
      </c>
      <c r="V86" s="25">
        <f t="shared" si="13"/>
        <v>4</v>
      </c>
      <c r="W86" s="5">
        <v>5</v>
      </c>
      <c r="X86" s="5">
        <v>4</v>
      </c>
      <c r="Y86" s="5">
        <v>6</v>
      </c>
      <c r="Z86" s="5">
        <v>7</v>
      </c>
      <c r="AA86" s="5">
        <v>4</v>
      </c>
      <c r="AB86" s="16">
        <f t="shared" si="14"/>
        <v>5.2</v>
      </c>
    </row>
    <row r="87" spans="1:28">
      <c r="A87" s="1">
        <v>7783</v>
      </c>
      <c r="B87" s="1">
        <v>9</v>
      </c>
      <c r="C87" s="7">
        <v>8</v>
      </c>
      <c r="D87" s="7">
        <v>5</v>
      </c>
      <c r="E87" s="7">
        <v>9</v>
      </c>
      <c r="F87" s="26">
        <f t="shared" si="10"/>
        <v>7.75</v>
      </c>
      <c r="G87" s="5">
        <v>6</v>
      </c>
      <c r="H87" s="5">
        <v>7</v>
      </c>
      <c r="I87" s="5">
        <v>6</v>
      </c>
      <c r="J87" s="5">
        <v>4</v>
      </c>
      <c r="K87" s="5">
        <v>4</v>
      </c>
      <c r="L87" s="5">
        <v>5</v>
      </c>
      <c r="M87" s="25">
        <f t="shared" si="11"/>
        <v>5.333333333333333</v>
      </c>
      <c r="N87" s="5">
        <v>4</v>
      </c>
      <c r="O87" s="5">
        <v>3</v>
      </c>
      <c r="P87" s="5">
        <v>3</v>
      </c>
      <c r="Q87" s="25">
        <f t="shared" si="12"/>
        <v>3.3333333333333335</v>
      </c>
      <c r="R87" s="5">
        <v>3</v>
      </c>
      <c r="S87" s="5">
        <v>4</v>
      </c>
      <c r="T87" s="5">
        <v>6</v>
      </c>
      <c r="U87" s="5">
        <v>4</v>
      </c>
      <c r="V87" s="25">
        <f t="shared" si="13"/>
        <v>4.25</v>
      </c>
      <c r="W87" s="5">
        <v>4</v>
      </c>
      <c r="Y87" s="5">
        <v>3</v>
      </c>
      <c r="Z87" s="5">
        <v>5</v>
      </c>
      <c r="AA87" s="5">
        <v>4</v>
      </c>
      <c r="AB87" s="16">
        <f t="shared" si="14"/>
        <v>4</v>
      </c>
    </row>
    <row r="88" spans="1:28">
      <c r="A88" s="1">
        <v>7784</v>
      </c>
      <c r="B88" s="1">
        <v>5</v>
      </c>
      <c r="C88" s="7">
        <v>7</v>
      </c>
      <c r="D88" s="7">
        <v>5</v>
      </c>
      <c r="E88" s="7">
        <v>5</v>
      </c>
      <c r="F88" s="25">
        <f t="shared" si="10"/>
        <v>5.5</v>
      </c>
      <c r="G88" s="5">
        <v>5</v>
      </c>
      <c r="H88" s="5">
        <v>4</v>
      </c>
      <c r="I88" s="5">
        <v>4</v>
      </c>
      <c r="J88" s="5">
        <v>7</v>
      </c>
      <c r="K88" s="5">
        <v>7</v>
      </c>
      <c r="L88" s="5">
        <v>4</v>
      </c>
      <c r="M88" s="25">
        <f t="shared" si="11"/>
        <v>5.166666666666667</v>
      </c>
      <c r="N88" s="5">
        <v>5</v>
      </c>
      <c r="O88" s="5">
        <v>5</v>
      </c>
      <c r="P88" s="5">
        <v>3</v>
      </c>
      <c r="Q88" s="25">
        <f t="shared" si="12"/>
        <v>4.333333333333333</v>
      </c>
      <c r="R88" s="5">
        <v>5</v>
      </c>
      <c r="S88" s="5">
        <v>5</v>
      </c>
      <c r="T88" s="5">
        <v>5</v>
      </c>
      <c r="U88" s="5">
        <v>5</v>
      </c>
      <c r="V88" s="25">
        <f t="shared" si="13"/>
        <v>5</v>
      </c>
      <c r="W88" s="5">
        <v>5</v>
      </c>
      <c r="Y88" s="5">
        <v>4</v>
      </c>
      <c r="Z88" s="5">
        <v>4</v>
      </c>
      <c r="AA88" s="5">
        <v>3</v>
      </c>
      <c r="AB88" s="16">
        <f t="shared" si="14"/>
        <v>4</v>
      </c>
    </row>
    <row r="89" spans="1:28">
      <c r="A89" s="1">
        <v>7785</v>
      </c>
      <c r="C89" s="7">
        <v>5</v>
      </c>
      <c r="D89" s="7">
        <v>3</v>
      </c>
      <c r="E89" s="7">
        <v>4</v>
      </c>
      <c r="F89" s="25">
        <f t="shared" si="10"/>
        <v>4</v>
      </c>
      <c r="G89" s="5">
        <v>4</v>
      </c>
      <c r="H89" s="5">
        <v>5</v>
      </c>
      <c r="I89" s="5">
        <v>6</v>
      </c>
      <c r="J89" s="5">
        <v>4</v>
      </c>
      <c r="K89" s="5">
        <v>6</v>
      </c>
      <c r="L89" s="5">
        <v>6</v>
      </c>
      <c r="M89" s="25">
        <f t="shared" si="11"/>
        <v>5.166666666666667</v>
      </c>
      <c r="N89" s="5">
        <v>4</v>
      </c>
      <c r="O89" s="5">
        <v>5</v>
      </c>
      <c r="P89" s="5">
        <v>6</v>
      </c>
      <c r="Q89" s="25">
        <f t="shared" si="12"/>
        <v>5</v>
      </c>
      <c r="R89" s="5">
        <v>6</v>
      </c>
      <c r="S89" s="5">
        <v>4</v>
      </c>
      <c r="T89" s="5">
        <v>4</v>
      </c>
      <c r="U89" s="5">
        <v>6</v>
      </c>
      <c r="V89" s="25">
        <f t="shared" si="13"/>
        <v>5</v>
      </c>
      <c r="W89" s="5">
        <v>4</v>
      </c>
      <c r="X89" s="5">
        <v>6</v>
      </c>
      <c r="Y89" s="5">
        <v>5</v>
      </c>
      <c r="Z89" s="5">
        <v>7</v>
      </c>
      <c r="AA89" s="5">
        <v>6</v>
      </c>
      <c r="AB89" s="16">
        <f t="shared" si="14"/>
        <v>5.6</v>
      </c>
    </row>
    <row r="90" spans="1:28">
      <c r="A90" s="1">
        <v>7786</v>
      </c>
      <c r="B90" s="1">
        <v>6</v>
      </c>
      <c r="C90" s="7">
        <v>6</v>
      </c>
      <c r="D90" s="7">
        <v>7</v>
      </c>
      <c r="E90" s="7">
        <v>7</v>
      </c>
      <c r="F90" s="29">
        <f t="shared" si="10"/>
        <v>6.5</v>
      </c>
      <c r="G90" s="5">
        <v>6</v>
      </c>
      <c r="H90" s="5">
        <v>8</v>
      </c>
      <c r="I90" s="5">
        <v>7</v>
      </c>
      <c r="J90" s="5">
        <v>5</v>
      </c>
      <c r="K90" s="5">
        <v>5</v>
      </c>
      <c r="L90" s="5">
        <v>6</v>
      </c>
      <c r="M90" s="29">
        <f t="shared" si="11"/>
        <v>6.166666666666667</v>
      </c>
      <c r="N90" s="5">
        <v>4</v>
      </c>
      <c r="O90" s="5">
        <v>4</v>
      </c>
      <c r="P90" s="5">
        <v>4</v>
      </c>
      <c r="Q90" s="25">
        <f t="shared" si="12"/>
        <v>4</v>
      </c>
      <c r="R90" s="5">
        <v>3</v>
      </c>
      <c r="S90" s="5">
        <v>6</v>
      </c>
      <c r="T90" s="5">
        <v>7</v>
      </c>
      <c r="U90" s="5">
        <v>6</v>
      </c>
      <c r="V90" s="25">
        <f t="shared" si="13"/>
        <v>5.5</v>
      </c>
      <c r="W90" s="5">
        <v>4</v>
      </c>
      <c r="X90" s="5">
        <v>6</v>
      </c>
      <c r="Y90" s="5">
        <v>5</v>
      </c>
      <c r="Z90" s="5">
        <v>4</v>
      </c>
      <c r="AA90" s="5">
        <v>6</v>
      </c>
      <c r="AB90" s="16">
        <f t="shared" si="14"/>
        <v>5</v>
      </c>
    </row>
    <row r="91" spans="1:28">
      <c r="A91" s="1">
        <v>7787</v>
      </c>
      <c r="B91" s="1">
        <v>4</v>
      </c>
      <c r="C91" s="7">
        <v>6</v>
      </c>
      <c r="D91" s="7">
        <v>5</v>
      </c>
      <c r="E91" s="7">
        <v>5</v>
      </c>
      <c r="F91" s="25">
        <f t="shared" si="10"/>
        <v>5</v>
      </c>
      <c r="G91" s="5">
        <v>4</v>
      </c>
      <c r="H91" s="5">
        <v>6</v>
      </c>
      <c r="I91" s="5">
        <v>7</v>
      </c>
      <c r="J91" s="5">
        <v>7</v>
      </c>
      <c r="K91" s="5">
        <v>7</v>
      </c>
      <c r="L91" s="5">
        <v>5</v>
      </c>
      <c r="M91" s="29">
        <f t="shared" si="11"/>
        <v>6</v>
      </c>
      <c r="N91" s="5">
        <v>4</v>
      </c>
      <c r="O91" s="5">
        <v>4</v>
      </c>
      <c r="P91" s="5">
        <v>3</v>
      </c>
      <c r="Q91" s="25">
        <f t="shared" si="12"/>
        <v>3.6666666666666665</v>
      </c>
      <c r="R91" s="5">
        <v>4</v>
      </c>
      <c r="S91" s="5">
        <v>4</v>
      </c>
      <c r="T91" s="5">
        <v>7</v>
      </c>
      <c r="U91" s="5">
        <v>7</v>
      </c>
      <c r="V91" s="25">
        <f t="shared" si="13"/>
        <v>5.5</v>
      </c>
      <c r="W91" s="5">
        <v>5</v>
      </c>
      <c r="X91" s="5">
        <v>3</v>
      </c>
      <c r="Y91" s="5">
        <v>3</v>
      </c>
      <c r="Z91" s="5">
        <v>4</v>
      </c>
      <c r="AA91" s="5">
        <v>3</v>
      </c>
      <c r="AB91" s="16">
        <f t="shared" si="14"/>
        <v>3.6</v>
      </c>
    </row>
    <row r="92" spans="1:28">
      <c r="A92" s="1">
        <v>7788</v>
      </c>
      <c r="B92" s="1">
        <v>7</v>
      </c>
      <c r="C92" s="7">
        <v>9</v>
      </c>
      <c r="D92" s="7">
        <v>7</v>
      </c>
      <c r="E92" s="7">
        <v>8</v>
      </c>
      <c r="F92" s="26">
        <f t="shared" si="10"/>
        <v>7.75</v>
      </c>
      <c r="G92" s="5">
        <v>7</v>
      </c>
      <c r="H92" s="5">
        <v>8</v>
      </c>
      <c r="I92" s="5">
        <v>8</v>
      </c>
      <c r="J92" s="5">
        <v>8</v>
      </c>
      <c r="K92" s="5">
        <v>5</v>
      </c>
      <c r="L92" s="5">
        <v>5</v>
      </c>
      <c r="M92" s="27">
        <f t="shared" si="11"/>
        <v>6.833333333333333</v>
      </c>
      <c r="N92" s="5">
        <v>6</v>
      </c>
      <c r="O92" s="5">
        <v>7</v>
      </c>
      <c r="P92" s="5">
        <v>5</v>
      </c>
      <c r="Q92" s="25">
        <f t="shared" si="12"/>
        <v>6</v>
      </c>
      <c r="R92" s="5">
        <v>4</v>
      </c>
      <c r="S92" s="5">
        <v>6</v>
      </c>
      <c r="T92" s="5">
        <v>7</v>
      </c>
      <c r="U92" s="5">
        <v>7</v>
      </c>
      <c r="V92" s="29">
        <f t="shared" si="13"/>
        <v>6</v>
      </c>
      <c r="W92" s="5">
        <v>8</v>
      </c>
      <c r="X92" s="5">
        <v>4</v>
      </c>
      <c r="Y92" s="5">
        <v>4</v>
      </c>
      <c r="Z92" s="5">
        <v>4</v>
      </c>
      <c r="AA92" s="5">
        <v>4</v>
      </c>
      <c r="AB92" s="16">
        <f t="shared" si="14"/>
        <v>4.8</v>
      </c>
    </row>
    <row r="93" spans="1:28">
      <c r="A93" s="1">
        <v>7789</v>
      </c>
      <c r="B93" s="1">
        <v>7</v>
      </c>
      <c r="C93" s="7">
        <v>7</v>
      </c>
      <c r="D93" s="7">
        <v>7</v>
      </c>
      <c r="E93" s="7">
        <v>7</v>
      </c>
      <c r="F93" s="27">
        <f t="shared" si="10"/>
        <v>7</v>
      </c>
      <c r="G93" s="5">
        <v>7</v>
      </c>
      <c r="H93" s="5">
        <v>6</v>
      </c>
      <c r="I93" s="5">
        <v>7</v>
      </c>
      <c r="J93" s="5">
        <v>7</v>
      </c>
      <c r="K93" s="5">
        <v>5</v>
      </c>
      <c r="L93" s="5">
        <v>8</v>
      </c>
      <c r="M93" s="28">
        <f t="shared" si="11"/>
        <v>6.666666666666667</v>
      </c>
      <c r="N93" s="5">
        <v>4</v>
      </c>
      <c r="O93" s="5">
        <v>5</v>
      </c>
      <c r="P93" s="5">
        <v>6</v>
      </c>
      <c r="Q93" s="25">
        <f t="shared" si="12"/>
        <v>5</v>
      </c>
      <c r="R93" s="5">
        <v>6</v>
      </c>
      <c r="S93" s="5">
        <v>6</v>
      </c>
      <c r="T93" s="5">
        <v>4</v>
      </c>
      <c r="U93" s="5">
        <v>7</v>
      </c>
      <c r="V93" s="25">
        <f t="shared" si="13"/>
        <v>5.75</v>
      </c>
      <c r="W93" s="5">
        <v>4</v>
      </c>
      <c r="X93" s="5">
        <v>5</v>
      </c>
      <c r="Y93" s="5">
        <v>3</v>
      </c>
      <c r="Z93" s="5">
        <v>6</v>
      </c>
      <c r="AA93" s="5">
        <v>4</v>
      </c>
      <c r="AB93" s="16">
        <f t="shared" si="14"/>
        <v>4.4000000000000004</v>
      </c>
    </row>
    <row r="94" spans="1:28">
      <c r="A94" s="1">
        <v>7790</v>
      </c>
      <c r="B94" s="1">
        <v>7</v>
      </c>
      <c r="C94" s="7">
        <v>5</v>
      </c>
      <c r="D94" s="7">
        <v>5</v>
      </c>
      <c r="E94" s="7">
        <v>6</v>
      </c>
      <c r="F94" s="25">
        <f t="shared" si="10"/>
        <v>5.75</v>
      </c>
      <c r="G94" s="5">
        <v>6</v>
      </c>
      <c r="H94" s="5">
        <v>5</v>
      </c>
      <c r="I94" s="5">
        <v>5</v>
      </c>
      <c r="J94" s="5">
        <v>4</v>
      </c>
      <c r="K94" s="5">
        <v>6</v>
      </c>
      <c r="L94" s="5">
        <v>4</v>
      </c>
      <c r="M94" s="25">
        <f t="shared" si="11"/>
        <v>5</v>
      </c>
      <c r="N94" s="5">
        <v>4</v>
      </c>
      <c r="O94" s="5">
        <v>5</v>
      </c>
      <c r="P94" s="5">
        <v>6</v>
      </c>
      <c r="Q94" s="25">
        <f t="shared" si="12"/>
        <v>5</v>
      </c>
      <c r="R94" s="5">
        <v>4</v>
      </c>
      <c r="S94" s="5">
        <v>6</v>
      </c>
      <c r="T94" s="5">
        <v>6</v>
      </c>
      <c r="U94" s="5">
        <v>4</v>
      </c>
      <c r="V94" s="25">
        <f t="shared" si="13"/>
        <v>5</v>
      </c>
      <c r="W94" s="5">
        <v>5</v>
      </c>
      <c r="X94" s="5">
        <v>3</v>
      </c>
      <c r="Y94" s="5">
        <v>3</v>
      </c>
      <c r="Z94" s="5">
        <v>4</v>
      </c>
      <c r="AA94" s="5">
        <v>4</v>
      </c>
      <c r="AB94" s="16">
        <f t="shared" si="14"/>
        <v>3.8</v>
      </c>
    </row>
    <row r="95" spans="1:28">
      <c r="A95" s="1">
        <v>7791</v>
      </c>
      <c r="B95" s="1">
        <v>4</v>
      </c>
      <c r="C95" s="7">
        <v>4</v>
      </c>
      <c r="D95" s="7">
        <v>4</v>
      </c>
      <c r="E95" s="7">
        <v>4</v>
      </c>
      <c r="F95" s="25">
        <f t="shared" si="10"/>
        <v>4</v>
      </c>
      <c r="G95" s="5">
        <v>5</v>
      </c>
      <c r="H95" s="5">
        <v>5</v>
      </c>
      <c r="I95" s="5">
        <v>4</v>
      </c>
      <c r="J95" s="5">
        <v>5</v>
      </c>
      <c r="K95" s="5">
        <v>7</v>
      </c>
      <c r="L95" s="5">
        <v>7</v>
      </c>
      <c r="M95" s="25">
        <f t="shared" si="11"/>
        <v>5.5</v>
      </c>
      <c r="N95" s="5">
        <v>4</v>
      </c>
      <c r="O95" s="5">
        <v>6</v>
      </c>
      <c r="P95" s="5">
        <v>6</v>
      </c>
      <c r="Q95" s="25">
        <f t="shared" si="12"/>
        <v>5.333333333333333</v>
      </c>
      <c r="R95" s="5">
        <v>4</v>
      </c>
      <c r="S95" s="5">
        <v>7</v>
      </c>
      <c r="T95" s="5">
        <v>5</v>
      </c>
      <c r="U95" s="5">
        <v>7</v>
      </c>
      <c r="V95" s="25">
        <f t="shared" si="13"/>
        <v>5.75</v>
      </c>
      <c r="W95" s="5">
        <v>5</v>
      </c>
      <c r="X95" s="5">
        <v>3</v>
      </c>
      <c r="Y95" s="5">
        <v>3</v>
      </c>
      <c r="Z95" s="5">
        <v>5</v>
      </c>
      <c r="AA95" s="5">
        <v>3</v>
      </c>
      <c r="AB95" s="16">
        <f t="shared" si="14"/>
        <v>3.8</v>
      </c>
    </row>
    <row r="96" spans="1:28">
      <c r="A96" s="1">
        <v>7792</v>
      </c>
      <c r="B96" s="1">
        <v>7</v>
      </c>
      <c r="C96" s="7">
        <v>6</v>
      </c>
      <c r="D96" s="7">
        <v>4</v>
      </c>
      <c r="E96" s="7">
        <v>7</v>
      </c>
      <c r="F96" s="25">
        <f t="shared" si="10"/>
        <v>6</v>
      </c>
      <c r="G96" s="5">
        <v>7</v>
      </c>
      <c r="H96" s="5">
        <v>8</v>
      </c>
      <c r="I96" s="5">
        <v>6</v>
      </c>
      <c r="J96" s="5">
        <v>7</v>
      </c>
      <c r="K96" s="5">
        <v>6</v>
      </c>
      <c r="L96" s="5">
        <v>5</v>
      </c>
      <c r="M96" s="28">
        <f t="shared" si="11"/>
        <v>6.5</v>
      </c>
      <c r="N96" s="5">
        <v>4</v>
      </c>
      <c r="O96" s="5">
        <v>6</v>
      </c>
      <c r="P96" s="5">
        <v>4</v>
      </c>
      <c r="Q96" s="25">
        <f t="shared" si="12"/>
        <v>4.666666666666667</v>
      </c>
      <c r="R96" s="5">
        <v>5</v>
      </c>
      <c r="S96" s="5">
        <v>7</v>
      </c>
      <c r="T96" s="5">
        <v>6</v>
      </c>
      <c r="U96" s="5">
        <v>7</v>
      </c>
      <c r="V96" s="29">
        <f t="shared" si="13"/>
        <v>6.25</v>
      </c>
      <c r="W96" s="5">
        <v>5</v>
      </c>
      <c r="X96" s="5">
        <v>5</v>
      </c>
      <c r="Y96" s="5">
        <v>3</v>
      </c>
      <c r="Z96" s="5">
        <v>4</v>
      </c>
      <c r="AA96" s="5">
        <v>4</v>
      </c>
      <c r="AB96" s="16">
        <f t="shared" si="14"/>
        <v>4.2</v>
      </c>
    </row>
    <row r="97" spans="1:28">
      <c r="A97" s="1">
        <v>7793</v>
      </c>
      <c r="B97" s="1">
        <v>5</v>
      </c>
      <c r="C97" s="7">
        <v>6</v>
      </c>
      <c r="D97" s="7">
        <v>5</v>
      </c>
      <c r="E97" s="7">
        <v>5</v>
      </c>
      <c r="F97" s="25">
        <f t="shared" si="10"/>
        <v>5.25</v>
      </c>
      <c r="G97" s="5">
        <v>5</v>
      </c>
      <c r="H97" s="5">
        <v>7</v>
      </c>
      <c r="I97" s="5">
        <v>6</v>
      </c>
      <c r="J97" s="5">
        <v>4</v>
      </c>
      <c r="K97" s="5">
        <v>4</v>
      </c>
      <c r="L97" s="5">
        <v>3</v>
      </c>
      <c r="M97" s="25">
        <f t="shared" si="11"/>
        <v>4.833333333333333</v>
      </c>
      <c r="N97" s="5">
        <v>6</v>
      </c>
      <c r="O97" s="5">
        <v>7</v>
      </c>
      <c r="P97" s="5">
        <v>3</v>
      </c>
      <c r="Q97" s="25">
        <f t="shared" si="12"/>
        <v>5.333333333333333</v>
      </c>
      <c r="R97" s="5">
        <v>4</v>
      </c>
      <c r="S97" s="5">
        <v>7</v>
      </c>
      <c r="T97" s="5">
        <v>6</v>
      </c>
      <c r="U97" s="5">
        <v>5</v>
      </c>
      <c r="V97" s="25">
        <f t="shared" si="13"/>
        <v>5.5</v>
      </c>
      <c r="W97" s="5">
        <v>3</v>
      </c>
      <c r="X97" s="5">
        <v>6</v>
      </c>
      <c r="Y97" s="5">
        <v>3</v>
      </c>
      <c r="Z97" s="5">
        <v>4</v>
      </c>
      <c r="AA97" s="5">
        <v>3</v>
      </c>
      <c r="AB97" s="16">
        <f t="shared" si="14"/>
        <v>3.8</v>
      </c>
    </row>
    <row r="98" spans="1:28">
      <c r="A98" s="1">
        <v>7794</v>
      </c>
      <c r="B98" s="1">
        <v>7</v>
      </c>
      <c r="C98" s="7">
        <v>7</v>
      </c>
      <c r="D98" s="7">
        <v>5</v>
      </c>
      <c r="E98" s="7">
        <v>8</v>
      </c>
      <c r="F98" s="28">
        <f t="shared" ref="F98:F103" si="15">AVERAGE(B98:E98)</f>
        <v>6.75</v>
      </c>
      <c r="G98" s="5">
        <v>8</v>
      </c>
      <c r="H98" s="5">
        <v>6</v>
      </c>
      <c r="I98" s="5">
        <v>8</v>
      </c>
      <c r="J98" s="5">
        <v>7</v>
      </c>
      <c r="K98" s="5">
        <v>7</v>
      </c>
      <c r="L98" s="5">
        <v>6</v>
      </c>
      <c r="M98" s="27">
        <f t="shared" ref="M98:M103" si="16">AVERAGE(G98:L98)</f>
        <v>7</v>
      </c>
      <c r="N98" s="5">
        <v>8</v>
      </c>
      <c r="O98" s="5">
        <v>7</v>
      </c>
      <c r="P98" s="5">
        <v>6</v>
      </c>
      <c r="Q98" s="27">
        <f t="shared" ref="Q98:Q103" si="17">AVERAGE(N98:P98)</f>
        <v>7</v>
      </c>
      <c r="R98" s="5">
        <v>8</v>
      </c>
      <c r="S98" s="5">
        <v>7</v>
      </c>
      <c r="T98" s="5">
        <v>7</v>
      </c>
      <c r="U98" s="5">
        <v>6</v>
      </c>
      <c r="V98" s="27">
        <f t="shared" ref="V98:V103" si="18">AVERAGE(R98:U98)</f>
        <v>7</v>
      </c>
      <c r="W98" s="5">
        <v>6</v>
      </c>
      <c r="X98" s="5">
        <v>6</v>
      </c>
      <c r="Y98" s="5">
        <v>7</v>
      </c>
      <c r="Z98" s="5">
        <v>5</v>
      </c>
      <c r="AA98" s="5">
        <v>5</v>
      </c>
      <c r="AB98" s="16">
        <f t="shared" ref="AB98:AB103" si="19">AVERAGE(W98:AA98)</f>
        <v>5.8</v>
      </c>
    </row>
    <row r="99" spans="1:28">
      <c r="A99" s="1">
        <v>7795</v>
      </c>
      <c r="B99" s="1">
        <v>6</v>
      </c>
      <c r="C99" s="7">
        <v>5</v>
      </c>
      <c r="D99" s="7">
        <v>6</v>
      </c>
      <c r="E99" s="7">
        <v>6</v>
      </c>
      <c r="F99" s="25">
        <f t="shared" si="15"/>
        <v>5.75</v>
      </c>
      <c r="G99" s="5">
        <v>6</v>
      </c>
      <c r="H99" s="5">
        <v>7</v>
      </c>
      <c r="I99" s="5">
        <v>8</v>
      </c>
      <c r="J99" s="5">
        <v>6</v>
      </c>
      <c r="K99" s="5">
        <v>6</v>
      </c>
      <c r="L99" s="5">
        <v>7</v>
      </c>
      <c r="M99" s="28">
        <f t="shared" si="16"/>
        <v>6.666666666666667</v>
      </c>
      <c r="N99" s="5">
        <v>7</v>
      </c>
      <c r="O99" s="5">
        <v>5</v>
      </c>
      <c r="P99" s="5">
        <v>5</v>
      </c>
      <c r="Q99" s="25">
        <f t="shared" si="17"/>
        <v>5.666666666666667</v>
      </c>
      <c r="R99" s="5">
        <v>7</v>
      </c>
      <c r="S99" s="5">
        <v>4</v>
      </c>
      <c r="T99" s="5">
        <v>4</v>
      </c>
      <c r="U99" s="5">
        <v>5</v>
      </c>
      <c r="V99" s="25">
        <f t="shared" si="18"/>
        <v>5</v>
      </c>
      <c r="W99" s="5">
        <v>6</v>
      </c>
      <c r="X99" s="5">
        <v>6</v>
      </c>
      <c r="Y99" s="5">
        <v>5</v>
      </c>
      <c r="Z99" s="5">
        <v>6</v>
      </c>
      <c r="AA99" s="5">
        <v>4</v>
      </c>
      <c r="AB99" s="16">
        <f t="shared" si="19"/>
        <v>5.4</v>
      </c>
    </row>
    <row r="100" spans="1:28">
      <c r="A100" s="1">
        <v>7796</v>
      </c>
      <c r="B100" s="1">
        <v>7</v>
      </c>
      <c r="C100" s="7">
        <v>8</v>
      </c>
      <c r="D100" s="7">
        <v>7</v>
      </c>
      <c r="E100" s="7">
        <v>7</v>
      </c>
      <c r="F100" s="27">
        <f t="shared" si="15"/>
        <v>7.25</v>
      </c>
      <c r="G100" s="5">
        <v>6</v>
      </c>
      <c r="H100" s="5">
        <v>7</v>
      </c>
      <c r="I100" s="5">
        <v>7</v>
      </c>
      <c r="J100" s="5">
        <v>4</v>
      </c>
      <c r="K100" s="5">
        <v>6</v>
      </c>
      <c r="L100" s="5">
        <v>4</v>
      </c>
      <c r="M100" s="25">
        <f t="shared" si="16"/>
        <v>5.666666666666667</v>
      </c>
      <c r="N100" s="5">
        <v>4</v>
      </c>
      <c r="O100" s="5">
        <v>4</v>
      </c>
      <c r="P100" s="5">
        <v>5</v>
      </c>
      <c r="Q100" s="25">
        <f t="shared" si="17"/>
        <v>4.333333333333333</v>
      </c>
      <c r="R100" s="5">
        <v>4</v>
      </c>
      <c r="S100" s="5">
        <v>7</v>
      </c>
      <c r="T100" s="5">
        <v>5</v>
      </c>
      <c r="U100" s="5">
        <v>6</v>
      </c>
      <c r="V100" s="25">
        <f t="shared" si="18"/>
        <v>5.5</v>
      </c>
      <c r="W100" s="5">
        <v>4</v>
      </c>
      <c r="Y100" s="5">
        <v>5</v>
      </c>
      <c r="Z100" s="5">
        <v>4</v>
      </c>
      <c r="AA100" s="5">
        <v>5</v>
      </c>
      <c r="AB100" s="16">
        <f t="shared" si="19"/>
        <v>4.5</v>
      </c>
    </row>
    <row r="101" spans="1:28">
      <c r="A101" s="1">
        <v>7797</v>
      </c>
      <c r="B101" s="1">
        <v>6</v>
      </c>
      <c r="C101" s="7">
        <v>6</v>
      </c>
      <c r="D101" s="7">
        <v>4</v>
      </c>
      <c r="E101" s="7">
        <v>5</v>
      </c>
      <c r="F101" s="25">
        <f t="shared" si="15"/>
        <v>5.25</v>
      </c>
      <c r="G101" s="5">
        <v>7</v>
      </c>
      <c r="H101" s="5">
        <v>7</v>
      </c>
      <c r="I101" s="5">
        <v>7</v>
      </c>
      <c r="J101" s="5">
        <v>7</v>
      </c>
      <c r="K101" s="5">
        <v>7</v>
      </c>
      <c r="L101" s="5">
        <v>5</v>
      </c>
      <c r="M101" s="28">
        <f t="shared" si="16"/>
        <v>6.666666666666667</v>
      </c>
      <c r="N101" s="5">
        <v>7</v>
      </c>
      <c r="O101" s="5">
        <v>7</v>
      </c>
      <c r="P101" s="5">
        <v>5</v>
      </c>
      <c r="Q101" s="29">
        <f t="shared" si="17"/>
        <v>6.333333333333333</v>
      </c>
      <c r="R101" s="5">
        <v>6</v>
      </c>
      <c r="S101" s="5">
        <v>5</v>
      </c>
      <c r="T101" s="5">
        <v>7</v>
      </c>
      <c r="U101" s="5">
        <v>5</v>
      </c>
      <c r="V101" s="25">
        <f t="shared" si="18"/>
        <v>5.75</v>
      </c>
      <c r="W101" s="5">
        <v>4</v>
      </c>
      <c r="X101" s="5">
        <v>5</v>
      </c>
      <c r="Y101" s="5">
        <v>4</v>
      </c>
      <c r="Z101" s="5">
        <v>3</v>
      </c>
      <c r="AA101" s="5">
        <v>4</v>
      </c>
      <c r="AB101" s="16">
        <f t="shared" si="19"/>
        <v>4</v>
      </c>
    </row>
    <row r="102" spans="1:28">
      <c r="A102" s="1">
        <v>7798</v>
      </c>
      <c r="B102" s="1">
        <v>9</v>
      </c>
      <c r="C102" s="1">
        <v>8</v>
      </c>
      <c r="D102" s="1">
        <v>4</v>
      </c>
      <c r="E102" s="1">
        <v>7</v>
      </c>
      <c r="F102" s="27">
        <f t="shared" si="15"/>
        <v>7</v>
      </c>
      <c r="G102" s="5">
        <v>7</v>
      </c>
      <c r="H102" s="5">
        <v>8</v>
      </c>
      <c r="I102" s="5">
        <v>8</v>
      </c>
      <c r="J102" s="5">
        <v>6</v>
      </c>
      <c r="K102" s="5">
        <v>4</v>
      </c>
      <c r="L102" s="5">
        <v>5</v>
      </c>
      <c r="M102" s="29">
        <f t="shared" si="16"/>
        <v>6.333333333333333</v>
      </c>
      <c r="N102" s="5">
        <v>6</v>
      </c>
      <c r="O102" s="5">
        <v>7</v>
      </c>
      <c r="P102" s="5">
        <v>6</v>
      </c>
      <c r="Q102" s="29">
        <f t="shared" si="17"/>
        <v>6.333333333333333</v>
      </c>
      <c r="R102" s="5">
        <v>4</v>
      </c>
      <c r="S102" s="5">
        <v>5</v>
      </c>
      <c r="T102" s="5">
        <v>6</v>
      </c>
      <c r="U102" s="5">
        <v>6</v>
      </c>
      <c r="V102" s="25">
        <f t="shared" si="18"/>
        <v>5.25</v>
      </c>
      <c r="W102" s="5">
        <v>6</v>
      </c>
      <c r="X102" s="5">
        <v>7</v>
      </c>
      <c r="Y102" s="5">
        <v>5</v>
      </c>
      <c r="Z102" s="5">
        <v>7</v>
      </c>
      <c r="AA102" s="5">
        <v>7</v>
      </c>
      <c r="AB102" s="68">
        <f t="shared" si="19"/>
        <v>6.4</v>
      </c>
    </row>
    <row r="103" spans="1:28">
      <c r="A103" s="1">
        <v>7799</v>
      </c>
      <c r="B103" s="1">
        <v>6</v>
      </c>
      <c r="C103" s="1">
        <v>5</v>
      </c>
      <c r="D103" s="1">
        <v>5</v>
      </c>
      <c r="E103" s="1">
        <v>4</v>
      </c>
      <c r="F103" s="24">
        <f t="shared" si="15"/>
        <v>5</v>
      </c>
      <c r="G103" s="5">
        <v>4</v>
      </c>
      <c r="H103" s="5">
        <v>5</v>
      </c>
      <c r="I103" s="5">
        <v>6</v>
      </c>
      <c r="J103" s="5">
        <v>5</v>
      </c>
      <c r="K103" s="5">
        <v>6</v>
      </c>
      <c r="L103" s="5">
        <v>5</v>
      </c>
      <c r="M103" s="25">
        <f t="shared" si="16"/>
        <v>5.166666666666667</v>
      </c>
      <c r="N103" s="5">
        <v>5</v>
      </c>
      <c r="O103" s="5">
        <v>4</v>
      </c>
      <c r="P103" s="5">
        <v>5</v>
      </c>
      <c r="Q103" s="25">
        <f t="shared" si="17"/>
        <v>4.666666666666667</v>
      </c>
      <c r="R103" s="5">
        <v>6</v>
      </c>
      <c r="S103" s="5">
        <v>5</v>
      </c>
      <c r="T103" s="5">
        <v>4</v>
      </c>
      <c r="U103" s="5">
        <v>5</v>
      </c>
      <c r="V103" s="25">
        <f t="shared" si="18"/>
        <v>5</v>
      </c>
      <c r="W103" s="5">
        <v>4</v>
      </c>
      <c r="X103" s="5">
        <v>4</v>
      </c>
      <c r="Y103" s="5">
        <v>3</v>
      </c>
      <c r="Z103" s="5">
        <v>5</v>
      </c>
      <c r="AA103" s="5">
        <v>6</v>
      </c>
      <c r="AB103" s="5">
        <f t="shared" si="19"/>
        <v>4.4000000000000004</v>
      </c>
    </row>
  </sheetData>
  <sortState ref="A2:AB103">
    <sortCondition ref="A1"/>
  </sortState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D10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E11" sqref="AE11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7" width="7" style="1" hidden="1" customWidth="1"/>
    <col min="8" max="12" width="7.875" style="1" hidden="1" customWidth="1"/>
    <col min="13" max="13" width="6.125" style="1" bestFit="1" customWidth="1"/>
    <col min="14" max="14" width="7" style="5" hidden="1" customWidth="1"/>
    <col min="15" max="16" width="7.875" style="5" hidden="1" customWidth="1"/>
    <col min="17" max="17" width="6.125" style="5" bestFit="1" customWidth="1"/>
    <col min="18" max="18" width="7" style="5" hidden="1" customWidth="1"/>
    <col min="19" max="21" width="7.875" style="5" hidden="1" customWidth="1"/>
    <col min="22" max="22" width="6.125" style="5" bestFit="1" customWidth="1"/>
    <col min="23" max="24" width="7" style="5" hidden="1" customWidth="1"/>
    <col min="25" max="27" width="7.875" style="5" hidden="1" customWidth="1"/>
    <col min="28" max="28" width="6.125" style="5" bestFit="1" customWidth="1"/>
    <col min="29" max="29" width="8.375" style="5" customWidth="1"/>
    <col min="30" max="30" width="5.875" style="1" bestFit="1" customWidth="1"/>
    <col min="31" max="16384" width="9" style="1"/>
  </cols>
  <sheetData>
    <row r="1" spans="1:30">
      <c r="A1" s="1" t="s">
        <v>0</v>
      </c>
      <c r="B1" s="2">
        <v>42712</v>
      </c>
      <c r="C1" s="2">
        <v>42718</v>
      </c>
      <c r="D1" s="2">
        <v>42724</v>
      </c>
      <c r="E1" s="2">
        <v>42730</v>
      </c>
      <c r="F1" s="2" t="s">
        <v>4</v>
      </c>
      <c r="G1" s="2">
        <v>43107</v>
      </c>
      <c r="H1" s="2">
        <v>43110</v>
      </c>
      <c r="I1" s="2">
        <v>43113</v>
      </c>
      <c r="J1" s="2">
        <v>43119</v>
      </c>
      <c r="K1" s="2">
        <v>43125</v>
      </c>
      <c r="L1" s="2">
        <v>43131</v>
      </c>
      <c r="M1" s="2" t="s">
        <v>7</v>
      </c>
      <c r="N1" s="9">
        <v>43137</v>
      </c>
      <c r="O1" s="9">
        <v>43155</v>
      </c>
      <c r="P1" s="9">
        <v>43157</v>
      </c>
      <c r="Q1" s="5" t="s">
        <v>8</v>
      </c>
      <c r="R1" s="9">
        <v>43161</v>
      </c>
      <c r="S1" s="9">
        <v>43167</v>
      </c>
      <c r="T1" s="9">
        <v>43173</v>
      </c>
      <c r="U1" s="9">
        <v>42820</v>
      </c>
      <c r="V1" s="5" t="s">
        <v>13</v>
      </c>
      <c r="W1" s="9">
        <v>42826</v>
      </c>
      <c r="X1" s="9">
        <v>42832</v>
      </c>
      <c r="Y1" s="9">
        <v>42838</v>
      </c>
      <c r="Z1" s="9">
        <v>43211</v>
      </c>
      <c r="AA1" s="9">
        <v>42850</v>
      </c>
      <c r="AB1" s="9" t="s">
        <v>15</v>
      </c>
    </row>
    <row r="2" spans="1:30" s="4" customFormat="1">
      <c r="A2" s="4">
        <v>6674</v>
      </c>
      <c r="B2" s="4">
        <v>7</v>
      </c>
      <c r="C2" s="5">
        <v>9</v>
      </c>
      <c r="D2" s="5">
        <v>7</v>
      </c>
      <c r="E2" s="5">
        <v>7</v>
      </c>
      <c r="F2" s="31">
        <f t="shared" ref="F2:F33" si="0">AVERAGE(B2:E2)</f>
        <v>7.5</v>
      </c>
      <c r="G2" s="5">
        <v>8</v>
      </c>
      <c r="H2" s="5">
        <v>7</v>
      </c>
      <c r="I2" s="5">
        <v>7</v>
      </c>
      <c r="J2" s="5">
        <v>7</v>
      </c>
      <c r="K2" s="5">
        <v>7</v>
      </c>
      <c r="L2" s="5">
        <v>7</v>
      </c>
      <c r="M2" s="30">
        <f t="shared" ref="M2:M33" si="1">AVERAGE(G2:L2)</f>
        <v>7.166666666666667</v>
      </c>
      <c r="N2" s="5">
        <v>7</v>
      </c>
      <c r="O2" s="5">
        <v>7</v>
      </c>
      <c r="P2" s="5"/>
      <c r="Q2" s="31">
        <f t="shared" ref="Q2:Q33" si="2">AVERAGE(N2:P2)</f>
        <v>7</v>
      </c>
      <c r="R2" s="5">
        <v>7</v>
      </c>
      <c r="S2" s="5">
        <v>7</v>
      </c>
      <c r="T2" s="5">
        <v>7</v>
      </c>
      <c r="U2" s="5"/>
      <c r="V2" s="31">
        <f t="shared" ref="V2:V33" si="3">AVERAGE(R2:U2)</f>
        <v>7</v>
      </c>
      <c r="W2" s="5">
        <v>7</v>
      </c>
      <c r="X2" s="5">
        <v>8</v>
      </c>
      <c r="Y2" s="5">
        <v>7</v>
      </c>
      <c r="Z2" s="5">
        <v>9</v>
      </c>
      <c r="AA2" s="5">
        <v>7</v>
      </c>
      <c r="AB2" s="64">
        <f t="shared" ref="AB2:AB33" si="4">AVERAGE(W2:AA2)</f>
        <v>7.6</v>
      </c>
      <c r="AC2" s="5"/>
    </row>
    <row r="3" spans="1:30">
      <c r="A3" s="1">
        <v>6773</v>
      </c>
      <c r="B3" s="1">
        <v>6</v>
      </c>
      <c r="C3" s="7">
        <v>7</v>
      </c>
      <c r="D3" s="7">
        <v>8</v>
      </c>
      <c r="E3" s="7">
        <v>7</v>
      </c>
      <c r="F3" s="32">
        <f t="shared" si="0"/>
        <v>7</v>
      </c>
      <c r="G3" s="7">
        <v>7</v>
      </c>
      <c r="H3" s="7">
        <v>6</v>
      </c>
      <c r="I3" s="7">
        <v>6</v>
      </c>
      <c r="J3" s="7">
        <v>6</v>
      </c>
      <c r="K3" s="7">
        <v>7</v>
      </c>
      <c r="L3" s="5">
        <v>7</v>
      </c>
      <c r="M3" s="32">
        <f t="shared" si="1"/>
        <v>6.5</v>
      </c>
      <c r="N3" s="5">
        <v>7</v>
      </c>
      <c r="O3" s="5">
        <v>7</v>
      </c>
      <c r="P3" s="5">
        <v>6</v>
      </c>
      <c r="Q3" s="32">
        <f t="shared" si="2"/>
        <v>6.666666666666667</v>
      </c>
      <c r="R3" s="5">
        <v>6</v>
      </c>
      <c r="S3" s="5">
        <v>4</v>
      </c>
      <c r="T3" s="5">
        <v>7</v>
      </c>
      <c r="U3" s="5">
        <v>6</v>
      </c>
      <c r="V3" s="8">
        <f t="shared" si="3"/>
        <v>5.75</v>
      </c>
      <c r="W3" s="5">
        <v>6</v>
      </c>
      <c r="X3" s="5">
        <v>6</v>
      </c>
      <c r="Y3" s="5">
        <v>5</v>
      </c>
      <c r="Z3" s="5">
        <v>7</v>
      </c>
      <c r="AA3" s="5">
        <v>8</v>
      </c>
      <c r="AB3" s="68">
        <f t="shared" si="4"/>
        <v>6.4</v>
      </c>
    </row>
    <row r="4" spans="1:30">
      <c r="A4" s="1">
        <v>7800</v>
      </c>
      <c r="B4" s="1">
        <v>7</v>
      </c>
      <c r="C4" s="7">
        <v>7</v>
      </c>
      <c r="D4" s="7">
        <v>6</v>
      </c>
      <c r="E4" s="7">
        <v>7</v>
      </c>
      <c r="F4" s="32">
        <f t="shared" si="0"/>
        <v>6.75</v>
      </c>
      <c r="G4" s="7">
        <v>6</v>
      </c>
      <c r="H4" s="7">
        <v>7</v>
      </c>
      <c r="I4" s="7">
        <v>6</v>
      </c>
      <c r="J4" s="7">
        <v>5</v>
      </c>
      <c r="K4" s="7">
        <v>6</v>
      </c>
      <c r="L4" s="5">
        <v>7</v>
      </c>
      <c r="M4" s="33">
        <f t="shared" si="1"/>
        <v>6.166666666666667</v>
      </c>
      <c r="N4" s="5">
        <v>4</v>
      </c>
      <c r="O4" s="5">
        <v>3</v>
      </c>
      <c r="P4" s="5">
        <v>3</v>
      </c>
      <c r="Q4" s="8">
        <f t="shared" si="2"/>
        <v>3.3333333333333335</v>
      </c>
      <c r="R4" s="5">
        <v>4</v>
      </c>
      <c r="S4" s="5">
        <v>4</v>
      </c>
      <c r="T4" s="5">
        <v>5</v>
      </c>
      <c r="U4" s="5">
        <v>6</v>
      </c>
      <c r="V4" s="8">
        <f t="shared" si="3"/>
        <v>4.75</v>
      </c>
      <c r="W4" s="5">
        <v>6</v>
      </c>
      <c r="X4" s="5">
        <v>6</v>
      </c>
      <c r="Y4" s="5">
        <v>6</v>
      </c>
      <c r="Z4" s="5">
        <v>6</v>
      </c>
      <c r="AA4" s="5">
        <v>5</v>
      </c>
      <c r="AB4" s="16">
        <f t="shared" si="4"/>
        <v>5.8</v>
      </c>
      <c r="AD4" s="1">
        <f>7.6*0.95</f>
        <v>7.22</v>
      </c>
    </row>
    <row r="5" spans="1:30">
      <c r="A5" s="1">
        <v>7801</v>
      </c>
      <c r="B5" s="1">
        <v>7</v>
      </c>
      <c r="C5" s="7">
        <v>5</v>
      </c>
      <c r="D5" s="7">
        <v>6</v>
      </c>
      <c r="E5" s="7">
        <v>7</v>
      </c>
      <c r="F5" s="8">
        <f t="shared" si="0"/>
        <v>6.25</v>
      </c>
      <c r="G5" s="7">
        <v>4</v>
      </c>
      <c r="H5" s="7">
        <v>6</v>
      </c>
      <c r="I5" s="7">
        <v>4</v>
      </c>
      <c r="J5" s="7">
        <v>5</v>
      </c>
      <c r="K5" s="7">
        <v>7</v>
      </c>
      <c r="L5" s="5">
        <v>6</v>
      </c>
      <c r="M5" s="8">
        <f t="shared" si="1"/>
        <v>5.333333333333333</v>
      </c>
      <c r="N5" s="5">
        <v>3</v>
      </c>
      <c r="O5" s="5">
        <v>5</v>
      </c>
      <c r="P5" s="5">
        <v>5</v>
      </c>
      <c r="Q5" s="8">
        <f t="shared" si="2"/>
        <v>4.333333333333333</v>
      </c>
      <c r="R5" s="5">
        <v>7</v>
      </c>
      <c r="S5" s="5">
        <v>4</v>
      </c>
      <c r="T5" s="5">
        <v>5</v>
      </c>
      <c r="U5" s="5">
        <v>6</v>
      </c>
      <c r="V5" s="8">
        <f t="shared" si="3"/>
        <v>5.5</v>
      </c>
      <c r="W5" s="5">
        <v>4</v>
      </c>
      <c r="X5" s="5">
        <v>4</v>
      </c>
      <c r="Y5" s="5">
        <v>4</v>
      </c>
      <c r="Z5" s="5">
        <v>7</v>
      </c>
      <c r="AA5" s="5">
        <v>4</v>
      </c>
      <c r="AB5" s="16">
        <f t="shared" si="4"/>
        <v>4.5999999999999996</v>
      </c>
      <c r="AD5" s="1">
        <f>7.6*0.9</f>
        <v>6.84</v>
      </c>
    </row>
    <row r="6" spans="1:30">
      <c r="A6" s="1">
        <v>7802</v>
      </c>
      <c r="B6" s="1">
        <v>6</v>
      </c>
      <c r="C6" s="7">
        <v>5</v>
      </c>
      <c r="D6" s="7">
        <v>6</v>
      </c>
      <c r="E6" s="7">
        <v>6</v>
      </c>
      <c r="F6" s="8">
        <f t="shared" si="0"/>
        <v>5.75</v>
      </c>
      <c r="G6" s="7">
        <v>7</v>
      </c>
      <c r="H6" s="7">
        <v>5</v>
      </c>
      <c r="I6" s="7">
        <v>7</v>
      </c>
      <c r="J6" s="7">
        <v>6</v>
      </c>
      <c r="K6" s="7">
        <v>6</v>
      </c>
      <c r="L6" s="5">
        <v>7</v>
      </c>
      <c r="M6" s="33">
        <f t="shared" si="1"/>
        <v>6.333333333333333</v>
      </c>
      <c r="N6" s="5">
        <v>6</v>
      </c>
      <c r="O6" s="5">
        <v>6</v>
      </c>
      <c r="P6" s="5">
        <v>6</v>
      </c>
      <c r="Q6" s="8">
        <f t="shared" si="2"/>
        <v>6</v>
      </c>
      <c r="R6" s="5">
        <v>7</v>
      </c>
      <c r="S6" s="5">
        <v>6</v>
      </c>
      <c r="T6" s="5">
        <v>6</v>
      </c>
      <c r="U6" s="5">
        <v>7</v>
      </c>
      <c r="V6" s="32">
        <f t="shared" si="3"/>
        <v>6.5</v>
      </c>
      <c r="W6" s="5">
        <v>7</v>
      </c>
      <c r="X6" s="5">
        <v>6</v>
      </c>
      <c r="Y6" s="5">
        <v>6</v>
      </c>
      <c r="Z6" s="5">
        <v>7</v>
      </c>
      <c r="AA6" s="5">
        <v>6</v>
      </c>
      <c r="AB6" s="68">
        <f t="shared" si="4"/>
        <v>6.4</v>
      </c>
      <c r="AD6" s="1">
        <f>7.6*0.85</f>
        <v>6.46</v>
      </c>
    </row>
    <row r="7" spans="1:30">
      <c r="A7" s="1">
        <v>7803</v>
      </c>
      <c r="B7" s="1">
        <v>4</v>
      </c>
      <c r="C7" s="7">
        <v>5</v>
      </c>
      <c r="D7" s="7">
        <v>5</v>
      </c>
      <c r="E7" s="7">
        <v>4</v>
      </c>
      <c r="F7" s="8">
        <f t="shared" si="0"/>
        <v>4.5</v>
      </c>
      <c r="G7" s="7">
        <v>4</v>
      </c>
      <c r="H7" s="7">
        <v>5</v>
      </c>
      <c r="I7" s="7">
        <v>4</v>
      </c>
      <c r="J7" s="7">
        <v>4</v>
      </c>
      <c r="K7" s="7">
        <v>6</v>
      </c>
      <c r="L7" s="5">
        <v>6</v>
      </c>
      <c r="M7" s="8">
        <f t="shared" si="1"/>
        <v>4.833333333333333</v>
      </c>
      <c r="N7" s="5">
        <v>7</v>
      </c>
      <c r="O7" s="5">
        <v>6</v>
      </c>
      <c r="P7" s="5">
        <v>6</v>
      </c>
      <c r="Q7" s="33">
        <f t="shared" si="2"/>
        <v>6.333333333333333</v>
      </c>
      <c r="R7" s="5">
        <v>7</v>
      </c>
      <c r="S7" s="5">
        <v>7</v>
      </c>
      <c r="T7" s="5">
        <v>5</v>
      </c>
      <c r="U7" s="5">
        <v>4</v>
      </c>
      <c r="V7" s="8">
        <f t="shared" si="3"/>
        <v>5.75</v>
      </c>
      <c r="W7" s="5">
        <v>4</v>
      </c>
      <c r="X7" s="5">
        <v>4</v>
      </c>
      <c r="Y7" s="5">
        <v>4</v>
      </c>
      <c r="Z7" s="5">
        <v>7</v>
      </c>
      <c r="AA7" s="5">
        <v>6</v>
      </c>
      <c r="AB7" s="16">
        <f t="shared" si="4"/>
        <v>5</v>
      </c>
      <c r="AD7" s="1">
        <f>7.6*0.8</f>
        <v>6.08</v>
      </c>
    </row>
    <row r="8" spans="1:30">
      <c r="A8" s="1">
        <v>7804</v>
      </c>
      <c r="B8" s="1">
        <v>8</v>
      </c>
      <c r="C8" s="7">
        <v>8</v>
      </c>
      <c r="D8" s="7">
        <v>8</v>
      </c>
      <c r="E8" s="7">
        <v>8</v>
      </c>
      <c r="F8" s="30">
        <f t="shared" si="0"/>
        <v>8</v>
      </c>
      <c r="G8" s="7">
        <v>8</v>
      </c>
      <c r="H8" s="7">
        <v>8</v>
      </c>
      <c r="I8" s="7">
        <v>7</v>
      </c>
      <c r="J8" s="7">
        <v>6</v>
      </c>
      <c r="K8" s="7">
        <v>7</v>
      </c>
      <c r="L8" s="5">
        <v>8</v>
      </c>
      <c r="M8" s="30">
        <f t="shared" si="1"/>
        <v>7.333333333333333</v>
      </c>
      <c r="N8" s="5">
        <v>6</v>
      </c>
      <c r="O8" s="5">
        <v>6</v>
      </c>
      <c r="P8" s="5">
        <v>6</v>
      </c>
      <c r="Q8" s="8">
        <f t="shared" si="2"/>
        <v>6</v>
      </c>
      <c r="R8" s="5">
        <v>6</v>
      </c>
      <c r="S8" s="5">
        <v>6</v>
      </c>
      <c r="T8" s="5">
        <v>5</v>
      </c>
      <c r="U8" s="5">
        <v>6</v>
      </c>
      <c r="V8" s="8">
        <f t="shared" si="3"/>
        <v>5.75</v>
      </c>
      <c r="W8" s="5">
        <v>6</v>
      </c>
      <c r="X8" s="5">
        <v>7</v>
      </c>
      <c r="Y8" s="5">
        <v>6</v>
      </c>
      <c r="Z8" s="5">
        <v>7</v>
      </c>
      <c r="AA8" s="5">
        <v>5</v>
      </c>
      <c r="AB8" s="68">
        <f t="shared" si="4"/>
        <v>6.2</v>
      </c>
    </row>
    <row r="9" spans="1:30">
      <c r="A9" s="1">
        <v>7805</v>
      </c>
      <c r="B9" s="1">
        <v>6</v>
      </c>
      <c r="C9" s="7">
        <v>6</v>
      </c>
      <c r="D9" s="7">
        <v>6</v>
      </c>
      <c r="E9" s="7">
        <v>4</v>
      </c>
      <c r="F9" s="8">
        <f t="shared" si="0"/>
        <v>5.5</v>
      </c>
      <c r="G9" s="7">
        <v>5</v>
      </c>
      <c r="H9" s="7">
        <v>4</v>
      </c>
      <c r="I9" s="7">
        <v>5</v>
      </c>
      <c r="J9" s="7">
        <v>5</v>
      </c>
      <c r="K9" s="7">
        <v>6</v>
      </c>
      <c r="L9" s="5">
        <v>6</v>
      </c>
      <c r="M9" s="8">
        <f t="shared" si="1"/>
        <v>5.166666666666667</v>
      </c>
      <c r="N9" s="5">
        <v>6</v>
      </c>
      <c r="O9" s="5">
        <v>6</v>
      </c>
      <c r="P9" s="5">
        <v>5</v>
      </c>
      <c r="Q9" s="8">
        <f t="shared" si="2"/>
        <v>5.666666666666667</v>
      </c>
      <c r="R9" s="5">
        <v>4</v>
      </c>
      <c r="S9" s="5">
        <v>5</v>
      </c>
      <c r="T9" s="5">
        <v>6</v>
      </c>
      <c r="U9" s="5">
        <v>4</v>
      </c>
      <c r="V9" s="8">
        <f t="shared" si="3"/>
        <v>4.75</v>
      </c>
      <c r="W9" s="5">
        <v>3</v>
      </c>
      <c r="X9" s="5">
        <v>7</v>
      </c>
      <c r="Y9" s="5">
        <v>4</v>
      </c>
      <c r="Z9" s="5">
        <v>8</v>
      </c>
      <c r="AA9" s="5">
        <v>6</v>
      </c>
      <c r="AB9" s="16">
        <f t="shared" si="4"/>
        <v>5.6</v>
      </c>
    </row>
    <row r="10" spans="1:30">
      <c r="A10" s="1">
        <v>7806</v>
      </c>
      <c r="B10" s="1">
        <v>5</v>
      </c>
      <c r="C10" s="7">
        <v>6</v>
      </c>
      <c r="D10" s="7">
        <v>6</v>
      </c>
      <c r="E10" s="7">
        <v>6</v>
      </c>
      <c r="F10" s="8">
        <f t="shared" si="0"/>
        <v>5.75</v>
      </c>
      <c r="G10" s="7">
        <v>5</v>
      </c>
      <c r="H10" s="7">
        <v>7</v>
      </c>
      <c r="I10" s="7">
        <v>6</v>
      </c>
      <c r="J10" s="7">
        <v>7</v>
      </c>
      <c r="K10" s="7">
        <v>7</v>
      </c>
      <c r="L10" s="5">
        <v>7</v>
      </c>
      <c r="M10" s="32">
        <f t="shared" si="1"/>
        <v>6.5</v>
      </c>
      <c r="N10" s="5">
        <v>6</v>
      </c>
      <c r="O10" s="5">
        <v>6</v>
      </c>
      <c r="P10" s="5">
        <v>5</v>
      </c>
      <c r="Q10" s="8">
        <f t="shared" si="2"/>
        <v>5.666666666666667</v>
      </c>
      <c r="R10" s="5">
        <v>7</v>
      </c>
      <c r="S10" s="5">
        <v>3</v>
      </c>
      <c r="T10" s="5">
        <v>7</v>
      </c>
      <c r="U10" s="5">
        <v>5</v>
      </c>
      <c r="V10" s="8">
        <f t="shared" si="3"/>
        <v>5.5</v>
      </c>
      <c r="W10" s="5">
        <v>4</v>
      </c>
      <c r="X10" s="5">
        <v>4</v>
      </c>
      <c r="Y10" s="5">
        <v>4</v>
      </c>
      <c r="Z10" s="5">
        <v>6</v>
      </c>
      <c r="AA10" s="5">
        <v>5</v>
      </c>
      <c r="AB10" s="16">
        <f t="shared" si="4"/>
        <v>4.5999999999999996</v>
      </c>
    </row>
    <row r="11" spans="1:30">
      <c r="A11" s="1">
        <v>7807</v>
      </c>
      <c r="B11" s="1">
        <v>4</v>
      </c>
      <c r="C11" s="7">
        <v>6</v>
      </c>
      <c r="D11" s="7">
        <v>5</v>
      </c>
      <c r="E11" s="7">
        <v>6</v>
      </c>
      <c r="F11" s="8">
        <f t="shared" si="0"/>
        <v>5.25</v>
      </c>
      <c r="G11" s="7">
        <v>6</v>
      </c>
      <c r="H11" s="7">
        <v>7</v>
      </c>
      <c r="I11" s="7">
        <v>7</v>
      </c>
      <c r="J11" s="7">
        <v>7</v>
      </c>
      <c r="K11" s="7">
        <v>7</v>
      </c>
      <c r="L11" s="5">
        <v>5</v>
      </c>
      <c r="M11" s="32">
        <f t="shared" si="1"/>
        <v>6.5</v>
      </c>
      <c r="N11" s="5">
        <v>8</v>
      </c>
      <c r="O11" s="5">
        <v>6</v>
      </c>
      <c r="P11" s="5">
        <v>6</v>
      </c>
      <c r="Q11" s="32">
        <f t="shared" si="2"/>
        <v>6.666666666666667</v>
      </c>
      <c r="R11" s="5">
        <v>7</v>
      </c>
      <c r="S11" s="5">
        <v>6</v>
      </c>
      <c r="T11" s="5">
        <v>4</v>
      </c>
      <c r="U11" s="5">
        <v>4</v>
      </c>
      <c r="V11" s="8">
        <f t="shared" si="3"/>
        <v>5.25</v>
      </c>
      <c r="W11" s="5">
        <v>4</v>
      </c>
      <c r="X11" s="5">
        <v>4</v>
      </c>
      <c r="Y11" s="5">
        <v>7</v>
      </c>
      <c r="Z11" s="5">
        <v>7</v>
      </c>
      <c r="AB11" s="16">
        <f t="shared" si="4"/>
        <v>5.5</v>
      </c>
    </row>
    <row r="12" spans="1:30">
      <c r="A12" s="1">
        <v>7808</v>
      </c>
      <c r="B12" s="1">
        <v>6</v>
      </c>
      <c r="C12" s="7">
        <v>7</v>
      </c>
      <c r="D12" s="7">
        <v>6</v>
      </c>
      <c r="E12" s="7">
        <v>4</v>
      </c>
      <c r="F12" s="8">
        <f t="shared" si="0"/>
        <v>5.75</v>
      </c>
      <c r="G12" s="7">
        <v>6</v>
      </c>
      <c r="H12" s="7">
        <v>6</v>
      </c>
      <c r="I12" s="7">
        <v>6</v>
      </c>
      <c r="J12" s="7">
        <v>7</v>
      </c>
      <c r="K12" s="7">
        <v>6</v>
      </c>
      <c r="L12" s="5">
        <v>5</v>
      </c>
      <c r="M12" s="33">
        <f t="shared" si="1"/>
        <v>6</v>
      </c>
      <c r="N12" s="5">
        <v>6</v>
      </c>
      <c r="O12" s="5">
        <v>4</v>
      </c>
      <c r="P12" s="5">
        <v>4</v>
      </c>
      <c r="Q12" s="8">
        <f t="shared" si="2"/>
        <v>4.666666666666667</v>
      </c>
      <c r="R12" s="5">
        <v>7</v>
      </c>
      <c r="S12" s="5">
        <v>4</v>
      </c>
      <c r="T12" s="5">
        <v>3</v>
      </c>
      <c r="U12" s="5">
        <v>7</v>
      </c>
      <c r="V12" s="8">
        <f t="shared" si="3"/>
        <v>5.25</v>
      </c>
      <c r="W12" s="5">
        <v>5</v>
      </c>
      <c r="X12" s="5">
        <v>4</v>
      </c>
      <c r="Y12" s="5">
        <v>6</v>
      </c>
      <c r="Z12" s="5">
        <v>5</v>
      </c>
      <c r="AA12" s="5">
        <v>5</v>
      </c>
      <c r="AB12" s="16">
        <f t="shared" si="4"/>
        <v>5</v>
      </c>
    </row>
    <row r="13" spans="1:30">
      <c r="A13" s="1">
        <v>7809</v>
      </c>
      <c r="B13" s="1">
        <v>6</v>
      </c>
      <c r="C13" s="7">
        <v>6</v>
      </c>
      <c r="D13" s="7">
        <v>6</v>
      </c>
      <c r="E13" s="7">
        <v>4</v>
      </c>
      <c r="F13" s="8">
        <f t="shared" si="0"/>
        <v>5.5</v>
      </c>
      <c r="G13" s="7">
        <v>4</v>
      </c>
      <c r="H13" s="7">
        <v>4</v>
      </c>
      <c r="I13" s="7">
        <v>6</v>
      </c>
      <c r="J13" s="7">
        <v>6</v>
      </c>
      <c r="K13" s="7">
        <v>5</v>
      </c>
      <c r="L13" s="5">
        <v>6</v>
      </c>
      <c r="M13" s="8">
        <f t="shared" si="1"/>
        <v>5.166666666666667</v>
      </c>
      <c r="N13" s="5">
        <v>7</v>
      </c>
      <c r="O13" s="5">
        <v>7</v>
      </c>
      <c r="P13" s="5">
        <v>7</v>
      </c>
      <c r="Q13" s="31">
        <f t="shared" si="2"/>
        <v>7</v>
      </c>
      <c r="R13" s="5">
        <v>6</v>
      </c>
      <c r="S13" s="5">
        <v>7</v>
      </c>
      <c r="T13" s="5">
        <v>7</v>
      </c>
      <c r="U13" s="5">
        <v>6</v>
      </c>
      <c r="V13" s="32">
        <f t="shared" si="3"/>
        <v>6.5</v>
      </c>
      <c r="W13" s="5">
        <v>7</v>
      </c>
      <c r="X13" s="5">
        <v>6</v>
      </c>
      <c r="Y13" s="5">
        <v>7</v>
      </c>
      <c r="Z13" s="5">
        <v>7</v>
      </c>
      <c r="AA13" s="5">
        <v>4</v>
      </c>
      <c r="AB13" s="68">
        <f t="shared" si="4"/>
        <v>6.2</v>
      </c>
    </row>
    <row r="14" spans="1:30">
      <c r="A14" s="1">
        <v>7810</v>
      </c>
      <c r="B14" s="1">
        <v>4</v>
      </c>
      <c r="C14" s="7">
        <v>5</v>
      </c>
      <c r="D14" s="7">
        <v>6</v>
      </c>
      <c r="E14" s="7">
        <v>4</v>
      </c>
      <c r="F14" s="8">
        <f t="shared" si="0"/>
        <v>4.75</v>
      </c>
      <c r="G14" s="7">
        <v>4</v>
      </c>
      <c r="H14" s="7">
        <v>5</v>
      </c>
      <c r="I14" s="7">
        <v>5</v>
      </c>
      <c r="J14" s="7">
        <v>5</v>
      </c>
      <c r="K14" s="7">
        <v>5</v>
      </c>
      <c r="L14" s="5">
        <v>6</v>
      </c>
      <c r="M14" s="8">
        <f t="shared" si="1"/>
        <v>5</v>
      </c>
      <c r="N14" s="5">
        <v>5</v>
      </c>
      <c r="O14" s="5">
        <v>6</v>
      </c>
      <c r="P14" s="5">
        <v>6</v>
      </c>
      <c r="Q14" s="8">
        <f t="shared" si="2"/>
        <v>5.666666666666667</v>
      </c>
      <c r="R14" s="5">
        <v>7</v>
      </c>
      <c r="S14" s="5">
        <v>4</v>
      </c>
      <c r="T14" s="5">
        <v>5</v>
      </c>
      <c r="U14" s="5">
        <v>4</v>
      </c>
      <c r="V14" s="8">
        <f t="shared" si="3"/>
        <v>5</v>
      </c>
      <c r="W14" s="5">
        <v>5</v>
      </c>
      <c r="X14" s="5">
        <v>4</v>
      </c>
      <c r="Y14" s="5">
        <v>6</v>
      </c>
      <c r="Z14" s="5">
        <v>6</v>
      </c>
      <c r="AA14" s="5">
        <v>4</v>
      </c>
      <c r="AB14" s="16">
        <f t="shared" si="4"/>
        <v>5</v>
      </c>
    </row>
    <row r="15" spans="1:30">
      <c r="A15" s="1">
        <v>7811</v>
      </c>
      <c r="B15" s="1">
        <v>4</v>
      </c>
      <c r="C15" s="7">
        <v>4</v>
      </c>
      <c r="D15" s="7">
        <v>5</v>
      </c>
      <c r="E15" s="7">
        <v>6</v>
      </c>
      <c r="F15" s="8">
        <f t="shared" si="0"/>
        <v>4.75</v>
      </c>
      <c r="G15" s="7">
        <v>6</v>
      </c>
      <c r="H15" s="7">
        <v>5</v>
      </c>
      <c r="I15" s="7">
        <v>7</v>
      </c>
      <c r="J15" s="7">
        <v>6</v>
      </c>
      <c r="K15" s="7">
        <v>7</v>
      </c>
      <c r="L15" s="5">
        <v>6</v>
      </c>
      <c r="M15" s="33">
        <f t="shared" si="1"/>
        <v>6.166666666666667</v>
      </c>
      <c r="N15" s="5">
        <v>6</v>
      </c>
      <c r="O15" s="5">
        <v>6</v>
      </c>
      <c r="P15" s="5">
        <v>4</v>
      </c>
      <c r="Q15" s="8">
        <f t="shared" si="2"/>
        <v>5.333333333333333</v>
      </c>
      <c r="R15" s="5">
        <v>6</v>
      </c>
      <c r="S15" s="5">
        <v>4</v>
      </c>
      <c r="T15" s="5">
        <v>6</v>
      </c>
      <c r="U15" s="5">
        <v>5</v>
      </c>
      <c r="V15" s="8">
        <f t="shared" si="3"/>
        <v>5.25</v>
      </c>
      <c r="W15" s="5">
        <v>4</v>
      </c>
      <c r="X15" s="5">
        <v>5</v>
      </c>
      <c r="Y15" s="5">
        <v>5</v>
      </c>
      <c r="Z15" s="5">
        <v>6</v>
      </c>
      <c r="AA15" s="5">
        <v>6</v>
      </c>
      <c r="AB15" s="16">
        <f t="shared" si="4"/>
        <v>5.2</v>
      </c>
    </row>
    <row r="16" spans="1:30">
      <c r="A16" s="1">
        <v>7812</v>
      </c>
      <c r="B16" s="1">
        <v>6</v>
      </c>
      <c r="C16" s="7">
        <v>7</v>
      </c>
      <c r="D16" s="7">
        <v>7</v>
      </c>
      <c r="E16" s="7">
        <v>7</v>
      </c>
      <c r="F16" s="32">
        <f t="shared" si="0"/>
        <v>6.75</v>
      </c>
      <c r="G16" s="7">
        <v>6</v>
      </c>
      <c r="H16" s="7">
        <v>7</v>
      </c>
      <c r="I16" s="7">
        <v>8</v>
      </c>
      <c r="J16" s="7">
        <v>7</v>
      </c>
      <c r="K16" s="7">
        <v>7</v>
      </c>
      <c r="L16" s="5">
        <v>6</v>
      </c>
      <c r="M16" s="31">
        <f t="shared" si="1"/>
        <v>6.833333333333333</v>
      </c>
      <c r="N16" s="5">
        <v>6</v>
      </c>
      <c r="O16" s="5">
        <v>4</v>
      </c>
      <c r="P16" s="5">
        <v>4</v>
      </c>
      <c r="Q16" s="8">
        <f t="shared" si="2"/>
        <v>4.666666666666667</v>
      </c>
      <c r="R16" s="5">
        <v>6</v>
      </c>
      <c r="S16" s="5">
        <v>4</v>
      </c>
      <c r="T16" s="5">
        <v>6</v>
      </c>
      <c r="U16" s="5">
        <v>8</v>
      </c>
      <c r="V16" s="33">
        <f t="shared" si="3"/>
        <v>6</v>
      </c>
      <c r="W16" s="5">
        <v>7</v>
      </c>
      <c r="X16" s="5">
        <v>7</v>
      </c>
      <c r="Y16" s="5">
        <v>8</v>
      </c>
      <c r="Z16" s="5">
        <v>8</v>
      </c>
      <c r="AA16" s="5">
        <v>5</v>
      </c>
      <c r="AB16" s="66">
        <f t="shared" si="4"/>
        <v>7</v>
      </c>
    </row>
    <row r="17" spans="1:28">
      <c r="A17" s="1">
        <v>7813</v>
      </c>
      <c r="B17" s="1">
        <v>8</v>
      </c>
      <c r="C17" s="7">
        <v>8</v>
      </c>
      <c r="D17" s="7">
        <v>8</v>
      </c>
      <c r="E17" s="7">
        <v>7</v>
      </c>
      <c r="F17" s="30">
        <f t="shared" si="0"/>
        <v>7.75</v>
      </c>
      <c r="G17" s="7">
        <v>7</v>
      </c>
      <c r="H17" s="7">
        <v>7</v>
      </c>
      <c r="I17" s="7">
        <v>7</v>
      </c>
      <c r="J17" s="7">
        <v>7</v>
      </c>
      <c r="K17" s="7">
        <v>5</v>
      </c>
      <c r="L17" s="5">
        <v>4</v>
      </c>
      <c r="M17" s="33">
        <f t="shared" si="1"/>
        <v>6.166666666666667</v>
      </c>
      <c r="N17" s="5">
        <v>6</v>
      </c>
      <c r="O17" s="5">
        <v>4</v>
      </c>
      <c r="P17" s="5">
        <v>3</v>
      </c>
      <c r="Q17" s="8">
        <f t="shared" si="2"/>
        <v>4.333333333333333</v>
      </c>
      <c r="R17" s="5">
        <v>4</v>
      </c>
      <c r="S17" s="5">
        <v>4</v>
      </c>
      <c r="T17" s="5">
        <v>4</v>
      </c>
      <c r="U17" s="5">
        <v>8</v>
      </c>
      <c r="V17" s="8">
        <f t="shared" si="3"/>
        <v>5</v>
      </c>
      <c r="W17" s="5">
        <v>6</v>
      </c>
      <c r="X17" s="5">
        <v>6</v>
      </c>
      <c r="Y17" s="5">
        <v>5</v>
      </c>
      <c r="Z17" s="5">
        <v>5</v>
      </c>
      <c r="AA17" s="5">
        <v>7</v>
      </c>
      <c r="AB17" s="16">
        <f t="shared" si="4"/>
        <v>5.8</v>
      </c>
    </row>
    <row r="18" spans="1:28">
      <c r="A18" s="1">
        <v>7814</v>
      </c>
      <c r="B18" s="1">
        <v>8</v>
      </c>
      <c r="C18" s="7">
        <v>6</v>
      </c>
      <c r="D18" s="7">
        <v>7</v>
      </c>
      <c r="E18" s="7">
        <v>6</v>
      </c>
      <c r="F18" s="32">
        <f t="shared" si="0"/>
        <v>6.75</v>
      </c>
      <c r="G18" s="7">
        <v>6</v>
      </c>
      <c r="H18" s="7">
        <v>6</v>
      </c>
      <c r="I18" s="7">
        <v>7</v>
      </c>
      <c r="J18" s="7">
        <v>8</v>
      </c>
      <c r="K18" s="7">
        <v>7</v>
      </c>
      <c r="L18" s="5">
        <v>8</v>
      </c>
      <c r="M18" s="31">
        <f t="shared" si="1"/>
        <v>7</v>
      </c>
      <c r="N18" s="5">
        <v>5</v>
      </c>
      <c r="O18" s="5">
        <v>7</v>
      </c>
      <c r="P18" s="5">
        <v>6</v>
      </c>
      <c r="Q18" s="8">
        <f t="shared" si="2"/>
        <v>6</v>
      </c>
      <c r="R18" s="5">
        <v>6</v>
      </c>
      <c r="S18" s="5">
        <v>4</v>
      </c>
      <c r="T18" s="5">
        <v>5</v>
      </c>
      <c r="U18" s="5">
        <v>6</v>
      </c>
      <c r="V18" s="8">
        <f t="shared" si="3"/>
        <v>5.25</v>
      </c>
      <c r="W18" s="5">
        <v>5</v>
      </c>
      <c r="X18" s="5">
        <v>6</v>
      </c>
      <c r="Y18" s="5">
        <v>5</v>
      </c>
      <c r="Z18" s="5">
        <v>6</v>
      </c>
      <c r="AA18" s="5">
        <v>7</v>
      </c>
      <c r="AB18" s="16">
        <f t="shared" si="4"/>
        <v>5.8</v>
      </c>
    </row>
    <row r="19" spans="1:28">
      <c r="A19" s="1">
        <v>7815</v>
      </c>
      <c r="B19" s="1">
        <v>6</v>
      </c>
      <c r="C19" s="7">
        <v>6</v>
      </c>
      <c r="D19" s="7">
        <v>6</v>
      </c>
      <c r="E19" s="7">
        <v>6</v>
      </c>
      <c r="F19" s="8">
        <f t="shared" si="0"/>
        <v>6</v>
      </c>
      <c r="G19" s="7">
        <v>7</v>
      </c>
      <c r="H19" s="7">
        <v>7</v>
      </c>
      <c r="I19" s="7">
        <v>7</v>
      </c>
      <c r="J19" s="7">
        <v>6</v>
      </c>
      <c r="K19" s="7">
        <v>8</v>
      </c>
      <c r="L19" s="5">
        <v>7</v>
      </c>
      <c r="M19" s="31">
        <f t="shared" si="1"/>
        <v>7</v>
      </c>
      <c r="N19" s="5">
        <v>7</v>
      </c>
      <c r="O19" s="5">
        <v>7</v>
      </c>
      <c r="P19" s="5">
        <v>4</v>
      </c>
      <c r="Q19" s="8">
        <f t="shared" si="2"/>
        <v>6</v>
      </c>
      <c r="R19" s="5">
        <v>6</v>
      </c>
      <c r="S19" s="5">
        <v>5</v>
      </c>
      <c r="T19" s="5">
        <v>3</v>
      </c>
      <c r="U19" s="5">
        <v>7</v>
      </c>
      <c r="V19" s="8">
        <f t="shared" si="3"/>
        <v>5.25</v>
      </c>
      <c r="W19" s="5">
        <v>6</v>
      </c>
      <c r="X19" s="5">
        <v>6</v>
      </c>
      <c r="Y19" s="5">
        <v>7</v>
      </c>
      <c r="Z19" s="5">
        <v>7</v>
      </c>
      <c r="AA19" s="5">
        <v>6</v>
      </c>
      <c r="AB19" s="68">
        <f t="shared" si="4"/>
        <v>6.4</v>
      </c>
    </row>
    <row r="20" spans="1:28">
      <c r="A20" s="1">
        <v>7816</v>
      </c>
      <c r="B20" s="1">
        <v>5</v>
      </c>
      <c r="C20" s="7">
        <v>7</v>
      </c>
      <c r="D20" s="7">
        <v>7</v>
      </c>
      <c r="E20" s="7">
        <v>6</v>
      </c>
      <c r="F20" s="8">
        <f t="shared" si="0"/>
        <v>6.25</v>
      </c>
      <c r="G20" s="7">
        <v>6</v>
      </c>
      <c r="H20" s="7">
        <v>5</v>
      </c>
      <c r="I20" s="7">
        <v>6</v>
      </c>
      <c r="J20" s="7">
        <v>4</v>
      </c>
      <c r="K20" s="7">
        <v>7</v>
      </c>
      <c r="L20" s="5">
        <v>6</v>
      </c>
      <c r="M20" s="8">
        <f t="shared" si="1"/>
        <v>5.666666666666667</v>
      </c>
      <c r="N20" s="5">
        <v>6</v>
      </c>
      <c r="O20" s="5">
        <v>6</v>
      </c>
      <c r="P20" s="5">
        <v>4</v>
      </c>
      <c r="Q20" s="8">
        <f t="shared" si="2"/>
        <v>5.333333333333333</v>
      </c>
      <c r="R20" s="5">
        <v>6</v>
      </c>
      <c r="S20" s="5">
        <v>6</v>
      </c>
      <c r="T20" s="5">
        <v>5</v>
      </c>
      <c r="U20" s="5">
        <v>6</v>
      </c>
      <c r="V20" s="8">
        <f t="shared" si="3"/>
        <v>5.75</v>
      </c>
      <c r="W20" s="5">
        <v>5</v>
      </c>
      <c r="X20" s="5">
        <v>6</v>
      </c>
      <c r="Y20" s="5">
        <v>4</v>
      </c>
      <c r="Z20" s="5">
        <v>7</v>
      </c>
      <c r="AA20" s="5">
        <v>6</v>
      </c>
      <c r="AB20" s="16">
        <f t="shared" si="4"/>
        <v>5.6</v>
      </c>
    </row>
    <row r="21" spans="1:28">
      <c r="A21" s="1">
        <v>7817</v>
      </c>
      <c r="B21" s="1">
        <v>7</v>
      </c>
      <c r="C21" s="7">
        <v>9</v>
      </c>
      <c r="D21" s="7">
        <v>7</v>
      </c>
      <c r="E21" s="7">
        <v>7</v>
      </c>
      <c r="F21" s="31">
        <f t="shared" si="0"/>
        <v>7.5</v>
      </c>
      <c r="G21" s="7">
        <v>8</v>
      </c>
      <c r="H21" s="7">
        <v>5</v>
      </c>
      <c r="I21" s="7">
        <v>7</v>
      </c>
      <c r="J21" s="7">
        <v>6</v>
      </c>
      <c r="K21" s="7">
        <v>6</v>
      </c>
      <c r="L21" s="5">
        <v>4</v>
      </c>
      <c r="M21" s="33">
        <f t="shared" si="1"/>
        <v>6</v>
      </c>
      <c r="N21" s="5">
        <v>5</v>
      </c>
      <c r="O21" s="5">
        <v>4</v>
      </c>
      <c r="P21" s="5">
        <v>4</v>
      </c>
      <c r="Q21" s="8">
        <f t="shared" si="2"/>
        <v>4.333333333333333</v>
      </c>
      <c r="R21" s="5">
        <v>5</v>
      </c>
      <c r="S21" s="5">
        <v>5</v>
      </c>
      <c r="T21" s="5">
        <v>7</v>
      </c>
      <c r="U21" s="5">
        <v>8</v>
      </c>
      <c r="V21" s="32">
        <f t="shared" si="3"/>
        <v>6.25</v>
      </c>
      <c r="W21" s="5">
        <v>6</v>
      </c>
      <c r="X21" s="5">
        <v>6</v>
      </c>
      <c r="Y21" s="5">
        <v>6</v>
      </c>
      <c r="Z21" s="5">
        <v>5</v>
      </c>
      <c r="AA21" s="5">
        <v>4</v>
      </c>
      <c r="AB21" s="16">
        <f t="shared" si="4"/>
        <v>5.4</v>
      </c>
    </row>
    <row r="22" spans="1:28">
      <c r="A22" s="1">
        <v>7818</v>
      </c>
      <c r="B22" s="1">
        <v>7</v>
      </c>
      <c r="C22" s="7">
        <v>7</v>
      </c>
      <c r="D22" s="7">
        <v>7</v>
      </c>
      <c r="E22" s="7">
        <v>7</v>
      </c>
      <c r="F22" s="32">
        <f t="shared" si="0"/>
        <v>7</v>
      </c>
      <c r="G22" s="7">
        <v>7</v>
      </c>
      <c r="H22" s="7">
        <v>4</v>
      </c>
      <c r="I22" s="7">
        <v>7</v>
      </c>
      <c r="J22" s="7">
        <v>6</v>
      </c>
      <c r="K22" s="7">
        <v>7</v>
      </c>
      <c r="L22" s="5">
        <v>4</v>
      </c>
      <c r="M22" s="8">
        <f t="shared" si="1"/>
        <v>5.833333333333333</v>
      </c>
      <c r="N22" s="5">
        <v>7</v>
      </c>
      <c r="O22" s="5">
        <v>6</v>
      </c>
      <c r="P22" s="5">
        <v>6</v>
      </c>
      <c r="Q22" s="33">
        <f t="shared" si="2"/>
        <v>6.333333333333333</v>
      </c>
      <c r="R22" s="5">
        <v>4</v>
      </c>
      <c r="S22" s="5">
        <v>3</v>
      </c>
      <c r="T22" s="5">
        <v>5</v>
      </c>
      <c r="U22" s="5">
        <v>8</v>
      </c>
      <c r="V22" s="8">
        <f t="shared" si="3"/>
        <v>5</v>
      </c>
      <c r="W22" s="5">
        <v>9</v>
      </c>
      <c r="X22" s="5">
        <v>7</v>
      </c>
      <c r="Y22" s="5">
        <v>6</v>
      </c>
      <c r="Z22" s="5">
        <v>6</v>
      </c>
      <c r="AA22" s="5">
        <v>5</v>
      </c>
      <c r="AB22" s="67">
        <f t="shared" si="4"/>
        <v>6.6</v>
      </c>
    </row>
    <row r="23" spans="1:28">
      <c r="A23" s="1">
        <v>7819</v>
      </c>
      <c r="B23" s="1">
        <v>6</v>
      </c>
      <c r="C23" s="7">
        <v>6</v>
      </c>
      <c r="D23" s="7">
        <v>7</v>
      </c>
      <c r="E23" s="7">
        <v>5</v>
      </c>
      <c r="F23" s="8">
        <f t="shared" si="0"/>
        <v>6</v>
      </c>
      <c r="G23" s="7">
        <v>6</v>
      </c>
      <c r="H23" s="7">
        <v>5</v>
      </c>
      <c r="I23" s="7">
        <v>6</v>
      </c>
      <c r="J23" s="7">
        <v>7</v>
      </c>
      <c r="K23" s="7">
        <v>7</v>
      </c>
      <c r="L23" s="5">
        <v>5</v>
      </c>
      <c r="M23" s="33">
        <f t="shared" si="1"/>
        <v>6</v>
      </c>
      <c r="N23" s="5">
        <v>7</v>
      </c>
      <c r="O23" s="5">
        <v>6</v>
      </c>
      <c r="P23" s="5">
        <v>6</v>
      </c>
      <c r="Q23" s="33">
        <f t="shared" si="2"/>
        <v>6.333333333333333</v>
      </c>
      <c r="R23" s="5">
        <v>5</v>
      </c>
      <c r="S23" s="5">
        <v>4</v>
      </c>
      <c r="T23" s="5">
        <v>5</v>
      </c>
      <c r="U23" s="5">
        <v>4</v>
      </c>
      <c r="V23" s="8">
        <f t="shared" si="3"/>
        <v>4.5</v>
      </c>
      <c r="W23" s="5">
        <v>7</v>
      </c>
      <c r="X23" s="5">
        <v>5</v>
      </c>
      <c r="Y23" s="5">
        <v>4</v>
      </c>
      <c r="Z23" s="5">
        <v>6</v>
      </c>
      <c r="AA23" s="5">
        <v>6</v>
      </c>
      <c r="AB23" s="16">
        <f t="shared" si="4"/>
        <v>5.6</v>
      </c>
    </row>
    <row r="24" spans="1:28">
      <c r="A24" s="1">
        <v>7820</v>
      </c>
      <c r="B24" s="1">
        <v>6</v>
      </c>
      <c r="C24" s="7">
        <v>7</v>
      </c>
      <c r="D24" s="7">
        <v>7</v>
      </c>
      <c r="E24" s="7">
        <v>7</v>
      </c>
      <c r="F24" s="32">
        <f t="shared" si="0"/>
        <v>6.75</v>
      </c>
      <c r="G24" s="7">
        <v>8</v>
      </c>
      <c r="H24" s="7">
        <v>6</v>
      </c>
      <c r="I24" s="7">
        <v>8</v>
      </c>
      <c r="J24" s="7">
        <v>8</v>
      </c>
      <c r="K24" s="7">
        <v>6</v>
      </c>
      <c r="L24" s="5">
        <v>9</v>
      </c>
      <c r="M24" s="30">
        <f t="shared" si="1"/>
        <v>7.5</v>
      </c>
      <c r="N24" s="5">
        <v>8</v>
      </c>
      <c r="O24" s="5">
        <v>7</v>
      </c>
      <c r="P24" s="5">
        <v>8</v>
      </c>
      <c r="Q24" s="30">
        <f t="shared" si="2"/>
        <v>7.666666666666667</v>
      </c>
      <c r="R24" s="5">
        <v>8</v>
      </c>
      <c r="S24" s="5">
        <v>7</v>
      </c>
      <c r="T24" s="5">
        <v>6</v>
      </c>
      <c r="U24" s="5">
        <v>6</v>
      </c>
      <c r="V24" s="31">
        <f t="shared" si="3"/>
        <v>6.75</v>
      </c>
      <c r="W24" s="5">
        <v>8</v>
      </c>
      <c r="X24" s="5">
        <v>7</v>
      </c>
      <c r="Y24" s="5">
        <v>7</v>
      </c>
      <c r="Z24" s="5">
        <v>8</v>
      </c>
      <c r="AA24" s="5">
        <v>7</v>
      </c>
      <c r="AB24" s="65">
        <f t="shared" si="4"/>
        <v>7.4</v>
      </c>
    </row>
    <row r="25" spans="1:28">
      <c r="A25" s="1">
        <v>7821</v>
      </c>
      <c r="B25" s="1">
        <v>5</v>
      </c>
      <c r="C25" s="7">
        <v>6</v>
      </c>
      <c r="D25" s="7">
        <v>6</v>
      </c>
      <c r="E25" s="7">
        <v>6</v>
      </c>
      <c r="F25" s="8">
        <f t="shared" si="0"/>
        <v>5.75</v>
      </c>
      <c r="G25" s="7">
        <v>5</v>
      </c>
      <c r="H25" s="7">
        <v>7</v>
      </c>
      <c r="I25" s="7">
        <v>5</v>
      </c>
      <c r="J25" s="7">
        <v>5</v>
      </c>
      <c r="K25" s="7">
        <v>7</v>
      </c>
      <c r="L25" s="7">
        <v>6</v>
      </c>
      <c r="M25" s="8">
        <f t="shared" si="1"/>
        <v>5.833333333333333</v>
      </c>
      <c r="N25" s="5">
        <v>6</v>
      </c>
      <c r="O25" s="5">
        <v>6</v>
      </c>
      <c r="P25" s="5">
        <v>4</v>
      </c>
      <c r="Q25" s="8">
        <f t="shared" si="2"/>
        <v>5.333333333333333</v>
      </c>
      <c r="R25" s="5">
        <v>5</v>
      </c>
      <c r="S25" s="5">
        <v>4</v>
      </c>
      <c r="T25" s="5">
        <v>7</v>
      </c>
      <c r="U25" s="5">
        <v>6</v>
      </c>
      <c r="V25" s="8">
        <f t="shared" si="3"/>
        <v>5.5</v>
      </c>
      <c r="W25" s="5">
        <v>7</v>
      </c>
      <c r="X25" s="5">
        <v>5</v>
      </c>
      <c r="Y25" s="5">
        <v>3</v>
      </c>
      <c r="Z25" s="5">
        <v>6</v>
      </c>
      <c r="AA25" s="5">
        <v>6</v>
      </c>
      <c r="AB25" s="16">
        <f t="shared" si="4"/>
        <v>5.4</v>
      </c>
    </row>
    <row r="26" spans="1:28">
      <c r="A26" s="1">
        <v>7822</v>
      </c>
      <c r="B26" s="1">
        <v>7</v>
      </c>
      <c r="C26" s="7">
        <v>6</v>
      </c>
      <c r="D26" s="7">
        <v>7</v>
      </c>
      <c r="E26" s="7">
        <v>7</v>
      </c>
      <c r="F26" s="32">
        <f t="shared" si="0"/>
        <v>6.75</v>
      </c>
      <c r="G26" s="7">
        <v>5</v>
      </c>
      <c r="H26" s="7">
        <v>7</v>
      </c>
      <c r="I26" s="7">
        <v>8</v>
      </c>
      <c r="J26" s="7">
        <v>8</v>
      </c>
      <c r="K26" s="7">
        <v>6</v>
      </c>
      <c r="L26" s="7">
        <v>7</v>
      </c>
      <c r="M26" s="31">
        <f t="shared" si="1"/>
        <v>6.833333333333333</v>
      </c>
      <c r="N26" s="5">
        <v>7</v>
      </c>
      <c r="O26" s="5">
        <v>6</v>
      </c>
      <c r="P26" s="5">
        <v>6</v>
      </c>
      <c r="Q26" s="33">
        <f t="shared" si="2"/>
        <v>6.333333333333333</v>
      </c>
      <c r="R26" s="5">
        <v>7</v>
      </c>
      <c r="S26" s="5">
        <v>7</v>
      </c>
      <c r="T26" s="5">
        <v>5</v>
      </c>
      <c r="U26" s="5">
        <v>7</v>
      </c>
      <c r="V26" s="32">
        <f t="shared" si="3"/>
        <v>6.5</v>
      </c>
      <c r="W26" s="5">
        <v>7</v>
      </c>
      <c r="X26" s="5">
        <v>4</v>
      </c>
      <c r="Z26" s="5">
        <v>4</v>
      </c>
      <c r="AA26" s="5">
        <v>6</v>
      </c>
      <c r="AB26" s="16">
        <f t="shared" si="4"/>
        <v>5.25</v>
      </c>
    </row>
    <row r="27" spans="1:28">
      <c r="A27" s="1">
        <v>7823</v>
      </c>
      <c r="B27" s="1">
        <v>4</v>
      </c>
      <c r="C27" s="7">
        <v>7</v>
      </c>
      <c r="D27" s="7">
        <v>6</v>
      </c>
      <c r="E27" s="7">
        <v>7</v>
      </c>
      <c r="F27" s="8">
        <f t="shared" si="0"/>
        <v>6</v>
      </c>
      <c r="G27" s="7">
        <v>4</v>
      </c>
      <c r="H27" s="7">
        <v>6</v>
      </c>
      <c r="I27" s="7">
        <v>7</v>
      </c>
      <c r="J27" s="7">
        <v>5</v>
      </c>
      <c r="K27" s="7">
        <v>7</v>
      </c>
      <c r="L27" s="7">
        <v>6</v>
      </c>
      <c r="M27" s="8">
        <f t="shared" si="1"/>
        <v>5.833333333333333</v>
      </c>
      <c r="N27" s="5">
        <v>7</v>
      </c>
      <c r="O27" s="5">
        <v>7</v>
      </c>
      <c r="P27" s="5">
        <v>7</v>
      </c>
      <c r="Q27" s="31">
        <f t="shared" si="2"/>
        <v>7</v>
      </c>
      <c r="R27" s="5">
        <v>7</v>
      </c>
      <c r="S27" s="5">
        <v>6</v>
      </c>
      <c r="T27" s="5">
        <v>4</v>
      </c>
      <c r="U27" s="5">
        <v>7</v>
      </c>
      <c r="V27" s="33">
        <f t="shared" si="3"/>
        <v>6</v>
      </c>
      <c r="W27" s="5">
        <v>6</v>
      </c>
      <c r="X27" s="5">
        <v>5</v>
      </c>
      <c r="Y27" s="5">
        <v>5</v>
      </c>
      <c r="Z27" s="5">
        <v>5</v>
      </c>
      <c r="AA27" s="5">
        <v>5</v>
      </c>
      <c r="AB27" s="16">
        <f t="shared" si="4"/>
        <v>5.2</v>
      </c>
    </row>
    <row r="28" spans="1:28">
      <c r="A28" s="1">
        <v>7824</v>
      </c>
      <c r="B28" s="1">
        <v>8</v>
      </c>
      <c r="C28" s="7">
        <v>7</v>
      </c>
      <c r="D28" s="7">
        <v>8</v>
      </c>
      <c r="E28" s="7">
        <v>7</v>
      </c>
      <c r="F28" s="31">
        <f t="shared" si="0"/>
        <v>7.5</v>
      </c>
      <c r="G28" s="7">
        <v>5</v>
      </c>
      <c r="H28" s="7">
        <v>7</v>
      </c>
      <c r="I28" s="7">
        <v>7</v>
      </c>
      <c r="J28" s="7">
        <v>6</v>
      </c>
      <c r="K28" s="7">
        <v>5</v>
      </c>
      <c r="L28" s="7">
        <v>7</v>
      </c>
      <c r="M28" s="33">
        <f t="shared" si="1"/>
        <v>6.166666666666667</v>
      </c>
      <c r="N28" s="5">
        <v>7</v>
      </c>
      <c r="O28" s="5">
        <v>5</v>
      </c>
      <c r="P28" s="5">
        <v>6</v>
      </c>
      <c r="Q28" s="8">
        <f t="shared" si="2"/>
        <v>6</v>
      </c>
      <c r="R28" s="5">
        <v>7</v>
      </c>
      <c r="S28" s="5">
        <v>7</v>
      </c>
      <c r="U28" s="5">
        <v>7</v>
      </c>
      <c r="V28" s="31">
        <f t="shared" si="3"/>
        <v>7</v>
      </c>
      <c r="W28" s="5">
        <v>6</v>
      </c>
      <c r="X28" s="5">
        <v>8</v>
      </c>
      <c r="Y28" s="5">
        <v>6</v>
      </c>
      <c r="Z28" s="5">
        <v>6</v>
      </c>
      <c r="AA28" s="5">
        <v>5</v>
      </c>
      <c r="AB28" s="68">
        <f t="shared" si="4"/>
        <v>6.2</v>
      </c>
    </row>
    <row r="29" spans="1:28">
      <c r="A29" s="1">
        <v>7825</v>
      </c>
      <c r="B29" s="1">
        <v>4</v>
      </c>
      <c r="C29" s="7">
        <v>5</v>
      </c>
      <c r="D29" s="7">
        <v>4</v>
      </c>
      <c r="E29" s="7">
        <v>5</v>
      </c>
      <c r="F29" s="8">
        <f t="shared" si="0"/>
        <v>4.5</v>
      </c>
      <c r="G29" s="7">
        <v>5</v>
      </c>
      <c r="H29" s="7">
        <v>6</v>
      </c>
      <c r="I29" s="7">
        <v>7</v>
      </c>
      <c r="J29" s="7">
        <v>6</v>
      </c>
      <c r="K29" s="7">
        <v>7</v>
      </c>
      <c r="L29" s="7">
        <v>5</v>
      </c>
      <c r="M29" s="33">
        <f t="shared" si="1"/>
        <v>6</v>
      </c>
      <c r="N29" s="5">
        <v>6</v>
      </c>
      <c r="O29" s="5">
        <v>4</v>
      </c>
      <c r="P29" s="5">
        <v>6</v>
      </c>
      <c r="Q29" s="8">
        <f t="shared" si="2"/>
        <v>5.333333333333333</v>
      </c>
      <c r="R29" s="5">
        <v>6</v>
      </c>
      <c r="S29" s="5">
        <v>4</v>
      </c>
      <c r="T29" s="5">
        <v>3</v>
      </c>
      <c r="U29" s="5">
        <v>6</v>
      </c>
      <c r="V29" s="8">
        <f t="shared" si="3"/>
        <v>4.75</v>
      </c>
      <c r="W29" s="5">
        <v>7</v>
      </c>
      <c r="X29" s="5">
        <v>6</v>
      </c>
      <c r="Y29" s="5">
        <v>4</v>
      </c>
      <c r="Z29" s="5">
        <v>7</v>
      </c>
      <c r="AA29" s="5">
        <v>4</v>
      </c>
      <c r="AB29" s="16">
        <f t="shared" si="4"/>
        <v>5.6</v>
      </c>
    </row>
    <row r="30" spans="1:28">
      <c r="A30" s="1">
        <v>7826</v>
      </c>
      <c r="B30" s="1">
        <v>5</v>
      </c>
      <c r="C30" s="7">
        <v>5</v>
      </c>
      <c r="D30" s="7">
        <v>5</v>
      </c>
      <c r="E30" s="7">
        <v>5</v>
      </c>
      <c r="F30" s="8">
        <f t="shared" si="0"/>
        <v>5</v>
      </c>
      <c r="G30" s="7">
        <v>5</v>
      </c>
      <c r="H30" s="7">
        <v>6</v>
      </c>
      <c r="I30" s="7">
        <v>6</v>
      </c>
      <c r="J30" s="7">
        <v>7</v>
      </c>
      <c r="K30" s="7">
        <v>7</v>
      </c>
      <c r="L30" s="7">
        <v>4</v>
      </c>
      <c r="M30" s="8">
        <f t="shared" si="1"/>
        <v>5.833333333333333</v>
      </c>
      <c r="N30" s="5">
        <v>7</v>
      </c>
      <c r="O30" s="5">
        <v>6</v>
      </c>
      <c r="P30" s="5">
        <v>5</v>
      </c>
      <c r="Q30" s="8">
        <f t="shared" si="2"/>
        <v>6</v>
      </c>
      <c r="R30" s="5">
        <v>6</v>
      </c>
      <c r="S30" s="5">
        <v>6</v>
      </c>
      <c r="T30" s="5">
        <v>4</v>
      </c>
      <c r="U30" s="5">
        <v>4</v>
      </c>
      <c r="V30" s="8">
        <f t="shared" si="3"/>
        <v>5</v>
      </c>
      <c r="W30" s="5">
        <v>6</v>
      </c>
      <c r="X30" s="5">
        <v>6</v>
      </c>
      <c r="Y30" s="5">
        <v>4</v>
      </c>
      <c r="Z30" s="5">
        <v>6</v>
      </c>
      <c r="AA30" s="5">
        <v>5</v>
      </c>
      <c r="AB30" s="16">
        <f t="shared" si="4"/>
        <v>5.4</v>
      </c>
    </row>
    <row r="31" spans="1:28">
      <c r="A31" s="1">
        <v>7827</v>
      </c>
      <c r="B31" s="1">
        <v>6</v>
      </c>
      <c r="C31" s="7">
        <v>6</v>
      </c>
      <c r="D31" s="7">
        <v>4</v>
      </c>
      <c r="E31" s="7">
        <v>7</v>
      </c>
      <c r="F31" s="8">
        <f t="shared" si="0"/>
        <v>5.75</v>
      </c>
      <c r="G31" s="7">
        <v>7</v>
      </c>
      <c r="H31" s="7">
        <v>4</v>
      </c>
      <c r="I31" s="7">
        <v>6</v>
      </c>
      <c r="J31" s="7">
        <v>7</v>
      </c>
      <c r="K31" s="7">
        <v>5</v>
      </c>
      <c r="L31" s="7">
        <v>4</v>
      </c>
      <c r="M31" s="8">
        <f t="shared" si="1"/>
        <v>5.5</v>
      </c>
      <c r="N31" s="5">
        <v>8</v>
      </c>
      <c r="O31" s="5">
        <v>7</v>
      </c>
      <c r="P31" s="5">
        <v>7</v>
      </c>
      <c r="Q31" s="30">
        <f t="shared" si="2"/>
        <v>7.333333333333333</v>
      </c>
      <c r="R31" s="5">
        <v>7</v>
      </c>
      <c r="S31" s="5">
        <v>4</v>
      </c>
      <c r="T31" s="5">
        <v>7</v>
      </c>
      <c r="U31" s="5">
        <v>6</v>
      </c>
      <c r="V31" s="33">
        <f t="shared" si="3"/>
        <v>6</v>
      </c>
      <c r="W31" s="5">
        <v>8</v>
      </c>
      <c r="X31" s="5">
        <v>5</v>
      </c>
      <c r="Y31" s="5">
        <v>5</v>
      </c>
      <c r="Z31" s="5">
        <v>7</v>
      </c>
      <c r="AA31" s="5">
        <v>6</v>
      </c>
      <c r="AB31" s="68">
        <f t="shared" si="4"/>
        <v>6.2</v>
      </c>
    </row>
    <row r="32" spans="1:28">
      <c r="A32" s="1">
        <v>7828</v>
      </c>
      <c r="B32" s="1">
        <v>6</v>
      </c>
      <c r="C32" s="7">
        <v>8</v>
      </c>
      <c r="D32" s="7">
        <v>6</v>
      </c>
      <c r="E32" s="7">
        <v>7</v>
      </c>
      <c r="F32" s="32">
        <f t="shared" si="0"/>
        <v>6.75</v>
      </c>
      <c r="G32" s="7">
        <v>6</v>
      </c>
      <c r="H32" s="7">
        <v>5</v>
      </c>
      <c r="I32" s="7">
        <v>7</v>
      </c>
      <c r="J32" s="7">
        <v>7</v>
      </c>
      <c r="K32" s="7">
        <v>7</v>
      </c>
      <c r="L32" s="7">
        <v>8</v>
      </c>
      <c r="M32" s="32">
        <f t="shared" si="1"/>
        <v>6.666666666666667</v>
      </c>
      <c r="N32" s="5">
        <v>8</v>
      </c>
      <c r="O32" s="5">
        <v>7</v>
      </c>
      <c r="P32" s="5">
        <v>8</v>
      </c>
      <c r="Q32" s="30">
        <f t="shared" si="2"/>
        <v>7.666666666666667</v>
      </c>
      <c r="R32" s="5">
        <v>7</v>
      </c>
      <c r="S32" s="5">
        <v>9</v>
      </c>
      <c r="T32" s="5">
        <v>7</v>
      </c>
      <c r="U32" s="5">
        <v>7</v>
      </c>
      <c r="V32" s="30">
        <f t="shared" si="3"/>
        <v>7.5</v>
      </c>
      <c r="W32" s="5">
        <v>6</v>
      </c>
      <c r="X32" s="5">
        <v>5</v>
      </c>
      <c r="Y32" s="5">
        <v>7</v>
      </c>
      <c r="Z32" s="5">
        <v>8</v>
      </c>
      <c r="AA32" s="5">
        <v>6</v>
      </c>
      <c r="AB32" s="68">
        <f t="shared" si="4"/>
        <v>6.4</v>
      </c>
    </row>
    <row r="33" spans="1:28">
      <c r="A33" s="1">
        <v>7829</v>
      </c>
      <c r="B33" s="1">
        <v>4</v>
      </c>
      <c r="C33" s="7">
        <v>5</v>
      </c>
      <c r="D33" s="7">
        <v>4</v>
      </c>
      <c r="E33" s="7">
        <v>4</v>
      </c>
      <c r="F33" s="8">
        <f t="shared" si="0"/>
        <v>4.25</v>
      </c>
      <c r="G33" s="7">
        <v>7</v>
      </c>
      <c r="H33" s="7">
        <v>5</v>
      </c>
      <c r="I33" s="7">
        <v>5</v>
      </c>
      <c r="J33" s="7">
        <v>5</v>
      </c>
      <c r="K33" s="7">
        <v>6</v>
      </c>
      <c r="L33" s="7">
        <v>6</v>
      </c>
      <c r="M33" s="8">
        <f t="shared" si="1"/>
        <v>5.666666666666667</v>
      </c>
      <c r="N33" s="5">
        <v>6</v>
      </c>
      <c r="O33" s="5">
        <v>6</v>
      </c>
      <c r="P33" s="5">
        <v>4</v>
      </c>
      <c r="Q33" s="8">
        <f t="shared" si="2"/>
        <v>5.333333333333333</v>
      </c>
      <c r="R33" s="5">
        <v>6</v>
      </c>
      <c r="S33" s="5">
        <v>4</v>
      </c>
      <c r="T33" s="5">
        <v>6</v>
      </c>
      <c r="U33" s="5">
        <v>4</v>
      </c>
      <c r="V33" s="8">
        <f t="shared" si="3"/>
        <v>5</v>
      </c>
      <c r="W33" s="5">
        <v>7</v>
      </c>
      <c r="X33" s="5">
        <v>6</v>
      </c>
      <c r="Y33" s="5">
        <v>4</v>
      </c>
      <c r="Z33" s="5">
        <v>6</v>
      </c>
      <c r="AA33" s="5">
        <v>5</v>
      </c>
      <c r="AB33" s="16">
        <f t="shared" si="4"/>
        <v>5.6</v>
      </c>
    </row>
    <row r="34" spans="1:28">
      <c r="A34" s="1">
        <v>7830</v>
      </c>
      <c r="B34" s="1">
        <v>4</v>
      </c>
      <c r="C34" s="7">
        <v>5</v>
      </c>
      <c r="D34" s="7">
        <v>5</v>
      </c>
      <c r="E34" s="7">
        <v>5</v>
      </c>
      <c r="F34" s="8">
        <f t="shared" ref="F34:F65" si="5">AVERAGE(B34:E34)</f>
        <v>4.75</v>
      </c>
      <c r="G34" s="7">
        <v>6</v>
      </c>
      <c r="H34" s="7">
        <v>5</v>
      </c>
      <c r="I34" s="7">
        <v>7</v>
      </c>
      <c r="J34" s="7">
        <v>7</v>
      </c>
      <c r="K34" s="7">
        <v>6</v>
      </c>
      <c r="L34" s="7">
        <v>7</v>
      </c>
      <c r="M34" s="33">
        <f t="shared" ref="M34:M65" si="6">AVERAGE(G34:L34)</f>
        <v>6.333333333333333</v>
      </c>
      <c r="N34" s="5">
        <v>6</v>
      </c>
      <c r="O34" s="5">
        <v>8</v>
      </c>
      <c r="P34" s="5">
        <v>5</v>
      </c>
      <c r="Q34" s="33">
        <f t="shared" ref="Q34:Q65" si="7">AVERAGE(N34:P34)</f>
        <v>6.333333333333333</v>
      </c>
      <c r="R34" s="5">
        <v>7</v>
      </c>
      <c r="S34" s="5">
        <v>6</v>
      </c>
      <c r="T34" s="5">
        <v>5</v>
      </c>
      <c r="U34" s="5">
        <v>5</v>
      </c>
      <c r="V34" s="8">
        <f t="shared" ref="V34:V65" si="8">AVERAGE(R34:U34)</f>
        <v>5.75</v>
      </c>
      <c r="W34" s="5">
        <v>5</v>
      </c>
      <c r="X34" s="5">
        <v>4</v>
      </c>
      <c r="Z34" s="5">
        <v>6</v>
      </c>
      <c r="AA34" s="5">
        <v>6</v>
      </c>
      <c r="AB34" s="16">
        <f t="shared" ref="AB34:AB65" si="9">AVERAGE(W34:AA34)</f>
        <v>5.25</v>
      </c>
    </row>
    <row r="35" spans="1:28">
      <c r="A35" s="1">
        <v>7831</v>
      </c>
      <c r="B35" s="1">
        <v>6</v>
      </c>
      <c r="C35" s="7">
        <v>4</v>
      </c>
      <c r="D35" s="7">
        <v>6</v>
      </c>
      <c r="E35" s="7">
        <v>7</v>
      </c>
      <c r="F35" s="8">
        <f t="shared" si="5"/>
        <v>5.75</v>
      </c>
      <c r="G35" s="7">
        <v>6</v>
      </c>
      <c r="H35" s="7">
        <v>5</v>
      </c>
      <c r="I35" s="7">
        <v>6</v>
      </c>
      <c r="J35" s="7">
        <v>6</v>
      </c>
      <c r="K35" s="7">
        <v>4</v>
      </c>
      <c r="L35" s="7">
        <v>4</v>
      </c>
      <c r="M35" s="8">
        <f t="shared" si="6"/>
        <v>5.166666666666667</v>
      </c>
      <c r="N35" s="5">
        <v>4</v>
      </c>
      <c r="O35" s="5">
        <v>5</v>
      </c>
      <c r="P35" s="5">
        <v>4</v>
      </c>
      <c r="Q35" s="8">
        <f t="shared" si="7"/>
        <v>4.333333333333333</v>
      </c>
      <c r="R35" s="5">
        <v>4</v>
      </c>
      <c r="S35" s="5">
        <v>3</v>
      </c>
      <c r="T35" s="5">
        <v>6</v>
      </c>
      <c r="U35" s="5">
        <v>7</v>
      </c>
      <c r="V35" s="8">
        <f t="shared" si="8"/>
        <v>5</v>
      </c>
      <c r="W35" s="5">
        <v>7</v>
      </c>
      <c r="Y35" s="5">
        <v>5</v>
      </c>
      <c r="Z35" s="5">
        <v>6</v>
      </c>
      <c r="AA35" s="5">
        <v>6</v>
      </c>
      <c r="AB35" s="68">
        <f t="shared" si="9"/>
        <v>6</v>
      </c>
    </row>
    <row r="36" spans="1:28">
      <c r="A36" s="1">
        <v>7832</v>
      </c>
      <c r="B36" s="1">
        <v>4</v>
      </c>
      <c r="C36" s="7">
        <v>4</v>
      </c>
      <c r="D36" s="7">
        <v>5</v>
      </c>
      <c r="E36" s="7">
        <v>5</v>
      </c>
      <c r="F36" s="8">
        <f t="shared" si="5"/>
        <v>4.5</v>
      </c>
      <c r="G36" s="7">
        <v>4</v>
      </c>
      <c r="H36" s="7">
        <v>5</v>
      </c>
      <c r="I36" s="7">
        <v>5</v>
      </c>
      <c r="J36" s="7">
        <v>5</v>
      </c>
      <c r="K36" s="7">
        <v>4</v>
      </c>
      <c r="L36" s="7">
        <v>7</v>
      </c>
      <c r="M36" s="8">
        <f t="shared" si="6"/>
        <v>5</v>
      </c>
      <c r="N36" s="5">
        <v>5</v>
      </c>
      <c r="O36" s="5">
        <v>4</v>
      </c>
      <c r="P36" s="5">
        <v>3</v>
      </c>
      <c r="Q36" s="8">
        <f t="shared" si="7"/>
        <v>4</v>
      </c>
      <c r="R36" s="5">
        <v>7</v>
      </c>
      <c r="S36" s="5">
        <v>3</v>
      </c>
      <c r="T36" s="5">
        <v>3</v>
      </c>
      <c r="U36" s="5">
        <v>4</v>
      </c>
      <c r="V36" s="8">
        <f t="shared" si="8"/>
        <v>4.25</v>
      </c>
      <c r="W36" s="5">
        <v>3</v>
      </c>
      <c r="X36" s="5">
        <v>4</v>
      </c>
      <c r="Y36" s="5">
        <v>4</v>
      </c>
      <c r="Z36" s="5">
        <v>5</v>
      </c>
      <c r="AA36" s="5">
        <v>6</v>
      </c>
      <c r="AB36" s="16">
        <f t="shared" si="9"/>
        <v>4.4000000000000004</v>
      </c>
    </row>
    <row r="37" spans="1:28">
      <c r="A37" s="1">
        <v>7833</v>
      </c>
      <c r="B37" s="1">
        <v>6</v>
      </c>
      <c r="C37" s="7">
        <v>6</v>
      </c>
      <c r="D37" s="7">
        <v>6</v>
      </c>
      <c r="E37" s="7">
        <v>6</v>
      </c>
      <c r="F37" s="8">
        <f t="shared" si="5"/>
        <v>6</v>
      </c>
      <c r="G37" s="7">
        <v>7</v>
      </c>
      <c r="H37" s="7">
        <v>6</v>
      </c>
      <c r="I37" s="7">
        <v>7</v>
      </c>
      <c r="J37" s="7">
        <v>7</v>
      </c>
      <c r="K37" s="7">
        <v>6</v>
      </c>
      <c r="L37" s="7">
        <v>5</v>
      </c>
      <c r="M37" s="33">
        <f t="shared" si="6"/>
        <v>6.333333333333333</v>
      </c>
      <c r="N37" s="5">
        <v>7</v>
      </c>
      <c r="O37" s="5">
        <v>6</v>
      </c>
      <c r="P37" s="5">
        <v>6</v>
      </c>
      <c r="Q37" s="33">
        <f t="shared" si="7"/>
        <v>6.333333333333333</v>
      </c>
      <c r="R37" s="5">
        <v>7</v>
      </c>
      <c r="S37" s="5">
        <v>4</v>
      </c>
      <c r="T37" s="5">
        <v>6</v>
      </c>
      <c r="U37" s="5">
        <v>7</v>
      </c>
      <c r="V37" s="33">
        <f t="shared" si="8"/>
        <v>6</v>
      </c>
      <c r="W37" s="5">
        <v>7</v>
      </c>
      <c r="X37" s="5">
        <v>5</v>
      </c>
      <c r="Y37" s="5">
        <v>3</v>
      </c>
      <c r="Z37" s="5">
        <v>4</v>
      </c>
      <c r="AA37" s="5">
        <v>8</v>
      </c>
      <c r="AB37" s="16">
        <f t="shared" si="9"/>
        <v>5.4</v>
      </c>
    </row>
    <row r="38" spans="1:28">
      <c r="A38" s="1">
        <v>7834</v>
      </c>
      <c r="B38" s="1">
        <v>5</v>
      </c>
      <c r="C38" s="7">
        <v>5</v>
      </c>
      <c r="D38" s="7">
        <v>6</v>
      </c>
      <c r="E38" s="7">
        <v>7</v>
      </c>
      <c r="F38" s="8">
        <f t="shared" si="5"/>
        <v>5.75</v>
      </c>
      <c r="G38" s="7">
        <v>4</v>
      </c>
      <c r="H38" s="7">
        <v>4</v>
      </c>
      <c r="I38" s="7">
        <v>6</v>
      </c>
      <c r="J38" s="7">
        <v>4</v>
      </c>
      <c r="K38" s="7">
        <v>4</v>
      </c>
      <c r="L38" s="7">
        <v>4</v>
      </c>
      <c r="M38" s="8">
        <f t="shared" si="6"/>
        <v>4.333333333333333</v>
      </c>
      <c r="N38" s="5">
        <v>6</v>
      </c>
      <c r="O38" s="5">
        <v>4</v>
      </c>
      <c r="P38" s="5">
        <v>4</v>
      </c>
      <c r="Q38" s="8">
        <f t="shared" si="7"/>
        <v>4.666666666666667</v>
      </c>
      <c r="R38" s="5">
        <v>6</v>
      </c>
      <c r="S38" s="5">
        <v>3</v>
      </c>
      <c r="T38" s="5">
        <v>6</v>
      </c>
      <c r="U38" s="5">
        <v>6</v>
      </c>
      <c r="V38" s="8">
        <f t="shared" si="8"/>
        <v>5.25</v>
      </c>
      <c r="W38" s="5">
        <v>5</v>
      </c>
      <c r="X38" s="5">
        <v>3</v>
      </c>
      <c r="Y38" s="5">
        <v>5</v>
      </c>
      <c r="Z38" s="5">
        <v>4</v>
      </c>
      <c r="AA38" s="5">
        <v>3</v>
      </c>
      <c r="AB38" s="16">
        <f t="shared" si="9"/>
        <v>4</v>
      </c>
    </row>
    <row r="39" spans="1:28">
      <c r="A39" s="1">
        <v>7835</v>
      </c>
      <c r="B39" s="1">
        <v>6</v>
      </c>
      <c r="C39" s="7">
        <v>8</v>
      </c>
      <c r="D39" s="7">
        <v>4</v>
      </c>
      <c r="E39" s="7">
        <v>4</v>
      </c>
      <c r="F39" s="8">
        <f t="shared" si="5"/>
        <v>5.5</v>
      </c>
      <c r="G39" s="7">
        <v>6</v>
      </c>
      <c r="H39" s="7">
        <v>5</v>
      </c>
      <c r="I39" s="7">
        <v>7</v>
      </c>
      <c r="J39" s="7">
        <v>6</v>
      </c>
      <c r="K39" s="7">
        <v>6</v>
      </c>
      <c r="L39" s="7">
        <v>7</v>
      </c>
      <c r="M39" s="33">
        <f t="shared" si="6"/>
        <v>6.166666666666667</v>
      </c>
      <c r="N39" s="5">
        <v>5</v>
      </c>
      <c r="P39" s="5">
        <v>6</v>
      </c>
      <c r="Q39" s="8">
        <f t="shared" si="7"/>
        <v>5.5</v>
      </c>
      <c r="R39" s="5">
        <v>7</v>
      </c>
      <c r="S39" s="5">
        <v>6</v>
      </c>
      <c r="T39" s="5">
        <v>6</v>
      </c>
      <c r="U39" s="5">
        <v>7</v>
      </c>
      <c r="V39" s="32">
        <f t="shared" si="8"/>
        <v>6.5</v>
      </c>
      <c r="W39" s="5">
        <v>6</v>
      </c>
      <c r="X39" s="5">
        <v>6</v>
      </c>
      <c r="Y39" s="5">
        <v>7</v>
      </c>
      <c r="Z39" s="5">
        <v>5</v>
      </c>
      <c r="AA39" s="5">
        <v>5</v>
      </c>
      <c r="AB39" s="16">
        <f t="shared" si="9"/>
        <v>5.8</v>
      </c>
    </row>
    <row r="40" spans="1:28">
      <c r="A40" s="1">
        <v>7836</v>
      </c>
      <c r="C40" s="7">
        <v>7</v>
      </c>
      <c r="D40" s="7">
        <v>7</v>
      </c>
      <c r="E40" s="7">
        <v>8</v>
      </c>
      <c r="F40" s="31">
        <f t="shared" si="5"/>
        <v>7.333333333333333</v>
      </c>
      <c r="G40" s="7">
        <v>7</v>
      </c>
      <c r="H40" s="7">
        <v>7</v>
      </c>
      <c r="I40" s="7">
        <v>6</v>
      </c>
      <c r="J40" s="7">
        <v>8</v>
      </c>
      <c r="K40" s="7">
        <v>7</v>
      </c>
      <c r="L40" s="7">
        <v>7</v>
      </c>
      <c r="M40" s="31">
        <f t="shared" si="6"/>
        <v>7</v>
      </c>
      <c r="N40" s="5">
        <v>7</v>
      </c>
      <c r="O40" s="5">
        <v>6</v>
      </c>
      <c r="P40" s="5">
        <v>6</v>
      </c>
      <c r="Q40" s="33">
        <f t="shared" si="7"/>
        <v>6.333333333333333</v>
      </c>
      <c r="R40" s="5">
        <v>6</v>
      </c>
      <c r="S40" s="5">
        <v>7</v>
      </c>
      <c r="T40" s="5">
        <v>7</v>
      </c>
      <c r="U40" s="5">
        <v>8</v>
      </c>
      <c r="V40" s="31">
        <f t="shared" si="8"/>
        <v>7</v>
      </c>
      <c r="W40" s="5">
        <v>7</v>
      </c>
      <c r="X40" s="5">
        <v>8</v>
      </c>
      <c r="Y40" s="5">
        <v>7</v>
      </c>
      <c r="Z40" s="5">
        <v>5</v>
      </c>
      <c r="AA40" s="5">
        <v>7</v>
      </c>
      <c r="AB40" s="66">
        <f t="shared" si="9"/>
        <v>6.8</v>
      </c>
    </row>
    <row r="41" spans="1:28">
      <c r="A41" s="1">
        <v>7837</v>
      </c>
      <c r="B41" s="1">
        <v>3</v>
      </c>
      <c r="C41" s="7">
        <v>5</v>
      </c>
      <c r="D41" s="7">
        <v>4</v>
      </c>
      <c r="E41" s="7">
        <v>4</v>
      </c>
      <c r="F41" s="8">
        <f t="shared" si="5"/>
        <v>4</v>
      </c>
      <c r="G41" s="7">
        <v>6</v>
      </c>
      <c r="H41" s="7">
        <v>4</v>
      </c>
      <c r="I41" s="7">
        <v>6</v>
      </c>
      <c r="J41" s="7">
        <v>7</v>
      </c>
      <c r="K41" s="7">
        <v>7</v>
      </c>
      <c r="L41" s="7">
        <v>6</v>
      </c>
      <c r="M41" s="33">
        <f t="shared" si="6"/>
        <v>6</v>
      </c>
      <c r="N41" s="5">
        <v>6</v>
      </c>
      <c r="O41" s="5">
        <v>7</v>
      </c>
      <c r="P41" s="5">
        <v>7</v>
      </c>
      <c r="Q41" s="32">
        <f t="shared" si="7"/>
        <v>6.666666666666667</v>
      </c>
      <c r="R41" s="5">
        <v>7</v>
      </c>
      <c r="S41" s="5">
        <v>7</v>
      </c>
      <c r="T41" s="5">
        <v>7</v>
      </c>
      <c r="U41" s="5">
        <v>7</v>
      </c>
      <c r="V41" s="31">
        <f t="shared" si="8"/>
        <v>7</v>
      </c>
      <c r="W41" s="5">
        <v>7</v>
      </c>
      <c r="X41" s="5">
        <v>7</v>
      </c>
      <c r="Y41" s="5">
        <v>8</v>
      </c>
      <c r="Z41" s="5">
        <v>6</v>
      </c>
      <c r="AA41" s="5">
        <v>5</v>
      </c>
      <c r="AB41" s="67">
        <f t="shared" si="9"/>
        <v>6.6</v>
      </c>
    </row>
    <row r="42" spans="1:28">
      <c r="A42" s="1">
        <v>7838</v>
      </c>
      <c r="B42" s="1">
        <v>6</v>
      </c>
      <c r="C42" s="7">
        <v>4</v>
      </c>
      <c r="D42" s="7">
        <v>7</v>
      </c>
      <c r="E42" s="7">
        <v>8</v>
      </c>
      <c r="F42" s="8">
        <f t="shared" si="5"/>
        <v>6.25</v>
      </c>
      <c r="G42" s="7">
        <v>7</v>
      </c>
      <c r="H42" s="7">
        <v>8</v>
      </c>
      <c r="I42" s="7">
        <v>7</v>
      </c>
      <c r="J42" s="7">
        <v>8</v>
      </c>
      <c r="K42" s="7">
        <v>7</v>
      </c>
      <c r="L42" s="7">
        <v>8</v>
      </c>
      <c r="M42" s="30">
        <f t="shared" si="6"/>
        <v>7.5</v>
      </c>
      <c r="N42" s="5">
        <v>7</v>
      </c>
      <c r="O42" s="5">
        <v>7</v>
      </c>
      <c r="P42" s="5">
        <v>7</v>
      </c>
      <c r="Q42" s="31">
        <f t="shared" si="7"/>
        <v>7</v>
      </c>
      <c r="R42" s="5">
        <v>8</v>
      </c>
      <c r="S42" s="5">
        <v>7</v>
      </c>
      <c r="T42" s="5">
        <v>7</v>
      </c>
      <c r="U42" s="5">
        <v>6</v>
      </c>
      <c r="V42" s="31">
        <f t="shared" si="8"/>
        <v>7</v>
      </c>
      <c r="W42" s="5">
        <v>9</v>
      </c>
      <c r="X42" s="5">
        <v>7</v>
      </c>
      <c r="Y42" s="5">
        <v>3</v>
      </c>
      <c r="Z42" s="5">
        <v>7</v>
      </c>
      <c r="AA42" s="5">
        <v>7</v>
      </c>
      <c r="AB42" s="67">
        <f t="shared" si="9"/>
        <v>6.6</v>
      </c>
    </row>
    <row r="43" spans="1:28">
      <c r="A43" s="1">
        <v>7839</v>
      </c>
      <c r="B43" s="1">
        <v>7</v>
      </c>
      <c r="C43" s="7">
        <v>7</v>
      </c>
      <c r="D43" s="7">
        <v>6</v>
      </c>
      <c r="E43" s="7">
        <v>6</v>
      </c>
      <c r="F43" s="33">
        <f t="shared" si="5"/>
        <v>6.5</v>
      </c>
      <c r="G43" s="7">
        <v>7</v>
      </c>
      <c r="H43" s="7">
        <v>4</v>
      </c>
      <c r="I43" s="7">
        <v>8</v>
      </c>
      <c r="J43" s="7">
        <v>7</v>
      </c>
      <c r="K43" s="7">
        <v>8</v>
      </c>
      <c r="L43" s="7">
        <v>7</v>
      </c>
      <c r="M43" s="31">
        <f t="shared" si="6"/>
        <v>6.833333333333333</v>
      </c>
      <c r="N43" s="5">
        <v>6</v>
      </c>
      <c r="O43" s="5">
        <v>5</v>
      </c>
      <c r="P43" s="5">
        <v>6</v>
      </c>
      <c r="Q43" s="8">
        <f t="shared" si="7"/>
        <v>5.666666666666667</v>
      </c>
      <c r="R43" s="5">
        <v>7</v>
      </c>
      <c r="S43" s="5">
        <v>7</v>
      </c>
      <c r="T43" s="5">
        <v>6</v>
      </c>
      <c r="U43" s="5">
        <v>8</v>
      </c>
      <c r="V43" s="31">
        <f t="shared" si="8"/>
        <v>7</v>
      </c>
      <c r="W43" s="5">
        <v>8</v>
      </c>
      <c r="X43" s="5">
        <v>7</v>
      </c>
      <c r="Y43" s="5">
        <v>6</v>
      </c>
      <c r="Z43" s="5">
        <v>7</v>
      </c>
      <c r="AA43" s="5">
        <v>7</v>
      </c>
      <c r="AB43" s="66">
        <f t="shared" si="9"/>
        <v>7</v>
      </c>
    </row>
    <row r="44" spans="1:28">
      <c r="A44" s="1">
        <v>7840</v>
      </c>
      <c r="B44" s="1">
        <v>6</v>
      </c>
      <c r="C44" s="7">
        <v>6</v>
      </c>
      <c r="D44" s="7">
        <v>4</v>
      </c>
      <c r="E44" s="7">
        <v>6</v>
      </c>
      <c r="F44" s="8">
        <f t="shared" si="5"/>
        <v>5.5</v>
      </c>
      <c r="G44" s="7">
        <v>6</v>
      </c>
      <c r="H44" s="7">
        <v>7</v>
      </c>
      <c r="I44" s="7">
        <v>7</v>
      </c>
      <c r="J44" s="7">
        <v>6</v>
      </c>
      <c r="K44" s="7">
        <v>6</v>
      </c>
      <c r="L44" s="7">
        <v>7</v>
      </c>
      <c r="M44" s="32">
        <f t="shared" si="6"/>
        <v>6.5</v>
      </c>
      <c r="N44" s="5">
        <v>6</v>
      </c>
      <c r="O44" s="5">
        <v>7</v>
      </c>
      <c r="P44" s="5">
        <v>7</v>
      </c>
      <c r="Q44" s="32">
        <f t="shared" si="7"/>
        <v>6.666666666666667</v>
      </c>
      <c r="R44" s="5">
        <v>7</v>
      </c>
      <c r="S44" s="5">
        <v>7</v>
      </c>
      <c r="T44" s="5">
        <v>7</v>
      </c>
      <c r="U44" s="5">
        <v>6</v>
      </c>
      <c r="V44" s="31">
        <f t="shared" si="8"/>
        <v>6.75</v>
      </c>
      <c r="W44" s="5">
        <v>7</v>
      </c>
      <c r="X44" s="5">
        <v>4</v>
      </c>
      <c r="Y44" s="5">
        <v>5</v>
      </c>
      <c r="Z44" s="5">
        <v>6</v>
      </c>
      <c r="AA44" s="5">
        <v>7</v>
      </c>
      <c r="AB44" s="16">
        <f t="shared" si="9"/>
        <v>5.8</v>
      </c>
    </row>
    <row r="45" spans="1:28">
      <c r="A45" s="1">
        <v>7841</v>
      </c>
      <c r="B45" s="1">
        <v>5</v>
      </c>
      <c r="C45" s="7">
        <v>7</v>
      </c>
      <c r="D45" s="7">
        <v>7</v>
      </c>
      <c r="E45" s="7">
        <v>8</v>
      </c>
      <c r="F45" s="32">
        <f t="shared" si="5"/>
        <v>6.75</v>
      </c>
      <c r="G45" s="7">
        <v>5</v>
      </c>
      <c r="H45" s="7">
        <v>4</v>
      </c>
      <c r="I45" s="7">
        <v>8</v>
      </c>
      <c r="J45" s="7">
        <v>6</v>
      </c>
      <c r="K45" s="7">
        <v>7</v>
      </c>
      <c r="L45" s="7">
        <v>4</v>
      </c>
      <c r="M45" s="8">
        <f t="shared" si="6"/>
        <v>5.666666666666667</v>
      </c>
      <c r="N45" s="5">
        <v>7</v>
      </c>
      <c r="O45" s="5">
        <v>6</v>
      </c>
      <c r="P45" s="5">
        <v>5</v>
      </c>
      <c r="Q45" s="8">
        <f t="shared" si="7"/>
        <v>6</v>
      </c>
      <c r="R45" s="5">
        <v>6</v>
      </c>
      <c r="S45" s="5">
        <v>6</v>
      </c>
      <c r="T45" s="5">
        <v>5</v>
      </c>
      <c r="U45" s="5">
        <v>7</v>
      </c>
      <c r="V45" s="33">
        <f t="shared" si="8"/>
        <v>6</v>
      </c>
      <c r="W45" s="5">
        <v>8</v>
      </c>
      <c r="X45" s="5">
        <v>4</v>
      </c>
      <c r="Y45" s="5">
        <v>7</v>
      </c>
      <c r="Z45" s="5">
        <v>7</v>
      </c>
      <c r="AA45" s="5">
        <v>7</v>
      </c>
      <c r="AB45" s="67">
        <f t="shared" si="9"/>
        <v>6.6</v>
      </c>
    </row>
    <row r="46" spans="1:28">
      <c r="A46" s="1">
        <v>7842</v>
      </c>
      <c r="B46" s="1">
        <v>6</v>
      </c>
      <c r="C46" s="7">
        <v>6</v>
      </c>
      <c r="D46" s="7">
        <v>6</v>
      </c>
      <c r="E46" s="7">
        <v>6</v>
      </c>
      <c r="F46" s="8">
        <f t="shared" si="5"/>
        <v>6</v>
      </c>
      <c r="G46" s="7">
        <v>6</v>
      </c>
      <c r="H46" s="7">
        <v>6</v>
      </c>
      <c r="I46" s="7">
        <v>6</v>
      </c>
      <c r="J46" s="7">
        <v>5</v>
      </c>
      <c r="K46" s="7">
        <v>5</v>
      </c>
      <c r="L46" s="7">
        <v>6</v>
      </c>
      <c r="M46" s="8">
        <f t="shared" si="6"/>
        <v>5.666666666666667</v>
      </c>
      <c r="N46" s="5">
        <v>7</v>
      </c>
      <c r="O46" s="5">
        <v>5</v>
      </c>
      <c r="P46" s="5">
        <v>3</v>
      </c>
      <c r="Q46" s="8">
        <f t="shared" si="7"/>
        <v>5</v>
      </c>
      <c r="R46" s="5">
        <v>5</v>
      </c>
      <c r="S46" s="5">
        <v>7</v>
      </c>
      <c r="T46" s="5">
        <v>6</v>
      </c>
      <c r="U46" s="5">
        <v>7</v>
      </c>
      <c r="V46" s="32">
        <f t="shared" si="8"/>
        <v>6.25</v>
      </c>
      <c r="W46" s="5">
        <v>8</v>
      </c>
      <c r="X46" s="5">
        <v>5</v>
      </c>
      <c r="Y46" s="5">
        <v>5</v>
      </c>
      <c r="Z46" s="5">
        <v>4</v>
      </c>
      <c r="AA46" s="5">
        <v>5</v>
      </c>
      <c r="AB46" s="16">
        <f t="shared" si="9"/>
        <v>5.4</v>
      </c>
    </row>
    <row r="47" spans="1:28">
      <c r="A47" s="1">
        <v>7843</v>
      </c>
      <c r="B47" s="1">
        <v>6</v>
      </c>
      <c r="C47" s="7">
        <v>5</v>
      </c>
      <c r="D47" s="7">
        <v>4</v>
      </c>
      <c r="E47" s="7">
        <v>5</v>
      </c>
      <c r="F47" s="8">
        <f t="shared" si="5"/>
        <v>5</v>
      </c>
      <c r="G47" s="7">
        <v>6</v>
      </c>
      <c r="H47" s="7">
        <v>6</v>
      </c>
      <c r="I47" s="7">
        <v>5</v>
      </c>
      <c r="J47" s="7">
        <v>6</v>
      </c>
      <c r="K47" s="7">
        <v>5</v>
      </c>
      <c r="L47" s="7">
        <v>4</v>
      </c>
      <c r="M47" s="8">
        <f t="shared" si="6"/>
        <v>5.333333333333333</v>
      </c>
      <c r="N47" s="5">
        <v>5</v>
      </c>
      <c r="O47" s="5">
        <v>4</v>
      </c>
      <c r="P47" s="5">
        <v>6</v>
      </c>
      <c r="Q47" s="8">
        <f t="shared" si="7"/>
        <v>5</v>
      </c>
      <c r="R47" s="5">
        <v>8</v>
      </c>
      <c r="S47" s="5">
        <v>5</v>
      </c>
      <c r="T47" s="5">
        <v>4</v>
      </c>
      <c r="U47" s="5">
        <v>7</v>
      </c>
      <c r="V47" s="33">
        <f t="shared" si="8"/>
        <v>6</v>
      </c>
      <c r="W47" s="5">
        <v>5</v>
      </c>
      <c r="X47" s="5">
        <v>4</v>
      </c>
      <c r="Y47" s="5">
        <v>4</v>
      </c>
      <c r="Z47" s="5">
        <v>5</v>
      </c>
      <c r="AA47" s="5">
        <v>4</v>
      </c>
      <c r="AB47" s="16">
        <f t="shared" si="9"/>
        <v>4.4000000000000004</v>
      </c>
    </row>
    <row r="48" spans="1:28">
      <c r="A48" s="1">
        <v>7844</v>
      </c>
      <c r="B48" s="1">
        <v>5</v>
      </c>
      <c r="C48" s="7">
        <v>7</v>
      </c>
      <c r="D48" s="7">
        <v>5</v>
      </c>
      <c r="E48" s="7">
        <v>6</v>
      </c>
      <c r="F48" s="8">
        <f t="shared" si="5"/>
        <v>5.75</v>
      </c>
      <c r="G48" s="7">
        <v>6</v>
      </c>
      <c r="H48" s="7">
        <v>7</v>
      </c>
      <c r="I48" s="7">
        <v>8</v>
      </c>
      <c r="J48" s="7">
        <v>7</v>
      </c>
      <c r="K48" s="7">
        <v>4</v>
      </c>
      <c r="L48" s="7">
        <v>5</v>
      </c>
      <c r="M48" s="33">
        <f t="shared" si="6"/>
        <v>6.166666666666667</v>
      </c>
      <c r="N48" s="5">
        <v>6</v>
      </c>
      <c r="O48" s="5">
        <v>7</v>
      </c>
      <c r="P48" s="5">
        <v>8</v>
      </c>
      <c r="Q48" s="31">
        <f t="shared" si="7"/>
        <v>7</v>
      </c>
      <c r="R48" s="5">
        <v>8</v>
      </c>
      <c r="S48" s="5">
        <v>6</v>
      </c>
      <c r="T48" s="5">
        <v>6</v>
      </c>
      <c r="U48" s="5">
        <v>3</v>
      </c>
      <c r="V48" s="8">
        <f t="shared" si="8"/>
        <v>5.75</v>
      </c>
      <c r="W48" s="5">
        <v>6</v>
      </c>
      <c r="X48" s="5">
        <v>6</v>
      </c>
      <c r="Y48" s="5">
        <v>5</v>
      </c>
      <c r="Z48" s="5">
        <v>6</v>
      </c>
      <c r="AA48" s="5">
        <v>5</v>
      </c>
      <c r="AB48" s="16">
        <f t="shared" si="9"/>
        <v>5.6</v>
      </c>
    </row>
    <row r="49" spans="1:28">
      <c r="A49" s="1">
        <v>7845</v>
      </c>
      <c r="B49" s="1">
        <v>7</v>
      </c>
      <c r="C49" s="7">
        <v>7</v>
      </c>
      <c r="D49" s="7">
        <v>4</v>
      </c>
      <c r="E49" s="7">
        <v>7</v>
      </c>
      <c r="F49" s="8">
        <f t="shared" si="5"/>
        <v>6.25</v>
      </c>
      <c r="G49" s="7">
        <v>6</v>
      </c>
      <c r="H49" s="7">
        <v>6</v>
      </c>
      <c r="I49" s="7">
        <v>6</v>
      </c>
      <c r="J49" s="7">
        <v>8</v>
      </c>
      <c r="K49" s="7">
        <v>6</v>
      </c>
      <c r="L49" s="7">
        <v>7</v>
      </c>
      <c r="M49" s="32">
        <f t="shared" si="6"/>
        <v>6.5</v>
      </c>
      <c r="N49" s="5">
        <v>7</v>
      </c>
      <c r="O49" s="5">
        <v>7</v>
      </c>
      <c r="P49" s="5">
        <v>6</v>
      </c>
      <c r="Q49" s="32">
        <f t="shared" si="7"/>
        <v>6.666666666666667</v>
      </c>
      <c r="R49" s="5">
        <v>8</v>
      </c>
      <c r="S49" s="5">
        <v>8</v>
      </c>
      <c r="T49" s="5">
        <v>5</v>
      </c>
      <c r="U49" s="5">
        <v>9</v>
      </c>
      <c r="V49" s="30">
        <f t="shared" si="8"/>
        <v>7.5</v>
      </c>
      <c r="W49" s="5">
        <v>8</v>
      </c>
      <c r="X49" s="5">
        <v>6</v>
      </c>
      <c r="Y49" s="5">
        <v>3</v>
      </c>
      <c r="Z49" s="5">
        <v>7</v>
      </c>
      <c r="AA49" s="5">
        <v>7</v>
      </c>
      <c r="AB49" s="68">
        <f t="shared" si="9"/>
        <v>6.2</v>
      </c>
    </row>
    <row r="50" spans="1:28">
      <c r="A50" s="1">
        <v>7846</v>
      </c>
      <c r="B50" s="1">
        <v>7</v>
      </c>
      <c r="C50" s="7">
        <v>7</v>
      </c>
      <c r="D50" s="7">
        <v>5</v>
      </c>
      <c r="E50" s="7">
        <v>7</v>
      </c>
      <c r="F50" s="33">
        <f t="shared" si="5"/>
        <v>6.5</v>
      </c>
      <c r="G50" s="7">
        <v>7</v>
      </c>
      <c r="H50" s="7">
        <v>7</v>
      </c>
      <c r="I50" s="7">
        <v>7</v>
      </c>
      <c r="J50" s="7">
        <v>7</v>
      </c>
      <c r="K50" s="7">
        <v>7</v>
      </c>
      <c r="L50" s="7">
        <v>7</v>
      </c>
      <c r="M50" s="31">
        <f t="shared" si="6"/>
        <v>7</v>
      </c>
      <c r="N50" s="5">
        <v>4</v>
      </c>
      <c r="O50" s="5">
        <v>7</v>
      </c>
      <c r="P50" s="5">
        <v>6</v>
      </c>
      <c r="Q50" s="8">
        <f t="shared" si="7"/>
        <v>5.666666666666667</v>
      </c>
      <c r="R50" s="5">
        <v>5</v>
      </c>
      <c r="S50" s="5">
        <v>4</v>
      </c>
      <c r="T50" s="5">
        <v>6</v>
      </c>
      <c r="U50" s="5">
        <v>7</v>
      </c>
      <c r="V50" s="8">
        <f t="shared" si="8"/>
        <v>5.5</v>
      </c>
      <c r="W50" s="5">
        <v>9</v>
      </c>
      <c r="X50" s="5">
        <v>7</v>
      </c>
      <c r="Y50" s="5">
        <v>5</v>
      </c>
      <c r="Z50" s="5">
        <v>8</v>
      </c>
      <c r="AA50" s="5">
        <v>5</v>
      </c>
      <c r="AB50" s="66">
        <f t="shared" si="9"/>
        <v>6.8</v>
      </c>
    </row>
    <row r="51" spans="1:28">
      <c r="A51" s="1">
        <v>7847</v>
      </c>
      <c r="B51" s="1">
        <v>4</v>
      </c>
      <c r="C51" s="7">
        <v>6</v>
      </c>
      <c r="D51" s="7">
        <v>4</v>
      </c>
      <c r="E51" s="7">
        <v>4</v>
      </c>
      <c r="F51" s="8">
        <f t="shared" si="5"/>
        <v>4.5</v>
      </c>
      <c r="G51" s="7">
        <v>4</v>
      </c>
      <c r="H51" s="7">
        <v>5</v>
      </c>
      <c r="I51" s="7">
        <v>5</v>
      </c>
      <c r="J51" s="7">
        <v>7</v>
      </c>
      <c r="K51" s="7">
        <v>7</v>
      </c>
      <c r="L51" s="7">
        <v>4</v>
      </c>
      <c r="M51" s="8">
        <f t="shared" si="6"/>
        <v>5.333333333333333</v>
      </c>
      <c r="N51" s="5">
        <v>4</v>
      </c>
      <c r="O51" s="5">
        <v>4</v>
      </c>
      <c r="P51" s="5">
        <v>5</v>
      </c>
      <c r="Q51" s="8">
        <f t="shared" si="7"/>
        <v>4.333333333333333</v>
      </c>
      <c r="R51" s="5">
        <v>5</v>
      </c>
      <c r="S51" s="5">
        <v>6</v>
      </c>
      <c r="T51" s="5">
        <v>5</v>
      </c>
      <c r="U51" s="5">
        <v>3</v>
      </c>
      <c r="V51" s="8">
        <f t="shared" si="8"/>
        <v>4.75</v>
      </c>
      <c r="W51" s="5">
        <v>4</v>
      </c>
      <c r="X51" s="5">
        <v>3</v>
      </c>
      <c r="Y51" s="5">
        <v>3</v>
      </c>
      <c r="Z51" s="5">
        <v>6</v>
      </c>
      <c r="AA51" s="5">
        <v>5</v>
      </c>
      <c r="AB51" s="16">
        <f t="shared" si="9"/>
        <v>4.2</v>
      </c>
    </row>
    <row r="52" spans="1:28">
      <c r="A52" s="1">
        <v>7848</v>
      </c>
      <c r="B52" s="1">
        <v>6</v>
      </c>
      <c r="C52" s="7">
        <v>4</v>
      </c>
      <c r="D52" s="7">
        <v>5</v>
      </c>
      <c r="E52" s="7">
        <v>4</v>
      </c>
      <c r="F52" s="8">
        <f t="shared" si="5"/>
        <v>4.75</v>
      </c>
      <c r="G52" s="7">
        <v>5</v>
      </c>
      <c r="H52" s="7">
        <v>4</v>
      </c>
      <c r="I52" s="7">
        <v>7</v>
      </c>
      <c r="J52" s="7">
        <v>7</v>
      </c>
      <c r="K52" s="7">
        <v>5</v>
      </c>
      <c r="L52" s="7">
        <v>7</v>
      </c>
      <c r="M52" s="8">
        <f t="shared" si="6"/>
        <v>5.833333333333333</v>
      </c>
      <c r="N52" s="5">
        <v>6</v>
      </c>
      <c r="O52" s="5">
        <v>6</v>
      </c>
      <c r="P52" s="5">
        <v>6</v>
      </c>
      <c r="Q52" s="8">
        <f t="shared" si="7"/>
        <v>6</v>
      </c>
      <c r="R52" s="5">
        <v>7</v>
      </c>
      <c r="S52" s="5">
        <v>7</v>
      </c>
      <c r="T52" s="5">
        <v>4</v>
      </c>
      <c r="U52" s="5">
        <v>6</v>
      </c>
      <c r="V52" s="33">
        <f t="shared" si="8"/>
        <v>6</v>
      </c>
      <c r="W52" s="5">
        <v>5</v>
      </c>
      <c r="X52" s="5">
        <v>4</v>
      </c>
      <c r="Z52" s="5">
        <v>6</v>
      </c>
      <c r="AA52" s="5">
        <v>5</v>
      </c>
      <c r="AB52" s="16">
        <f t="shared" si="9"/>
        <v>5</v>
      </c>
    </row>
    <row r="53" spans="1:28">
      <c r="A53" s="1">
        <v>7849</v>
      </c>
      <c r="B53" s="1">
        <v>7</v>
      </c>
      <c r="C53" s="7">
        <v>6</v>
      </c>
      <c r="D53" s="7">
        <v>4</v>
      </c>
      <c r="E53" s="7">
        <v>6</v>
      </c>
      <c r="F53" s="8">
        <f t="shared" si="5"/>
        <v>5.75</v>
      </c>
      <c r="G53" s="7">
        <v>7</v>
      </c>
      <c r="H53" s="7">
        <v>6</v>
      </c>
      <c r="I53" s="7">
        <v>6</v>
      </c>
      <c r="J53" s="7">
        <v>6</v>
      </c>
      <c r="K53" s="7">
        <v>7</v>
      </c>
      <c r="L53" s="7">
        <v>6</v>
      </c>
      <c r="M53" s="33">
        <f t="shared" si="6"/>
        <v>6.333333333333333</v>
      </c>
      <c r="N53" s="5">
        <v>7</v>
      </c>
      <c r="O53" s="5">
        <v>6</v>
      </c>
      <c r="P53" s="5">
        <v>6</v>
      </c>
      <c r="Q53" s="33">
        <f t="shared" si="7"/>
        <v>6.333333333333333</v>
      </c>
      <c r="R53" s="5">
        <v>7</v>
      </c>
      <c r="S53" s="5">
        <v>7</v>
      </c>
      <c r="T53" s="5">
        <v>6</v>
      </c>
      <c r="U53" s="5">
        <v>7</v>
      </c>
      <c r="V53" s="31">
        <f t="shared" si="8"/>
        <v>6.75</v>
      </c>
      <c r="W53" s="5">
        <v>5</v>
      </c>
      <c r="X53" s="5">
        <v>5</v>
      </c>
      <c r="Y53" s="5">
        <v>6</v>
      </c>
      <c r="Z53" s="5">
        <v>5</v>
      </c>
      <c r="AA53" s="5">
        <v>4</v>
      </c>
      <c r="AB53" s="16">
        <f t="shared" si="9"/>
        <v>5</v>
      </c>
    </row>
    <row r="54" spans="1:28">
      <c r="A54" s="1">
        <v>7850</v>
      </c>
      <c r="B54" s="1">
        <v>5</v>
      </c>
      <c r="C54" s="7">
        <v>6</v>
      </c>
      <c r="D54" s="7">
        <v>4</v>
      </c>
      <c r="E54" s="7">
        <v>7</v>
      </c>
      <c r="F54" s="8">
        <f t="shared" si="5"/>
        <v>5.5</v>
      </c>
      <c r="G54" s="7">
        <v>5</v>
      </c>
      <c r="H54" s="7">
        <v>5</v>
      </c>
      <c r="I54" s="7">
        <v>6</v>
      </c>
      <c r="J54" s="7">
        <v>4</v>
      </c>
      <c r="K54" s="7">
        <v>4</v>
      </c>
      <c r="L54" s="7">
        <v>4</v>
      </c>
      <c r="M54" s="8">
        <f t="shared" si="6"/>
        <v>4.666666666666667</v>
      </c>
      <c r="N54" s="5">
        <v>4</v>
      </c>
      <c r="O54" s="5">
        <v>4</v>
      </c>
      <c r="P54" s="5">
        <v>3</v>
      </c>
      <c r="Q54" s="8">
        <f t="shared" si="7"/>
        <v>3.6666666666666665</v>
      </c>
      <c r="R54" s="5">
        <v>4</v>
      </c>
      <c r="S54" s="5">
        <v>5</v>
      </c>
      <c r="T54" s="5">
        <v>4</v>
      </c>
      <c r="U54" s="5">
        <v>6</v>
      </c>
      <c r="V54" s="8">
        <f t="shared" si="8"/>
        <v>4.75</v>
      </c>
      <c r="W54" s="5">
        <v>5</v>
      </c>
      <c r="X54" s="5">
        <v>3</v>
      </c>
      <c r="Y54" s="5">
        <v>3</v>
      </c>
      <c r="Z54" s="5">
        <v>3</v>
      </c>
      <c r="AA54" s="5">
        <v>3</v>
      </c>
      <c r="AB54" s="16">
        <f t="shared" si="9"/>
        <v>3.4</v>
      </c>
    </row>
    <row r="55" spans="1:28">
      <c r="A55" s="1">
        <v>7851</v>
      </c>
      <c r="B55" s="1">
        <v>7</v>
      </c>
      <c r="C55" s="7">
        <v>8</v>
      </c>
      <c r="D55" s="7">
        <v>7</v>
      </c>
      <c r="E55" s="7">
        <v>8</v>
      </c>
      <c r="F55" s="31">
        <f t="shared" si="5"/>
        <v>7.5</v>
      </c>
      <c r="G55" s="7">
        <v>7</v>
      </c>
      <c r="H55" s="7">
        <v>6</v>
      </c>
      <c r="I55" s="7">
        <v>6</v>
      </c>
      <c r="J55" s="7">
        <v>7</v>
      </c>
      <c r="K55" s="7">
        <v>7</v>
      </c>
      <c r="L55" s="7">
        <v>7</v>
      </c>
      <c r="M55" s="32">
        <f t="shared" si="6"/>
        <v>6.666666666666667</v>
      </c>
      <c r="N55" s="5">
        <v>7</v>
      </c>
      <c r="O55" s="5">
        <v>6</v>
      </c>
      <c r="P55" s="5">
        <v>7</v>
      </c>
      <c r="Q55" s="32">
        <f t="shared" si="7"/>
        <v>6.666666666666667</v>
      </c>
      <c r="R55" s="5">
        <v>7</v>
      </c>
      <c r="S55" s="5">
        <v>3</v>
      </c>
      <c r="T55" s="5">
        <v>5</v>
      </c>
      <c r="U55" s="5">
        <v>7</v>
      </c>
      <c r="V55" s="8">
        <f t="shared" si="8"/>
        <v>5.5</v>
      </c>
      <c r="W55" s="5">
        <v>7</v>
      </c>
      <c r="X55" s="5">
        <v>6</v>
      </c>
      <c r="Y55" s="5">
        <v>6</v>
      </c>
      <c r="Z55" s="5">
        <v>6</v>
      </c>
      <c r="AA55" s="5">
        <v>5</v>
      </c>
      <c r="AB55" s="68">
        <f t="shared" si="9"/>
        <v>6</v>
      </c>
    </row>
    <row r="56" spans="1:28">
      <c r="A56" s="1">
        <v>7852</v>
      </c>
      <c r="B56" s="1">
        <v>6</v>
      </c>
      <c r="C56" s="7">
        <v>7</v>
      </c>
      <c r="D56" s="7">
        <v>7</v>
      </c>
      <c r="E56" s="7">
        <v>7</v>
      </c>
      <c r="F56" s="32">
        <f t="shared" si="5"/>
        <v>6.75</v>
      </c>
      <c r="G56" s="7">
        <v>7</v>
      </c>
      <c r="H56" s="7">
        <v>7</v>
      </c>
      <c r="I56" s="7">
        <v>7</v>
      </c>
      <c r="J56" s="7">
        <v>6</v>
      </c>
      <c r="K56" s="7">
        <v>6</v>
      </c>
      <c r="L56" s="7">
        <v>6</v>
      </c>
      <c r="M56" s="32">
        <f t="shared" si="6"/>
        <v>6.5</v>
      </c>
      <c r="N56" s="5">
        <v>4</v>
      </c>
      <c r="O56" s="5">
        <v>5</v>
      </c>
      <c r="P56" s="5">
        <v>5</v>
      </c>
      <c r="Q56" s="8">
        <f t="shared" si="7"/>
        <v>4.666666666666667</v>
      </c>
      <c r="R56" s="5">
        <v>4</v>
      </c>
      <c r="S56" s="5">
        <v>5</v>
      </c>
      <c r="T56" s="5">
        <v>6</v>
      </c>
      <c r="U56" s="5">
        <v>6</v>
      </c>
      <c r="V56" s="8">
        <f t="shared" si="8"/>
        <v>5.25</v>
      </c>
      <c r="W56" s="5">
        <v>8</v>
      </c>
      <c r="X56" s="5">
        <v>5</v>
      </c>
      <c r="Y56" s="5">
        <v>6</v>
      </c>
      <c r="Z56" s="5">
        <v>6</v>
      </c>
      <c r="AA56" s="5">
        <v>4</v>
      </c>
      <c r="AB56" s="16">
        <f t="shared" si="9"/>
        <v>5.8</v>
      </c>
    </row>
    <row r="57" spans="1:28">
      <c r="A57" s="1">
        <v>7853</v>
      </c>
      <c r="C57" s="7">
        <v>4</v>
      </c>
      <c r="D57" s="7">
        <v>4</v>
      </c>
      <c r="E57" s="7">
        <v>4</v>
      </c>
      <c r="F57" s="8">
        <f t="shared" si="5"/>
        <v>4</v>
      </c>
      <c r="G57" s="7">
        <v>4</v>
      </c>
      <c r="H57" s="7">
        <v>4</v>
      </c>
      <c r="I57" s="7">
        <v>4</v>
      </c>
      <c r="J57" s="7">
        <v>7</v>
      </c>
      <c r="K57" s="7">
        <v>4</v>
      </c>
      <c r="L57" s="7">
        <v>4</v>
      </c>
      <c r="M57" s="8">
        <f t="shared" si="6"/>
        <v>4.5</v>
      </c>
      <c r="N57" s="5">
        <v>4</v>
      </c>
      <c r="O57" s="5">
        <v>6</v>
      </c>
      <c r="P57" s="5">
        <v>4</v>
      </c>
      <c r="Q57" s="8">
        <f t="shared" si="7"/>
        <v>4.666666666666667</v>
      </c>
      <c r="R57" s="5">
        <v>6</v>
      </c>
      <c r="S57" s="5">
        <v>4</v>
      </c>
      <c r="T57" s="5">
        <v>5</v>
      </c>
      <c r="U57" s="5">
        <v>3</v>
      </c>
      <c r="V57" s="8">
        <f t="shared" si="8"/>
        <v>4.5</v>
      </c>
      <c r="W57" s="5">
        <v>4</v>
      </c>
      <c r="X57" s="5">
        <v>3</v>
      </c>
      <c r="Y57" s="5">
        <v>3</v>
      </c>
      <c r="Z57" s="5">
        <v>5</v>
      </c>
      <c r="AA57" s="5">
        <v>4</v>
      </c>
      <c r="AB57" s="16">
        <f t="shared" si="9"/>
        <v>3.8</v>
      </c>
    </row>
    <row r="58" spans="1:28">
      <c r="A58" s="1">
        <v>7854</v>
      </c>
      <c r="B58" s="1">
        <v>7</v>
      </c>
      <c r="C58" s="7">
        <v>6</v>
      </c>
      <c r="D58" s="7">
        <v>5</v>
      </c>
      <c r="E58" s="7">
        <v>7</v>
      </c>
      <c r="F58" s="8">
        <f t="shared" si="5"/>
        <v>6.25</v>
      </c>
      <c r="G58" s="7">
        <v>4</v>
      </c>
      <c r="H58" s="7">
        <v>5</v>
      </c>
      <c r="I58" s="7">
        <v>5</v>
      </c>
      <c r="J58" s="7">
        <v>7</v>
      </c>
      <c r="K58" s="7">
        <v>6</v>
      </c>
      <c r="L58" s="7">
        <v>7</v>
      </c>
      <c r="M58" s="8">
        <f t="shared" si="6"/>
        <v>5.666666666666667</v>
      </c>
      <c r="N58" s="5">
        <v>5</v>
      </c>
      <c r="O58" s="5">
        <v>7</v>
      </c>
      <c r="P58" s="5">
        <v>7</v>
      </c>
      <c r="Q58" s="33">
        <f t="shared" si="7"/>
        <v>6.333333333333333</v>
      </c>
      <c r="R58" s="5">
        <v>6</v>
      </c>
      <c r="S58" s="5">
        <v>5</v>
      </c>
      <c r="T58" s="5">
        <v>4</v>
      </c>
      <c r="U58" s="5">
        <v>8</v>
      </c>
      <c r="V58" s="8">
        <f t="shared" si="8"/>
        <v>5.75</v>
      </c>
      <c r="W58" s="5">
        <v>6</v>
      </c>
      <c r="X58" s="5">
        <v>5</v>
      </c>
      <c r="Y58" s="5">
        <v>4</v>
      </c>
      <c r="Z58" s="5">
        <v>6</v>
      </c>
      <c r="AA58" s="5">
        <v>6</v>
      </c>
      <c r="AB58" s="16">
        <f t="shared" si="9"/>
        <v>5.4</v>
      </c>
    </row>
    <row r="59" spans="1:28">
      <c r="A59" s="1">
        <v>7855</v>
      </c>
      <c r="B59" s="1">
        <v>4</v>
      </c>
      <c r="C59" s="7">
        <v>6</v>
      </c>
      <c r="D59" s="7">
        <v>4</v>
      </c>
      <c r="E59" s="7">
        <v>4</v>
      </c>
      <c r="F59" s="8">
        <f t="shared" si="5"/>
        <v>4.5</v>
      </c>
      <c r="G59" s="7">
        <v>5</v>
      </c>
      <c r="H59" s="7">
        <v>6</v>
      </c>
      <c r="I59" s="7">
        <v>6</v>
      </c>
      <c r="J59" s="7">
        <v>6</v>
      </c>
      <c r="K59" s="7">
        <v>5</v>
      </c>
      <c r="L59" s="7">
        <v>6</v>
      </c>
      <c r="M59" s="8">
        <f t="shared" si="6"/>
        <v>5.666666666666667</v>
      </c>
      <c r="N59" s="5">
        <v>7</v>
      </c>
      <c r="O59" s="5">
        <v>4</v>
      </c>
      <c r="P59" s="5">
        <v>5</v>
      </c>
      <c r="Q59" s="8">
        <f t="shared" si="7"/>
        <v>5.333333333333333</v>
      </c>
      <c r="R59" s="5">
        <v>6</v>
      </c>
      <c r="S59" s="5">
        <v>7</v>
      </c>
      <c r="T59" s="5">
        <v>6</v>
      </c>
      <c r="U59" s="5">
        <v>4</v>
      </c>
      <c r="V59" s="8">
        <f t="shared" si="8"/>
        <v>5.75</v>
      </c>
      <c r="W59" s="5">
        <v>3</v>
      </c>
      <c r="X59" s="5">
        <v>4</v>
      </c>
      <c r="Y59" s="5">
        <v>5</v>
      </c>
      <c r="Z59" s="5">
        <v>4</v>
      </c>
      <c r="AA59" s="5">
        <v>4</v>
      </c>
      <c r="AB59" s="16">
        <f t="shared" si="9"/>
        <v>4</v>
      </c>
    </row>
    <row r="60" spans="1:28">
      <c r="A60" s="1">
        <v>7856</v>
      </c>
      <c r="B60" s="1">
        <v>6</v>
      </c>
      <c r="C60" s="7">
        <v>5</v>
      </c>
      <c r="D60" s="7">
        <v>7</v>
      </c>
      <c r="E60" s="7">
        <v>6</v>
      </c>
      <c r="F60" s="8">
        <f t="shared" si="5"/>
        <v>6</v>
      </c>
      <c r="G60" s="7">
        <v>4</v>
      </c>
      <c r="H60" s="7">
        <v>5</v>
      </c>
      <c r="I60" s="7">
        <v>6</v>
      </c>
      <c r="J60" s="7">
        <v>6</v>
      </c>
      <c r="K60" s="7">
        <v>5</v>
      </c>
      <c r="L60" s="7">
        <v>4</v>
      </c>
      <c r="M60" s="8">
        <f t="shared" si="6"/>
        <v>5</v>
      </c>
      <c r="N60" s="5">
        <v>5</v>
      </c>
      <c r="O60" s="5">
        <v>5</v>
      </c>
      <c r="P60" s="5">
        <v>4</v>
      </c>
      <c r="Q60" s="8">
        <f t="shared" si="7"/>
        <v>4.666666666666667</v>
      </c>
      <c r="R60" s="5">
        <v>4</v>
      </c>
      <c r="S60" s="5">
        <v>6</v>
      </c>
      <c r="T60" s="5">
        <v>6</v>
      </c>
      <c r="U60" s="5">
        <v>5</v>
      </c>
      <c r="V60" s="8">
        <f t="shared" si="8"/>
        <v>5.25</v>
      </c>
      <c r="W60" s="5">
        <v>3</v>
      </c>
      <c r="X60" s="5">
        <v>5</v>
      </c>
      <c r="Y60" s="5">
        <v>3</v>
      </c>
      <c r="Z60" s="5">
        <v>5</v>
      </c>
      <c r="AA60" s="5">
        <v>4</v>
      </c>
      <c r="AB60" s="16">
        <f t="shared" si="9"/>
        <v>4</v>
      </c>
    </row>
    <row r="61" spans="1:28">
      <c r="A61" s="1">
        <v>7857</v>
      </c>
      <c r="B61" s="1">
        <v>7</v>
      </c>
      <c r="C61" s="7">
        <v>7</v>
      </c>
      <c r="D61" s="7">
        <v>7</v>
      </c>
      <c r="E61" s="7">
        <v>7</v>
      </c>
      <c r="F61" s="32">
        <f t="shared" si="5"/>
        <v>7</v>
      </c>
      <c r="G61" s="7">
        <v>7</v>
      </c>
      <c r="H61" s="7">
        <v>6</v>
      </c>
      <c r="I61" s="7">
        <v>8</v>
      </c>
      <c r="J61" s="7">
        <v>7</v>
      </c>
      <c r="K61" s="7">
        <v>7</v>
      </c>
      <c r="L61" s="7">
        <v>7</v>
      </c>
      <c r="M61" s="31">
        <f t="shared" si="6"/>
        <v>7</v>
      </c>
      <c r="N61" s="5">
        <v>6</v>
      </c>
      <c r="O61" s="5">
        <v>7</v>
      </c>
      <c r="P61" s="5">
        <v>6</v>
      </c>
      <c r="Q61" s="33">
        <f t="shared" si="7"/>
        <v>6.333333333333333</v>
      </c>
      <c r="R61" s="5">
        <v>7</v>
      </c>
      <c r="S61" s="5">
        <v>7</v>
      </c>
      <c r="T61" s="5">
        <v>7</v>
      </c>
      <c r="U61" s="5">
        <v>6</v>
      </c>
      <c r="V61" s="31">
        <f t="shared" si="8"/>
        <v>6.75</v>
      </c>
      <c r="W61" s="5">
        <v>5</v>
      </c>
      <c r="X61" s="5">
        <v>4</v>
      </c>
      <c r="Y61" s="5">
        <v>5</v>
      </c>
      <c r="Z61" s="5">
        <v>6</v>
      </c>
      <c r="AA61" s="5">
        <v>5</v>
      </c>
      <c r="AB61" s="16">
        <f t="shared" si="9"/>
        <v>5</v>
      </c>
    </row>
    <row r="62" spans="1:28">
      <c r="A62" s="1">
        <v>7858</v>
      </c>
      <c r="B62" s="1">
        <v>6</v>
      </c>
      <c r="C62" s="7">
        <v>8</v>
      </c>
      <c r="D62" s="7">
        <v>6</v>
      </c>
      <c r="E62" s="7">
        <v>7</v>
      </c>
      <c r="F62" s="32">
        <f t="shared" si="5"/>
        <v>6.75</v>
      </c>
      <c r="G62" s="7">
        <v>6</v>
      </c>
      <c r="H62" s="7">
        <v>6</v>
      </c>
      <c r="I62" s="7">
        <v>7</v>
      </c>
      <c r="J62" s="7">
        <v>5</v>
      </c>
      <c r="K62" s="7">
        <v>6</v>
      </c>
      <c r="L62" s="7">
        <v>4</v>
      </c>
      <c r="M62" s="8">
        <f t="shared" si="6"/>
        <v>5.666666666666667</v>
      </c>
      <c r="N62" s="5">
        <v>6</v>
      </c>
      <c r="O62" s="5">
        <v>6</v>
      </c>
      <c r="P62" s="5">
        <v>7</v>
      </c>
      <c r="Q62" s="33">
        <f t="shared" si="7"/>
        <v>6.333333333333333</v>
      </c>
      <c r="R62" s="5">
        <v>7</v>
      </c>
      <c r="S62" s="5">
        <v>5</v>
      </c>
      <c r="T62" s="5">
        <v>6</v>
      </c>
      <c r="U62" s="5">
        <v>7</v>
      </c>
      <c r="V62" s="32">
        <f t="shared" si="8"/>
        <v>6.25</v>
      </c>
      <c r="W62" s="5">
        <v>7</v>
      </c>
      <c r="X62" s="5">
        <v>6</v>
      </c>
      <c r="Y62" s="5">
        <v>4</v>
      </c>
      <c r="Z62" s="5">
        <v>6</v>
      </c>
      <c r="AA62" s="5">
        <v>4</v>
      </c>
      <c r="AB62" s="16">
        <f t="shared" si="9"/>
        <v>5.4</v>
      </c>
    </row>
    <row r="63" spans="1:28">
      <c r="A63" s="1">
        <v>7859</v>
      </c>
      <c r="B63" s="1">
        <v>6</v>
      </c>
      <c r="C63" s="7">
        <v>7</v>
      </c>
      <c r="D63" s="7">
        <v>6</v>
      </c>
      <c r="E63" s="7">
        <v>7</v>
      </c>
      <c r="F63" s="33">
        <f t="shared" si="5"/>
        <v>6.5</v>
      </c>
      <c r="G63" s="7">
        <v>7</v>
      </c>
      <c r="H63" s="7">
        <v>5</v>
      </c>
      <c r="I63" s="7">
        <v>6</v>
      </c>
      <c r="J63" s="7">
        <v>4</v>
      </c>
      <c r="K63" s="7">
        <v>6</v>
      </c>
      <c r="L63" s="7">
        <v>5</v>
      </c>
      <c r="M63" s="8">
        <f t="shared" si="6"/>
        <v>5.5</v>
      </c>
      <c r="N63" s="5">
        <v>6</v>
      </c>
      <c r="O63" s="5">
        <v>6</v>
      </c>
      <c r="P63" s="5">
        <v>6</v>
      </c>
      <c r="Q63" s="8">
        <f t="shared" si="7"/>
        <v>6</v>
      </c>
      <c r="R63" s="5">
        <v>3</v>
      </c>
      <c r="S63" s="5">
        <v>7</v>
      </c>
      <c r="T63" s="5">
        <v>6</v>
      </c>
      <c r="U63" s="5">
        <v>7</v>
      </c>
      <c r="V63" s="8">
        <f t="shared" si="8"/>
        <v>5.75</v>
      </c>
      <c r="W63" s="5">
        <v>6</v>
      </c>
      <c r="X63" s="5">
        <v>4</v>
      </c>
      <c r="Y63" s="5">
        <v>3</v>
      </c>
      <c r="Z63" s="5">
        <v>5</v>
      </c>
      <c r="AA63" s="5">
        <v>4</v>
      </c>
      <c r="AB63" s="16">
        <f t="shared" si="9"/>
        <v>4.4000000000000004</v>
      </c>
    </row>
    <row r="64" spans="1:28">
      <c r="A64" s="1">
        <v>7860</v>
      </c>
      <c r="B64" s="1">
        <v>7</v>
      </c>
      <c r="C64" s="7">
        <v>7</v>
      </c>
      <c r="D64" s="7">
        <v>7</v>
      </c>
      <c r="E64" s="7">
        <v>7</v>
      </c>
      <c r="F64" s="32">
        <f t="shared" si="5"/>
        <v>7</v>
      </c>
      <c r="G64" s="7">
        <v>8</v>
      </c>
      <c r="H64" s="7">
        <v>7</v>
      </c>
      <c r="I64" s="7">
        <v>6</v>
      </c>
      <c r="J64" s="7">
        <v>6</v>
      </c>
      <c r="K64" s="7">
        <v>6</v>
      </c>
      <c r="L64" s="7">
        <v>7</v>
      </c>
      <c r="M64" s="32">
        <f t="shared" si="6"/>
        <v>6.666666666666667</v>
      </c>
      <c r="N64" s="5">
        <v>6</v>
      </c>
      <c r="O64" s="5">
        <v>7</v>
      </c>
      <c r="P64" s="5">
        <v>4</v>
      </c>
      <c r="Q64" s="8">
        <f t="shared" si="7"/>
        <v>5.666666666666667</v>
      </c>
      <c r="R64" s="5">
        <v>8</v>
      </c>
      <c r="S64" s="5">
        <v>5</v>
      </c>
      <c r="T64" s="5">
        <v>6</v>
      </c>
      <c r="U64" s="5">
        <v>7</v>
      </c>
      <c r="V64" s="32">
        <f t="shared" si="8"/>
        <v>6.5</v>
      </c>
      <c r="W64" s="5">
        <v>7</v>
      </c>
      <c r="X64" s="5">
        <v>5</v>
      </c>
      <c r="Y64" s="5">
        <v>5</v>
      </c>
      <c r="Z64" s="5">
        <v>4</v>
      </c>
      <c r="AA64" s="5">
        <v>6</v>
      </c>
      <c r="AB64" s="16">
        <f t="shared" si="9"/>
        <v>5.4</v>
      </c>
    </row>
    <row r="65" spans="1:28">
      <c r="A65" s="1">
        <v>7861</v>
      </c>
      <c r="B65" s="1">
        <v>6</v>
      </c>
      <c r="C65" s="7">
        <v>7</v>
      </c>
      <c r="D65" s="7">
        <v>6</v>
      </c>
      <c r="E65" s="7">
        <v>7</v>
      </c>
      <c r="F65" s="33">
        <f t="shared" si="5"/>
        <v>6.5</v>
      </c>
      <c r="G65" s="7">
        <v>5</v>
      </c>
      <c r="H65" s="7">
        <v>4</v>
      </c>
      <c r="I65" s="7">
        <v>6</v>
      </c>
      <c r="J65" s="7">
        <v>5</v>
      </c>
      <c r="K65" s="7">
        <v>4</v>
      </c>
      <c r="L65" s="7">
        <v>6</v>
      </c>
      <c r="M65" s="8">
        <f t="shared" si="6"/>
        <v>5</v>
      </c>
      <c r="N65" s="5">
        <v>3</v>
      </c>
      <c r="O65" s="5">
        <v>4</v>
      </c>
      <c r="P65" s="5">
        <v>6</v>
      </c>
      <c r="Q65" s="8">
        <f t="shared" si="7"/>
        <v>4.333333333333333</v>
      </c>
      <c r="R65" s="5">
        <v>6</v>
      </c>
      <c r="S65" s="5">
        <v>6</v>
      </c>
      <c r="T65" s="5">
        <v>5</v>
      </c>
      <c r="U65" s="5">
        <v>7</v>
      </c>
      <c r="V65" s="33">
        <f t="shared" si="8"/>
        <v>6</v>
      </c>
      <c r="W65" s="5">
        <v>7</v>
      </c>
      <c r="Y65" s="5">
        <v>6</v>
      </c>
      <c r="Z65" s="5">
        <v>3</v>
      </c>
      <c r="AA65" s="5">
        <v>6</v>
      </c>
      <c r="AB65" s="16">
        <f t="shared" si="9"/>
        <v>5.5</v>
      </c>
    </row>
    <row r="66" spans="1:28">
      <c r="A66" s="1">
        <v>7862</v>
      </c>
      <c r="B66" s="1">
        <v>8</v>
      </c>
      <c r="C66" s="7">
        <v>8</v>
      </c>
      <c r="D66" s="7">
        <v>8</v>
      </c>
      <c r="E66" s="7">
        <v>8</v>
      </c>
      <c r="F66" s="30">
        <f t="shared" ref="F66:F97" si="10">AVERAGE(B66:E66)</f>
        <v>8</v>
      </c>
      <c r="G66" s="7">
        <v>7</v>
      </c>
      <c r="H66" s="7">
        <v>7</v>
      </c>
      <c r="I66" s="7">
        <v>7</v>
      </c>
      <c r="J66" s="7">
        <v>7</v>
      </c>
      <c r="K66" s="7">
        <v>6</v>
      </c>
      <c r="L66" s="7">
        <v>6</v>
      </c>
      <c r="M66" s="32">
        <f t="shared" ref="M66:M97" si="11">AVERAGE(G66:L66)</f>
        <v>6.666666666666667</v>
      </c>
      <c r="N66" s="5">
        <v>5</v>
      </c>
      <c r="O66" s="5">
        <v>5</v>
      </c>
      <c r="P66" s="5">
        <v>5</v>
      </c>
      <c r="Q66" s="8">
        <f t="shared" ref="Q66:Q97" si="12">AVERAGE(N66:P66)</f>
        <v>5</v>
      </c>
      <c r="R66" s="5">
        <v>7</v>
      </c>
      <c r="S66" s="5">
        <v>5</v>
      </c>
      <c r="T66" s="5">
        <v>7</v>
      </c>
      <c r="U66" s="5">
        <v>8</v>
      </c>
      <c r="V66" s="31">
        <f t="shared" ref="V66:V97" si="13">AVERAGE(R66:U66)</f>
        <v>6.75</v>
      </c>
      <c r="W66" s="5">
        <v>6</v>
      </c>
      <c r="X66" s="5">
        <v>5</v>
      </c>
      <c r="Y66" s="5">
        <v>5</v>
      </c>
      <c r="Z66" s="5">
        <v>3</v>
      </c>
      <c r="AA66" s="5">
        <v>5</v>
      </c>
      <c r="AB66" s="16">
        <f t="shared" ref="AB66:AB97" si="14">AVERAGE(W66:AA66)</f>
        <v>4.8</v>
      </c>
    </row>
    <row r="67" spans="1:28">
      <c r="A67" s="1">
        <v>7863</v>
      </c>
      <c r="B67" s="1">
        <v>6</v>
      </c>
      <c r="C67" s="7">
        <v>6</v>
      </c>
      <c r="D67" s="7">
        <v>4</v>
      </c>
      <c r="E67" s="7">
        <v>5</v>
      </c>
      <c r="F67" s="8">
        <f t="shared" si="10"/>
        <v>5.25</v>
      </c>
      <c r="G67" s="7">
        <v>4</v>
      </c>
      <c r="H67" s="7">
        <v>5</v>
      </c>
      <c r="I67" s="7">
        <v>5</v>
      </c>
      <c r="J67" s="7">
        <v>5</v>
      </c>
      <c r="K67" s="7">
        <v>5</v>
      </c>
      <c r="L67" s="7">
        <v>7</v>
      </c>
      <c r="M67" s="8">
        <f t="shared" si="11"/>
        <v>5.166666666666667</v>
      </c>
      <c r="N67" s="5">
        <v>4</v>
      </c>
      <c r="O67" s="5">
        <v>5</v>
      </c>
      <c r="P67" s="5">
        <v>7</v>
      </c>
      <c r="Q67" s="8">
        <f t="shared" si="12"/>
        <v>5.333333333333333</v>
      </c>
      <c r="R67" s="5">
        <v>7</v>
      </c>
      <c r="S67" s="5">
        <v>4</v>
      </c>
      <c r="T67" s="5">
        <v>5</v>
      </c>
      <c r="U67" s="5">
        <v>7</v>
      </c>
      <c r="V67" s="8">
        <f t="shared" si="13"/>
        <v>5.75</v>
      </c>
      <c r="W67" s="5">
        <v>3</v>
      </c>
      <c r="X67" s="5">
        <v>5</v>
      </c>
      <c r="Y67" s="5">
        <v>4</v>
      </c>
      <c r="Z67" s="5">
        <v>3</v>
      </c>
      <c r="AA67" s="5">
        <v>4</v>
      </c>
      <c r="AB67" s="16">
        <f t="shared" si="14"/>
        <v>3.8</v>
      </c>
    </row>
    <row r="68" spans="1:28">
      <c r="A68" s="1">
        <v>7864</v>
      </c>
      <c r="B68" s="1">
        <v>6</v>
      </c>
      <c r="C68" s="7">
        <v>6</v>
      </c>
      <c r="D68" s="7">
        <v>8</v>
      </c>
      <c r="E68" s="7">
        <v>6</v>
      </c>
      <c r="F68" s="33">
        <f t="shared" si="10"/>
        <v>6.5</v>
      </c>
      <c r="G68" s="7">
        <v>5</v>
      </c>
      <c r="H68" s="7">
        <v>5</v>
      </c>
      <c r="I68" s="7">
        <v>6</v>
      </c>
      <c r="J68" s="7">
        <v>5</v>
      </c>
      <c r="K68" s="7">
        <v>5</v>
      </c>
      <c r="L68" s="7">
        <v>6</v>
      </c>
      <c r="M68" s="8">
        <f t="shared" si="11"/>
        <v>5.333333333333333</v>
      </c>
      <c r="N68" s="5">
        <v>4</v>
      </c>
      <c r="O68" s="5">
        <v>7</v>
      </c>
      <c r="P68" s="5">
        <v>6</v>
      </c>
      <c r="Q68" s="8">
        <f t="shared" si="12"/>
        <v>5.666666666666667</v>
      </c>
      <c r="R68" s="5">
        <v>6</v>
      </c>
      <c r="S68" s="5">
        <v>7</v>
      </c>
      <c r="T68" s="5">
        <v>7</v>
      </c>
      <c r="U68" s="5">
        <v>5</v>
      </c>
      <c r="V68" s="32">
        <f t="shared" si="13"/>
        <v>6.25</v>
      </c>
      <c r="W68" s="5">
        <v>5</v>
      </c>
      <c r="X68" s="5">
        <v>4</v>
      </c>
      <c r="Y68" s="5">
        <v>4</v>
      </c>
      <c r="Z68" s="5">
        <v>4</v>
      </c>
      <c r="AA68" s="5">
        <v>5</v>
      </c>
      <c r="AB68" s="16">
        <f t="shared" si="14"/>
        <v>4.4000000000000004</v>
      </c>
    </row>
    <row r="69" spans="1:28">
      <c r="A69" s="1">
        <v>7865</v>
      </c>
      <c r="B69" s="1">
        <v>5</v>
      </c>
      <c r="C69" s="7">
        <v>7</v>
      </c>
      <c r="D69" s="7">
        <v>5</v>
      </c>
      <c r="E69" s="7">
        <v>6</v>
      </c>
      <c r="F69" s="8">
        <f t="shared" si="10"/>
        <v>5.75</v>
      </c>
      <c r="G69" s="7">
        <v>4</v>
      </c>
      <c r="H69" s="7">
        <v>4</v>
      </c>
      <c r="I69" s="7">
        <v>4</v>
      </c>
      <c r="J69" s="7">
        <v>6</v>
      </c>
      <c r="K69" s="7">
        <v>4</v>
      </c>
      <c r="L69" s="7">
        <v>4</v>
      </c>
      <c r="M69" s="8">
        <f t="shared" si="11"/>
        <v>4.333333333333333</v>
      </c>
      <c r="N69" s="5">
        <v>5</v>
      </c>
      <c r="O69" s="5">
        <v>5</v>
      </c>
      <c r="P69" s="5">
        <v>3</v>
      </c>
      <c r="Q69" s="8">
        <f t="shared" si="12"/>
        <v>4.333333333333333</v>
      </c>
      <c r="R69" s="5">
        <v>6</v>
      </c>
      <c r="S69" s="5">
        <v>4</v>
      </c>
      <c r="T69" s="5">
        <v>6</v>
      </c>
      <c r="U69" s="5">
        <v>6</v>
      </c>
      <c r="V69" s="8">
        <f t="shared" si="13"/>
        <v>5.5</v>
      </c>
      <c r="W69" s="5">
        <v>7</v>
      </c>
      <c r="X69" s="5">
        <v>6</v>
      </c>
      <c r="Y69" s="5">
        <v>5</v>
      </c>
      <c r="Z69" s="5">
        <v>5</v>
      </c>
      <c r="AA69" s="5">
        <v>6</v>
      </c>
      <c r="AB69" s="16">
        <f t="shared" si="14"/>
        <v>5.8</v>
      </c>
    </row>
    <row r="70" spans="1:28">
      <c r="A70" s="1">
        <v>7866</v>
      </c>
      <c r="B70" s="1">
        <v>7</v>
      </c>
      <c r="C70" s="7">
        <v>7</v>
      </c>
      <c r="D70" s="7">
        <v>7</v>
      </c>
      <c r="E70" s="7">
        <v>6</v>
      </c>
      <c r="F70" s="32">
        <f t="shared" si="10"/>
        <v>6.75</v>
      </c>
      <c r="G70" s="7">
        <v>6</v>
      </c>
      <c r="H70" s="7">
        <v>8</v>
      </c>
      <c r="I70" s="7">
        <v>7</v>
      </c>
      <c r="J70" s="7">
        <v>8</v>
      </c>
      <c r="K70" s="7">
        <v>8</v>
      </c>
      <c r="L70" s="7">
        <v>6</v>
      </c>
      <c r="M70" s="30">
        <f t="shared" si="11"/>
        <v>7.166666666666667</v>
      </c>
      <c r="N70" s="5">
        <v>4</v>
      </c>
      <c r="O70" s="5">
        <v>3</v>
      </c>
      <c r="P70" s="5">
        <v>5</v>
      </c>
      <c r="Q70" s="8">
        <f t="shared" si="12"/>
        <v>4</v>
      </c>
      <c r="R70" s="5">
        <v>5</v>
      </c>
      <c r="S70" s="5">
        <v>6</v>
      </c>
      <c r="T70" s="5">
        <v>7</v>
      </c>
      <c r="U70" s="5">
        <v>8</v>
      </c>
      <c r="V70" s="32">
        <f t="shared" si="13"/>
        <v>6.5</v>
      </c>
      <c r="W70" s="5">
        <v>8</v>
      </c>
      <c r="X70" s="5">
        <v>3</v>
      </c>
      <c r="Y70" s="5">
        <v>6</v>
      </c>
      <c r="Z70" s="5">
        <v>4</v>
      </c>
      <c r="AA70" s="5">
        <v>6</v>
      </c>
      <c r="AB70" s="16">
        <f t="shared" si="14"/>
        <v>5.4</v>
      </c>
    </row>
    <row r="71" spans="1:28">
      <c r="A71" s="1">
        <v>7867</v>
      </c>
      <c r="B71" s="1">
        <v>7</v>
      </c>
      <c r="C71" s="7">
        <v>8</v>
      </c>
      <c r="D71" s="7">
        <v>6</v>
      </c>
      <c r="E71" s="7">
        <v>7</v>
      </c>
      <c r="F71" s="32">
        <f t="shared" si="10"/>
        <v>7</v>
      </c>
      <c r="G71" s="7">
        <v>4</v>
      </c>
      <c r="H71" s="7">
        <v>5</v>
      </c>
      <c r="I71" s="7">
        <v>4</v>
      </c>
      <c r="J71" s="7">
        <v>4</v>
      </c>
      <c r="K71" s="7">
        <v>4</v>
      </c>
      <c r="L71" s="7">
        <v>4</v>
      </c>
      <c r="M71" s="8">
        <f t="shared" si="11"/>
        <v>4.166666666666667</v>
      </c>
      <c r="N71" s="5">
        <v>4</v>
      </c>
      <c r="O71" s="5">
        <v>3</v>
      </c>
      <c r="P71" s="5">
        <v>4</v>
      </c>
      <c r="Q71" s="8">
        <f t="shared" si="12"/>
        <v>3.6666666666666665</v>
      </c>
      <c r="R71" s="5">
        <v>6</v>
      </c>
      <c r="S71" s="5">
        <v>6</v>
      </c>
      <c r="T71" s="5">
        <v>7</v>
      </c>
      <c r="U71" s="5">
        <v>7</v>
      </c>
      <c r="V71" s="32">
        <f t="shared" si="13"/>
        <v>6.5</v>
      </c>
      <c r="W71" s="5">
        <v>4</v>
      </c>
      <c r="X71" s="5">
        <v>4</v>
      </c>
      <c r="Y71" s="5">
        <v>5</v>
      </c>
      <c r="Z71" s="5">
        <v>5</v>
      </c>
      <c r="AA71" s="5">
        <v>4</v>
      </c>
      <c r="AB71" s="16">
        <f t="shared" si="14"/>
        <v>4.4000000000000004</v>
      </c>
    </row>
    <row r="72" spans="1:28">
      <c r="A72" s="1">
        <v>7868</v>
      </c>
      <c r="B72" s="1">
        <v>6</v>
      </c>
      <c r="C72" s="7">
        <v>8</v>
      </c>
      <c r="D72" s="7">
        <v>7</v>
      </c>
      <c r="E72" s="7">
        <v>7</v>
      </c>
      <c r="F72" s="32">
        <f t="shared" si="10"/>
        <v>7</v>
      </c>
      <c r="G72" s="7">
        <v>7</v>
      </c>
      <c r="H72" s="7">
        <v>7</v>
      </c>
      <c r="I72" s="7">
        <v>7</v>
      </c>
      <c r="J72" s="7">
        <v>8</v>
      </c>
      <c r="K72" s="7">
        <v>7</v>
      </c>
      <c r="L72" s="7">
        <v>7</v>
      </c>
      <c r="M72" s="30">
        <f t="shared" si="11"/>
        <v>7.166666666666667</v>
      </c>
      <c r="N72" s="5">
        <v>7</v>
      </c>
      <c r="O72" s="5">
        <v>7</v>
      </c>
      <c r="P72" s="5">
        <v>7</v>
      </c>
      <c r="Q72" s="31">
        <f t="shared" si="12"/>
        <v>7</v>
      </c>
      <c r="R72" s="5">
        <v>7</v>
      </c>
      <c r="S72" s="5">
        <v>8</v>
      </c>
      <c r="T72" s="5">
        <v>6</v>
      </c>
      <c r="U72" s="5">
        <v>6</v>
      </c>
      <c r="V72" s="31">
        <f t="shared" si="13"/>
        <v>6.75</v>
      </c>
      <c r="W72" s="5">
        <v>7</v>
      </c>
      <c r="X72" s="5">
        <v>7</v>
      </c>
      <c r="Z72" s="5">
        <v>6</v>
      </c>
      <c r="AA72" s="5">
        <v>6</v>
      </c>
      <c r="AB72" s="67">
        <f t="shared" si="14"/>
        <v>6.5</v>
      </c>
    </row>
    <row r="73" spans="1:28">
      <c r="A73" s="1">
        <v>7869</v>
      </c>
      <c r="B73" s="1">
        <v>7</v>
      </c>
      <c r="C73" s="7">
        <v>6</v>
      </c>
      <c r="D73" s="7">
        <v>6</v>
      </c>
      <c r="E73" s="7">
        <v>7</v>
      </c>
      <c r="F73" s="33">
        <f t="shared" si="10"/>
        <v>6.5</v>
      </c>
      <c r="G73" s="7">
        <v>6</v>
      </c>
      <c r="H73" s="7">
        <v>5</v>
      </c>
      <c r="I73" s="7">
        <v>7</v>
      </c>
      <c r="J73" s="7">
        <v>5</v>
      </c>
      <c r="K73" s="7">
        <v>7</v>
      </c>
      <c r="L73" s="7">
        <v>7</v>
      </c>
      <c r="M73" s="33">
        <f t="shared" si="11"/>
        <v>6.166666666666667</v>
      </c>
      <c r="N73" s="5">
        <v>7</v>
      </c>
      <c r="O73" s="5">
        <v>7</v>
      </c>
      <c r="P73" s="5">
        <v>6</v>
      </c>
      <c r="Q73" s="32">
        <f t="shared" si="12"/>
        <v>6.666666666666667</v>
      </c>
      <c r="R73" s="5">
        <v>7</v>
      </c>
      <c r="S73" s="5">
        <v>7</v>
      </c>
      <c r="T73" s="5">
        <v>7</v>
      </c>
      <c r="U73" s="5">
        <v>8</v>
      </c>
      <c r="V73" s="30">
        <f t="shared" si="13"/>
        <v>7.25</v>
      </c>
      <c r="W73" s="5">
        <v>8</v>
      </c>
      <c r="X73" s="5">
        <v>6</v>
      </c>
      <c r="Y73" s="5">
        <v>5</v>
      </c>
      <c r="Z73" s="5">
        <v>4</v>
      </c>
      <c r="AA73" s="5">
        <v>6</v>
      </c>
      <c r="AB73" s="16">
        <f t="shared" si="14"/>
        <v>5.8</v>
      </c>
    </row>
    <row r="74" spans="1:28">
      <c r="A74" s="1">
        <v>7870</v>
      </c>
      <c r="B74" s="1">
        <v>6</v>
      </c>
      <c r="C74" s="7">
        <v>8</v>
      </c>
      <c r="D74" s="7">
        <v>6</v>
      </c>
      <c r="E74" s="7">
        <v>7</v>
      </c>
      <c r="F74" s="32">
        <f t="shared" si="10"/>
        <v>6.75</v>
      </c>
      <c r="G74" s="7">
        <v>6</v>
      </c>
      <c r="H74" s="7">
        <v>5</v>
      </c>
      <c r="I74" s="7">
        <v>6</v>
      </c>
      <c r="J74" s="7">
        <v>6</v>
      </c>
      <c r="K74" s="7">
        <v>6</v>
      </c>
      <c r="L74" s="7">
        <v>6</v>
      </c>
      <c r="M74" s="8">
        <f t="shared" si="11"/>
        <v>5.833333333333333</v>
      </c>
      <c r="N74" s="5">
        <v>7</v>
      </c>
      <c r="O74" s="5">
        <v>6</v>
      </c>
      <c r="P74" s="5">
        <v>6</v>
      </c>
      <c r="Q74" s="33">
        <f t="shared" si="12"/>
        <v>6.333333333333333</v>
      </c>
      <c r="R74" s="5">
        <v>5</v>
      </c>
      <c r="S74" s="5">
        <v>4</v>
      </c>
      <c r="T74" s="5">
        <v>4</v>
      </c>
      <c r="U74" s="5">
        <v>7</v>
      </c>
      <c r="V74" s="8">
        <f t="shared" si="13"/>
        <v>5</v>
      </c>
      <c r="W74" s="5">
        <v>6</v>
      </c>
      <c r="X74" s="5">
        <v>6</v>
      </c>
      <c r="Y74" s="5">
        <v>3</v>
      </c>
      <c r="Z74" s="5">
        <v>3</v>
      </c>
      <c r="AA74" s="5">
        <v>5</v>
      </c>
      <c r="AB74" s="16">
        <f t="shared" si="14"/>
        <v>4.5999999999999996</v>
      </c>
    </row>
    <row r="75" spans="1:28">
      <c r="A75" s="1">
        <v>7871</v>
      </c>
      <c r="B75" s="1">
        <v>7</v>
      </c>
      <c r="C75" s="7">
        <v>8</v>
      </c>
      <c r="D75" s="7">
        <v>7</v>
      </c>
      <c r="E75" s="7">
        <v>8</v>
      </c>
      <c r="F75" s="31">
        <f t="shared" si="10"/>
        <v>7.5</v>
      </c>
      <c r="G75" s="7">
        <v>8</v>
      </c>
      <c r="H75" s="7">
        <v>8</v>
      </c>
      <c r="I75" s="7">
        <v>7</v>
      </c>
      <c r="J75" s="7">
        <v>7</v>
      </c>
      <c r="K75" s="7">
        <v>7</v>
      </c>
      <c r="L75" s="7">
        <v>7</v>
      </c>
      <c r="M75" s="30">
        <f t="shared" si="11"/>
        <v>7.333333333333333</v>
      </c>
      <c r="N75" s="5">
        <v>7</v>
      </c>
      <c r="P75" s="5">
        <v>6</v>
      </c>
      <c r="Q75" s="32">
        <f t="shared" si="12"/>
        <v>6.5</v>
      </c>
      <c r="R75" s="5">
        <v>6</v>
      </c>
      <c r="S75" s="5">
        <v>5</v>
      </c>
      <c r="T75" s="5">
        <v>7</v>
      </c>
      <c r="U75" s="5">
        <v>7</v>
      </c>
      <c r="V75" s="32">
        <f t="shared" si="13"/>
        <v>6.25</v>
      </c>
      <c r="W75" s="5">
        <v>8</v>
      </c>
      <c r="Y75" s="5">
        <v>6</v>
      </c>
      <c r="Z75" s="5">
        <v>7</v>
      </c>
      <c r="AA75" s="5">
        <v>5</v>
      </c>
      <c r="AB75" s="67">
        <f t="shared" si="14"/>
        <v>6.5</v>
      </c>
    </row>
    <row r="76" spans="1:28">
      <c r="A76" s="1">
        <v>7872</v>
      </c>
      <c r="B76" s="1">
        <v>6</v>
      </c>
      <c r="C76" s="7">
        <v>8</v>
      </c>
      <c r="D76" s="7">
        <v>7</v>
      </c>
      <c r="E76" s="7">
        <v>6</v>
      </c>
      <c r="F76" s="32">
        <f t="shared" si="10"/>
        <v>6.75</v>
      </c>
      <c r="G76" s="7">
        <v>6</v>
      </c>
      <c r="H76" s="7">
        <v>4</v>
      </c>
      <c r="I76" s="7">
        <v>5</v>
      </c>
      <c r="J76" s="7">
        <v>4</v>
      </c>
      <c r="K76" s="7">
        <v>4</v>
      </c>
      <c r="L76" s="7"/>
      <c r="M76" s="8">
        <f t="shared" si="11"/>
        <v>4.5999999999999996</v>
      </c>
      <c r="N76" s="5">
        <v>4</v>
      </c>
      <c r="O76" s="5">
        <v>4</v>
      </c>
      <c r="P76" s="5">
        <v>3</v>
      </c>
      <c r="Q76" s="8">
        <f t="shared" si="12"/>
        <v>3.6666666666666665</v>
      </c>
      <c r="R76" s="5">
        <v>3</v>
      </c>
      <c r="S76" s="5">
        <v>4</v>
      </c>
      <c r="T76" s="5">
        <v>5</v>
      </c>
      <c r="U76" s="5">
        <v>6</v>
      </c>
      <c r="V76" s="8">
        <f t="shared" si="13"/>
        <v>4.5</v>
      </c>
      <c r="W76" s="5">
        <v>4</v>
      </c>
      <c r="X76" s="5">
        <v>3</v>
      </c>
      <c r="Y76" s="5">
        <v>5</v>
      </c>
      <c r="Z76" s="5">
        <v>4</v>
      </c>
      <c r="AA76" s="5">
        <v>5</v>
      </c>
      <c r="AB76" s="16">
        <f t="shared" si="14"/>
        <v>4.2</v>
      </c>
    </row>
    <row r="77" spans="1:28">
      <c r="A77" s="1">
        <v>7873</v>
      </c>
      <c r="B77" s="1">
        <v>4</v>
      </c>
      <c r="C77" s="7">
        <v>4</v>
      </c>
      <c r="D77" s="7">
        <v>4</v>
      </c>
      <c r="E77" s="7">
        <v>4</v>
      </c>
      <c r="F77" s="8">
        <f t="shared" si="10"/>
        <v>4</v>
      </c>
      <c r="G77" s="7">
        <v>6</v>
      </c>
      <c r="H77" s="7">
        <v>4</v>
      </c>
      <c r="I77" s="7">
        <v>4</v>
      </c>
      <c r="J77" s="7">
        <v>4</v>
      </c>
      <c r="K77" s="7">
        <v>6</v>
      </c>
      <c r="L77" s="7">
        <v>4</v>
      </c>
      <c r="M77" s="8">
        <f t="shared" si="11"/>
        <v>4.666666666666667</v>
      </c>
      <c r="N77" s="5">
        <v>4</v>
      </c>
      <c r="O77" s="5">
        <v>6</v>
      </c>
      <c r="P77" s="5">
        <v>6</v>
      </c>
      <c r="Q77" s="8">
        <f t="shared" si="12"/>
        <v>5.333333333333333</v>
      </c>
      <c r="R77" s="5">
        <v>7</v>
      </c>
      <c r="S77" s="5">
        <v>5</v>
      </c>
      <c r="T77" s="5">
        <v>3</v>
      </c>
      <c r="U77" s="5">
        <v>6</v>
      </c>
      <c r="V77" s="8">
        <f t="shared" si="13"/>
        <v>5.25</v>
      </c>
      <c r="W77" s="5">
        <v>4</v>
      </c>
      <c r="Y77" s="5">
        <v>3</v>
      </c>
      <c r="Z77" s="5">
        <v>5</v>
      </c>
      <c r="AA77" s="5">
        <v>7</v>
      </c>
      <c r="AB77" s="16">
        <f t="shared" si="14"/>
        <v>4.75</v>
      </c>
    </row>
    <row r="78" spans="1:28">
      <c r="A78" s="1">
        <v>7874</v>
      </c>
      <c r="B78" s="1">
        <v>4</v>
      </c>
      <c r="C78" s="7">
        <v>5</v>
      </c>
      <c r="D78" s="7">
        <v>8</v>
      </c>
      <c r="E78" s="7">
        <v>7</v>
      </c>
      <c r="F78" s="8">
        <f t="shared" si="10"/>
        <v>6</v>
      </c>
      <c r="G78" s="7">
        <v>7</v>
      </c>
      <c r="H78" s="7">
        <v>6</v>
      </c>
      <c r="I78" s="7">
        <v>7</v>
      </c>
      <c r="J78" s="7">
        <v>7</v>
      </c>
      <c r="K78" s="7">
        <v>6</v>
      </c>
      <c r="L78" s="7">
        <v>6</v>
      </c>
      <c r="M78" s="32">
        <f t="shared" si="11"/>
        <v>6.5</v>
      </c>
      <c r="N78" s="5">
        <v>6</v>
      </c>
      <c r="O78" s="5">
        <v>8</v>
      </c>
      <c r="P78" s="5">
        <v>5</v>
      </c>
      <c r="Q78" s="33">
        <f t="shared" si="12"/>
        <v>6.333333333333333</v>
      </c>
      <c r="R78" s="5">
        <v>8</v>
      </c>
      <c r="S78" s="5">
        <v>6</v>
      </c>
      <c r="T78" s="5">
        <v>5</v>
      </c>
      <c r="U78" s="5">
        <v>5</v>
      </c>
      <c r="V78" s="33">
        <f t="shared" si="13"/>
        <v>6</v>
      </c>
      <c r="W78" s="5">
        <v>6</v>
      </c>
      <c r="X78" s="5">
        <v>5</v>
      </c>
      <c r="Y78" s="5">
        <v>5</v>
      </c>
      <c r="Z78" s="5">
        <v>7</v>
      </c>
      <c r="AA78" s="5">
        <v>7</v>
      </c>
      <c r="AB78" s="68">
        <f t="shared" si="14"/>
        <v>6</v>
      </c>
    </row>
    <row r="79" spans="1:28">
      <c r="A79" s="1">
        <v>7875</v>
      </c>
      <c r="B79" s="1">
        <v>7</v>
      </c>
      <c r="C79" s="7">
        <v>8</v>
      </c>
      <c r="D79" s="7">
        <v>6</v>
      </c>
      <c r="E79" s="7">
        <v>6</v>
      </c>
      <c r="F79" s="32">
        <f t="shared" si="10"/>
        <v>6.75</v>
      </c>
      <c r="G79" s="7">
        <v>6</v>
      </c>
      <c r="H79" s="7">
        <v>4</v>
      </c>
      <c r="I79" s="7">
        <v>6</v>
      </c>
      <c r="J79" s="7">
        <v>6</v>
      </c>
      <c r="K79" s="7">
        <v>4</v>
      </c>
      <c r="L79" s="7">
        <v>5</v>
      </c>
      <c r="M79" s="8">
        <f t="shared" si="11"/>
        <v>5.166666666666667</v>
      </c>
      <c r="N79" s="5">
        <v>3</v>
      </c>
      <c r="O79" s="5">
        <v>6</v>
      </c>
      <c r="P79" s="5">
        <v>3</v>
      </c>
      <c r="Q79" s="8">
        <f t="shared" si="12"/>
        <v>4</v>
      </c>
      <c r="R79" s="5">
        <v>4</v>
      </c>
      <c r="S79" s="5">
        <v>3</v>
      </c>
      <c r="T79" s="5">
        <v>4</v>
      </c>
      <c r="U79" s="5">
        <v>7</v>
      </c>
      <c r="V79" s="8">
        <f t="shared" si="13"/>
        <v>4.5</v>
      </c>
      <c r="W79" s="5">
        <v>5</v>
      </c>
      <c r="X79" s="5">
        <v>6</v>
      </c>
      <c r="Y79" s="5">
        <v>3</v>
      </c>
      <c r="Z79" s="5">
        <v>4</v>
      </c>
      <c r="AA79" s="5">
        <v>4</v>
      </c>
      <c r="AB79" s="16">
        <f t="shared" si="14"/>
        <v>4.4000000000000004</v>
      </c>
    </row>
    <row r="80" spans="1:28">
      <c r="A80" s="1">
        <v>7876</v>
      </c>
      <c r="B80" s="1">
        <v>6</v>
      </c>
      <c r="C80" s="7">
        <v>8</v>
      </c>
      <c r="D80" s="7">
        <v>7</v>
      </c>
      <c r="E80" s="7">
        <v>7</v>
      </c>
      <c r="F80" s="32">
        <f t="shared" si="10"/>
        <v>7</v>
      </c>
      <c r="G80" s="7">
        <v>6</v>
      </c>
      <c r="H80" s="7">
        <v>6</v>
      </c>
      <c r="I80" s="7">
        <v>7</v>
      </c>
      <c r="J80" s="7">
        <v>5</v>
      </c>
      <c r="K80" s="7">
        <v>6</v>
      </c>
      <c r="L80" s="7">
        <v>4</v>
      </c>
      <c r="M80" s="8">
        <f t="shared" si="11"/>
        <v>5.666666666666667</v>
      </c>
      <c r="N80" s="5">
        <v>6</v>
      </c>
      <c r="O80" s="5">
        <v>4</v>
      </c>
      <c r="P80" s="5">
        <v>4</v>
      </c>
      <c r="Q80" s="8">
        <f t="shared" si="12"/>
        <v>4.666666666666667</v>
      </c>
      <c r="R80" s="5">
        <v>5</v>
      </c>
      <c r="S80" s="5">
        <v>4</v>
      </c>
      <c r="T80" s="5">
        <v>5</v>
      </c>
      <c r="U80" s="5">
        <v>5</v>
      </c>
      <c r="V80" s="8">
        <f t="shared" si="13"/>
        <v>4.75</v>
      </c>
      <c r="W80" s="5">
        <v>7</v>
      </c>
      <c r="X80" s="5">
        <v>6</v>
      </c>
      <c r="Y80" s="5">
        <v>5</v>
      </c>
      <c r="Z80" s="5">
        <v>5</v>
      </c>
      <c r="AA80" s="5">
        <v>6</v>
      </c>
      <c r="AB80" s="16">
        <f t="shared" si="14"/>
        <v>5.8</v>
      </c>
    </row>
    <row r="81" spans="1:28">
      <c r="A81" s="1">
        <v>7877</v>
      </c>
      <c r="B81" s="1">
        <v>8</v>
      </c>
      <c r="C81" s="7">
        <v>7</v>
      </c>
      <c r="D81" s="7">
        <v>8</v>
      </c>
      <c r="E81" s="7">
        <v>7</v>
      </c>
      <c r="F81" s="31">
        <f t="shared" si="10"/>
        <v>7.5</v>
      </c>
      <c r="G81" s="7">
        <v>6</v>
      </c>
      <c r="H81" s="7">
        <v>7</v>
      </c>
      <c r="I81" s="7">
        <v>8</v>
      </c>
      <c r="J81" s="7">
        <v>5</v>
      </c>
      <c r="K81" s="7">
        <v>6</v>
      </c>
      <c r="L81" s="7">
        <v>7</v>
      </c>
      <c r="M81" s="32">
        <f t="shared" si="11"/>
        <v>6.5</v>
      </c>
      <c r="N81" s="5">
        <v>7</v>
      </c>
      <c r="O81" s="5">
        <v>7</v>
      </c>
      <c r="P81" s="5">
        <v>7</v>
      </c>
      <c r="Q81" s="31">
        <f t="shared" si="12"/>
        <v>7</v>
      </c>
      <c r="R81" s="5">
        <v>7</v>
      </c>
      <c r="S81" s="5">
        <v>4</v>
      </c>
      <c r="T81" s="5">
        <v>7</v>
      </c>
      <c r="U81" s="5">
        <v>8</v>
      </c>
      <c r="V81" s="32">
        <f t="shared" si="13"/>
        <v>6.5</v>
      </c>
      <c r="W81" s="5">
        <v>8</v>
      </c>
      <c r="X81" s="5">
        <v>6</v>
      </c>
      <c r="Y81" s="5">
        <v>7</v>
      </c>
      <c r="Z81" s="5">
        <v>3</v>
      </c>
      <c r="AA81" s="5">
        <v>5</v>
      </c>
      <c r="AB81" s="16">
        <f t="shared" si="14"/>
        <v>5.8</v>
      </c>
    </row>
    <row r="82" spans="1:28">
      <c r="A82" s="1">
        <v>7878</v>
      </c>
      <c r="B82" s="1">
        <v>6</v>
      </c>
      <c r="C82" s="7">
        <v>8</v>
      </c>
      <c r="D82" s="7">
        <v>7</v>
      </c>
      <c r="E82" s="7">
        <v>7</v>
      </c>
      <c r="F82" s="32">
        <f t="shared" si="10"/>
        <v>7</v>
      </c>
      <c r="G82" s="7">
        <v>7</v>
      </c>
      <c r="H82" s="7">
        <v>7</v>
      </c>
      <c r="I82" s="7">
        <v>6</v>
      </c>
      <c r="J82" s="7">
        <v>7</v>
      </c>
      <c r="K82" s="7">
        <v>6</v>
      </c>
      <c r="L82" s="7">
        <v>6</v>
      </c>
      <c r="M82" s="32">
        <f t="shared" si="11"/>
        <v>6.5</v>
      </c>
      <c r="N82" s="5">
        <v>6</v>
      </c>
      <c r="O82" s="5">
        <v>6</v>
      </c>
      <c r="P82" s="5">
        <v>8</v>
      </c>
      <c r="Q82" s="32">
        <f t="shared" si="12"/>
        <v>6.666666666666667</v>
      </c>
      <c r="R82" s="5">
        <v>8</v>
      </c>
      <c r="S82" s="5">
        <v>5</v>
      </c>
      <c r="T82" s="5">
        <v>6</v>
      </c>
      <c r="U82" s="5">
        <v>7</v>
      </c>
      <c r="V82" s="32">
        <f t="shared" si="13"/>
        <v>6.5</v>
      </c>
      <c r="W82" s="5">
        <v>6</v>
      </c>
      <c r="X82" s="5">
        <v>7</v>
      </c>
      <c r="Y82" s="5">
        <v>5</v>
      </c>
      <c r="Z82" s="5">
        <v>4</v>
      </c>
      <c r="AA82" s="5">
        <v>5</v>
      </c>
      <c r="AB82" s="16">
        <f t="shared" si="14"/>
        <v>5.4</v>
      </c>
    </row>
    <row r="83" spans="1:28">
      <c r="A83" s="1">
        <v>7879</v>
      </c>
      <c r="B83" s="1">
        <v>8</v>
      </c>
      <c r="C83" s="7">
        <v>8</v>
      </c>
      <c r="D83" s="7">
        <v>6</v>
      </c>
      <c r="E83" s="7">
        <v>8</v>
      </c>
      <c r="F83" s="31">
        <f t="shared" si="10"/>
        <v>7.5</v>
      </c>
      <c r="G83" s="7">
        <v>7</v>
      </c>
      <c r="H83" s="7">
        <v>5</v>
      </c>
      <c r="I83" s="7">
        <v>6</v>
      </c>
      <c r="J83" s="7">
        <v>6</v>
      </c>
      <c r="K83" s="7">
        <v>6</v>
      </c>
      <c r="L83" s="7">
        <v>6</v>
      </c>
      <c r="M83" s="33">
        <f t="shared" si="11"/>
        <v>6</v>
      </c>
      <c r="N83" s="5">
        <v>7</v>
      </c>
      <c r="O83" s="5">
        <v>6</v>
      </c>
      <c r="P83" s="5">
        <v>6</v>
      </c>
      <c r="Q83" s="33">
        <f t="shared" si="12"/>
        <v>6.333333333333333</v>
      </c>
      <c r="R83" s="5">
        <v>6</v>
      </c>
      <c r="S83" s="5">
        <v>6</v>
      </c>
      <c r="T83" s="5">
        <v>7</v>
      </c>
      <c r="U83" s="5">
        <v>7</v>
      </c>
      <c r="V83" s="32">
        <f t="shared" si="13"/>
        <v>6.5</v>
      </c>
      <c r="W83" s="5">
        <v>5</v>
      </c>
      <c r="X83" s="5">
        <v>4</v>
      </c>
      <c r="Y83" s="5">
        <v>3</v>
      </c>
      <c r="Z83" s="5">
        <v>4</v>
      </c>
      <c r="AA83" s="5">
        <v>6</v>
      </c>
      <c r="AB83" s="16">
        <f t="shared" si="14"/>
        <v>4.4000000000000004</v>
      </c>
    </row>
    <row r="84" spans="1:28">
      <c r="A84" s="1">
        <v>7880</v>
      </c>
      <c r="B84" s="1">
        <v>6</v>
      </c>
      <c r="C84" s="7">
        <v>7</v>
      </c>
      <c r="D84" s="7">
        <v>8</v>
      </c>
      <c r="E84" s="7">
        <v>7</v>
      </c>
      <c r="F84" s="32">
        <f t="shared" si="10"/>
        <v>7</v>
      </c>
      <c r="G84" s="7">
        <v>6</v>
      </c>
      <c r="H84" s="7">
        <v>6</v>
      </c>
      <c r="I84" s="7">
        <v>7</v>
      </c>
      <c r="J84" s="7">
        <v>8</v>
      </c>
      <c r="K84" s="7">
        <v>7</v>
      </c>
      <c r="L84" s="7">
        <v>6</v>
      </c>
      <c r="M84" s="32">
        <f t="shared" si="11"/>
        <v>6.666666666666667</v>
      </c>
      <c r="N84" s="5">
        <v>6</v>
      </c>
      <c r="O84" s="5">
        <v>6</v>
      </c>
      <c r="P84" s="5">
        <v>6</v>
      </c>
      <c r="Q84" s="8">
        <f t="shared" si="12"/>
        <v>6</v>
      </c>
      <c r="R84" s="5">
        <v>6</v>
      </c>
      <c r="S84" s="5">
        <v>5</v>
      </c>
      <c r="T84" s="5">
        <v>7</v>
      </c>
      <c r="U84" s="5">
        <v>5</v>
      </c>
      <c r="V84" s="8">
        <f t="shared" si="13"/>
        <v>5.75</v>
      </c>
      <c r="W84" s="5">
        <v>5</v>
      </c>
      <c r="X84" s="5">
        <v>4</v>
      </c>
      <c r="Y84" s="5">
        <v>7</v>
      </c>
      <c r="Z84" s="5">
        <v>6</v>
      </c>
      <c r="AA84" s="5">
        <v>5</v>
      </c>
      <c r="AB84" s="16">
        <f t="shared" si="14"/>
        <v>5.4</v>
      </c>
    </row>
    <row r="85" spans="1:28">
      <c r="A85" s="1">
        <v>7881</v>
      </c>
      <c r="B85" s="1">
        <v>6</v>
      </c>
      <c r="C85" s="7">
        <v>4</v>
      </c>
      <c r="D85" s="7">
        <v>4</v>
      </c>
      <c r="E85" s="7">
        <v>5</v>
      </c>
      <c r="F85" s="8">
        <f t="shared" si="10"/>
        <v>4.75</v>
      </c>
      <c r="G85" s="7">
        <v>6</v>
      </c>
      <c r="H85" s="7">
        <v>4</v>
      </c>
      <c r="I85" s="7">
        <v>5</v>
      </c>
      <c r="J85" s="7">
        <v>4</v>
      </c>
      <c r="K85" s="7">
        <v>5</v>
      </c>
      <c r="L85" s="7">
        <v>4</v>
      </c>
      <c r="M85" s="8">
        <f t="shared" si="11"/>
        <v>4.666666666666667</v>
      </c>
      <c r="N85" s="5">
        <v>7</v>
      </c>
      <c r="O85" s="5">
        <v>6</v>
      </c>
      <c r="P85" s="5">
        <v>7</v>
      </c>
      <c r="Q85" s="32">
        <f t="shared" si="12"/>
        <v>6.666666666666667</v>
      </c>
      <c r="R85" s="5">
        <v>6</v>
      </c>
      <c r="S85" s="5">
        <v>5</v>
      </c>
      <c r="T85" s="5">
        <v>7</v>
      </c>
      <c r="U85" s="5">
        <v>6</v>
      </c>
      <c r="V85" s="33">
        <f t="shared" si="13"/>
        <v>6</v>
      </c>
      <c r="W85" s="5">
        <v>4</v>
      </c>
      <c r="X85" s="5">
        <v>5</v>
      </c>
      <c r="Z85" s="5">
        <v>5</v>
      </c>
      <c r="AA85" s="5">
        <v>4</v>
      </c>
      <c r="AB85" s="16">
        <f t="shared" si="14"/>
        <v>4.5</v>
      </c>
    </row>
    <row r="86" spans="1:28">
      <c r="A86" s="1">
        <v>7882</v>
      </c>
      <c r="B86" s="1">
        <v>5</v>
      </c>
      <c r="C86" s="7">
        <v>7</v>
      </c>
      <c r="D86" s="7">
        <v>6</v>
      </c>
      <c r="E86" s="7">
        <v>4</v>
      </c>
      <c r="F86" s="8">
        <f t="shared" si="10"/>
        <v>5.5</v>
      </c>
      <c r="G86" s="7">
        <v>4</v>
      </c>
      <c r="H86" s="7">
        <v>4</v>
      </c>
      <c r="I86" s="7">
        <v>5</v>
      </c>
      <c r="J86" s="7">
        <v>4</v>
      </c>
      <c r="K86" s="7">
        <v>5</v>
      </c>
      <c r="L86" s="7">
        <v>4</v>
      </c>
      <c r="M86" s="8">
        <f t="shared" si="11"/>
        <v>4.333333333333333</v>
      </c>
      <c r="N86" s="5">
        <v>4</v>
      </c>
      <c r="O86" s="5">
        <v>4</v>
      </c>
      <c r="P86" s="5">
        <v>4</v>
      </c>
      <c r="Q86" s="8">
        <f t="shared" si="12"/>
        <v>4</v>
      </c>
      <c r="R86" s="5">
        <v>5</v>
      </c>
      <c r="S86" s="5">
        <v>3</v>
      </c>
      <c r="T86" s="5">
        <v>5</v>
      </c>
      <c r="U86" s="5">
        <v>5</v>
      </c>
      <c r="V86" s="8">
        <f t="shared" si="13"/>
        <v>4.5</v>
      </c>
      <c r="W86" s="5">
        <v>3</v>
      </c>
      <c r="X86" s="5">
        <v>3</v>
      </c>
      <c r="Y86" s="5">
        <v>5</v>
      </c>
      <c r="Z86" s="5">
        <v>3</v>
      </c>
      <c r="AB86" s="16">
        <f t="shared" si="14"/>
        <v>3.5</v>
      </c>
    </row>
    <row r="87" spans="1:28">
      <c r="A87" s="1">
        <v>7883</v>
      </c>
      <c r="B87" s="1">
        <v>7</v>
      </c>
      <c r="C87" s="7">
        <v>8</v>
      </c>
      <c r="D87" s="7">
        <v>7</v>
      </c>
      <c r="E87" s="7">
        <v>6</v>
      </c>
      <c r="F87" s="32">
        <f t="shared" si="10"/>
        <v>7</v>
      </c>
      <c r="G87" s="7">
        <v>6</v>
      </c>
      <c r="H87" s="7">
        <v>5</v>
      </c>
      <c r="I87" s="7">
        <v>4</v>
      </c>
      <c r="J87" s="7">
        <v>4</v>
      </c>
      <c r="K87" s="7">
        <v>4</v>
      </c>
      <c r="L87" s="7">
        <v>4</v>
      </c>
      <c r="M87" s="8">
        <f t="shared" si="11"/>
        <v>4.5</v>
      </c>
      <c r="N87" s="5">
        <v>4</v>
      </c>
      <c r="O87" s="5">
        <v>3</v>
      </c>
      <c r="P87" s="5">
        <v>3</v>
      </c>
      <c r="Q87" s="8">
        <f t="shared" si="12"/>
        <v>3.3333333333333335</v>
      </c>
      <c r="R87" s="5">
        <v>4</v>
      </c>
      <c r="S87" s="5">
        <v>3</v>
      </c>
      <c r="T87" s="5">
        <v>3</v>
      </c>
      <c r="U87" s="5">
        <v>6</v>
      </c>
      <c r="V87" s="8">
        <f t="shared" si="13"/>
        <v>4</v>
      </c>
      <c r="W87" s="5">
        <v>3</v>
      </c>
      <c r="Y87" s="5">
        <v>3</v>
      </c>
      <c r="Z87" s="5">
        <v>3</v>
      </c>
      <c r="AA87" s="5">
        <v>3</v>
      </c>
      <c r="AB87" s="16">
        <f t="shared" si="14"/>
        <v>3</v>
      </c>
    </row>
    <row r="88" spans="1:28">
      <c r="A88" s="1">
        <v>7884</v>
      </c>
      <c r="B88" s="1">
        <v>5</v>
      </c>
      <c r="C88" s="7">
        <v>4</v>
      </c>
      <c r="D88" s="7">
        <v>4</v>
      </c>
      <c r="E88" s="7">
        <v>5</v>
      </c>
      <c r="F88" s="8">
        <f t="shared" si="10"/>
        <v>4.5</v>
      </c>
      <c r="G88" s="7">
        <v>6</v>
      </c>
      <c r="H88" s="7">
        <v>7</v>
      </c>
      <c r="I88" s="7">
        <v>5</v>
      </c>
      <c r="J88" s="7">
        <v>7</v>
      </c>
      <c r="K88" s="7">
        <v>5</v>
      </c>
      <c r="L88" s="7">
        <v>4</v>
      </c>
      <c r="M88" s="8">
        <f t="shared" si="11"/>
        <v>5.666666666666667</v>
      </c>
      <c r="N88" s="5">
        <v>6</v>
      </c>
      <c r="O88" s="5">
        <v>7</v>
      </c>
      <c r="P88" s="5">
        <v>5</v>
      </c>
      <c r="Q88" s="8">
        <f t="shared" si="12"/>
        <v>6</v>
      </c>
      <c r="R88" s="5">
        <v>6</v>
      </c>
      <c r="S88" s="5">
        <v>5</v>
      </c>
      <c r="T88" s="5">
        <v>3</v>
      </c>
      <c r="U88" s="5">
        <v>4</v>
      </c>
      <c r="V88" s="8">
        <f t="shared" si="13"/>
        <v>4.5</v>
      </c>
      <c r="W88" s="5">
        <v>3</v>
      </c>
      <c r="X88" s="5">
        <v>3</v>
      </c>
      <c r="Y88" s="5">
        <v>5</v>
      </c>
      <c r="Z88" s="5">
        <v>4</v>
      </c>
      <c r="AA88" s="5">
        <v>6</v>
      </c>
      <c r="AB88" s="16">
        <f t="shared" si="14"/>
        <v>4.2</v>
      </c>
    </row>
    <row r="89" spans="1:28">
      <c r="A89" s="1">
        <v>7885</v>
      </c>
      <c r="B89" s="1">
        <v>5</v>
      </c>
      <c r="C89" s="7">
        <v>5</v>
      </c>
      <c r="D89" s="7">
        <v>5</v>
      </c>
      <c r="E89" s="7">
        <v>4</v>
      </c>
      <c r="F89" s="8">
        <f t="shared" si="10"/>
        <v>4.75</v>
      </c>
      <c r="G89" s="7">
        <v>5</v>
      </c>
      <c r="H89" s="7">
        <v>4</v>
      </c>
      <c r="I89" s="7">
        <v>6</v>
      </c>
      <c r="J89" s="7">
        <v>7</v>
      </c>
      <c r="K89" s="7">
        <v>5</v>
      </c>
      <c r="L89" s="7">
        <v>4</v>
      </c>
      <c r="M89" s="8">
        <f t="shared" si="11"/>
        <v>5.166666666666667</v>
      </c>
      <c r="N89" s="5">
        <v>5</v>
      </c>
      <c r="O89" s="5">
        <v>3</v>
      </c>
      <c r="P89" s="5">
        <v>3</v>
      </c>
      <c r="Q89" s="8">
        <f t="shared" si="12"/>
        <v>3.6666666666666665</v>
      </c>
      <c r="R89" s="5">
        <v>4</v>
      </c>
      <c r="S89" s="5">
        <v>6</v>
      </c>
      <c r="T89" s="5">
        <v>6</v>
      </c>
      <c r="U89" s="5">
        <v>6</v>
      </c>
      <c r="V89" s="8">
        <f t="shared" si="13"/>
        <v>5.5</v>
      </c>
      <c r="W89" s="5">
        <v>4</v>
      </c>
      <c r="X89" s="5">
        <v>5</v>
      </c>
      <c r="Z89" s="5">
        <v>3</v>
      </c>
      <c r="AA89" s="5">
        <v>4</v>
      </c>
      <c r="AB89" s="16">
        <f t="shared" si="14"/>
        <v>4</v>
      </c>
    </row>
    <row r="90" spans="1:28">
      <c r="A90" s="1">
        <v>7886</v>
      </c>
      <c r="B90" s="1">
        <v>6</v>
      </c>
      <c r="C90" s="7">
        <v>7</v>
      </c>
      <c r="D90" s="7">
        <v>7</v>
      </c>
      <c r="E90" s="7">
        <v>6</v>
      </c>
      <c r="F90" s="33">
        <f t="shared" si="10"/>
        <v>6.5</v>
      </c>
      <c r="G90" s="7">
        <v>4</v>
      </c>
      <c r="H90" s="7">
        <v>4</v>
      </c>
      <c r="I90" s="7">
        <v>5</v>
      </c>
      <c r="J90" s="7">
        <v>4</v>
      </c>
      <c r="K90" s="7">
        <v>4</v>
      </c>
      <c r="L90" s="7">
        <v>6</v>
      </c>
      <c r="M90" s="8">
        <f t="shared" si="11"/>
        <v>4.5</v>
      </c>
      <c r="N90" s="5">
        <v>4</v>
      </c>
      <c r="O90" s="5">
        <v>3</v>
      </c>
      <c r="P90" s="5">
        <v>6</v>
      </c>
      <c r="Q90" s="8">
        <f t="shared" si="12"/>
        <v>4.333333333333333</v>
      </c>
      <c r="R90" s="5">
        <v>3</v>
      </c>
      <c r="S90" s="5">
        <v>3</v>
      </c>
      <c r="T90" s="5">
        <v>6</v>
      </c>
      <c r="U90" s="5">
        <v>5</v>
      </c>
      <c r="V90" s="8">
        <f t="shared" si="13"/>
        <v>4.25</v>
      </c>
      <c r="W90" s="5">
        <v>6</v>
      </c>
      <c r="X90" s="5">
        <v>6</v>
      </c>
      <c r="Y90" s="5">
        <v>6</v>
      </c>
      <c r="Z90" s="5">
        <v>3</v>
      </c>
      <c r="AA90" s="5">
        <v>3</v>
      </c>
      <c r="AB90" s="16">
        <f t="shared" si="14"/>
        <v>4.8</v>
      </c>
    </row>
    <row r="91" spans="1:28">
      <c r="A91" s="1">
        <v>7887</v>
      </c>
      <c r="B91" s="1">
        <v>6</v>
      </c>
      <c r="C91" s="7">
        <v>8</v>
      </c>
      <c r="D91" s="7">
        <v>6</v>
      </c>
      <c r="E91" s="7">
        <v>6</v>
      </c>
      <c r="F91" s="33">
        <f t="shared" si="10"/>
        <v>6.5</v>
      </c>
      <c r="G91" s="7">
        <v>7</v>
      </c>
      <c r="H91" s="7">
        <v>7</v>
      </c>
      <c r="I91" s="7">
        <v>6</v>
      </c>
      <c r="J91" s="7">
        <v>6</v>
      </c>
      <c r="K91" s="7">
        <v>6</v>
      </c>
      <c r="L91" s="7">
        <v>6</v>
      </c>
      <c r="M91" s="33">
        <f t="shared" si="11"/>
        <v>6.333333333333333</v>
      </c>
      <c r="N91" s="5">
        <v>7</v>
      </c>
      <c r="O91" s="5">
        <v>6</v>
      </c>
      <c r="P91" s="5">
        <v>5</v>
      </c>
      <c r="Q91" s="8">
        <f t="shared" si="12"/>
        <v>6</v>
      </c>
      <c r="R91" s="5">
        <v>6</v>
      </c>
      <c r="S91" s="5">
        <v>6</v>
      </c>
      <c r="T91" s="5">
        <v>4</v>
      </c>
      <c r="U91" s="5">
        <v>8</v>
      </c>
      <c r="V91" s="33">
        <f t="shared" si="13"/>
        <v>6</v>
      </c>
      <c r="W91" s="5">
        <v>5</v>
      </c>
      <c r="X91" s="5">
        <v>4</v>
      </c>
      <c r="Y91" s="5">
        <v>3</v>
      </c>
      <c r="Z91" s="5">
        <v>3</v>
      </c>
      <c r="AA91" s="5">
        <v>4</v>
      </c>
      <c r="AB91" s="16">
        <f t="shared" si="14"/>
        <v>3.8</v>
      </c>
    </row>
    <row r="92" spans="1:28">
      <c r="A92" s="1">
        <v>7888</v>
      </c>
      <c r="B92" s="1">
        <v>6</v>
      </c>
      <c r="C92" s="7">
        <v>6</v>
      </c>
      <c r="D92" s="7">
        <v>7</v>
      </c>
      <c r="E92" s="7">
        <v>7</v>
      </c>
      <c r="F92" s="33">
        <f t="shared" si="10"/>
        <v>6.5</v>
      </c>
      <c r="G92" s="7">
        <v>7</v>
      </c>
      <c r="H92" s="7">
        <v>7</v>
      </c>
      <c r="I92" s="7">
        <v>7</v>
      </c>
      <c r="J92" s="7">
        <v>6</v>
      </c>
      <c r="K92" s="7">
        <v>6</v>
      </c>
      <c r="L92" s="7">
        <v>7</v>
      </c>
      <c r="M92" s="32">
        <f t="shared" si="11"/>
        <v>6.666666666666667</v>
      </c>
      <c r="N92" s="5">
        <v>7</v>
      </c>
      <c r="O92" s="5">
        <v>6</v>
      </c>
      <c r="P92" s="5">
        <v>7</v>
      </c>
      <c r="Q92" s="32">
        <f t="shared" si="12"/>
        <v>6.666666666666667</v>
      </c>
      <c r="R92" s="5">
        <v>7</v>
      </c>
      <c r="S92" s="5">
        <v>6</v>
      </c>
      <c r="T92" s="5">
        <v>7</v>
      </c>
      <c r="U92" s="5">
        <v>6</v>
      </c>
      <c r="V92" s="32">
        <f t="shared" si="13"/>
        <v>6.5</v>
      </c>
      <c r="W92" s="5">
        <v>5</v>
      </c>
      <c r="X92" s="5">
        <v>4</v>
      </c>
      <c r="Y92" s="5">
        <v>4</v>
      </c>
      <c r="Z92" s="5">
        <v>4</v>
      </c>
      <c r="AA92" s="5">
        <v>5</v>
      </c>
      <c r="AB92" s="16">
        <f t="shared" si="14"/>
        <v>4.4000000000000004</v>
      </c>
    </row>
    <row r="93" spans="1:28">
      <c r="A93" s="1">
        <v>7889</v>
      </c>
      <c r="B93" s="1">
        <v>6</v>
      </c>
      <c r="C93" s="7">
        <v>7</v>
      </c>
      <c r="D93" s="7">
        <v>7</v>
      </c>
      <c r="E93" s="7">
        <v>6</v>
      </c>
      <c r="F93" s="33">
        <f t="shared" si="10"/>
        <v>6.5</v>
      </c>
      <c r="G93" s="7">
        <v>7</v>
      </c>
      <c r="H93" s="7">
        <v>7</v>
      </c>
      <c r="I93" s="7">
        <v>7</v>
      </c>
      <c r="J93" s="7">
        <v>5</v>
      </c>
      <c r="K93" s="7">
        <v>6</v>
      </c>
      <c r="L93" s="7">
        <v>5</v>
      </c>
      <c r="M93" s="33">
        <f t="shared" si="11"/>
        <v>6.166666666666667</v>
      </c>
      <c r="N93" s="5">
        <v>4</v>
      </c>
      <c r="O93" s="5">
        <v>3</v>
      </c>
      <c r="P93" s="5">
        <v>5</v>
      </c>
      <c r="Q93" s="8">
        <f t="shared" si="12"/>
        <v>4</v>
      </c>
      <c r="R93" s="5">
        <v>6</v>
      </c>
      <c r="S93" s="5">
        <v>6</v>
      </c>
      <c r="T93" s="5">
        <v>7</v>
      </c>
      <c r="U93" s="5">
        <v>6</v>
      </c>
      <c r="V93" s="32">
        <f t="shared" si="13"/>
        <v>6.25</v>
      </c>
      <c r="W93" s="5">
        <v>4</v>
      </c>
      <c r="X93" s="5">
        <v>5</v>
      </c>
      <c r="Y93" s="5">
        <v>3</v>
      </c>
      <c r="Z93" s="5">
        <v>4</v>
      </c>
      <c r="AA93" s="5">
        <v>4</v>
      </c>
      <c r="AB93" s="16">
        <f t="shared" si="14"/>
        <v>4</v>
      </c>
    </row>
    <row r="94" spans="1:28">
      <c r="A94" s="1">
        <v>7890</v>
      </c>
      <c r="B94" s="1">
        <v>6</v>
      </c>
      <c r="C94" s="7">
        <v>7</v>
      </c>
      <c r="D94" s="7">
        <v>6</v>
      </c>
      <c r="E94" s="7">
        <v>7</v>
      </c>
      <c r="F94" s="33">
        <f t="shared" si="10"/>
        <v>6.5</v>
      </c>
      <c r="G94" s="7">
        <v>6</v>
      </c>
      <c r="H94" s="7">
        <v>7</v>
      </c>
      <c r="I94" s="7">
        <v>6</v>
      </c>
      <c r="J94" s="7">
        <v>4</v>
      </c>
      <c r="K94" s="7">
        <v>7</v>
      </c>
      <c r="L94" s="7">
        <v>6</v>
      </c>
      <c r="M94" s="33">
        <f t="shared" si="11"/>
        <v>6</v>
      </c>
      <c r="N94" s="5">
        <v>4</v>
      </c>
      <c r="P94" s="5">
        <v>5</v>
      </c>
      <c r="Q94" s="8">
        <f t="shared" si="12"/>
        <v>4.5</v>
      </c>
      <c r="R94" s="5">
        <v>4</v>
      </c>
      <c r="T94" s="5">
        <v>6</v>
      </c>
      <c r="U94" s="5">
        <v>4</v>
      </c>
      <c r="V94" s="8">
        <f t="shared" si="13"/>
        <v>4.666666666666667</v>
      </c>
      <c r="W94" s="5">
        <v>4</v>
      </c>
      <c r="X94" s="5">
        <v>3</v>
      </c>
      <c r="Y94" s="5">
        <v>3</v>
      </c>
      <c r="Z94" s="5">
        <v>3</v>
      </c>
      <c r="AA94" s="5">
        <v>3</v>
      </c>
      <c r="AB94" s="16">
        <f t="shared" si="14"/>
        <v>3.2</v>
      </c>
    </row>
    <row r="95" spans="1:28">
      <c r="A95" s="1">
        <v>7891</v>
      </c>
      <c r="B95" s="1">
        <v>7</v>
      </c>
      <c r="C95" s="7">
        <v>7</v>
      </c>
      <c r="D95" s="7">
        <v>7</v>
      </c>
      <c r="E95" s="7">
        <v>7</v>
      </c>
      <c r="F95" s="32">
        <f t="shared" si="10"/>
        <v>7</v>
      </c>
      <c r="G95" s="7">
        <v>6</v>
      </c>
      <c r="H95" s="7">
        <v>5</v>
      </c>
      <c r="I95" s="7">
        <v>6</v>
      </c>
      <c r="J95" s="7">
        <v>4</v>
      </c>
      <c r="K95" s="7">
        <v>4</v>
      </c>
      <c r="L95" s="7">
        <v>5</v>
      </c>
      <c r="M95" s="8">
        <f t="shared" si="11"/>
        <v>5</v>
      </c>
      <c r="N95" s="5">
        <v>4</v>
      </c>
      <c r="O95" s="5">
        <v>5</v>
      </c>
      <c r="P95" s="5">
        <v>3</v>
      </c>
      <c r="Q95" s="8">
        <f t="shared" si="12"/>
        <v>4</v>
      </c>
      <c r="R95" s="5">
        <v>4</v>
      </c>
      <c r="S95" s="5">
        <v>4</v>
      </c>
      <c r="T95" s="5">
        <v>5</v>
      </c>
      <c r="U95" s="5">
        <v>5</v>
      </c>
      <c r="V95" s="8">
        <f t="shared" si="13"/>
        <v>4.5</v>
      </c>
      <c r="W95" s="5">
        <v>5</v>
      </c>
      <c r="Y95" s="5">
        <v>3</v>
      </c>
      <c r="Z95" s="5">
        <v>3</v>
      </c>
      <c r="AA95" s="5">
        <v>3</v>
      </c>
      <c r="AB95" s="16">
        <f t="shared" si="14"/>
        <v>3.5</v>
      </c>
    </row>
    <row r="96" spans="1:28">
      <c r="A96" s="1">
        <v>7892</v>
      </c>
      <c r="B96" s="1">
        <v>7</v>
      </c>
      <c r="C96" s="7">
        <v>8</v>
      </c>
      <c r="D96" s="7">
        <v>7</v>
      </c>
      <c r="E96" s="7">
        <v>8</v>
      </c>
      <c r="F96" s="31">
        <f t="shared" si="10"/>
        <v>7.5</v>
      </c>
      <c r="G96" s="7">
        <v>7</v>
      </c>
      <c r="H96" s="7">
        <v>6</v>
      </c>
      <c r="I96" s="7">
        <v>7</v>
      </c>
      <c r="J96" s="7">
        <v>6</v>
      </c>
      <c r="K96" s="7">
        <v>8</v>
      </c>
      <c r="L96" s="7">
        <v>7</v>
      </c>
      <c r="M96" s="31">
        <f t="shared" si="11"/>
        <v>6.833333333333333</v>
      </c>
      <c r="N96" s="5">
        <v>6</v>
      </c>
      <c r="O96" s="5">
        <v>5</v>
      </c>
      <c r="P96" s="5">
        <v>6</v>
      </c>
      <c r="Q96" s="8">
        <f t="shared" si="12"/>
        <v>5.666666666666667</v>
      </c>
      <c r="R96" s="5">
        <v>3</v>
      </c>
      <c r="S96" s="5">
        <v>5</v>
      </c>
      <c r="T96" s="5">
        <v>4</v>
      </c>
      <c r="U96" s="5">
        <v>6</v>
      </c>
      <c r="V96" s="8">
        <f t="shared" si="13"/>
        <v>4.5</v>
      </c>
      <c r="W96" s="5">
        <v>4</v>
      </c>
      <c r="X96" s="5">
        <v>6</v>
      </c>
      <c r="Y96" s="5">
        <v>4</v>
      </c>
      <c r="Z96" s="5">
        <v>6</v>
      </c>
      <c r="AA96" s="5">
        <v>7</v>
      </c>
      <c r="AB96" s="16">
        <f t="shared" si="14"/>
        <v>5.4</v>
      </c>
    </row>
    <row r="97" spans="1:28">
      <c r="A97" s="1">
        <v>7893</v>
      </c>
      <c r="B97" s="1">
        <v>6</v>
      </c>
      <c r="C97" s="7">
        <v>7</v>
      </c>
      <c r="D97" s="7">
        <v>8</v>
      </c>
      <c r="E97" s="7">
        <v>8</v>
      </c>
      <c r="F97" s="31">
        <f t="shared" si="10"/>
        <v>7.25</v>
      </c>
      <c r="G97" s="7">
        <v>7</v>
      </c>
      <c r="H97" s="7">
        <v>7</v>
      </c>
      <c r="I97" s="7">
        <v>7</v>
      </c>
      <c r="J97" s="7">
        <v>5</v>
      </c>
      <c r="K97" s="7">
        <v>7</v>
      </c>
      <c r="L97" s="7">
        <v>5</v>
      </c>
      <c r="M97" s="33">
        <f t="shared" si="11"/>
        <v>6.333333333333333</v>
      </c>
      <c r="N97" s="5">
        <v>5</v>
      </c>
      <c r="O97" s="5">
        <v>6</v>
      </c>
      <c r="P97" s="5">
        <v>6</v>
      </c>
      <c r="Q97" s="8">
        <f t="shared" si="12"/>
        <v>5.666666666666667</v>
      </c>
      <c r="R97" s="5">
        <v>6</v>
      </c>
      <c r="S97" s="5">
        <v>7</v>
      </c>
      <c r="T97" s="5">
        <v>6</v>
      </c>
      <c r="U97" s="5">
        <v>7</v>
      </c>
      <c r="V97" s="32">
        <f t="shared" si="13"/>
        <v>6.5</v>
      </c>
      <c r="W97" s="5">
        <v>5</v>
      </c>
      <c r="X97" s="5">
        <v>6</v>
      </c>
      <c r="Y97" s="5">
        <v>7</v>
      </c>
      <c r="Z97" s="5">
        <v>6</v>
      </c>
      <c r="AA97" s="5">
        <v>4</v>
      </c>
      <c r="AB97" s="16">
        <f t="shared" si="14"/>
        <v>5.6</v>
      </c>
    </row>
    <row r="98" spans="1:28">
      <c r="A98" s="1">
        <v>7894</v>
      </c>
      <c r="B98" s="1">
        <v>6</v>
      </c>
      <c r="C98" s="7">
        <v>4</v>
      </c>
      <c r="D98" s="7">
        <v>8</v>
      </c>
      <c r="E98" s="7">
        <v>5</v>
      </c>
      <c r="F98" s="8">
        <f t="shared" ref="F98:F103" si="15">AVERAGE(B98:E98)</f>
        <v>5.75</v>
      </c>
      <c r="G98" s="7">
        <v>5</v>
      </c>
      <c r="H98" s="7">
        <v>5</v>
      </c>
      <c r="I98" s="7">
        <v>5</v>
      </c>
      <c r="J98" s="7">
        <v>4</v>
      </c>
      <c r="K98" s="7">
        <v>3</v>
      </c>
      <c r="L98" s="7">
        <v>4</v>
      </c>
      <c r="M98" s="8">
        <f t="shared" ref="M98:M103" si="16">AVERAGE(G98:L98)</f>
        <v>4.333333333333333</v>
      </c>
      <c r="N98" s="5">
        <v>3</v>
      </c>
      <c r="O98" s="5">
        <v>3</v>
      </c>
      <c r="P98" s="5">
        <v>5</v>
      </c>
      <c r="Q98" s="8">
        <f t="shared" ref="Q98:Q103" si="17">AVERAGE(N98:P98)</f>
        <v>3.6666666666666665</v>
      </c>
      <c r="R98" s="5">
        <v>5</v>
      </c>
      <c r="S98" s="5">
        <v>4</v>
      </c>
      <c r="T98" s="5">
        <v>4</v>
      </c>
      <c r="U98" s="5">
        <v>4</v>
      </c>
      <c r="V98" s="8">
        <f t="shared" ref="V98:V103" si="18">AVERAGE(R98:U98)</f>
        <v>4.25</v>
      </c>
      <c r="W98" s="5">
        <v>3</v>
      </c>
      <c r="X98" s="5">
        <v>3</v>
      </c>
      <c r="Y98" s="5">
        <v>3</v>
      </c>
      <c r="Z98" s="5">
        <v>3</v>
      </c>
      <c r="AA98" s="5">
        <v>3</v>
      </c>
      <c r="AB98" s="16">
        <f t="shared" ref="AB98:AB103" si="19">AVERAGE(W98:AA98)</f>
        <v>3</v>
      </c>
    </row>
    <row r="99" spans="1:28">
      <c r="A99" s="1">
        <v>7895</v>
      </c>
      <c r="B99" s="1">
        <v>6</v>
      </c>
      <c r="C99" s="7">
        <v>5</v>
      </c>
      <c r="D99" s="7">
        <v>6</v>
      </c>
      <c r="E99" s="7">
        <v>6</v>
      </c>
      <c r="F99" s="8">
        <f t="shared" si="15"/>
        <v>5.75</v>
      </c>
      <c r="G99" s="7">
        <v>5</v>
      </c>
      <c r="H99" s="7">
        <v>4</v>
      </c>
      <c r="I99" s="7">
        <v>4</v>
      </c>
      <c r="J99" s="7">
        <v>7</v>
      </c>
      <c r="K99" s="7">
        <v>5</v>
      </c>
      <c r="L99" s="7">
        <v>7</v>
      </c>
      <c r="M99" s="8">
        <f t="shared" si="16"/>
        <v>5.333333333333333</v>
      </c>
      <c r="N99" s="5">
        <v>4</v>
      </c>
      <c r="O99" s="5">
        <v>7</v>
      </c>
      <c r="P99" s="5">
        <v>5</v>
      </c>
      <c r="Q99" s="8">
        <f t="shared" si="17"/>
        <v>5.333333333333333</v>
      </c>
      <c r="R99" s="5">
        <v>6</v>
      </c>
      <c r="S99" s="5">
        <v>4</v>
      </c>
      <c r="T99" s="5">
        <v>6</v>
      </c>
      <c r="U99" s="5">
        <v>6</v>
      </c>
      <c r="V99" s="8">
        <f t="shared" si="18"/>
        <v>5.5</v>
      </c>
      <c r="W99" s="5">
        <v>5</v>
      </c>
      <c r="X99" s="5">
        <v>4</v>
      </c>
      <c r="Y99" s="5">
        <v>5</v>
      </c>
      <c r="Z99" s="5">
        <v>4</v>
      </c>
      <c r="AA99" s="5">
        <v>4</v>
      </c>
      <c r="AB99" s="16">
        <f t="shared" si="19"/>
        <v>4.4000000000000004</v>
      </c>
    </row>
    <row r="100" spans="1:28">
      <c r="A100" s="1">
        <v>7896</v>
      </c>
      <c r="B100" s="1">
        <v>5</v>
      </c>
      <c r="C100" s="7">
        <v>4</v>
      </c>
      <c r="D100" s="7">
        <v>6</v>
      </c>
      <c r="E100" s="7">
        <v>5</v>
      </c>
      <c r="F100" s="8">
        <f t="shared" si="15"/>
        <v>5</v>
      </c>
      <c r="G100" s="7">
        <v>6</v>
      </c>
      <c r="H100" s="7">
        <v>7</v>
      </c>
      <c r="I100" s="7">
        <v>6</v>
      </c>
      <c r="J100" s="7">
        <v>7</v>
      </c>
      <c r="K100" s="7">
        <v>4</v>
      </c>
      <c r="L100" s="7">
        <v>6</v>
      </c>
      <c r="M100" s="33">
        <f t="shared" si="16"/>
        <v>6</v>
      </c>
      <c r="N100" s="5">
        <v>8</v>
      </c>
      <c r="O100" s="5">
        <v>6</v>
      </c>
      <c r="P100" s="5">
        <v>5</v>
      </c>
      <c r="Q100" s="33">
        <f t="shared" si="17"/>
        <v>6.333333333333333</v>
      </c>
      <c r="R100" s="5">
        <v>5</v>
      </c>
      <c r="S100" s="5">
        <v>7</v>
      </c>
      <c r="T100" s="5">
        <v>5</v>
      </c>
      <c r="U100" s="5">
        <v>6</v>
      </c>
      <c r="V100" s="8">
        <f t="shared" si="18"/>
        <v>5.75</v>
      </c>
      <c r="W100" s="5">
        <v>3</v>
      </c>
      <c r="X100" s="5">
        <v>5</v>
      </c>
      <c r="Y100" s="5">
        <v>6</v>
      </c>
      <c r="Z100" s="5">
        <v>7</v>
      </c>
      <c r="AA100" s="5">
        <v>6</v>
      </c>
      <c r="AB100" s="16">
        <f t="shared" si="19"/>
        <v>5.4</v>
      </c>
    </row>
    <row r="101" spans="1:28">
      <c r="A101" s="1">
        <v>7897</v>
      </c>
      <c r="B101" s="1">
        <v>6</v>
      </c>
      <c r="C101" s="7">
        <v>7</v>
      </c>
      <c r="D101" s="7">
        <v>5</v>
      </c>
      <c r="E101" s="7">
        <v>7</v>
      </c>
      <c r="F101" s="8">
        <f t="shared" si="15"/>
        <v>6.25</v>
      </c>
      <c r="G101" s="7">
        <v>6</v>
      </c>
      <c r="H101" s="7">
        <v>7</v>
      </c>
      <c r="I101" s="7">
        <v>8</v>
      </c>
      <c r="J101" s="7">
        <v>8</v>
      </c>
      <c r="K101" s="7">
        <v>7</v>
      </c>
      <c r="L101" s="7">
        <v>7</v>
      </c>
      <c r="M101" s="30">
        <f t="shared" si="16"/>
        <v>7.166666666666667</v>
      </c>
      <c r="N101" s="5">
        <v>8</v>
      </c>
      <c r="O101" s="5">
        <v>7</v>
      </c>
      <c r="P101" s="5">
        <v>7</v>
      </c>
      <c r="Q101" s="30">
        <f t="shared" si="17"/>
        <v>7.333333333333333</v>
      </c>
      <c r="R101" s="5">
        <v>7</v>
      </c>
      <c r="S101" s="5">
        <v>7</v>
      </c>
      <c r="T101" s="5">
        <v>7</v>
      </c>
      <c r="U101" s="5">
        <v>7</v>
      </c>
      <c r="V101" s="31">
        <f t="shared" si="18"/>
        <v>7</v>
      </c>
      <c r="W101" s="5">
        <v>4</v>
      </c>
      <c r="X101" s="5">
        <v>7</v>
      </c>
      <c r="Y101" s="5">
        <v>4</v>
      </c>
      <c r="Z101" s="5">
        <v>6</v>
      </c>
      <c r="AA101" s="5">
        <v>4</v>
      </c>
      <c r="AB101" s="16">
        <f t="shared" si="19"/>
        <v>5</v>
      </c>
    </row>
    <row r="102" spans="1:28">
      <c r="A102" s="1">
        <v>7898</v>
      </c>
      <c r="B102" s="1">
        <v>8</v>
      </c>
      <c r="C102" s="7">
        <v>8</v>
      </c>
      <c r="D102" s="7">
        <v>9</v>
      </c>
      <c r="E102" s="7">
        <v>7</v>
      </c>
      <c r="F102" s="30">
        <f t="shared" si="15"/>
        <v>8</v>
      </c>
      <c r="G102" s="7">
        <v>6</v>
      </c>
      <c r="H102" s="7">
        <v>7</v>
      </c>
      <c r="I102" s="7">
        <v>8</v>
      </c>
      <c r="J102" s="7">
        <v>7</v>
      </c>
      <c r="K102" s="7">
        <v>7</v>
      </c>
      <c r="L102" s="7">
        <v>6</v>
      </c>
      <c r="M102" s="31">
        <f t="shared" si="16"/>
        <v>6.833333333333333</v>
      </c>
      <c r="N102" s="5">
        <v>6</v>
      </c>
      <c r="O102" s="5">
        <v>6</v>
      </c>
      <c r="P102" s="5">
        <v>4</v>
      </c>
      <c r="Q102" s="8">
        <f t="shared" si="17"/>
        <v>5.333333333333333</v>
      </c>
      <c r="R102" s="5">
        <v>6</v>
      </c>
      <c r="S102" s="5">
        <v>5</v>
      </c>
      <c r="T102" s="5">
        <v>5</v>
      </c>
      <c r="U102" s="5">
        <v>7</v>
      </c>
      <c r="V102" s="8">
        <f t="shared" si="18"/>
        <v>5.75</v>
      </c>
      <c r="W102" s="5">
        <v>7</v>
      </c>
      <c r="X102" s="5">
        <v>5</v>
      </c>
      <c r="Y102" s="5">
        <v>3</v>
      </c>
      <c r="Z102" s="5">
        <v>3</v>
      </c>
      <c r="AA102" s="5">
        <v>3</v>
      </c>
      <c r="AB102" s="16">
        <f t="shared" si="19"/>
        <v>4.2</v>
      </c>
    </row>
    <row r="103" spans="1:28">
      <c r="A103" s="1">
        <v>7899</v>
      </c>
      <c r="B103" s="1">
        <v>8</v>
      </c>
      <c r="C103" s="7">
        <v>8</v>
      </c>
      <c r="D103" s="7">
        <v>8</v>
      </c>
      <c r="E103" s="7">
        <v>7</v>
      </c>
      <c r="F103" s="30">
        <f t="shared" si="15"/>
        <v>7.75</v>
      </c>
      <c r="G103" s="7">
        <v>6</v>
      </c>
      <c r="H103" s="7">
        <v>6</v>
      </c>
      <c r="I103" s="7">
        <v>6</v>
      </c>
      <c r="J103" s="7">
        <v>4</v>
      </c>
      <c r="K103" s="7">
        <v>4</v>
      </c>
      <c r="L103" s="7">
        <v>4</v>
      </c>
      <c r="M103" s="8">
        <f t="shared" si="16"/>
        <v>5</v>
      </c>
      <c r="N103" s="5">
        <v>4</v>
      </c>
      <c r="O103" s="5">
        <v>3</v>
      </c>
      <c r="P103" s="5">
        <v>6</v>
      </c>
      <c r="Q103" s="8">
        <f t="shared" si="17"/>
        <v>4.333333333333333</v>
      </c>
      <c r="R103" s="5">
        <v>3</v>
      </c>
      <c r="S103" s="5">
        <v>4</v>
      </c>
      <c r="T103" s="5">
        <v>4</v>
      </c>
      <c r="U103" s="5">
        <v>7</v>
      </c>
      <c r="V103" s="8">
        <f t="shared" si="18"/>
        <v>4.5</v>
      </c>
      <c r="W103" s="5">
        <v>3</v>
      </c>
      <c r="X103" s="5">
        <v>4</v>
      </c>
      <c r="Y103" s="5">
        <v>3</v>
      </c>
      <c r="Z103" s="5">
        <v>3</v>
      </c>
      <c r="AA103" s="5">
        <v>3</v>
      </c>
      <c r="AB103" s="16">
        <f t="shared" si="19"/>
        <v>3.2</v>
      </c>
    </row>
    <row r="104" spans="1:28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28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</sheetData>
  <sortState ref="A2:AB103">
    <sortCondition ref="A1"/>
  </sortState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D103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I67" sqref="AI67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7" width="7" style="5" hidden="1" customWidth="1"/>
    <col min="8" max="12" width="7.875" style="5" hidden="1" customWidth="1"/>
    <col min="13" max="13" width="6.125" style="5" bestFit="1" customWidth="1"/>
    <col min="14" max="14" width="7" style="5" hidden="1" customWidth="1"/>
    <col min="15" max="16" width="7.875" style="5" hidden="1" customWidth="1"/>
    <col min="17" max="17" width="6.125" style="5" bestFit="1" customWidth="1"/>
    <col min="18" max="18" width="7" style="5" hidden="1" customWidth="1"/>
    <col min="19" max="21" width="7.875" style="5" hidden="1" customWidth="1"/>
    <col min="22" max="22" width="6.125" style="5" bestFit="1" customWidth="1"/>
    <col min="23" max="24" width="7" style="5" hidden="1" customWidth="1"/>
    <col min="25" max="27" width="7.875" style="5" hidden="1" customWidth="1"/>
    <col min="28" max="28" width="6.125" style="5" bestFit="1" customWidth="1"/>
    <col min="29" max="29" width="8" style="5" customWidth="1"/>
    <col min="30" max="30" width="5" style="1" bestFit="1" customWidth="1"/>
    <col min="31" max="16384" width="9" style="1"/>
  </cols>
  <sheetData>
    <row r="1" spans="1:30">
      <c r="A1" s="1" t="s">
        <v>0</v>
      </c>
      <c r="B1" s="2">
        <v>42712</v>
      </c>
      <c r="C1" s="2">
        <v>42718</v>
      </c>
      <c r="D1" s="2">
        <v>42724</v>
      </c>
      <c r="E1" s="2">
        <v>42730</v>
      </c>
      <c r="F1" s="2" t="s">
        <v>4</v>
      </c>
      <c r="G1" s="9">
        <v>43107</v>
      </c>
      <c r="H1" s="9">
        <v>43110</v>
      </c>
      <c r="I1" s="9">
        <v>43113</v>
      </c>
      <c r="J1" s="9">
        <v>43119</v>
      </c>
      <c r="K1" s="9">
        <v>43125</v>
      </c>
      <c r="L1" s="9">
        <v>43131</v>
      </c>
      <c r="M1" s="5" t="s">
        <v>7</v>
      </c>
      <c r="N1" s="9">
        <v>43137</v>
      </c>
      <c r="O1" s="9">
        <v>43155</v>
      </c>
      <c r="P1" s="9">
        <v>43157</v>
      </c>
      <c r="Q1" s="5" t="s">
        <v>8</v>
      </c>
      <c r="R1" s="9">
        <v>43161</v>
      </c>
      <c r="S1" s="9">
        <v>43167</v>
      </c>
      <c r="T1" s="9">
        <v>43173</v>
      </c>
      <c r="U1" s="9">
        <v>42820</v>
      </c>
      <c r="V1" s="5" t="s">
        <v>13</v>
      </c>
      <c r="W1" s="9">
        <v>42826</v>
      </c>
      <c r="X1" s="9">
        <v>42832</v>
      </c>
      <c r="Y1" s="9">
        <v>42838</v>
      </c>
      <c r="Z1" s="9">
        <v>43211</v>
      </c>
      <c r="AA1" s="9">
        <v>42850</v>
      </c>
      <c r="AB1" s="9" t="s">
        <v>15</v>
      </c>
    </row>
    <row r="2" spans="1:30" s="4" customFormat="1">
      <c r="A2" s="4">
        <v>6673</v>
      </c>
      <c r="B2" s="4">
        <v>6</v>
      </c>
      <c r="C2" s="5">
        <v>7</v>
      </c>
      <c r="D2" s="5">
        <v>8</v>
      </c>
      <c r="E2" s="5">
        <v>8</v>
      </c>
      <c r="F2" s="32">
        <f t="shared" ref="F2:F33" si="0">AVERAGE(B2:E2)</f>
        <v>7.25</v>
      </c>
      <c r="G2" s="5">
        <v>7</v>
      </c>
      <c r="H2" s="5">
        <v>7</v>
      </c>
      <c r="I2" s="5">
        <v>8</v>
      </c>
      <c r="J2" s="5">
        <v>6</v>
      </c>
      <c r="K2" s="5">
        <v>6</v>
      </c>
      <c r="L2" s="5">
        <v>7</v>
      </c>
      <c r="M2" s="31">
        <f t="shared" ref="M2:M33" si="1">AVERAGE(G2:L2)</f>
        <v>6.833333333333333</v>
      </c>
      <c r="N2" s="5">
        <v>7</v>
      </c>
      <c r="O2" s="5">
        <v>7</v>
      </c>
      <c r="P2" s="5"/>
      <c r="Q2" s="30">
        <f t="shared" ref="Q2:Q33" si="2">AVERAGE(N2:P2)</f>
        <v>7</v>
      </c>
      <c r="R2" s="5">
        <v>6</v>
      </c>
      <c r="S2" s="5">
        <v>7</v>
      </c>
      <c r="T2" s="5">
        <v>5</v>
      </c>
      <c r="U2" s="5"/>
      <c r="V2" s="32">
        <f t="shared" ref="V2:V33" si="3">AVERAGE(R2:U2)</f>
        <v>6</v>
      </c>
      <c r="W2" s="5">
        <v>7</v>
      </c>
      <c r="X2" s="5">
        <v>6</v>
      </c>
      <c r="Y2" s="5">
        <v>8</v>
      </c>
      <c r="Z2" s="5">
        <v>7</v>
      </c>
      <c r="AA2" s="5">
        <v>6</v>
      </c>
      <c r="AB2" s="64">
        <f t="shared" ref="AB2:AB33" si="4">AVERAGE(W2:AA2)</f>
        <v>6.8</v>
      </c>
      <c r="AC2" s="5"/>
    </row>
    <row r="3" spans="1:30">
      <c r="A3" s="1">
        <v>6674</v>
      </c>
      <c r="B3" s="1">
        <v>8</v>
      </c>
      <c r="C3" s="7">
        <v>8</v>
      </c>
      <c r="D3" s="7">
        <v>8</v>
      </c>
      <c r="E3" s="7">
        <v>8</v>
      </c>
      <c r="F3" s="30">
        <f t="shared" si="0"/>
        <v>8</v>
      </c>
      <c r="G3" s="5">
        <v>6</v>
      </c>
      <c r="H3" s="5">
        <v>6</v>
      </c>
      <c r="I3" s="5">
        <v>7</v>
      </c>
      <c r="J3" s="5">
        <v>6</v>
      </c>
      <c r="K3" s="5">
        <v>6</v>
      </c>
      <c r="L3" s="5">
        <v>7</v>
      </c>
      <c r="M3" s="32">
        <f t="shared" si="1"/>
        <v>6.333333333333333</v>
      </c>
      <c r="N3" s="5">
        <v>7</v>
      </c>
      <c r="O3" s="5">
        <v>4</v>
      </c>
      <c r="P3" s="5">
        <v>6</v>
      </c>
      <c r="Q3" s="33">
        <f t="shared" si="2"/>
        <v>5.666666666666667</v>
      </c>
      <c r="R3" s="5">
        <v>7</v>
      </c>
      <c r="S3" s="5">
        <v>6</v>
      </c>
      <c r="T3" s="5">
        <v>7</v>
      </c>
      <c r="U3" s="5">
        <v>8</v>
      </c>
      <c r="V3" s="30">
        <f t="shared" si="3"/>
        <v>7</v>
      </c>
      <c r="W3" s="5">
        <v>8</v>
      </c>
      <c r="X3" s="5">
        <v>6</v>
      </c>
      <c r="Y3" s="5">
        <v>6</v>
      </c>
      <c r="Z3" s="5">
        <v>6</v>
      </c>
      <c r="AA3" s="5">
        <v>7</v>
      </c>
      <c r="AB3" s="30">
        <f t="shared" si="4"/>
        <v>6.6</v>
      </c>
    </row>
    <row r="4" spans="1:30">
      <c r="A4" s="1">
        <v>7900</v>
      </c>
      <c r="B4" s="1">
        <v>6</v>
      </c>
      <c r="C4" s="7">
        <v>6</v>
      </c>
      <c r="D4" s="7">
        <v>7</v>
      </c>
      <c r="E4" s="7">
        <v>6</v>
      </c>
      <c r="F4" s="8">
        <f t="shared" si="0"/>
        <v>6.25</v>
      </c>
      <c r="G4" s="5">
        <v>6</v>
      </c>
      <c r="H4" s="5">
        <v>6</v>
      </c>
      <c r="I4" s="5">
        <v>7</v>
      </c>
      <c r="J4" s="5">
        <v>6</v>
      </c>
      <c r="K4" s="5">
        <v>5</v>
      </c>
      <c r="L4" s="5">
        <v>6</v>
      </c>
      <c r="M4" s="33">
        <f t="shared" si="1"/>
        <v>6</v>
      </c>
      <c r="N4" s="5">
        <v>4</v>
      </c>
      <c r="O4" s="5">
        <v>5</v>
      </c>
      <c r="P4" s="5">
        <v>6</v>
      </c>
      <c r="Q4" s="8">
        <f t="shared" si="2"/>
        <v>5</v>
      </c>
      <c r="R4" s="5">
        <v>5</v>
      </c>
      <c r="S4" s="5">
        <v>5</v>
      </c>
      <c r="T4" s="5">
        <v>6</v>
      </c>
      <c r="U4" s="5">
        <v>7</v>
      </c>
      <c r="V4" s="33">
        <f t="shared" si="3"/>
        <v>5.75</v>
      </c>
      <c r="W4" s="5">
        <v>5</v>
      </c>
      <c r="X4" s="5">
        <v>4</v>
      </c>
      <c r="Y4" s="5">
        <v>4</v>
      </c>
      <c r="Z4" s="5">
        <v>5</v>
      </c>
      <c r="AA4" s="5">
        <v>4</v>
      </c>
      <c r="AB4" s="8">
        <f t="shared" si="4"/>
        <v>4.4000000000000004</v>
      </c>
      <c r="AD4" s="1">
        <f>6.8*0.95</f>
        <v>6.46</v>
      </c>
    </row>
    <row r="5" spans="1:30">
      <c r="A5" s="1">
        <v>7901</v>
      </c>
      <c r="B5" s="1">
        <v>7</v>
      </c>
      <c r="C5" s="7">
        <v>5</v>
      </c>
      <c r="D5" s="7">
        <v>7</v>
      </c>
      <c r="E5" s="7">
        <v>6</v>
      </c>
      <c r="F5" s="8">
        <f t="shared" si="0"/>
        <v>6.25</v>
      </c>
      <c r="G5" s="5">
        <v>4</v>
      </c>
      <c r="H5" s="5">
        <v>6</v>
      </c>
      <c r="I5" s="5">
        <v>6</v>
      </c>
      <c r="J5" s="5">
        <v>4</v>
      </c>
      <c r="K5" s="5">
        <v>6</v>
      </c>
      <c r="L5" s="5">
        <v>3</v>
      </c>
      <c r="M5" s="8">
        <f t="shared" si="1"/>
        <v>4.833333333333333</v>
      </c>
      <c r="N5" s="5">
        <v>4</v>
      </c>
      <c r="O5" s="5">
        <v>6</v>
      </c>
      <c r="P5" s="5">
        <v>5</v>
      </c>
      <c r="Q5" s="8">
        <f t="shared" si="2"/>
        <v>5</v>
      </c>
      <c r="R5" s="5">
        <v>4</v>
      </c>
      <c r="S5" s="5">
        <v>4</v>
      </c>
      <c r="T5" s="5">
        <v>5</v>
      </c>
      <c r="U5" s="5">
        <v>3</v>
      </c>
      <c r="V5" s="8">
        <f t="shared" si="3"/>
        <v>4</v>
      </c>
      <c r="W5" s="5">
        <v>7</v>
      </c>
      <c r="X5" s="5">
        <v>4</v>
      </c>
      <c r="Y5" s="5">
        <v>4</v>
      </c>
      <c r="Z5" s="5">
        <v>5</v>
      </c>
      <c r="AA5" s="5">
        <v>4</v>
      </c>
      <c r="AB5" s="8">
        <f t="shared" si="4"/>
        <v>4.8</v>
      </c>
      <c r="AD5" s="1">
        <f>6.8*0.9</f>
        <v>6.12</v>
      </c>
    </row>
    <row r="6" spans="1:30">
      <c r="A6" s="1">
        <v>7902</v>
      </c>
      <c r="B6" s="1">
        <v>7</v>
      </c>
      <c r="C6" s="7">
        <v>6</v>
      </c>
      <c r="D6" s="7">
        <v>8</v>
      </c>
      <c r="E6" s="7">
        <v>7</v>
      </c>
      <c r="F6" s="32">
        <f t="shared" si="0"/>
        <v>7</v>
      </c>
      <c r="G6" s="5">
        <v>6</v>
      </c>
      <c r="H6" s="5">
        <v>7</v>
      </c>
      <c r="I6" s="5">
        <v>4</v>
      </c>
      <c r="J6" s="5">
        <v>4</v>
      </c>
      <c r="K6" s="5">
        <v>6</v>
      </c>
      <c r="L6" s="5">
        <v>3</v>
      </c>
      <c r="M6" s="8">
        <f t="shared" si="1"/>
        <v>5</v>
      </c>
      <c r="N6" s="5">
        <v>4</v>
      </c>
      <c r="O6" s="5">
        <v>6</v>
      </c>
      <c r="P6" s="5">
        <v>4</v>
      </c>
      <c r="Q6" s="8">
        <f t="shared" si="2"/>
        <v>4.666666666666667</v>
      </c>
      <c r="S6" s="5">
        <v>5</v>
      </c>
      <c r="T6" s="5">
        <v>6</v>
      </c>
      <c r="U6" s="5">
        <v>6</v>
      </c>
      <c r="V6" s="33">
        <f t="shared" si="3"/>
        <v>5.666666666666667</v>
      </c>
      <c r="W6" s="5">
        <v>6</v>
      </c>
      <c r="X6" s="5">
        <v>5</v>
      </c>
      <c r="Y6" s="5">
        <v>4</v>
      </c>
      <c r="Z6" s="5">
        <v>4</v>
      </c>
      <c r="AA6" s="5">
        <v>3</v>
      </c>
      <c r="AB6" s="8">
        <f t="shared" si="4"/>
        <v>4.4000000000000004</v>
      </c>
      <c r="AD6" s="1">
        <f>6.8*0.85</f>
        <v>5.7799999999999994</v>
      </c>
    </row>
    <row r="7" spans="1:30">
      <c r="A7" s="1">
        <v>7903</v>
      </c>
      <c r="B7" s="1">
        <v>6</v>
      </c>
      <c r="C7" s="7">
        <v>7</v>
      </c>
      <c r="D7" s="7">
        <v>8</v>
      </c>
      <c r="E7" s="7">
        <v>8</v>
      </c>
      <c r="F7" s="32">
        <f t="shared" si="0"/>
        <v>7.25</v>
      </c>
      <c r="G7" s="5">
        <v>6</v>
      </c>
      <c r="H7" s="5">
        <v>6</v>
      </c>
      <c r="I7" s="5">
        <v>5</v>
      </c>
      <c r="J7" s="5">
        <v>7</v>
      </c>
      <c r="K7" s="5">
        <v>7</v>
      </c>
      <c r="L7" s="5">
        <v>7</v>
      </c>
      <c r="M7" s="32">
        <f t="shared" si="1"/>
        <v>6.333333333333333</v>
      </c>
      <c r="N7" s="5">
        <v>7</v>
      </c>
      <c r="O7" s="5">
        <v>7</v>
      </c>
      <c r="P7" s="5">
        <v>7</v>
      </c>
      <c r="Q7" s="30">
        <f t="shared" si="2"/>
        <v>7</v>
      </c>
      <c r="R7" s="5">
        <v>7</v>
      </c>
      <c r="S7" s="5">
        <v>7</v>
      </c>
      <c r="T7" s="5">
        <v>6</v>
      </c>
      <c r="U7" s="5">
        <v>7</v>
      </c>
      <c r="V7" s="30">
        <f t="shared" si="3"/>
        <v>6.75</v>
      </c>
      <c r="W7" s="5">
        <v>8</v>
      </c>
      <c r="X7" s="5">
        <v>7</v>
      </c>
      <c r="Y7" s="5">
        <v>3</v>
      </c>
      <c r="Z7" s="5">
        <v>6</v>
      </c>
      <c r="AA7" s="5">
        <v>5</v>
      </c>
      <c r="AB7" s="32">
        <f t="shared" si="4"/>
        <v>5.8</v>
      </c>
      <c r="AD7" s="1">
        <f>6.8*0.8</f>
        <v>5.44</v>
      </c>
    </row>
    <row r="8" spans="1:30">
      <c r="A8" s="1">
        <v>7904</v>
      </c>
      <c r="B8" s="1">
        <v>9</v>
      </c>
      <c r="C8" s="7">
        <v>7</v>
      </c>
      <c r="D8" s="7">
        <v>9</v>
      </c>
      <c r="E8" s="7">
        <v>8</v>
      </c>
      <c r="F8" s="30">
        <f t="shared" si="0"/>
        <v>8.25</v>
      </c>
      <c r="G8" s="5">
        <v>4</v>
      </c>
      <c r="H8" s="5">
        <v>5</v>
      </c>
      <c r="I8" s="5">
        <v>8</v>
      </c>
      <c r="J8" s="5">
        <v>6</v>
      </c>
      <c r="K8" s="5">
        <v>6</v>
      </c>
      <c r="L8" s="5">
        <v>7</v>
      </c>
      <c r="M8" s="33">
        <f t="shared" si="1"/>
        <v>6</v>
      </c>
      <c r="N8" s="5">
        <v>6</v>
      </c>
      <c r="O8" s="5">
        <v>4</v>
      </c>
      <c r="P8" s="5">
        <v>5</v>
      </c>
      <c r="Q8" s="8">
        <f t="shared" si="2"/>
        <v>5</v>
      </c>
      <c r="R8" s="5">
        <v>5</v>
      </c>
      <c r="S8" s="5">
        <v>4</v>
      </c>
      <c r="T8" s="5">
        <v>6</v>
      </c>
      <c r="U8" s="5">
        <v>7</v>
      </c>
      <c r="V8" s="8">
        <f t="shared" si="3"/>
        <v>5.5</v>
      </c>
      <c r="W8" s="5">
        <v>8</v>
      </c>
      <c r="X8" s="5">
        <v>6</v>
      </c>
      <c r="Y8" s="5">
        <v>3</v>
      </c>
      <c r="Z8" s="5">
        <v>6</v>
      </c>
      <c r="AA8" s="5">
        <v>6</v>
      </c>
      <c r="AB8" s="32">
        <f t="shared" si="4"/>
        <v>5.8</v>
      </c>
    </row>
    <row r="9" spans="1:30">
      <c r="A9" s="1">
        <v>7905</v>
      </c>
      <c r="B9" s="1">
        <v>6</v>
      </c>
      <c r="C9" s="7">
        <v>6</v>
      </c>
      <c r="D9" s="7">
        <v>8</v>
      </c>
      <c r="E9" s="7">
        <v>4</v>
      </c>
      <c r="F9" s="8">
        <f t="shared" si="0"/>
        <v>6</v>
      </c>
      <c r="G9" s="5">
        <v>4</v>
      </c>
      <c r="H9" s="5">
        <v>6</v>
      </c>
      <c r="I9" s="5">
        <v>7</v>
      </c>
      <c r="J9" s="5">
        <v>5</v>
      </c>
      <c r="K9" s="5">
        <v>5</v>
      </c>
      <c r="L9" s="5">
        <v>5</v>
      </c>
      <c r="M9" s="8">
        <f t="shared" si="1"/>
        <v>5.333333333333333</v>
      </c>
      <c r="N9" s="5">
        <v>6</v>
      </c>
      <c r="O9" s="5">
        <v>6</v>
      </c>
      <c r="P9" s="5">
        <v>4</v>
      </c>
      <c r="Q9" s="8">
        <f t="shared" si="2"/>
        <v>5.333333333333333</v>
      </c>
      <c r="R9" s="5">
        <v>6</v>
      </c>
      <c r="S9" s="5">
        <v>6</v>
      </c>
      <c r="T9" s="5">
        <v>5</v>
      </c>
      <c r="U9" s="5">
        <v>6</v>
      </c>
      <c r="V9" s="33">
        <f t="shared" si="3"/>
        <v>5.75</v>
      </c>
      <c r="W9" s="5">
        <v>5</v>
      </c>
      <c r="X9" s="5">
        <v>6</v>
      </c>
      <c r="Y9" s="5">
        <v>7</v>
      </c>
      <c r="Z9" s="5">
        <v>6</v>
      </c>
      <c r="AA9" s="5">
        <v>5</v>
      </c>
      <c r="AB9" s="32">
        <f t="shared" si="4"/>
        <v>5.8</v>
      </c>
    </row>
    <row r="10" spans="1:30">
      <c r="A10" s="1">
        <v>7906</v>
      </c>
      <c r="B10" s="1">
        <v>9</v>
      </c>
      <c r="C10" s="7">
        <v>8</v>
      </c>
      <c r="D10" s="7">
        <v>7</v>
      </c>
      <c r="E10" s="7">
        <v>8</v>
      </c>
      <c r="F10" s="30">
        <f t="shared" si="0"/>
        <v>8</v>
      </c>
      <c r="G10" s="5">
        <v>7</v>
      </c>
      <c r="H10" s="5">
        <v>7</v>
      </c>
      <c r="I10" s="5">
        <v>7</v>
      </c>
      <c r="J10" s="5">
        <v>8</v>
      </c>
      <c r="K10" s="5">
        <v>7</v>
      </c>
      <c r="L10" s="5">
        <v>7</v>
      </c>
      <c r="M10" s="30">
        <f t="shared" si="1"/>
        <v>7.166666666666667</v>
      </c>
      <c r="N10" s="5">
        <v>7</v>
      </c>
      <c r="O10" s="5">
        <v>6</v>
      </c>
      <c r="P10" s="5">
        <v>3</v>
      </c>
      <c r="Q10" s="8">
        <f t="shared" si="2"/>
        <v>5.333333333333333</v>
      </c>
      <c r="R10" s="5">
        <v>4</v>
      </c>
      <c r="S10" s="5">
        <v>4</v>
      </c>
      <c r="T10" s="5">
        <v>6</v>
      </c>
      <c r="U10" s="5">
        <v>7</v>
      </c>
      <c r="V10" s="8">
        <f t="shared" si="3"/>
        <v>5.25</v>
      </c>
      <c r="W10" s="5">
        <v>7</v>
      </c>
      <c r="X10" s="5">
        <v>8</v>
      </c>
      <c r="Y10" s="5">
        <v>6</v>
      </c>
      <c r="Z10" s="5">
        <v>4</v>
      </c>
      <c r="AA10" s="5">
        <v>4</v>
      </c>
      <c r="AB10" s="32">
        <f t="shared" si="4"/>
        <v>5.8</v>
      </c>
    </row>
    <row r="11" spans="1:30">
      <c r="A11" s="1">
        <v>7907</v>
      </c>
      <c r="B11" s="1">
        <v>5</v>
      </c>
      <c r="C11" s="7">
        <v>6</v>
      </c>
      <c r="D11" s="7">
        <v>6</v>
      </c>
      <c r="E11" s="7">
        <v>5</v>
      </c>
      <c r="F11" s="8">
        <f t="shared" si="0"/>
        <v>5.5</v>
      </c>
      <c r="G11" s="5">
        <v>6</v>
      </c>
      <c r="H11" s="5">
        <v>6</v>
      </c>
      <c r="I11" s="5">
        <v>5</v>
      </c>
      <c r="J11" s="5">
        <v>5</v>
      </c>
      <c r="K11" s="5">
        <v>6</v>
      </c>
      <c r="L11" s="5">
        <v>4</v>
      </c>
      <c r="M11" s="8">
        <f t="shared" si="1"/>
        <v>5.333333333333333</v>
      </c>
      <c r="N11" s="5">
        <v>5</v>
      </c>
      <c r="O11" s="5">
        <v>6</v>
      </c>
      <c r="P11" s="5">
        <v>4</v>
      </c>
      <c r="Q11" s="8">
        <f t="shared" si="2"/>
        <v>5</v>
      </c>
      <c r="R11" s="5">
        <v>5</v>
      </c>
      <c r="S11" s="5">
        <v>5</v>
      </c>
      <c r="T11" s="5">
        <v>4</v>
      </c>
      <c r="U11" s="5">
        <v>5</v>
      </c>
      <c r="V11" s="8">
        <f t="shared" si="3"/>
        <v>4.75</v>
      </c>
      <c r="W11" s="5">
        <v>6</v>
      </c>
      <c r="X11" s="5">
        <v>4</v>
      </c>
      <c r="Y11" s="5">
        <v>5</v>
      </c>
      <c r="Z11" s="5">
        <v>4</v>
      </c>
      <c r="AA11" s="5">
        <v>4</v>
      </c>
      <c r="AB11" s="8">
        <f t="shared" si="4"/>
        <v>4.5999999999999996</v>
      </c>
    </row>
    <row r="12" spans="1:30">
      <c r="A12" s="1">
        <v>7908</v>
      </c>
      <c r="B12" s="1">
        <v>5</v>
      </c>
      <c r="C12" s="7">
        <v>6</v>
      </c>
      <c r="D12" s="7">
        <v>6</v>
      </c>
      <c r="E12" s="7">
        <v>5</v>
      </c>
      <c r="F12" s="8">
        <f t="shared" si="0"/>
        <v>5.5</v>
      </c>
      <c r="G12" s="5">
        <v>5</v>
      </c>
      <c r="H12" s="5">
        <v>7</v>
      </c>
      <c r="I12" s="5">
        <v>6</v>
      </c>
      <c r="J12" s="5">
        <v>7</v>
      </c>
      <c r="K12" s="5">
        <v>7</v>
      </c>
      <c r="L12" s="5">
        <v>7</v>
      </c>
      <c r="M12" s="31">
        <f t="shared" si="1"/>
        <v>6.5</v>
      </c>
      <c r="N12" s="5">
        <v>8</v>
      </c>
      <c r="O12" s="5">
        <v>7</v>
      </c>
      <c r="P12" s="5">
        <v>6</v>
      </c>
      <c r="Q12" s="30">
        <f t="shared" si="2"/>
        <v>7</v>
      </c>
      <c r="R12" s="5">
        <v>6</v>
      </c>
      <c r="S12" s="5">
        <v>7</v>
      </c>
      <c r="T12" s="5">
        <v>7</v>
      </c>
      <c r="U12" s="5">
        <v>8</v>
      </c>
      <c r="V12" s="30">
        <f t="shared" si="3"/>
        <v>7</v>
      </c>
      <c r="W12" s="5">
        <v>6</v>
      </c>
      <c r="X12" s="5">
        <v>6</v>
      </c>
      <c r="Y12" s="5">
        <v>8</v>
      </c>
      <c r="Z12" s="5">
        <v>5</v>
      </c>
      <c r="AA12" s="5">
        <v>7</v>
      </c>
      <c r="AB12" s="31">
        <f t="shared" si="4"/>
        <v>6.4</v>
      </c>
    </row>
    <row r="13" spans="1:30">
      <c r="A13" s="1">
        <v>7909</v>
      </c>
      <c r="B13" s="1">
        <v>6</v>
      </c>
      <c r="C13" s="7">
        <v>6</v>
      </c>
      <c r="D13" s="7">
        <v>8</v>
      </c>
      <c r="E13" s="7">
        <v>6</v>
      </c>
      <c r="F13" s="8">
        <f t="shared" si="0"/>
        <v>6.5</v>
      </c>
      <c r="G13" s="5">
        <v>7</v>
      </c>
      <c r="H13" s="5">
        <v>7</v>
      </c>
      <c r="I13" s="5">
        <v>6</v>
      </c>
      <c r="J13" s="5">
        <v>8</v>
      </c>
      <c r="K13" s="5">
        <v>7</v>
      </c>
      <c r="L13" s="5">
        <v>6</v>
      </c>
      <c r="M13" s="31">
        <f t="shared" si="1"/>
        <v>6.833333333333333</v>
      </c>
      <c r="N13" s="5">
        <v>7</v>
      </c>
      <c r="O13" s="5">
        <v>5</v>
      </c>
      <c r="P13" s="5">
        <v>6</v>
      </c>
      <c r="Q13" s="32">
        <f t="shared" si="2"/>
        <v>6</v>
      </c>
      <c r="R13" s="5">
        <v>6</v>
      </c>
      <c r="S13" s="5">
        <v>6</v>
      </c>
      <c r="T13" s="5">
        <v>7</v>
      </c>
      <c r="U13" s="5">
        <v>7</v>
      </c>
      <c r="V13" s="31">
        <f t="shared" si="3"/>
        <v>6.5</v>
      </c>
      <c r="W13" s="5">
        <v>4</v>
      </c>
      <c r="X13" s="5">
        <v>5</v>
      </c>
      <c r="Y13" s="5">
        <v>4</v>
      </c>
      <c r="Z13" s="5">
        <v>7</v>
      </c>
      <c r="AA13" s="5">
        <v>6</v>
      </c>
      <c r="AB13" s="8">
        <f t="shared" si="4"/>
        <v>5.2</v>
      </c>
    </row>
    <row r="14" spans="1:30">
      <c r="A14" s="1">
        <v>7910</v>
      </c>
      <c r="B14" s="1">
        <v>5</v>
      </c>
      <c r="C14" s="7">
        <v>5</v>
      </c>
      <c r="D14" s="7">
        <v>6</v>
      </c>
      <c r="E14" s="7">
        <v>8</v>
      </c>
      <c r="F14" s="8">
        <f t="shared" si="0"/>
        <v>6</v>
      </c>
      <c r="G14" s="5">
        <v>5</v>
      </c>
      <c r="H14" s="5">
        <v>6</v>
      </c>
      <c r="I14" s="5">
        <v>4</v>
      </c>
      <c r="J14" s="5">
        <v>5</v>
      </c>
      <c r="K14" s="5">
        <v>4</v>
      </c>
      <c r="L14" s="5">
        <v>4</v>
      </c>
      <c r="M14" s="8">
        <f t="shared" si="1"/>
        <v>4.666666666666667</v>
      </c>
      <c r="N14" s="5">
        <v>4</v>
      </c>
      <c r="O14" s="5">
        <v>5</v>
      </c>
      <c r="P14" s="5">
        <v>5</v>
      </c>
      <c r="Q14" s="8">
        <f t="shared" si="2"/>
        <v>4.666666666666667</v>
      </c>
      <c r="R14" s="5">
        <v>4</v>
      </c>
      <c r="S14" s="5">
        <v>7</v>
      </c>
      <c r="T14" s="5">
        <v>5</v>
      </c>
      <c r="U14" s="5">
        <v>4</v>
      </c>
      <c r="V14" s="8">
        <f t="shared" si="3"/>
        <v>5</v>
      </c>
      <c r="W14" s="5">
        <v>7</v>
      </c>
      <c r="X14" s="5">
        <v>5</v>
      </c>
      <c r="Y14" s="5">
        <v>3</v>
      </c>
      <c r="Z14" s="5">
        <v>6</v>
      </c>
      <c r="AA14" s="5">
        <v>5</v>
      </c>
      <c r="AB14" s="8">
        <f t="shared" si="4"/>
        <v>5.2</v>
      </c>
    </row>
    <row r="15" spans="1:30">
      <c r="A15" s="1">
        <v>7911</v>
      </c>
      <c r="B15" s="1">
        <v>7</v>
      </c>
      <c r="C15" s="7">
        <v>6</v>
      </c>
      <c r="D15" s="7">
        <v>7</v>
      </c>
      <c r="E15" s="7">
        <v>5</v>
      </c>
      <c r="F15" s="8">
        <f t="shared" si="0"/>
        <v>6.25</v>
      </c>
      <c r="G15" s="5">
        <v>7</v>
      </c>
      <c r="H15" s="5">
        <v>7</v>
      </c>
      <c r="I15" s="5">
        <v>6</v>
      </c>
      <c r="J15" s="5">
        <v>4</v>
      </c>
      <c r="K15" s="5">
        <v>6</v>
      </c>
      <c r="L15" s="5">
        <v>6</v>
      </c>
      <c r="M15" s="33">
        <f t="shared" si="1"/>
        <v>6</v>
      </c>
      <c r="N15" s="5">
        <v>5</v>
      </c>
      <c r="O15" s="5">
        <v>5</v>
      </c>
      <c r="P15" s="5">
        <v>5</v>
      </c>
      <c r="Q15" s="8">
        <f t="shared" si="2"/>
        <v>5</v>
      </c>
      <c r="R15" s="5">
        <v>5</v>
      </c>
      <c r="S15" s="5">
        <v>4</v>
      </c>
      <c r="T15" s="5">
        <v>6</v>
      </c>
      <c r="U15" s="5">
        <v>8</v>
      </c>
      <c r="V15" s="33">
        <f t="shared" si="3"/>
        <v>5.75</v>
      </c>
      <c r="W15" s="5">
        <v>6</v>
      </c>
      <c r="X15" s="5">
        <v>5</v>
      </c>
      <c r="Y15" s="5">
        <v>3</v>
      </c>
      <c r="Z15" s="5">
        <v>5</v>
      </c>
      <c r="AA15" s="5">
        <v>4</v>
      </c>
      <c r="AB15" s="8">
        <f t="shared" si="4"/>
        <v>4.5999999999999996</v>
      </c>
    </row>
    <row r="16" spans="1:30">
      <c r="A16" s="1">
        <v>7912</v>
      </c>
      <c r="B16" s="1">
        <v>6</v>
      </c>
      <c r="C16" s="7">
        <v>5</v>
      </c>
      <c r="D16" s="7">
        <v>7</v>
      </c>
      <c r="E16" s="7">
        <v>4</v>
      </c>
      <c r="F16" s="8">
        <f t="shared" si="0"/>
        <v>5.5</v>
      </c>
      <c r="G16" s="5">
        <v>7</v>
      </c>
      <c r="H16" s="5">
        <v>6</v>
      </c>
      <c r="I16" s="5">
        <v>7</v>
      </c>
      <c r="J16" s="5">
        <v>7</v>
      </c>
      <c r="K16" s="5">
        <v>7</v>
      </c>
      <c r="L16" s="5">
        <v>6</v>
      </c>
      <c r="M16" s="31">
        <f t="shared" si="1"/>
        <v>6.666666666666667</v>
      </c>
      <c r="N16" s="5">
        <v>4</v>
      </c>
      <c r="O16" s="5">
        <v>6</v>
      </c>
      <c r="P16" s="5">
        <v>5</v>
      </c>
      <c r="Q16" s="8">
        <f t="shared" si="2"/>
        <v>5</v>
      </c>
      <c r="R16" s="5">
        <v>4</v>
      </c>
      <c r="S16" s="5">
        <v>5</v>
      </c>
      <c r="T16" s="5">
        <v>6</v>
      </c>
      <c r="U16" s="5">
        <v>7</v>
      </c>
      <c r="V16" s="8">
        <f t="shared" si="3"/>
        <v>5.5</v>
      </c>
      <c r="W16" s="5">
        <v>6</v>
      </c>
      <c r="X16" s="5">
        <v>4</v>
      </c>
      <c r="Y16" s="5">
        <v>5</v>
      </c>
      <c r="Z16" s="5">
        <v>7</v>
      </c>
      <c r="AA16" s="5">
        <v>4</v>
      </c>
      <c r="AB16" s="8">
        <f t="shared" si="4"/>
        <v>5.2</v>
      </c>
    </row>
    <row r="17" spans="1:28">
      <c r="A17" s="1">
        <v>7913</v>
      </c>
      <c r="B17" s="1">
        <v>5</v>
      </c>
      <c r="C17" s="7">
        <v>5</v>
      </c>
      <c r="D17" s="7">
        <v>5</v>
      </c>
      <c r="E17" s="7">
        <v>4</v>
      </c>
      <c r="F17" s="8">
        <f t="shared" si="0"/>
        <v>4.75</v>
      </c>
      <c r="G17" s="5">
        <v>6</v>
      </c>
      <c r="H17" s="5">
        <v>5</v>
      </c>
      <c r="I17" s="5">
        <v>5</v>
      </c>
      <c r="J17" s="5">
        <v>6</v>
      </c>
      <c r="K17" s="5">
        <v>6</v>
      </c>
      <c r="L17" s="5">
        <v>4</v>
      </c>
      <c r="M17" s="8">
        <f t="shared" si="1"/>
        <v>5.333333333333333</v>
      </c>
      <c r="N17" s="5">
        <v>4</v>
      </c>
      <c r="O17" s="5">
        <v>5</v>
      </c>
      <c r="P17" s="5">
        <v>6</v>
      </c>
      <c r="Q17" s="8">
        <f t="shared" si="2"/>
        <v>5</v>
      </c>
      <c r="R17" s="5">
        <v>6</v>
      </c>
      <c r="S17" s="5">
        <v>4</v>
      </c>
      <c r="T17" s="5">
        <v>3</v>
      </c>
      <c r="U17" s="5">
        <v>7</v>
      </c>
      <c r="V17" s="8">
        <f t="shared" si="3"/>
        <v>5</v>
      </c>
      <c r="W17" s="5">
        <v>4</v>
      </c>
      <c r="X17" s="5">
        <v>4</v>
      </c>
      <c r="Y17" s="5">
        <v>6</v>
      </c>
      <c r="Z17" s="5">
        <v>5</v>
      </c>
      <c r="AA17" s="5">
        <v>3</v>
      </c>
      <c r="AB17" s="8">
        <f t="shared" si="4"/>
        <v>4.4000000000000004</v>
      </c>
    </row>
    <row r="18" spans="1:28">
      <c r="A18" s="1">
        <v>7914</v>
      </c>
      <c r="B18" s="1">
        <v>7</v>
      </c>
      <c r="C18" s="7">
        <v>5</v>
      </c>
      <c r="D18" s="7">
        <v>4</v>
      </c>
      <c r="E18" s="7">
        <v>5</v>
      </c>
      <c r="F18" s="8">
        <f t="shared" si="0"/>
        <v>5.25</v>
      </c>
      <c r="G18" s="5">
        <v>7</v>
      </c>
      <c r="H18" s="5">
        <v>3</v>
      </c>
      <c r="I18" s="5">
        <v>5</v>
      </c>
      <c r="J18" s="5">
        <v>5</v>
      </c>
      <c r="K18" s="5">
        <v>5</v>
      </c>
      <c r="L18" s="5">
        <v>4</v>
      </c>
      <c r="M18" s="8">
        <f t="shared" si="1"/>
        <v>4.833333333333333</v>
      </c>
      <c r="N18" s="5">
        <v>4</v>
      </c>
      <c r="O18" s="5">
        <v>5</v>
      </c>
      <c r="P18" s="5">
        <v>6</v>
      </c>
      <c r="Q18" s="8">
        <f t="shared" si="2"/>
        <v>5</v>
      </c>
      <c r="R18" s="5">
        <v>4</v>
      </c>
      <c r="S18" s="5">
        <v>5</v>
      </c>
      <c r="T18" s="5">
        <v>5</v>
      </c>
      <c r="U18" s="5">
        <v>5</v>
      </c>
      <c r="V18" s="8">
        <f t="shared" si="3"/>
        <v>4.75</v>
      </c>
      <c r="W18" s="5">
        <v>5</v>
      </c>
      <c r="X18" s="5">
        <v>6</v>
      </c>
      <c r="Y18" s="5">
        <v>5</v>
      </c>
      <c r="Z18" s="5">
        <v>7</v>
      </c>
      <c r="AB18" s="32">
        <f t="shared" si="4"/>
        <v>5.75</v>
      </c>
    </row>
    <row r="19" spans="1:28">
      <c r="A19" s="1">
        <v>7915</v>
      </c>
      <c r="B19" s="1">
        <v>6</v>
      </c>
      <c r="C19" s="7">
        <v>7</v>
      </c>
      <c r="D19" s="7">
        <v>7</v>
      </c>
      <c r="E19" s="7">
        <v>5</v>
      </c>
      <c r="F19" s="8">
        <f t="shared" si="0"/>
        <v>6.25</v>
      </c>
      <c r="G19" s="5">
        <v>7</v>
      </c>
      <c r="H19" s="5">
        <v>6</v>
      </c>
      <c r="I19" s="5">
        <v>5</v>
      </c>
      <c r="J19" s="5">
        <v>4</v>
      </c>
      <c r="K19" s="5">
        <v>7</v>
      </c>
      <c r="L19" s="5">
        <v>6</v>
      </c>
      <c r="M19" s="33">
        <f t="shared" si="1"/>
        <v>5.833333333333333</v>
      </c>
      <c r="N19" s="5">
        <v>5</v>
      </c>
      <c r="O19" s="5">
        <v>5</v>
      </c>
      <c r="P19" s="5">
        <v>7</v>
      </c>
      <c r="Q19" s="33">
        <f t="shared" si="2"/>
        <v>5.666666666666667</v>
      </c>
      <c r="R19" s="5">
        <v>5</v>
      </c>
      <c r="S19" s="5">
        <v>5</v>
      </c>
      <c r="T19" s="5">
        <v>6</v>
      </c>
      <c r="U19" s="5">
        <v>6</v>
      </c>
      <c r="V19" s="8">
        <f t="shared" si="3"/>
        <v>5.5</v>
      </c>
      <c r="W19" s="5">
        <v>3</v>
      </c>
      <c r="X19" s="5">
        <v>7</v>
      </c>
      <c r="Y19" s="5">
        <v>7</v>
      </c>
      <c r="Z19" s="5">
        <v>4</v>
      </c>
      <c r="AA19" s="5">
        <v>6</v>
      </c>
      <c r="AB19" s="8">
        <f t="shared" si="4"/>
        <v>5.4</v>
      </c>
    </row>
    <row r="20" spans="1:28">
      <c r="A20" s="1">
        <v>7916</v>
      </c>
      <c r="B20" s="1">
        <v>5</v>
      </c>
      <c r="C20" s="7">
        <v>3</v>
      </c>
      <c r="D20" s="7">
        <v>6</v>
      </c>
      <c r="E20" s="7">
        <v>4</v>
      </c>
      <c r="F20" s="8">
        <f t="shared" si="0"/>
        <v>4.5</v>
      </c>
      <c r="G20" s="5">
        <v>6</v>
      </c>
      <c r="H20" s="5">
        <v>4</v>
      </c>
      <c r="I20" s="5">
        <v>5</v>
      </c>
      <c r="J20" s="5">
        <v>5</v>
      </c>
      <c r="K20" s="5">
        <v>5</v>
      </c>
      <c r="L20" s="5">
        <v>5</v>
      </c>
      <c r="M20" s="8">
        <f t="shared" si="1"/>
        <v>5</v>
      </c>
      <c r="N20" s="5">
        <v>3</v>
      </c>
      <c r="O20" s="5">
        <v>4</v>
      </c>
      <c r="P20" s="5">
        <v>4</v>
      </c>
      <c r="Q20" s="8">
        <f t="shared" si="2"/>
        <v>3.6666666666666665</v>
      </c>
      <c r="R20" s="5">
        <v>4</v>
      </c>
      <c r="S20" s="5">
        <v>4</v>
      </c>
      <c r="T20" s="5">
        <v>4</v>
      </c>
      <c r="U20" s="5">
        <v>4</v>
      </c>
      <c r="V20" s="8">
        <f t="shared" si="3"/>
        <v>4</v>
      </c>
      <c r="W20" s="5">
        <v>4</v>
      </c>
      <c r="X20" s="5">
        <v>5</v>
      </c>
      <c r="Y20" s="5">
        <v>4</v>
      </c>
      <c r="Z20" s="5">
        <v>4</v>
      </c>
      <c r="AA20" s="5">
        <v>5</v>
      </c>
      <c r="AB20" s="8">
        <f t="shared" si="4"/>
        <v>4.4000000000000004</v>
      </c>
    </row>
    <row r="21" spans="1:28">
      <c r="A21" s="1">
        <v>7917</v>
      </c>
      <c r="B21" s="1">
        <v>7</v>
      </c>
      <c r="C21" s="7">
        <v>6</v>
      </c>
      <c r="D21" s="7">
        <v>6</v>
      </c>
      <c r="E21" s="7">
        <v>5</v>
      </c>
      <c r="F21" s="8">
        <f t="shared" si="0"/>
        <v>6</v>
      </c>
      <c r="G21" s="5">
        <v>6</v>
      </c>
      <c r="H21" s="5">
        <v>5</v>
      </c>
      <c r="I21" s="5">
        <v>5</v>
      </c>
      <c r="J21" s="5">
        <v>3</v>
      </c>
      <c r="K21" s="5">
        <v>5</v>
      </c>
      <c r="L21" s="5">
        <v>5</v>
      </c>
      <c r="M21" s="8">
        <f t="shared" si="1"/>
        <v>4.833333333333333</v>
      </c>
      <c r="N21" s="5">
        <v>6</v>
      </c>
      <c r="O21" s="5">
        <v>4</v>
      </c>
      <c r="P21" s="5">
        <v>3</v>
      </c>
      <c r="Q21" s="8">
        <f t="shared" si="2"/>
        <v>4.333333333333333</v>
      </c>
      <c r="R21" s="5">
        <v>6</v>
      </c>
      <c r="S21" s="5">
        <v>7</v>
      </c>
      <c r="T21" s="5">
        <v>6</v>
      </c>
      <c r="U21" s="5">
        <v>5</v>
      </c>
      <c r="V21" s="32">
        <f t="shared" si="3"/>
        <v>6</v>
      </c>
      <c r="W21" s="5">
        <v>4</v>
      </c>
      <c r="X21" s="5">
        <v>3</v>
      </c>
      <c r="Y21" s="5">
        <v>3</v>
      </c>
      <c r="Z21" s="5">
        <v>4</v>
      </c>
      <c r="AA21" s="5">
        <v>3</v>
      </c>
      <c r="AB21" s="8">
        <f t="shared" si="4"/>
        <v>3.4</v>
      </c>
    </row>
    <row r="22" spans="1:28">
      <c r="A22" s="1">
        <v>7918</v>
      </c>
      <c r="B22" s="1">
        <v>8</v>
      </c>
      <c r="C22" s="7">
        <v>6</v>
      </c>
      <c r="D22" s="7">
        <v>6</v>
      </c>
      <c r="E22" s="7">
        <v>7</v>
      </c>
      <c r="F22" s="33">
        <f t="shared" si="0"/>
        <v>6.75</v>
      </c>
      <c r="G22" s="5">
        <v>5</v>
      </c>
      <c r="H22" s="5">
        <v>7</v>
      </c>
      <c r="I22" s="5">
        <v>6</v>
      </c>
      <c r="J22" s="5">
        <v>6</v>
      </c>
      <c r="K22" s="5">
        <v>5</v>
      </c>
      <c r="L22" s="5">
        <v>4</v>
      </c>
      <c r="M22" s="8">
        <f t="shared" si="1"/>
        <v>5.5</v>
      </c>
      <c r="N22" s="5">
        <v>4</v>
      </c>
      <c r="O22" s="5">
        <v>6</v>
      </c>
      <c r="P22" s="5">
        <v>4</v>
      </c>
      <c r="Q22" s="8">
        <f t="shared" si="2"/>
        <v>4.666666666666667</v>
      </c>
      <c r="R22" s="5">
        <v>5</v>
      </c>
      <c r="S22" s="5">
        <v>5</v>
      </c>
      <c r="T22" s="5">
        <v>7</v>
      </c>
      <c r="U22" s="5">
        <v>6</v>
      </c>
      <c r="V22" s="33">
        <f t="shared" si="3"/>
        <v>5.75</v>
      </c>
      <c r="W22" s="5">
        <v>3</v>
      </c>
      <c r="X22" s="5">
        <v>4</v>
      </c>
      <c r="Y22" s="5">
        <v>5</v>
      </c>
      <c r="Z22" s="5">
        <v>4</v>
      </c>
      <c r="AA22" s="5">
        <v>5</v>
      </c>
      <c r="AB22" s="8">
        <f t="shared" si="4"/>
        <v>4.2</v>
      </c>
    </row>
    <row r="23" spans="1:28">
      <c r="A23" s="1">
        <v>7919</v>
      </c>
      <c r="B23" s="1">
        <v>7</v>
      </c>
      <c r="C23" s="7">
        <v>7</v>
      </c>
      <c r="D23" s="7">
        <v>7</v>
      </c>
      <c r="E23" s="7">
        <v>8</v>
      </c>
      <c r="F23" s="32">
        <f t="shared" si="0"/>
        <v>7.25</v>
      </c>
      <c r="G23" s="5">
        <v>6</v>
      </c>
      <c r="H23" s="5">
        <v>5</v>
      </c>
      <c r="I23" s="5">
        <v>7</v>
      </c>
      <c r="J23" s="5">
        <v>7</v>
      </c>
      <c r="K23" s="5">
        <v>5</v>
      </c>
      <c r="L23" s="5">
        <v>8</v>
      </c>
      <c r="M23" s="32">
        <f t="shared" si="1"/>
        <v>6.333333333333333</v>
      </c>
      <c r="N23" s="5">
        <v>8</v>
      </c>
      <c r="O23" s="5">
        <v>6</v>
      </c>
      <c r="P23" s="5">
        <v>6</v>
      </c>
      <c r="Q23" s="30">
        <f t="shared" si="2"/>
        <v>6.666666666666667</v>
      </c>
      <c r="R23" s="5">
        <v>7</v>
      </c>
      <c r="S23" s="5">
        <v>4</v>
      </c>
      <c r="T23" s="5">
        <v>3</v>
      </c>
      <c r="U23" s="5">
        <v>8</v>
      </c>
      <c r="V23" s="8">
        <f t="shared" si="3"/>
        <v>5.5</v>
      </c>
      <c r="W23" s="5">
        <v>6</v>
      </c>
      <c r="X23" s="5">
        <v>5</v>
      </c>
      <c r="Y23" s="5">
        <v>7</v>
      </c>
      <c r="Z23" s="5">
        <v>6</v>
      </c>
      <c r="AA23" s="5">
        <v>7</v>
      </c>
      <c r="AB23" s="31">
        <f t="shared" si="4"/>
        <v>6.2</v>
      </c>
    </row>
    <row r="24" spans="1:28">
      <c r="A24" s="1">
        <v>7920</v>
      </c>
      <c r="B24" s="1">
        <v>6</v>
      </c>
      <c r="C24" s="7">
        <v>7</v>
      </c>
      <c r="D24" s="7">
        <v>7</v>
      </c>
      <c r="E24" s="7">
        <v>7</v>
      </c>
      <c r="F24" s="33">
        <f t="shared" si="0"/>
        <v>6.75</v>
      </c>
      <c r="G24" s="5">
        <v>5</v>
      </c>
      <c r="H24" s="5">
        <v>5</v>
      </c>
      <c r="I24" s="5">
        <v>5</v>
      </c>
      <c r="J24" s="5">
        <v>6</v>
      </c>
      <c r="K24" s="5">
        <v>5</v>
      </c>
      <c r="L24" s="5">
        <v>4</v>
      </c>
      <c r="M24" s="8">
        <f t="shared" si="1"/>
        <v>5</v>
      </c>
      <c r="N24" s="5">
        <v>5</v>
      </c>
      <c r="O24" s="5">
        <v>3</v>
      </c>
      <c r="P24" s="5">
        <v>3</v>
      </c>
      <c r="Q24" s="8">
        <f t="shared" si="2"/>
        <v>3.6666666666666665</v>
      </c>
      <c r="R24" s="5">
        <v>5</v>
      </c>
      <c r="S24" s="5">
        <v>7</v>
      </c>
      <c r="T24" s="5">
        <v>7</v>
      </c>
      <c r="U24" s="5">
        <v>7</v>
      </c>
      <c r="V24" s="31">
        <f t="shared" si="3"/>
        <v>6.5</v>
      </c>
      <c r="W24" s="5">
        <v>3</v>
      </c>
      <c r="X24" s="5">
        <v>6</v>
      </c>
      <c r="Y24" s="5">
        <v>5</v>
      </c>
      <c r="Z24" s="5">
        <v>4</v>
      </c>
      <c r="AA24" s="5">
        <v>5</v>
      </c>
      <c r="AB24" s="8">
        <f t="shared" si="4"/>
        <v>4.5999999999999996</v>
      </c>
    </row>
    <row r="25" spans="1:28">
      <c r="A25" s="1">
        <v>7921</v>
      </c>
      <c r="B25" s="1">
        <v>6</v>
      </c>
      <c r="C25" s="7">
        <v>6</v>
      </c>
      <c r="D25" s="7">
        <v>4</v>
      </c>
      <c r="E25" s="7">
        <v>7</v>
      </c>
      <c r="F25" s="8">
        <f t="shared" si="0"/>
        <v>5.75</v>
      </c>
      <c r="G25" s="5">
        <v>5</v>
      </c>
      <c r="H25" s="5">
        <v>7</v>
      </c>
      <c r="I25" s="5">
        <v>6</v>
      </c>
      <c r="J25" s="5">
        <v>4</v>
      </c>
      <c r="K25" s="5">
        <v>5</v>
      </c>
      <c r="L25" s="5">
        <v>4</v>
      </c>
      <c r="M25" s="8">
        <f t="shared" si="1"/>
        <v>5.166666666666667</v>
      </c>
      <c r="N25" s="5">
        <v>4</v>
      </c>
      <c r="O25" s="5">
        <v>4</v>
      </c>
      <c r="P25" s="5">
        <v>4</v>
      </c>
      <c r="Q25" s="8">
        <f t="shared" si="2"/>
        <v>4</v>
      </c>
      <c r="R25" s="5">
        <v>6</v>
      </c>
      <c r="S25" s="5">
        <v>3</v>
      </c>
      <c r="T25" s="5">
        <v>5</v>
      </c>
      <c r="U25" s="5">
        <v>8</v>
      </c>
      <c r="V25" s="8">
        <f t="shared" si="3"/>
        <v>5.5</v>
      </c>
      <c r="W25" s="5">
        <v>6</v>
      </c>
      <c r="X25" s="5">
        <v>6</v>
      </c>
      <c r="Y25" s="5">
        <v>6</v>
      </c>
      <c r="Z25" s="5">
        <v>4</v>
      </c>
      <c r="AA25" s="5">
        <v>4</v>
      </c>
      <c r="AB25" s="8">
        <f t="shared" si="4"/>
        <v>5.2</v>
      </c>
    </row>
    <row r="26" spans="1:28">
      <c r="A26" s="1">
        <v>7922</v>
      </c>
      <c r="B26" s="1">
        <v>6</v>
      </c>
      <c r="C26" s="7">
        <v>5</v>
      </c>
      <c r="D26" s="7">
        <v>5</v>
      </c>
      <c r="E26" s="7">
        <v>5</v>
      </c>
      <c r="F26" s="8">
        <f t="shared" si="0"/>
        <v>5.25</v>
      </c>
      <c r="G26" s="5">
        <v>3</v>
      </c>
      <c r="H26" s="5">
        <v>4</v>
      </c>
      <c r="I26" s="5">
        <v>4</v>
      </c>
      <c r="J26" s="5">
        <v>5</v>
      </c>
      <c r="K26" s="5">
        <v>4</v>
      </c>
      <c r="L26" s="5">
        <v>3</v>
      </c>
      <c r="M26" s="8">
        <f t="shared" si="1"/>
        <v>3.8333333333333335</v>
      </c>
      <c r="N26" s="5">
        <v>4</v>
      </c>
      <c r="O26" s="5">
        <v>3</v>
      </c>
      <c r="P26" s="5">
        <v>3</v>
      </c>
      <c r="Q26" s="8">
        <f t="shared" si="2"/>
        <v>3.3333333333333335</v>
      </c>
      <c r="R26" s="5">
        <v>7</v>
      </c>
      <c r="S26" s="5">
        <v>6</v>
      </c>
      <c r="T26" s="5">
        <v>4</v>
      </c>
      <c r="U26" s="5">
        <v>6</v>
      </c>
      <c r="V26" s="33">
        <f t="shared" si="3"/>
        <v>5.75</v>
      </c>
      <c r="W26" s="5">
        <v>5</v>
      </c>
      <c r="X26" s="5">
        <v>6</v>
      </c>
      <c r="Y26" s="5">
        <v>4</v>
      </c>
      <c r="Z26" s="5">
        <v>7</v>
      </c>
      <c r="AA26" s="5">
        <v>6</v>
      </c>
      <c r="AB26" s="33">
        <f t="shared" si="4"/>
        <v>5.6</v>
      </c>
    </row>
    <row r="27" spans="1:28">
      <c r="A27" s="1">
        <v>7923</v>
      </c>
      <c r="B27" s="1">
        <v>6</v>
      </c>
      <c r="C27" s="7">
        <v>5</v>
      </c>
      <c r="D27" s="7">
        <v>6</v>
      </c>
      <c r="E27" s="7">
        <v>4</v>
      </c>
      <c r="F27" s="8">
        <f t="shared" si="0"/>
        <v>5.25</v>
      </c>
      <c r="G27" s="5">
        <v>6</v>
      </c>
      <c r="H27" s="5">
        <v>6</v>
      </c>
      <c r="I27" s="5">
        <v>6</v>
      </c>
      <c r="J27" s="5">
        <v>4</v>
      </c>
      <c r="K27" s="5">
        <v>5</v>
      </c>
      <c r="L27" s="5">
        <v>6</v>
      </c>
      <c r="M27" s="8">
        <f t="shared" si="1"/>
        <v>5.5</v>
      </c>
      <c r="N27" s="5">
        <v>6</v>
      </c>
      <c r="O27" s="5">
        <v>6</v>
      </c>
      <c r="P27" s="5">
        <v>6</v>
      </c>
      <c r="Q27" s="32">
        <f t="shared" si="2"/>
        <v>6</v>
      </c>
      <c r="R27" s="5">
        <v>6</v>
      </c>
      <c r="S27" s="5">
        <v>6</v>
      </c>
      <c r="T27" s="5">
        <v>4</v>
      </c>
      <c r="U27" s="5">
        <v>4</v>
      </c>
      <c r="V27" s="8">
        <f t="shared" si="3"/>
        <v>5</v>
      </c>
      <c r="W27" s="5">
        <v>7</v>
      </c>
      <c r="X27" s="5">
        <v>4</v>
      </c>
      <c r="Y27" s="5">
        <v>3</v>
      </c>
      <c r="Z27" s="5">
        <v>6</v>
      </c>
      <c r="AA27" s="5">
        <v>6</v>
      </c>
      <c r="AB27" s="8">
        <f t="shared" si="4"/>
        <v>5.2</v>
      </c>
    </row>
    <row r="28" spans="1:28">
      <c r="A28" s="1">
        <v>7924</v>
      </c>
      <c r="B28" s="1">
        <v>6</v>
      </c>
      <c r="C28" s="7">
        <v>6</v>
      </c>
      <c r="D28" s="7">
        <v>7</v>
      </c>
      <c r="E28" s="7">
        <v>7</v>
      </c>
      <c r="F28" s="8">
        <f t="shared" si="0"/>
        <v>6.5</v>
      </c>
      <c r="G28" s="5">
        <v>6</v>
      </c>
      <c r="H28" s="5">
        <v>7</v>
      </c>
      <c r="I28" s="5">
        <v>6</v>
      </c>
      <c r="J28" s="5">
        <v>5</v>
      </c>
      <c r="K28" s="5">
        <v>4</v>
      </c>
      <c r="L28" s="5">
        <v>5</v>
      </c>
      <c r="M28" s="8">
        <f t="shared" si="1"/>
        <v>5.5</v>
      </c>
      <c r="N28" s="5">
        <v>5</v>
      </c>
      <c r="O28" s="5">
        <v>4</v>
      </c>
      <c r="P28" s="5">
        <v>4</v>
      </c>
      <c r="Q28" s="8">
        <f t="shared" si="2"/>
        <v>4.333333333333333</v>
      </c>
      <c r="R28" s="5">
        <v>4</v>
      </c>
      <c r="S28" s="5">
        <v>4</v>
      </c>
      <c r="T28" s="5">
        <v>5</v>
      </c>
      <c r="U28" s="5">
        <v>7</v>
      </c>
      <c r="V28" s="8">
        <f t="shared" si="3"/>
        <v>5</v>
      </c>
      <c r="W28" s="5">
        <v>5</v>
      </c>
      <c r="X28" s="5">
        <v>3</v>
      </c>
      <c r="Y28" s="5">
        <v>4</v>
      </c>
      <c r="Z28" s="5">
        <v>6</v>
      </c>
      <c r="AA28" s="5">
        <v>4</v>
      </c>
      <c r="AB28" s="8">
        <f t="shared" si="4"/>
        <v>4.4000000000000004</v>
      </c>
    </row>
    <row r="29" spans="1:28">
      <c r="A29" s="1">
        <v>7925</v>
      </c>
      <c r="B29" s="1">
        <v>6</v>
      </c>
      <c r="C29" s="7">
        <v>6</v>
      </c>
      <c r="D29" s="7">
        <v>8</v>
      </c>
      <c r="E29" s="7">
        <v>7</v>
      </c>
      <c r="F29" s="33">
        <f t="shared" si="0"/>
        <v>6.75</v>
      </c>
      <c r="G29" s="5">
        <v>6</v>
      </c>
      <c r="H29" s="5">
        <v>7</v>
      </c>
      <c r="I29" s="5">
        <v>6</v>
      </c>
      <c r="J29" s="5">
        <v>4</v>
      </c>
      <c r="K29" s="5">
        <v>5</v>
      </c>
      <c r="L29" s="5">
        <v>4</v>
      </c>
      <c r="M29" s="8">
        <f t="shared" si="1"/>
        <v>5.333333333333333</v>
      </c>
      <c r="N29" s="5">
        <v>7</v>
      </c>
      <c r="O29" s="5">
        <v>6</v>
      </c>
      <c r="P29" s="5">
        <v>3</v>
      </c>
      <c r="Q29" s="8">
        <f t="shared" si="2"/>
        <v>5.333333333333333</v>
      </c>
      <c r="R29" s="5">
        <v>5</v>
      </c>
      <c r="S29" s="5">
        <v>4</v>
      </c>
      <c r="T29" s="5">
        <v>7</v>
      </c>
      <c r="U29" s="5">
        <v>7</v>
      </c>
      <c r="V29" s="33">
        <f t="shared" si="3"/>
        <v>5.75</v>
      </c>
      <c r="W29" s="5">
        <v>4</v>
      </c>
      <c r="X29" s="5">
        <v>3</v>
      </c>
      <c r="Y29" s="5">
        <v>3</v>
      </c>
      <c r="Z29" s="5">
        <v>5</v>
      </c>
      <c r="AA29" s="5">
        <v>4</v>
      </c>
      <c r="AB29" s="8">
        <f t="shared" si="4"/>
        <v>3.8</v>
      </c>
    </row>
    <row r="30" spans="1:28">
      <c r="A30" s="1">
        <v>7926</v>
      </c>
      <c r="B30" s="1">
        <v>7</v>
      </c>
      <c r="C30" s="7">
        <v>4</v>
      </c>
      <c r="D30" s="7">
        <v>6</v>
      </c>
      <c r="E30" s="7">
        <v>5</v>
      </c>
      <c r="F30" s="8">
        <f t="shared" si="0"/>
        <v>5.5</v>
      </c>
      <c r="G30" s="5">
        <v>6</v>
      </c>
      <c r="H30" s="5">
        <v>7</v>
      </c>
      <c r="I30" s="5">
        <v>7</v>
      </c>
      <c r="J30" s="5">
        <v>5</v>
      </c>
      <c r="K30" s="5">
        <v>5</v>
      </c>
      <c r="L30" s="5">
        <v>5</v>
      </c>
      <c r="M30" s="33">
        <f t="shared" si="1"/>
        <v>5.833333333333333</v>
      </c>
      <c r="N30" s="5">
        <v>6</v>
      </c>
      <c r="O30" s="5">
        <v>7</v>
      </c>
      <c r="P30" s="5">
        <v>3</v>
      </c>
      <c r="Q30" s="8">
        <f t="shared" si="2"/>
        <v>5.333333333333333</v>
      </c>
      <c r="R30" s="5">
        <v>6</v>
      </c>
      <c r="S30" s="5">
        <v>7</v>
      </c>
      <c r="T30" s="5">
        <v>7</v>
      </c>
      <c r="U30" s="5">
        <v>8</v>
      </c>
      <c r="V30" s="30">
        <f t="shared" si="3"/>
        <v>7</v>
      </c>
      <c r="W30" s="5">
        <v>8</v>
      </c>
      <c r="X30" s="5">
        <v>4</v>
      </c>
      <c r="Y30" s="5">
        <v>5</v>
      </c>
      <c r="Z30" s="5">
        <v>7</v>
      </c>
      <c r="AA30" s="5">
        <v>8</v>
      </c>
      <c r="AB30" s="31">
        <f t="shared" si="4"/>
        <v>6.4</v>
      </c>
    </row>
    <row r="31" spans="1:28">
      <c r="A31" s="1">
        <v>7927</v>
      </c>
      <c r="B31" s="1">
        <v>6</v>
      </c>
      <c r="C31" s="7">
        <v>5</v>
      </c>
      <c r="D31" s="7">
        <v>5</v>
      </c>
      <c r="E31" s="7">
        <v>5</v>
      </c>
      <c r="F31" s="8">
        <f t="shared" si="0"/>
        <v>5.25</v>
      </c>
      <c r="G31" s="5">
        <v>4</v>
      </c>
      <c r="H31" s="5">
        <v>6</v>
      </c>
      <c r="I31" s="5">
        <v>6</v>
      </c>
      <c r="J31" s="5">
        <v>4</v>
      </c>
      <c r="K31" s="5">
        <v>4</v>
      </c>
      <c r="L31" s="5">
        <v>5</v>
      </c>
      <c r="M31" s="8">
        <f t="shared" si="1"/>
        <v>4.833333333333333</v>
      </c>
      <c r="N31" s="5">
        <v>6</v>
      </c>
      <c r="O31" s="5">
        <v>6</v>
      </c>
      <c r="P31" s="5">
        <v>4</v>
      </c>
      <c r="Q31" s="8">
        <f t="shared" si="2"/>
        <v>5.333333333333333</v>
      </c>
      <c r="R31" s="5">
        <v>5</v>
      </c>
      <c r="S31" s="5">
        <v>7</v>
      </c>
      <c r="T31" s="5">
        <v>7</v>
      </c>
      <c r="U31" s="5">
        <v>4</v>
      </c>
      <c r="V31" s="33">
        <f t="shared" si="3"/>
        <v>5.75</v>
      </c>
      <c r="W31" s="5">
        <v>7</v>
      </c>
      <c r="X31" s="5">
        <v>6</v>
      </c>
      <c r="Y31" s="5">
        <v>5</v>
      </c>
      <c r="Z31" s="5">
        <v>4</v>
      </c>
      <c r="AA31" s="5">
        <v>3</v>
      </c>
      <c r="AB31" s="8">
        <f t="shared" si="4"/>
        <v>5</v>
      </c>
    </row>
    <row r="32" spans="1:28">
      <c r="A32" s="1">
        <v>7928</v>
      </c>
      <c r="B32" s="1">
        <v>5</v>
      </c>
      <c r="C32" s="7">
        <v>6</v>
      </c>
      <c r="D32" s="7">
        <v>5</v>
      </c>
      <c r="E32" s="7">
        <v>5</v>
      </c>
      <c r="F32" s="8">
        <f t="shared" si="0"/>
        <v>5.25</v>
      </c>
      <c r="G32" s="5">
        <v>5</v>
      </c>
      <c r="H32" s="5">
        <v>6</v>
      </c>
      <c r="I32" s="5">
        <v>6</v>
      </c>
      <c r="J32" s="5">
        <v>6</v>
      </c>
      <c r="K32" s="5">
        <v>5</v>
      </c>
      <c r="L32" s="5">
        <v>7</v>
      </c>
      <c r="M32" s="33">
        <f t="shared" si="1"/>
        <v>5.833333333333333</v>
      </c>
      <c r="N32" s="5">
        <v>7</v>
      </c>
      <c r="O32" s="5">
        <v>4</v>
      </c>
      <c r="P32" s="5">
        <v>3</v>
      </c>
      <c r="Q32" s="8">
        <f t="shared" si="2"/>
        <v>4.666666666666667</v>
      </c>
      <c r="R32" s="5">
        <v>7</v>
      </c>
      <c r="S32" s="5">
        <v>6</v>
      </c>
      <c r="T32" s="5">
        <v>6</v>
      </c>
      <c r="U32" s="5">
        <v>7</v>
      </c>
      <c r="V32" s="31">
        <f t="shared" si="3"/>
        <v>6.5</v>
      </c>
      <c r="W32" s="5">
        <v>6</v>
      </c>
      <c r="X32" s="5">
        <v>5</v>
      </c>
      <c r="Y32" s="5">
        <v>4</v>
      </c>
      <c r="Z32" s="5">
        <v>5</v>
      </c>
      <c r="AA32" s="5">
        <v>5</v>
      </c>
      <c r="AB32" s="8">
        <f t="shared" si="4"/>
        <v>5</v>
      </c>
    </row>
    <row r="33" spans="1:28">
      <c r="A33" s="1">
        <v>7929</v>
      </c>
      <c r="B33" s="1">
        <v>6</v>
      </c>
      <c r="C33" s="7">
        <v>7</v>
      </c>
      <c r="D33" s="7">
        <v>6</v>
      </c>
      <c r="E33" s="7">
        <v>7</v>
      </c>
      <c r="F33" s="8">
        <f t="shared" si="0"/>
        <v>6.5</v>
      </c>
      <c r="G33" s="5">
        <v>5</v>
      </c>
      <c r="H33" s="5">
        <v>8</v>
      </c>
      <c r="I33" s="5">
        <v>5</v>
      </c>
      <c r="J33" s="5">
        <v>7</v>
      </c>
      <c r="K33" s="5">
        <v>4</v>
      </c>
      <c r="L33" s="5">
        <v>6</v>
      </c>
      <c r="M33" s="33">
        <f t="shared" si="1"/>
        <v>5.833333333333333</v>
      </c>
      <c r="N33" s="5">
        <v>7</v>
      </c>
      <c r="O33" s="5">
        <v>5</v>
      </c>
      <c r="P33" s="5">
        <v>4</v>
      </c>
      <c r="Q33" s="8">
        <f t="shared" si="2"/>
        <v>5.333333333333333</v>
      </c>
      <c r="R33" s="5">
        <v>5</v>
      </c>
      <c r="S33" s="5">
        <v>5</v>
      </c>
      <c r="T33" s="5">
        <v>4</v>
      </c>
      <c r="U33" s="5">
        <v>4</v>
      </c>
      <c r="V33" s="8">
        <f t="shared" si="3"/>
        <v>4.5</v>
      </c>
      <c r="W33" s="5">
        <v>6</v>
      </c>
      <c r="X33" s="5">
        <v>3</v>
      </c>
      <c r="Y33" s="5">
        <v>6</v>
      </c>
      <c r="Z33" s="5">
        <v>6</v>
      </c>
      <c r="AA33" s="5">
        <v>5</v>
      </c>
      <c r="AB33" s="8">
        <f t="shared" si="4"/>
        <v>5.2</v>
      </c>
    </row>
    <row r="34" spans="1:28">
      <c r="A34" s="1">
        <v>7930</v>
      </c>
      <c r="B34" s="1">
        <v>8</v>
      </c>
      <c r="C34" s="7">
        <v>5</v>
      </c>
      <c r="D34" s="7">
        <v>6</v>
      </c>
      <c r="E34" s="7">
        <v>7</v>
      </c>
      <c r="F34" s="8">
        <f t="shared" ref="F34:F65" si="5">AVERAGE(B34:E34)</f>
        <v>6.5</v>
      </c>
      <c r="G34" s="5">
        <v>6</v>
      </c>
      <c r="H34" s="5">
        <v>7</v>
      </c>
      <c r="I34" s="5">
        <v>7</v>
      </c>
      <c r="J34" s="5">
        <v>6</v>
      </c>
      <c r="K34" s="5">
        <v>6</v>
      </c>
      <c r="L34" s="5">
        <v>6</v>
      </c>
      <c r="M34" s="32">
        <f t="shared" ref="M34:M65" si="6">AVERAGE(G34:L34)</f>
        <v>6.333333333333333</v>
      </c>
      <c r="N34" s="5">
        <v>4</v>
      </c>
      <c r="O34" s="5">
        <v>5</v>
      </c>
      <c r="P34" s="5">
        <v>3</v>
      </c>
      <c r="Q34" s="8">
        <f t="shared" ref="Q34:Q65" si="7">AVERAGE(N34:P34)</f>
        <v>4</v>
      </c>
      <c r="R34" s="5">
        <v>6</v>
      </c>
      <c r="S34" s="5">
        <v>7</v>
      </c>
      <c r="T34" s="5">
        <v>3</v>
      </c>
      <c r="U34" s="5">
        <v>5</v>
      </c>
      <c r="V34" s="8">
        <f t="shared" ref="V34:V65" si="8">AVERAGE(R34:U34)</f>
        <v>5.25</v>
      </c>
      <c r="W34" s="5">
        <v>7</v>
      </c>
      <c r="X34" s="5">
        <v>6</v>
      </c>
      <c r="Y34" s="5">
        <v>5</v>
      </c>
      <c r="Z34" s="5">
        <v>6</v>
      </c>
      <c r="AA34" s="5">
        <v>6</v>
      </c>
      <c r="AB34" s="32">
        <f t="shared" ref="AB34:AB65" si="9">AVERAGE(W34:AA34)</f>
        <v>6</v>
      </c>
    </row>
    <row r="35" spans="1:28">
      <c r="A35" s="1">
        <v>7931</v>
      </c>
      <c r="B35" s="1">
        <v>6</v>
      </c>
      <c r="C35" s="7">
        <v>5</v>
      </c>
      <c r="D35" s="7">
        <v>6</v>
      </c>
      <c r="E35" s="7">
        <v>6</v>
      </c>
      <c r="F35" s="8">
        <f t="shared" si="5"/>
        <v>5.75</v>
      </c>
      <c r="G35" s="5">
        <v>7</v>
      </c>
      <c r="H35" s="5">
        <v>6</v>
      </c>
      <c r="I35" s="5">
        <v>5</v>
      </c>
      <c r="J35" s="5">
        <v>5</v>
      </c>
      <c r="K35" s="5">
        <v>7</v>
      </c>
      <c r="L35" s="5">
        <v>5</v>
      </c>
      <c r="M35" s="33">
        <f t="shared" si="6"/>
        <v>5.833333333333333</v>
      </c>
      <c r="N35" s="5">
        <v>4</v>
      </c>
      <c r="O35" s="5">
        <v>4</v>
      </c>
      <c r="P35" s="5">
        <v>3</v>
      </c>
      <c r="Q35" s="8">
        <f t="shared" si="7"/>
        <v>3.6666666666666665</v>
      </c>
      <c r="R35" s="5">
        <v>3</v>
      </c>
      <c r="S35" s="5">
        <v>7</v>
      </c>
      <c r="T35" s="5">
        <v>5</v>
      </c>
      <c r="U35" s="5">
        <v>6</v>
      </c>
      <c r="V35" s="8">
        <f t="shared" si="8"/>
        <v>5.25</v>
      </c>
      <c r="W35" s="5">
        <v>3</v>
      </c>
      <c r="X35" s="5">
        <v>4</v>
      </c>
      <c r="Y35" s="5">
        <v>3</v>
      </c>
      <c r="AA35" s="5">
        <v>6</v>
      </c>
      <c r="AB35" s="8">
        <f t="shared" si="9"/>
        <v>4</v>
      </c>
    </row>
    <row r="36" spans="1:28">
      <c r="A36" s="1">
        <v>7932</v>
      </c>
      <c r="B36" s="1">
        <v>6</v>
      </c>
      <c r="C36" s="7">
        <v>4</v>
      </c>
      <c r="D36" s="7">
        <v>5</v>
      </c>
      <c r="E36" s="7">
        <v>4</v>
      </c>
      <c r="F36" s="8">
        <f t="shared" si="5"/>
        <v>4.75</v>
      </c>
      <c r="G36" s="5">
        <v>6</v>
      </c>
      <c r="H36" s="5">
        <v>7</v>
      </c>
      <c r="I36" s="5">
        <v>6</v>
      </c>
      <c r="J36" s="5">
        <v>4</v>
      </c>
      <c r="K36" s="5">
        <v>4</v>
      </c>
      <c r="L36" s="5">
        <v>4</v>
      </c>
      <c r="M36" s="8">
        <f t="shared" si="6"/>
        <v>5.166666666666667</v>
      </c>
      <c r="N36" s="5">
        <v>5</v>
      </c>
      <c r="O36" s="5">
        <v>5</v>
      </c>
      <c r="P36" s="5">
        <v>3</v>
      </c>
      <c r="Q36" s="8">
        <f t="shared" si="7"/>
        <v>4.333333333333333</v>
      </c>
      <c r="R36" s="5">
        <v>6</v>
      </c>
      <c r="S36" s="5">
        <v>5</v>
      </c>
      <c r="U36" s="5">
        <v>5</v>
      </c>
      <c r="V36" s="8">
        <f t="shared" si="8"/>
        <v>5.333333333333333</v>
      </c>
      <c r="W36" s="5">
        <v>4</v>
      </c>
      <c r="X36" s="5">
        <v>6</v>
      </c>
      <c r="Y36" s="5">
        <v>3</v>
      </c>
      <c r="Z36" s="5">
        <v>5</v>
      </c>
      <c r="AA36" s="5">
        <v>4</v>
      </c>
      <c r="AB36" s="8">
        <f t="shared" si="9"/>
        <v>4.4000000000000004</v>
      </c>
    </row>
    <row r="37" spans="1:28">
      <c r="A37" s="1">
        <v>7933</v>
      </c>
      <c r="B37" s="1">
        <v>5</v>
      </c>
      <c r="C37" s="7">
        <v>6</v>
      </c>
      <c r="D37" s="7">
        <v>6</v>
      </c>
      <c r="E37" s="7">
        <v>4</v>
      </c>
      <c r="F37" s="8">
        <f t="shared" si="5"/>
        <v>5.25</v>
      </c>
      <c r="G37" s="5">
        <v>5</v>
      </c>
      <c r="H37" s="5">
        <v>6</v>
      </c>
      <c r="I37" s="5">
        <v>6</v>
      </c>
      <c r="J37" s="5">
        <v>5</v>
      </c>
      <c r="K37" s="5">
        <v>6</v>
      </c>
      <c r="L37" s="5">
        <v>5</v>
      </c>
      <c r="M37" s="8">
        <f t="shared" si="6"/>
        <v>5.5</v>
      </c>
      <c r="N37" s="5">
        <v>4</v>
      </c>
      <c r="O37" s="5">
        <v>5</v>
      </c>
      <c r="P37" s="5">
        <v>3</v>
      </c>
      <c r="Q37" s="8">
        <f t="shared" si="7"/>
        <v>4</v>
      </c>
      <c r="R37" s="5">
        <v>7</v>
      </c>
      <c r="S37" s="5">
        <v>5</v>
      </c>
      <c r="T37" s="5">
        <v>5</v>
      </c>
      <c r="U37" s="5">
        <v>7</v>
      </c>
      <c r="V37" s="32">
        <f t="shared" si="8"/>
        <v>6</v>
      </c>
      <c r="W37" s="5">
        <v>6</v>
      </c>
      <c r="X37" s="5">
        <v>4</v>
      </c>
      <c r="Y37" s="5">
        <v>3</v>
      </c>
      <c r="Z37" s="5">
        <v>6</v>
      </c>
      <c r="AA37" s="5">
        <v>4</v>
      </c>
      <c r="AB37" s="8">
        <f t="shared" si="9"/>
        <v>4.5999999999999996</v>
      </c>
    </row>
    <row r="38" spans="1:28">
      <c r="A38" s="1">
        <v>7934</v>
      </c>
      <c r="B38" s="1">
        <v>4</v>
      </c>
      <c r="C38" s="7">
        <v>4</v>
      </c>
      <c r="D38" s="7">
        <v>4</v>
      </c>
      <c r="E38" s="7">
        <v>5</v>
      </c>
      <c r="F38" s="8">
        <f t="shared" si="5"/>
        <v>4.25</v>
      </c>
      <c r="G38" s="5">
        <v>7</v>
      </c>
      <c r="H38" s="5">
        <v>7</v>
      </c>
      <c r="I38" s="5">
        <v>6</v>
      </c>
      <c r="J38" s="5">
        <v>6</v>
      </c>
      <c r="K38" s="5">
        <v>5</v>
      </c>
      <c r="L38" s="5">
        <v>5</v>
      </c>
      <c r="M38" s="33">
        <f t="shared" si="6"/>
        <v>6</v>
      </c>
      <c r="N38" s="5">
        <v>7</v>
      </c>
      <c r="O38" s="5">
        <v>6</v>
      </c>
      <c r="P38" s="5">
        <v>4</v>
      </c>
      <c r="Q38" s="33">
        <f t="shared" si="7"/>
        <v>5.666666666666667</v>
      </c>
      <c r="R38" s="5">
        <v>5</v>
      </c>
      <c r="S38" s="5">
        <v>6</v>
      </c>
      <c r="T38" s="5">
        <v>4</v>
      </c>
      <c r="U38" s="5">
        <v>8</v>
      </c>
      <c r="V38" s="33">
        <f t="shared" si="8"/>
        <v>5.75</v>
      </c>
      <c r="W38" s="5">
        <v>5</v>
      </c>
      <c r="X38" s="5">
        <v>5</v>
      </c>
      <c r="Y38" s="5">
        <v>5</v>
      </c>
      <c r="Z38" s="5">
        <v>7</v>
      </c>
      <c r="AA38" s="5">
        <v>4</v>
      </c>
      <c r="AB38" s="8">
        <f t="shared" si="9"/>
        <v>5.2</v>
      </c>
    </row>
    <row r="39" spans="1:28">
      <c r="A39" s="1">
        <v>7935</v>
      </c>
      <c r="B39" s="1">
        <v>6</v>
      </c>
      <c r="C39" s="7">
        <v>7</v>
      </c>
      <c r="D39" s="7">
        <v>7</v>
      </c>
      <c r="E39" s="7">
        <v>5</v>
      </c>
      <c r="F39" s="8">
        <f t="shared" si="5"/>
        <v>6.25</v>
      </c>
      <c r="G39" s="5">
        <v>7</v>
      </c>
      <c r="H39" s="5">
        <v>7</v>
      </c>
      <c r="I39" s="5">
        <v>4</v>
      </c>
      <c r="J39" s="5">
        <v>4</v>
      </c>
      <c r="K39" s="5">
        <v>4</v>
      </c>
      <c r="L39" s="5">
        <v>3</v>
      </c>
      <c r="M39" s="8">
        <f t="shared" si="6"/>
        <v>4.833333333333333</v>
      </c>
      <c r="N39" s="5">
        <v>4</v>
      </c>
      <c r="P39" s="5">
        <v>5</v>
      </c>
      <c r="Q39" s="8">
        <f t="shared" si="7"/>
        <v>4.5</v>
      </c>
      <c r="R39" s="5">
        <v>4</v>
      </c>
      <c r="S39" s="5">
        <v>7</v>
      </c>
      <c r="T39" s="5">
        <v>7</v>
      </c>
      <c r="U39" s="5">
        <v>6</v>
      </c>
      <c r="V39" s="32">
        <f t="shared" si="8"/>
        <v>6</v>
      </c>
      <c r="W39" s="5">
        <v>5</v>
      </c>
      <c r="X39" s="5">
        <v>3</v>
      </c>
      <c r="Y39" s="5">
        <v>4</v>
      </c>
      <c r="Z39" s="5">
        <v>5</v>
      </c>
      <c r="AB39" s="8">
        <f t="shared" si="9"/>
        <v>4.25</v>
      </c>
    </row>
    <row r="40" spans="1:28">
      <c r="A40" s="1">
        <v>7936</v>
      </c>
      <c r="B40" s="1">
        <v>6</v>
      </c>
      <c r="C40" s="7">
        <v>6</v>
      </c>
      <c r="D40" s="7">
        <v>7</v>
      </c>
      <c r="E40" s="7">
        <v>7</v>
      </c>
      <c r="F40" s="8">
        <f t="shared" si="5"/>
        <v>6.5</v>
      </c>
      <c r="G40" s="5">
        <v>7</v>
      </c>
      <c r="H40" s="5">
        <v>7</v>
      </c>
      <c r="I40" s="5">
        <v>4</v>
      </c>
      <c r="J40" s="5">
        <v>6</v>
      </c>
      <c r="K40" s="5">
        <v>4</v>
      </c>
      <c r="L40" s="5">
        <v>5</v>
      </c>
      <c r="M40" s="8">
        <f t="shared" si="6"/>
        <v>5.5</v>
      </c>
      <c r="N40" s="5">
        <v>6</v>
      </c>
      <c r="O40" s="5">
        <v>5</v>
      </c>
      <c r="P40" s="5">
        <v>4</v>
      </c>
      <c r="Q40" s="8">
        <f t="shared" si="7"/>
        <v>5</v>
      </c>
      <c r="R40" s="5">
        <v>3</v>
      </c>
      <c r="T40" s="5">
        <v>6</v>
      </c>
      <c r="U40" s="5">
        <v>7</v>
      </c>
      <c r="V40" s="8">
        <f t="shared" si="8"/>
        <v>5.333333333333333</v>
      </c>
      <c r="W40" s="5">
        <v>5</v>
      </c>
      <c r="X40" s="5">
        <v>7</v>
      </c>
      <c r="Y40" s="5">
        <v>6</v>
      </c>
      <c r="Z40" s="5">
        <v>8</v>
      </c>
      <c r="AA40" s="5">
        <v>5</v>
      </c>
      <c r="AB40" s="31">
        <f t="shared" si="9"/>
        <v>6.2</v>
      </c>
    </row>
    <row r="41" spans="1:28">
      <c r="A41" s="1">
        <v>7937</v>
      </c>
      <c r="B41" s="1">
        <v>6</v>
      </c>
      <c r="C41" s="7">
        <v>7</v>
      </c>
      <c r="D41" s="7">
        <v>4</v>
      </c>
      <c r="E41" s="7">
        <v>7</v>
      </c>
      <c r="F41" s="8">
        <f t="shared" si="5"/>
        <v>6</v>
      </c>
      <c r="G41" s="5">
        <v>5</v>
      </c>
      <c r="H41" s="5">
        <v>5</v>
      </c>
      <c r="I41" s="5">
        <v>6</v>
      </c>
      <c r="J41" s="5">
        <v>6</v>
      </c>
      <c r="K41" s="5">
        <v>4</v>
      </c>
      <c r="M41" s="8">
        <f t="shared" si="6"/>
        <v>5.2</v>
      </c>
      <c r="N41" s="5">
        <v>7</v>
      </c>
      <c r="O41" s="5">
        <v>6</v>
      </c>
      <c r="P41" s="5">
        <v>4</v>
      </c>
      <c r="Q41" s="33">
        <f t="shared" si="7"/>
        <v>5.666666666666667</v>
      </c>
      <c r="R41" s="5">
        <v>5</v>
      </c>
      <c r="S41" s="5">
        <v>6</v>
      </c>
      <c r="T41" s="5">
        <v>7</v>
      </c>
      <c r="U41" s="5">
        <v>7</v>
      </c>
      <c r="V41" s="31">
        <f t="shared" si="8"/>
        <v>6.25</v>
      </c>
      <c r="W41" s="5">
        <v>6</v>
      </c>
      <c r="X41" s="5">
        <v>5</v>
      </c>
      <c r="Y41" s="5">
        <v>5</v>
      </c>
      <c r="Z41" s="5">
        <v>6</v>
      </c>
      <c r="AA41" s="5">
        <v>7</v>
      </c>
      <c r="AB41" s="32">
        <f t="shared" si="9"/>
        <v>5.8</v>
      </c>
    </row>
    <row r="42" spans="1:28">
      <c r="A42" s="1">
        <v>7938</v>
      </c>
      <c r="B42" s="1">
        <v>5</v>
      </c>
      <c r="C42" s="7">
        <v>6</v>
      </c>
      <c r="D42" s="7">
        <v>5</v>
      </c>
      <c r="E42" s="7">
        <v>5</v>
      </c>
      <c r="F42" s="8">
        <f t="shared" si="5"/>
        <v>5.25</v>
      </c>
      <c r="G42" s="5">
        <v>4</v>
      </c>
      <c r="H42" s="5">
        <v>5</v>
      </c>
      <c r="I42" s="5">
        <v>5</v>
      </c>
      <c r="J42" s="5">
        <v>6</v>
      </c>
      <c r="K42" s="5">
        <v>6</v>
      </c>
      <c r="L42" s="5">
        <v>3</v>
      </c>
      <c r="M42" s="8">
        <f t="shared" si="6"/>
        <v>4.833333333333333</v>
      </c>
      <c r="N42" s="5">
        <v>5</v>
      </c>
      <c r="O42" s="5">
        <v>6</v>
      </c>
      <c r="P42" s="5">
        <v>3</v>
      </c>
      <c r="Q42" s="8">
        <f t="shared" si="7"/>
        <v>4.666666666666667</v>
      </c>
      <c r="S42" s="5">
        <v>5</v>
      </c>
      <c r="T42" s="5">
        <v>4</v>
      </c>
      <c r="U42" s="5">
        <v>6</v>
      </c>
      <c r="V42" s="8">
        <f t="shared" si="8"/>
        <v>5</v>
      </c>
      <c r="W42" s="5">
        <v>6</v>
      </c>
      <c r="X42" s="5">
        <v>4</v>
      </c>
      <c r="Y42" s="5">
        <v>4</v>
      </c>
      <c r="Z42" s="5">
        <v>5</v>
      </c>
      <c r="AA42" s="5">
        <v>5</v>
      </c>
      <c r="AB42" s="8">
        <f t="shared" si="9"/>
        <v>4.8</v>
      </c>
    </row>
    <row r="43" spans="1:28">
      <c r="A43" s="1">
        <v>7939</v>
      </c>
      <c r="B43" s="1">
        <v>7</v>
      </c>
      <c r="C43" s="7">
        <v>6</v>
      </c>
      <c r="D43" s="7">
        <v>7</v>
      </c>
      <c r="E43" s="7">
        <v>7</v>
      </c>
      <c r="F43" s="33">
        <f t="shared" si="5"/>
        <v>6.75</v>
      </c>
      <c r="G43" s="5">
        <v>6</v>
      </c>
      <c r="H43" s="5">
        <v>4</v>
      </c>
      <c r="I43" s="5">
        <v>4</v>
      </c>
      <c r="J43" s="5">
        <v>4</v>
      </c>
      <c r="K43" s="5">
        <v>4</v>
      </c>
      <c r="L43" s="5">
        <v>3</v>
      </c>
      <c r="M43" s="8">
        <f t="shared" si="6"/>
        <v>4.166666666666667</v>
      </c>
      <c r="N43" s="5">
        <v>3</v>
      </c>
      <c r="O43" s="5">
        <v>3</v>
      </c>
      <c r="P43" s="5">
        <v>3</v>
      </c>
      <c r="Q43" s="8">
        <f t="shared" si="7"/>
        <v>3</v>
      </c>
      <c r="R43" s="5">
        <v>4</v>
      </c>
      <c r="S43" s="5">
        <v>4</v>
      </c>
      <c r="T43" s="5">
        <v>4</v>
      </c>
      <c r="U43" s="5">
        <v>6</v>
      </c>
      <c r="V43" s="8">
        <f t="shared" si="8"/>
        <v>4.5</v>
      </c>
      <c r="W43" s="5">
        <v>3</v>
      </c>
      <c r="X43" s="5">
        <v>3</v>
      </c>
      <c r="Y43" s="5">
        <v>3</v>
      </c>
      <c r="Z43" s="5">
        <v>4</v>
      </c>
      <c r="AA43" s="5">
        <v>5</v>
      </c>
      <c r="AB43" s="8">
        <f t="shared" si="9"/>
        <v>3.6</v>
      </c>
    </row>
    <row r="44" spans="1:28">
      <c r="A44" s="1">
        <v>7940</v>
      </c>
      <c r="B44" s="1">
        <v>7</v>
      </c>
      <c r="C44" s="7">
        <v>4</v>
      </c>
      <c r="D44" s="7">
        <v>8</v>
      </c>
      <c r="E44" s="7">
        <v>6</v>
      </c>
      <c r="F44" s="8">
        <f t="shared" si="5"/>
        <v>6.25</v>
      </c>
      <c r="G44" s="5">
        <v>6</v>
      </c>
      <c r="H44" s="5">
        <v>7</v>
      </c>
      <c r="I44" s="5">
        <v>6</v>
      </c>
      <c r="J44" s="5">
        <v>5</v>
      </c>
      <c r="K44" s="5">
        <v>7</v>
      </c>
      <c r="L44" s="5">
        <v>3</v>
      </c>
      <c r="M44" s="8">
        <f t="shared" si="6"/>
        <v>5.666666666666667</v>
      </c>
      <c r="N44" s="5">
        <v>5</v>
      </c>
      <c r="O44" s="5">
        <v>6</v>
      </c>
      <c r="P44" s="5">
        <v>4</v>
      </c>
      <c r="Q44" s="8">
        <f t="shared" si="7"/>
        <v>5</v>
      </c>
      <c r="R44" s="5">
        <v>5</v>
      </c>
      <c r="S44" s="5">
        <v>7</v>
      </c>
      <c r="T44" s="5">
        <v>7</v>
      </c>
      <c r="U44" s="5">
        <v>6</v>
      </c>
      <c r="V44" s="31">
        <f t="shared" si="8"/>
        <v>6.25</v>
      </c>
      <c r="W44" s="5">
        <v>4</v>
      </c>
      <c r="X44" s="5">
        <v>4</v>
      </c>
      <c r="Y44" s="5">
        <v>3</v>
      </c>
      <c r="Z44" s="5">
        <v>5</v>
      </c>
      <c r="AA44" s="5">
        <v>6</v>
      </c>
      <c r="AB44" s="8">
        <f t="shared" si="9"/>
        <v>4.4000000000000004</v>
      </c>
    </row>
    <row r="45" spans="1:28">
      <c r="A45" s="1">
        <v>7941</v>
      </c>
      <c r="B45" s="1">
        <v>6</v>
      </c>
      <c r="C45" s="7">
        <v>6</v>
      </c>
      <c r="D45" s="7">
        <v>5</v>
      </c>
      <c r="E45" s="7">
        <v>6</v>
      </c>
      <c r="F45" s="8">
        <f t="shared" si="5"/>
        <v>5.75</v>
      </c>
      <c r="G45" s="5">
        <v>6</v>
      </c>
      <c r="H45" s="5">
        <v>6</v>
      </c>
      <c r="I45" s="5">
        <v>5</v>
      </c>
      <c r="J45" s="5">
        <v>7</v>
      </c>
      <c r="K45" s="5">
        <v>6</v>
      </c>
      <c r="L45" s="5">
        <v>7</v>
      </c>
      <c r="M45" s="32">
        <f t="shared" si="6"/>
        <v>6.166666666666667</v>
      </c>
      <c r="N45" s="5">
        <v>7</v>
      </c>
      <c r="O45" s="5">
        <v>7</v>
      </c>
      <c r="P45" s="5">
        <v>5</v>
      </c>
      <c r="Q45" s="31">
        <f t="shared" si="7"/>
        <v>6.333333333333333</v>
      </c>
      <c r="R45" s="5">
        <v>8</v>
      </c>
      <c r="S45" s="5">
        <v>4</v>
      </c>
      <c r="T45" s="5">
        <v>6</v>
      </c>
      <c r="U45" s="5">
        <v>7</v>
      </c>
      <c r="V45" s="31">
        <f t="shared" si="8"/>
        <v>6.25</v>
      </c>
      <c r="W45" s="5">
        <v>7</v>
      </c>
      <c r="X45" s="5">
        <v>4</v>
      </c>
      <c r="Y45" s="5">
        <v>6</v>
      </c>
      <c r="Z45" s="5">
        <v>6</v>
      </c>
      <c r="AA45" s="5">
        <v>5</v>
      </c>
      <c r="AB45" s="33">
        <f t="shared" si="9"/>
        <v>5.6</v>
      </c>
    </row>
    <row r="46" spans="1:28">
      <c r="A46" s="1">
        <v>7942</v>
      </c>
      <c r="B46" s="1">
        <v>7</v>
      </c>
      <c r="C46" s="7">
        <v>5</v>
      </c>
      <c r="D46" s="7">
        <v>6</v>
      </c>
      <c r="E46" s="7">
        <v>7</v>
      </c>
      <c r="F46" s="8">
        <f t="shared" si="5"/>
        <v>6.25</v>
      </c>
      <c r="G46" s="5">
        <v>7</v>
      </c>
      <c r="H46" s="5">
        <v>7</v>
      </c>
      <c r="I46" s="5">
        <v>5</v>
      </c>
      <c r="J46" s="5">
        <v>5</v>
      </c>
      <c r="K46" s="5">
        <v>5</v>
      </c>
      <c r="L46" s="5">
        <v>4</v>
      </c>
      <c r="M46" s="8">
        <f t="shared" si="6"/>
        <v>5.5</v>
      </c>
      <c r="N46" s="5">
        <v>6</v>
      </c>
      <c r="O46" s="5">
        <v>6</v>
      </c>
      <c r="P46" s="5">
        <v>4</v>
      </c>
      <c r="Q46" s="8">
        <f t="shared" si="7"/>
        <v>5.333333333333333</v>
      </c>
      <c r="R46" s="5">
        <v>4</v>
      </c>
      <c r="S46" s="5">
        <v>6</v>
      </c>
      <c r="T46" s="5">
        <v>7</v>
      </c>
      <c r="U46" s="5">
        <v>6</v>
      </c>
      <c r="V46" s="33">
        <f t="shared" si="8"/>
        <v>5.75</v>
      </c>
      <c r="W46" s="5">
        <v>4</v>
      </c>
      <c r="X46" s="5">
        <v>5</v>
      </c>
      <c r="Y46" s="5">
        <v>6</v>
      </c>
      <c r="Z46" s="5">
        <v>6</v>
      </c>
      <c r="AA46" s="5">
        <v>4</v>
      </c>
      <c r="AB46" s="8">
        <f t="shared" si="9"/>
        <v>5</v>
      </c>
    </row>
    <row r="47" spans="1:28">
      <c r="A47" s="1">
        <v>7943</v>
      </c>
      <c r="B47" s="1">
        <v>6</v>
      </c>
      <c r="C47" s="7">
        <v>7</v>
      </c>
      <c r="D47" s="7">
        <v>7</v>
      </c>
      <c r="E47" s="7">
        <v>7</v>
      </c>
      <c r="F47" s="33">
        <f t="shared" si="5"/>
        <v>6.75</v>
      </c>
      <c r="G47" s="5">
        <v>6</v>
      </c>
      <c r="H47" s="5">
        <v>5</v>
      </c>
      <c r="I47" s="5">
        <v>5</v>
      </c>
      <c r="J47" s="5">
        <v>7</v>
      </c>
      <c r="K47" s="5">
        <v>5</v>
      </c>
      <c r="L47" s="5">
        <v>7</v>
      </c>
      <c r="M47" s="33">
        <f t="shared" si="6"/>
        <v>5.833333333333333</v>
      </c>
      <c r="N47" s="5">
        <v>5</v>
      </c>
      <c r="O47" s="5">
        <v>4</v>
      </c>
      <c r="P47" s="5">
        <v>6</v>
      </c>
      <c r="Q47" s="8">
        <f t="shared" si="7"/>
        <v>5</v>
      </c>
      <c r="R47" s="5">
        <v>5</v>
      </c>
      <c r="S47" s="5">
        <v>6</v>
      </c>
      <c r="T47" s="5">
        <v>5</v>
      </c>
      <c r="U47" s="5">
        <v>6</v>
      </c>
      <c r="V47" s="8">
        <f t="shared" si="8"/>
        <v>5.5</v>
      </c>
      <c r="W47" s="5">
        <v>3</v>
      </c>
      <c r="X47" s="5">
        <v>4</v>
      </c>
      <c r="Y47" s="5">
        <v>4</v>
      </c>
      <c r="Z47" s="5">
        <v>4</v>
      </c>
      <c r="AB47" s="8">
        <f t="shared" si="9"/>
        <v>3.75</v>
      </c>
    </row>
    <row r="48" spans="1:28">
      <c r="A48" s="1">
        <v>7944</v>
      </c>
      <c r="B48" s="1">
        <v>7</v>
      </c>
      <c r="C48" s="7">
        <v>8</v>
      </c>
      <c r="D48" s="7">
        <v>7</v>
      </c>
      <c r="E48" s="7">
        <v>6</v>
      </c>
      <c r="F48" s="32">
        <f t="shared" si="5"/>
        <v>7</v>
      </c>
      <c r="G48" s="5">
        <v>6</v>
      </c>
      <c r="H48" s="5">
        <v>5</v>
      </c>
      <c r="I48" s="5">
        <v>7</v>
      </c>
      <c r="J48" s="5">
        <v>4</v>
      </c>
      <c r="K48" s="5">
        <v>5</v>
      </c>
      <c r="L48" s="5">
        <v>7</v>
      </c>
      <c r="M48" s="8">
        <f t="shared" si="6"/>
        <v>5.666666666666667</v>
      </c>
      <c r="N48" s="5">
        <v>7</v>
      </c>
      <c r="O48" s="5">
        <v>7</v>
      </c>
      <c r="P48" s="5">
        <v>3</v>
      </c>
      <c r="Q48" s="33">
        <f t="shared" si="7"/>
        <v>5.666666666666667</v>
      </c>
      <c r="R48" s="5">
        <v>4</v>
      </c>
      <c r="T48" s="5">
        <v>7</v>
      </c>
      <c r="U48" s="5">
        <v>7</v>
      </c>
      <c r="V48" s="32">
        <f t="shared" si="8"/>
        <v>6</v>
      </c>
      <c r="W48" s="5">
        <v>6</v>
      </c>
      <c r="X48" s="5">
        <v>4</v>
      </c>
      <c r="Y48" s="5">
        <v>6</v>
      </c>
      <c r="Z48" s="5">
        <v>5</v>
      </c>
      <c r="AA48" s="5">
        <v>4</v>
      </c>
      <c r="AB48" s="8">
        <f t="shared" si="9"/>
        <v>5</v>
      </c>
    </row>
    <row r="49" spans="1:28">
      <c r="A49" s="1">
        <v>7945</v>
      </c>
      <c r="B49" s="1">
        <v>8</v>
      </c>
      <c r="C49" s="7">
        <v>7</v>
      </c>
      <c r="D49" s="7">
        <v>6</v>
      </c>
      <c r="E49" s="7">
        <v>8</v>
      </c>
      <c r="F49" s="32">
        <f t="shared" si="5"/>
        <v>7.25</v>
      </c>
      <c r="G49" s="5">
        <v>7</v>
      </c>
      <c r="H49" s="5">
        <v>8</v>
      </c>
      <c r="I49" s="5">
        <v>8</v>
      </c>
      <c r="J49" s="5">
        <v>7</v>
      </c>
      <c r="K49" s="5">
        <v>5</v>
      </c>
      <c r="L49" s="5">
        <v>6</v>
      </c>
      <c r="M49" s="31">
        <f t="shared" si="6"/>
        <v>6.833333333333333</v>
      </c>
      <c r="N49" s="5">
        <v>6</v>
      </c>
      <c r="O49" s="5">
        <v>6</v>
      </c>
      <c r="P49" s="5">
        <v>7</v>
      </c>
      <c r="Q49" s="31">
        <f t="shared" si="7"/>
        <v>6.333333333333333</v>
      </c>
      <c r="R49" s="5">
        <v>6</v>
      </c>
      <c r="S49" s="5">
        <v>7</v>
      </c>
      <c r="T49" s="5">
        <v>6</v>
      </c>
      <c r="U49" s="5">
        <v>8</v>
      </c>
      <c r="V49" s="30">
        <f t="shared" si="8"/>
        <v>6.75</v>
      </c>
      <c r="W49" s="5">
        <v>7</v>
      </c>
      <c r="X49" s="5">
        <v>4</v>
      </c>
      <c r="Y49" s="5">
        <v>7</v>
      </c>
      <c r="Z49" s="5">
        <v>6</v>
      </c>
      <c r="AA49" s="5">
        <v>5</v>
      </c>
      <c r="AB49" s="32">
        <f t="shared" si="9"/>
        <v>5.8</v>
      </c>
    </row>
    <row r="50" spans="1:28">
      <c r="A50" s="1">
        <v>7946</v>
      </c>
      <c r="B50" s="1">
        <v>6</v>
      </c>
      <c r="C50" s="7">
        <v>6</v>
      </c>
      <c r="D50" s="7">
        <v>8</v>
      </c>
      <c r="E50" s="7">
        <v>5</v>
      </c>
      <c r="F50" s="8">
        <f t="shared" si="5"/>
        <v>6.25</v>
      </c>
      <c r="G50" s="5">
        <v>7</v>
      </c>
      <c r="H50" s="5">
        <v>5</v>
      </c>
      <c r="I50" s="5">
        <v>4</v>
      </c>
      <c r="J50" s="5">
        <v>6</v>
      </c>
      <c r="L50" s="5">
        <v>6</v>
      </c>
      <c r="M50" s="8">
        <f t="shared" si="6"/>
        <v>5.6</v>
      </c>
      <c r="N50" s="5">
        <v>4</v>
      </c>
      <c r="O50" s="5">
        <v>7</v>
      </c>
      <c r="P50" s="5">
        <v>4</v>
      </c>
      <c r="Q50" s="8">
        <f t="shared" si="7"/>
        <v>5</v>
      </c>
      <c r="R50" s="5">
        <v>5</v>
      </c>
      <c r="S50" s="5">
        <v>4</v>
      </c>
      <c r="T50" s="5">
        <v>6</v>
      </c>
      <c r="U50" s="5">
        <v>8</v>
      </c>
      <c r="V50" s="33">
        <f t="shared" si="8"/>
        <v>5.75</v>
      </c>
      <c r="W50" s="5">
        <v>5</v>
      </c>
      <c r="X50" s="5">
        <v>5</v>
      </c>
      <c r="Y50" s="5">
        <v>5</v>
      </c>
      <c r="Z50" s="5">
        <v>4</v>
      </c>
      <c r="AA50" s="5">
        <v>5</v>
      </c>
      <c r="AB50" s="8">
        <f t="shared" si="9"/>
        <v>4.8</v>
      </c>
    </row>
    <row r="51" spans="1:28">
      <c r="A51" s="1">
        <v>7947</v>
      </c>
      <c r="B51" s="1">
        <v>7</v>
      </c>
      <c r="C51" s="7">
        <v>6</v>
      </c>
      <c r="D51" s="7">
        <v>4</v>
      </c>
      <c r="E51" s="7">
        <v>7</v>
      </c>
      <c r="F51" s="8">
        <f t="shared" si="5"/>
        <v>6</v>
      </c>
      <c r="G51" s="5">
        <v>7</v>
      </c>
      <c r="H51" s="5">
        <v>8</v>
      </c>
      <c r="I51" s="5">
        <v>7</v>
      </c>
      <c r="J51" s="5">
        <v>6</v>
      </c>
      <c r="K51" s="5">
        <v>4</v>
      </c>
      <c r="L51" s="5">
        <v>3</v>
      </c>
      <c r="M51" s="33">
        <f t="shared" si="6"/>
        <v>5.833333333333333</v>
      </c>
      <c r="N51" s="5">
        <v>4</v>
      </c>
      <c r="O51" s="5">
        <v>6</v>
      </c>
      <c r="P51" s="5">
        <v>5</v>
      </c>
      <c r="Q51" s="8">
        <f t="shared" si="7"/>
        <v>5</v>
      </c>
      <c r="R51" s="5">
        <v>6</v>
      </c>
      <c r="S51" s="5">
        <v>6</v>
      </c>
      <c r="T51" s="5">
        <v>4</v>
      </c>
      <c r="U51" s="5">
        <v>7</v>
      </c>
      <c r="V51" s="33">
        <f t="shared" si="8"/>
        <v>5.75</v>
      </c>
      <c r="W51" s="5">
        <v>3</v>
      </c>
      <c r="X51" s="5">
        <v>3</v>
      </c>
      <c r="Y51" s="5">
        <v>5</v>
      </c>
      <c r="Z51" s="5">
        <v>5</v>
      </c>
      <c r="AA51" s="5">
        <v>6</v>
      </c>
      <c r="AB51" s="8">
        <f t="shared" si="9"/>
        <v>4.4000000000000004</v>
      </c>
    </row>
    <row r="52" spans="1:28">
      <c r="A52" s="1">
        <v>7948</v>
      </c>
      <c r="B52" s="1">
        <v>6</v>
      </c>
      <c r="C52" s="7">
        <v>4</v>
      </c>
      <c r="D52" s="7">
        <v>4</v>
      </c>
      <c r="E52" s="7">
        <v>5</v>
      </c>
      <c r="F52" s="8">
        <f t="shared" si="5"/>
        <v>4.75</v>
      </c>
      <c r="G52" s="5">
        <v>6</v>
      </c>
      <c r="H52" s="5">
        <v>6</v>
      </c>
      <c r="I52" s="5">
        <v>6</v>
      </c>
      <c r="J52" s="5">
        <v>6</v>
      </c>
      <c r="K52" s="5">
        <v>5</v>
      </c>
      <c r="L52" s="5">
        <v>5</v>
      </c>
      <c r="M52" s="8">
        <f t="shared" si="6"/>
        <v>5.666666666666667</v>
      </c>
      <c r="N52" s="5">
        <v>4</v>
      </c>
      <c r="O52" s="5">
        <v>4</v>
      </c>
      <c r="P52" s="5">
        <v>5</v>
      </c>
      <c r="Q52" s="8">
        <f t="shared" si="7"/>
        <v>4.333333333333333</v>
      </c>
      <c r="R52" s="5">
        <v>5</v>
      </c>
      <c r="S52" s="5">
        <v>5</v>
      </c>
      <c r="T52" s="5">
        <v>7</v>
      </c>
      <c r="U52" s="5">
        <v>6</v>
      </c>
      <c r="V52" s="33">
        <f t="shared" si="8"/>
        <v>5.75</v>
      </c>
      <c r="W52" s="5">
        <v>5</v>
      </c>
      <c r="X52" s="5">
        <v>6</v>
      </c>
      <c r="Y52" s="5">
        <v>5</v>
      </c>
      <c r="Z52" s="5">
        <v>4</v>
      </c>
      <c r="AA52" s="5">
        <v>4</v>
      </c>
      <c r="AB52" s="8">
        <f t="shared" si="9"/>
        <v>4.8</v>
      </c>
    </row>
    <row r="53" spans="1:28">
      <c r="A53" s="1">
        <v>7949</v>
      </c>
      <c r="B53" s="1">
        <v>6</v>
      </c>
      <c r="C53" s="7">
        <v>4</v>
      </c>
      <c r="D53" s="7">
        <v>5</v>
      </c>
      <c r="E53" s="7">
        <v>4</v>
      </c>
      <c r="F53" s="8">
        <f t="shared" si="5"/>
        <v>4.75</v>
      </c>
      <c r="G53" s="5">
        <v>6</v>
      </c>
      <c r="H53" s="5">
        <v>7</v>
      </c>
      <c r="I53" s="5">
        <v>6</v>
      </c>
      <c r="J53" s="5">
        <v>5</v>
      </c>
      <c r="K53" s="5">
        <v>5</v>
      </c>
      <c r="L53" s="5">
        <v>4</v>
      </c>
      <c r="M53" s="8">
        <f t="shared" si="6"/>
        <v>5.5</v>
      </c>
      <c r="N53" s="5">
        <v>6</v>
      </c>
      <c r="O53" s="5">
        <v>7</v>
      </c>
      <c r="P53" s="5">
        <v>5</v>
      </c>
      <c r="Q53" s="32">
        <f t="shared" si="7"/>
        <v>6</v>
      </c>
      <c r="R53" s="5">
        <v>4</v>
      </c>
      <c r="S53" s="5">
        <v>4</v>
      </c>
      <c r="T53" s="5">
        <v>5</v>
      </c>
      <c r="U53" s="5">
        <v>3</v>
      </c>
      <c r="V53" s="8">
        <f t="shared" si="8"/>
        <v>4</v>
      </c>
      <c r="W53" s="5">
        <v>3</v>
      </c>
      <c r="X53" s="5">
        <v>6</v>
      </c>
      <c r="Y53" s="5">
        <v>5</v>
      </c>
      <c r="Z53" s="5">
        <v>3</v>
      </c>
      <c r="AA53" s="5">
        <v>4</v>
      </c>
      <c r="AB53" s="8">
        <f t="shared" si="9"/>
        <v>4.2</v>
      </c>
    </row>
    <row r="54" spans="1:28">
      <c r="A54" s="1">
        <v>7950</v>
      </c>
      <c r="B54" s="1">
        <v>6</v>
      </c>
      <c r="C54" s="7">
        <v>4</v>
      </c>
      <c r="D54" s="7">
        <v>4</v>
      </c>
      <c r="E54" s="7">
        <v>4</v>
      </c>
      <c r="F54" s="8">
        <f t="shared" si="5"/>
        <v>4.5</v>
      </c>
      <c r="G54" s="5">
        <v>5</v>
      </c>
      <c r="H54" s="5">
        <v>6</v>
      </c>
      <c r="I54" s="5">
        <v>5</v>
      </c>
      <c r="J54" s="5">
        <v>7</v>
      </c>
      <c r="K54" s="5">
        <v>5</v>
      </c>
      <c r="L54" s="5">
        <v>4</v>
      </c>
      <c r="M54" s="8">
        <f t="shared" si="6"/>
        <v>5.333333333333333</v>
      </c>
      <c r="N54" s="5">
        <v>5</v>
      </c>
      <c r="O54" s="5">
        <v>4</v>
      </c>
      <c r="P54" s="5">
        <v>3</v>
      </c>
      <c r="Q54" s="8">
        <f t="shared" si="7"/>
        <v>4</v>
      </c>
      <c r="R54" s="5">
        <v>5</v>
      </c>
      <c r="S54" s="5">
        <v>7</v>
      </c>
      <c r="T54" s="5">
        <v>7</v>
      </c>
      <c r="U54" s="5">
        <v>6</v>
      </c>
      <c r="V54" s="31">
        <f t="shared" si="8"/>
        <v>6.25</v>
      </c>
      <c r="W54" s="5">
        <v>3</v>
      </c>
      <c r="X54" s="5">
        <v>5</v>
      </c>
      <c r="Y54" s="5">
        <v>4</v>
      </c>
      <c r="Z54" s="5">
        <v>4</v>
      </c>
      <c r="AA54" s="5">
        <v>5</v>
      </c>
      <c r="AB54" s="8">
        <f t="shared" si="9"/>
        <v>4.2</v>
      </c>
    </row>
    <row r="55" spans="1:28">
      <c r="A55" s="1">
        <v>7951</v>
      </c>
      <c r="B55" s="1">
        <v>6</v>
      </c>
      <c r="C55" s="7">
        <v>6</v>
      </c>
      <c r="D55" s="7">
        <v>7</v>
      </c>
      <c r="E55" s="7">
        <v>6</v>
      </c>
      <c r="F55" s="8">
        <f t="shared" si="5"/>
        <v>6.25</v>
      </c>
      <c r="G55" s="5">
        <v>5</v>
      </c>
      <c r="H55" s="5">
        <v>7</v>
      </c>
      <c r="I55" s="5">
        <v>5</v>
      </c>
      <c r="J55" s="5">
        <v>7</v>
      </c>
      <c r="K55" s="5">
        <v>4</v>
      </c>
      <c r="L55" s="5">
        <v>6</v>
      </c>
      <c r="M55" s="8">
        <f t="shared" si="6"/>
        <v>5.666666666666667</v>
      </c>
      <c r="N55" s="5">
        <v>4</v>
      </c>
      <c r="O55" s="5">
        <v>4</v>
      </c>
      <c r="P55" s="5">
        <v>4</v>
      </c>
      <c r="Q55" s="8">
        <f t="shared" si="7"/>
        <v>4</v>
      </c>
      <c r="R55" s="5">
        <v>5</v>
      </c>
      <c r="S55" s="5">
        <v>6</v>
      </c>
      <c r="T55" s="5">
        <v>4</v>
      </c>
      <c r="U55" s="5">
        <v>5</v>
      </c>
      <c r="V55" s="8">
        <f t="shared" si="8"/>
        <v>5</v>
      </c>
      <c r="W55" s="5">
        <v>3</v>
      </c>
      <c r="X55" s="5">
        <v>7</v>
      </c>
      <c r="Y55" s="5">
        <v>3</v>
      </c>
      <c r="Z55" s="5">
        <v>3</v>
      </c>
      <c r="AA55" s="5">
        <v>4</v>
      </c>
      <c r="AB55" s="8">
        <f t="shared" si="9"/>
        <v>4</v>
      </c>
    </row>
    <row r="56" spans="1:28">
      <c r="A56" s="1">
        <v>7952</v>
      </c>
      <c r="B56" s="1">
        <v>5</v>
      </c>
      <c r="C56" s="7">
        <v>7</v>
      </c>
      <c r="D56" s="7">
        <v>7</v>
      </c>
      <c r="E56" s="7">
        <v>4</v>
      </c>
      <c r="F56" s="8">
        <f t="shared" si="5"/>
        <v>5.75</v>
      </c>
      <c r="G56" s="5">
        <v>4</v>
      </c>
      <c r="H56" s="5">
        <v>7</v>
      </c>
      <c r="I56" s="5">
        <v>6</v>
      </c>
      <c r="J56" s="5">
        <v>7</v>
      </c>
      <c r="K56" s="5">
        <v>5</v>
      </c>
      <c r="L56" s="5">
        <v>5</v>
      </c>
      <c r="M56" s="8">
        <f t="shared" si="6"/>
        <v>5.666666666666667</v>
      </c>
      <c r="N56" s="5">
        <v>5</v>
      </c>
      <c r="O56" s="5">
        <v>6</v>
      </c>
      <c r="P56" s="5">
        <v>4</v>
      </c>
      <c r="Q56" s="8">
        <f t="shared" si="7"/>
        <v>5</v>
      </c>
      <c r="R56" s="5">
        <v>5</v>
      </c>
      <c r="S56" s="5">
        <v>4</v>
      </c>
      <c r="T56" s="5">
        <v>4</v>
      </c>
      <c r="U56" s="5">
        <v>5</v>
      </c>
      <c r="V56" s="8">
        <f t="shared" si="8"/>
        <v>4.5</v>
      </c>
      <c r="W56" s="5">
        <v>4</v>
      </c>
      <c r="X56" s="5">
        <v>5</v>
      </c>
      <c r="Y56" s="5">
        <v>6</v>
      </c>
      <c r="Z56" s="5">
        <v>4</v>
      </c>
      <c r="AA56" s="5">
        <v>4</v>
      </c>
      <c r="AB56" s="8">
        <f t="shared" si="9"/>
        <v>4.5999999999999996</v>
      </c>
    </row>
    <row r="57" spans="1:28">
      <c r="A57" s="1">
        <v>7953</v>
      </c>
      <c r="B57" s="1">
        <v>7</v>
      </c>
      <c r="C57" s="7">
        <v>4</v>
      </c>
      <c r="D57" s="7">
        <v>5</v>
      </c>
      <c r="E57" s="7">
        <v>4</v>
      </c>
      <c r="F57" s="8">
        <f t="shared" si="5"/>
        <v>5</v>
      </c>
      <c r="G57" s="5">
        <v>6</v>
      </c>
      <c r="H57" s="5">
        <v>7</v>
      </c>
      <c r="I57" s="5">
        <v>6</v>
      </c>
      <c r="J57" s="5">
        <v>6</v>
      </c>
      <c r="K57" s="5">
        <v>5</v>
      </c>
      <c r="L57" s="5">
        <v>6</v>
      </c>
      <c r="M57" s="33">
        <f t="shared" si="6"/>
        <v>6</v>
      </c>
      <c r="N57" s="5">
        <v>7</v>
      </c>
      <c r="O57" s="5">
        <v>4</v>
      </c>
      <c r="P57" s="5">
        <v>7</v>
      </c>
      <c r="Q57" s="32">
        <f t="shared" si="7"/>
        <v>6</v>
      </c>
      <c r="R57" s="5">
        <v>7</v>
      </c>
      <c r="S57" s="5">
        <v>6</v>
      </c>
      <c r="T57" s="5">
        <v>7</v>
      </c>
      <c r="U57" s="5">
        <v>6</v>
      </c>
      <c r="V57" s="31">
        <f t="shared" si="8"/>
        <v>6.5</v>
      </c>
      <c r="W57" s="5">
        <v>4</v>
      </c>
      <c r="X57" s="5">
        <v>5</v>
      </c>
      <c r="Y57" s="5">
        <v>7</v>
      </c>
      <c r="Z57" s="5">
        <v>5</v>
      </c>
      <c r="AA57" s="5">
        <v>4</v>
      </c>
      <c r="AB57" s="8">
        <f t="shared" si="9"/>
        <v>5</v>
      </c>
    </row>
    <row r="58" spans="1:28">
      <c r="A58" s="1">
        <v>7954</v>
      </c>
      <c r="B58" s="1">
        <v>6</v>
      </c>
      <c r="C58" s="7">
        <v>4</v>
      </c>
      <c r="D58" s="7">
        <v>5</v>
      </c>
      <c r="E58" s="7">
        <v>5</v>
      </c>
      <c r="F58" s="8">
        <f t="shared" si="5"/>
        <v>5</v>
      </c>
      <c r="G58" s="5">
        <v>5</v>
      </c>
      <c r="H58" s="5">
        <v>5</v>
      </c>
      <c r="I58" s="5">
        <v>7</v>
      </c>
      <c r="J58" s="5">
        <v>7</v>
      </c>
      <c r="K58" s="5">
        <v>5</v>
      </c>
      <c r="L58" s="5">
        <v>5</v>
      </c>
      <c r="M58" s="8">
        <f t="shared" si="6"/>
        <v>5.666666666666667</v>
      </c>
      <c r="N58" s="5">
        <v>5</v>
      </c>
      <c r="O58" s="5">
        <v>5</v>
      </c>
      <c r="P58" s="5">
        <v>7</v>
      </c>
      <c r="Q58" s="33">
        <f t="shared" si="7"/>
        <v>5.666666666666667</v>
      </c>
      <c r="R58" s="5">
        <v>6</v>
      </c>
      <c r="S58" s="5">
        <v>6</v>
      </c>
      <c r="T58" s="5">
        <v>7</v>
      </c>
      <c r="U58" s="5">
        <v>7</v>
      </c>
      <c r="V58" s="31">
        <f t="shared" si="8"/>
        <v>6.5</v>
      </c>
      <c r="W58" s="5">
        <v>5</v>
      </c>
      <c r="X58" s="5">
        <v>5</v>
      </c>
      <c r="Y58" s="5">
        <v>6</v>
      </c>
      <c r="Z58" s="5">
        <v>4</v>
      </c>
      <c r="AA58" s="5">
        <v>5</v>
      </c>
      <c r="AB58" s="8">
        <f t="shared" si="9"/>
        <v>5</v>
      </c>
    </row>
    <row r="59" spans="1:28">
      <c r="A59" s="1">
        <v>7955</v>
      </c>
      <c r="B59" s="1">
        <v>8</v>
      </c>
      <c r="C59" s="7">
        <v>7</v>
      </c>
      <c r="D59" s="7">
        <v>8</v>
      </c>
      <c r="E59" s="7">
        <v>8</v>
      </c>
      <c r="F59" s="31">
        <f t="shared" si="5"/>
        <v>7.75</v>
      </c>
      <c r="G59" s="5">
        <v>7</v>
      </c>
      <c r="H59" s="5">
        <v>7</v>
      </c>
      <c r="I59" s="5">
        <v>8</v>
      </c>
      <c r="J59" s="5">
        <v>7</v>
      </c>
      <c r="K59" s="5">
        <v>6</v>
      </c>
      <c r="L59" s="5">
        <v>7</v>
      </c>
      <c r="M59" s="30">
        <f t="shared" si="6"/>
        <v>7</v>
      </c>
      <c r="N59" s="5">
        <v>7</v>
      </c>
      <c r="O59" s="5">
        <v>7</v>
      </c>
      <c r="P59" s="5">
        <v>5</v>
      </c>
      <c r="Q59" s="31">
        <f t="shared" si="7"/>
        <v>6.333333333333333</v>
      </c>
      <c r="R59" s="5">
        <v>6</v>
      </c>
      <c r="S59" s="5">
        <v>7</v>
      </c>
      <c r="T59" s="5">
        <v>5</v>
      </c>
      <c r="U59" s="5">
        <v>6</v>
      </c>
      <c r="V59" s="32">
        <f t="shared" si="8"/>
        <v>6</v>
      </c>
      <c r="W59" s="5">
        <v>7</v>
      </c>
      <c r="X59" s="5">
        <v>4</v>
      </c>
      <c r="Y59" s="5">
        <v>6</v>
      </c>
      <c r="Z59" s="5">
        <v>6</v>
      </c>
      <c r="AA59" s="5">
        <v>4</v>
      </c>
      <c r="AB59" s="8">
        <f t="shared" si="9"/>
        <v>5.4</v>
      </c>
    </row>
    <row r="60" spans="1:28">
      <c r="A60" s="1">
        <v>7956</v>
      </c>
      <c r="B60" s="1">
        <v>6</v>
      </c>
      <c r="C60" s="7">
        <v>4</v>
      </c>
      <c r="D60" s="7">
        <v>6</v>
      </c>
      <c r="E60" s="7">
        <v>6</v>
      </c>
      <c r="F60" s="8">
        <f t="shared" si="5"/>
        <v>5.5</v>
      </c>
      <c r="G60" s="5">
        <v>7</v>
      </c>
      <c r="H60" s="5">
        <v>5</v>
      </c>
      <c r="I60" s="5">
        <v>6</v>
      </c>
      <c r="J60" s="5">
        <v>6</v>
      </c>
      <c r="K60" s="5">
        <v>6</v>
      </c>
      <c r="L60" s="5">
        <v>6</v>
      </c>
      <c r="M60" s="33">
        <f t="shared" si="6"/>
        <v>6</v>
      </c>
      <c r="N60" s="5">
        <v>6</v>
      </c>
      <c r="O60" s="5">
        <v>6</v>
      </c>
      <c r="P60" s="5">
        <v>5</v>
      </c>
      <c r="Q60" s="33">
        <f t="shared" si="7"/>
        <v>5.666666666666667</v>
      </c>
      <c r="R60" s="5">
        <v>6</v>
      </c>
      <c r="S60" s="5">
        <v>5</v>
      </c>
      <c r="T60" s="5">
        <v>4</v>
      </c>
      <c r="U60" s="5">
        <v>7</v>
      </c>
      <c r="V60" s="8">
        <f t="shared" si="8"/>
        <v>5.5</v>
      </c>
      <c r="W60" s="5">
        <v>4</v>
      </c>
      <c r="X60" s="5">
        <v>7</v>
      </c>
      <c r="Y60" s="5">
        <v>6</v>
      </c>
      <c r="Z60" s="5">
        <v>7</v>
      </c>
      <c r="AA60" s="5">
        <v>5</v>
      </c>
      <c r="AB60" s="32">
        <f t="shared" si="9"/>
        <v>5.8</v>
      </c>
    </row>
    <row r="61" spans="1:28">
      <c r="A61" s="1">
        <v>7957</v>
      </c>
      <c r="B61" s="1">
        <v>7</v>
      </c>
      <c r="C61" s="7">
        <v>5</v>
      </c>
      <c r="D61" s="7">
        <v>7</v>
      </c>
      <c r="E61" s="7">
        <v>7</v>
      </c>
      <c r="F61" s="8">
        <f t="shared" si="5"/>
        <v>6.5</v>
      </c>
      <c r="G61" s="5">
        <v>7</v>
      </c>
      <c r="H61" s="5">
        <v>7</v>
      </c>
      <c r="I61" s="5">
        <v>7</v>
      </c>
      <c r="J61" s="5">
        <v>7</v>
      </c>
      <c r="K61" s="5">
        <v>7</v>
      </c>
      <c r="L61" s="5">
        <v>6</v>
      </c>
      <c r="M61" s="31">
        <f t="shared" si="6"/>
        <v>6.833333333333333</v>
      </c>
      <c r="N61" s="5">
        <v>7</v>
      </c>
      <c r="O61" s="5">
        <v>6</v>
      </c>
      <c r="P61" s="5">
        <v>4</v>
      </c>
      <c r="Q61" s="33">
        <f t="shared" si="7"/>
        <v>5.666666666666667</v>
      </c>
      <c r="R61" s="5">
        <v>7</v>
      </c>
      <c r="S61" s="5">
        <v>4</v>
      </c>
      <c r="T61" s="5">
        <v>7</v>
      </c>
      <c r="U61" s="5">
        <v>6</v>
      </c>
      <c r="V61" s="32">
        <f t="shared" si="8"/>
        <v>6</v>
      </c>
      <c r="W61" s="5">
        <v>8</v>
      </c>
      <c r="X61" s="5">
        <v>8</v>
      </c>
      <c r="Y61" s="5">
        <v>8</v>
      </c>
      <c r="Z61" s="5">
        <v>7</v>
      </c>
      <c r="AA61" s="5">
        <v>6</v>
      </c>
      <c r="AB61" s="39">
        <f t="shared" si="9"/>
        <v>7.4</v>
      </c>
    </row>
    <row r="62" spans="1:28">
      <c r="A62" s="1">
        <v>7958</v>
      </c>
      <c r="B62" s="1">
        <v>8</v>
      </c>
      <c r="C62" s="7">
        <v>6</v>
      </c>
      <c r="D62" s="7">
        <v>6</v>
      </c>
      <c r="E62" s="7">
        <v>5</v>
      </c>
      <c r="F62" s="8">
        <f t="shared" si="5"/>
        <v>6.25</v>
      </c>
      <c r="G62" s="5">
        <v>5</v>
      </c>
      <c r="H62" s="5">
        <v>6</v>
      </c>
      <c r="I62" s="5">
        <v>5</v>
      </c>
      <c r="J62" s="5">
        <v>6</v>
      </c>
      <c r="K62" s="5">
        <v>5</v>
      </c>
      <c r="L62" s="5">
        <v>4</v>
      </c>
      <c r="M62" s="8">
        <f t="shared" si="6"/>
        <v>5.166666666666667</v>
      </c>
      <c r="N62" s="5">
        <v>6</v>
      </c>
      <c r="O62" s="5">
        <v>7</v>
      </c>
      <c r="P62" s="5">
        <v>4</v>
      </c>
      <c r="Q62" s="33">
        <f t="shared" si="7"/>
        <v>5.666666666666667</v>
      </c>
      <c r="R62" s="5">
        <v>6</v>
      </c>
      <c r="S62" s="5">
        <v>7</v>
      </c>
      <c r="T62" s="5">
        <v>7</v>
      </c>
      <c r="U62" s="5">
        <v>7</v>
      </c>
      <c r="V62" s="30">
        <f t="shared" si="8"/>
        <v>6.75</v>
      </c>
      <c r="W62" s="5">
        <v>7</v>
      </c>
      <c r="X62" s="5">
        <v>3</v>
      </c>
      <c r="Y62" s="5">
        <v>7</v>
      </c>
      <c r="Z62" s="5">
        <v>6</v>
      </c>
      <c r="AA62" s="5">
        <v>6</v>
      </c>
      <c r="AB62" s="32">
        <f t="shared" si="9"/>
        <v>5.8</v>
      </c>
    </row>
    <row r="63" spans="1:28">
      <c r="A63" s="1">
        <v>7959</v>
      </c>
      <c r="B63" s="1">
        <v>6</v>
      </c>
      <c r="C63" s="7">
        <v>4</v>
      </c>
      <c r="D63" s="7">
        <v>6</v>
      </c>
      <c r="E63" s="7">
        <v>6</v>
      </c>
      <c r="F63" s="8">
        <f t="shared" si="5"/>
        <v>5.5</v>
      </c>
      <c r="G63" s="5">
        <v>6</v>
      </c>
      <c r="H63" s="5">
        <v>7</v>
      </c>
      <c r="I63" s="5">
        <v>6</v>
      </c>
      <c r="J63" s="5">
        <v>6</v>
      </c>
      <c r="K63" s="5">
        <v>3</v>
      </c>
      <c r="L63" s="5">
        <v>4</v>
      </c>
      <c r="M63" s="8">
        <f t="shared" si="6"/>
        <v>5.333333333333333</v>
      </c>
      <c r="N63" s="5">
        <v>4</v>
      </c>
      <c r="O63" s="5">
        <v>6</v>
      </c>
      <c r="P63" s="5">
        <v>7</v>
      </c>
      <c r="Q63" s="33">
        <f t="shared" si="7"/>
        <v>5.666666666666667</v>
      </c>
      <c r="R63" s="5">
        <v>6</v>
      </c>
      <c r="S63" s="5">
        <v>5</v>
      </c>
      <c r="T63" s="5">
        <v>6</v>
      </c>
      <c r="U63" s="5">
        <v>7</v>
      </c>
      <c r="V63" s="32">
        <f t="shared" si="8"/>
        <v>6</v>
      </c>
      <c r="W63" s="5">
        <v>3</v>
      </c>
      <c r="X63" s="5">
        <v>4</v>
      </c>
      <c r="Y63" s="5">
        <v>4</v>
      </c>
      <c r="Z63" s="5">
        <v>5</v>
      </c>
      <c r="AA63" s="5">
        <v>5</v>
      </c>
      <c r="AB63" s="8">
        <f t="shared" si="9"/>
        <v>4.2</v>
      </c>
    </row>
    <row r="64" spans="1:28">
      <c r="A64" s="1">
        <v>7960</v>
      </c>
      <c r="B64" s="1">
        <v>6</v>
      </c>
      <c r="C64" s="7">
        <v>6</v>
      </c>
      <c r="D64" s="7">
        <v>7</v>
      </c>
      <c r="E64" s="7">
        <v>6</v>
      </c>
      <c r="F64" s="8">
        <f t="shared" si="5"/>
        <v>6.25</v>
      </c>
      <c r="G64" s="5">
        <v>6</v>
      </c>
      <c r="H64" s="5">
        <v>7</v>
      </c>
      <c r="I64" s="5">
        <v>6</v>
      </c>
      <c r="J64" s="5">
        <v>7</v>
      </c>
      <c r="K64" s="5">
        <v>7</v>
      </c>
      <c r="L64" s="5">
        <v>5</v>
      </c>
      <c r="M64" s="32">
        <f t="shared" si="6"/>
        <v>6.333333333333333</v>
      </c>
      <c r="N64" s="5">
        <v>5</v>
      </c>
      <c r="O64" s="5">
        <v>4</v>
      </c>
      <c r="P64" s="5">
        <v>4</v>
      </c>
      <c r="Q64" s="8">
        <f t="shared" si="7"/>
        <v>4.333333333333333</v>
      </c>
      <c r="R64" s="5">
        <v>5</v>
      </c>
      <c r="S64" s="5">
        <v>7</v>
      </c>
      <c r="T64" s="5">
        <v>6</v>
      </c>
      <c r="U64" s="5">
        <v>6</v>
      </c>
      <c r="V64" s="32">
        <f t="shared" si="8"/>
        <v>6</v>
      </c>
      <c r="W64" s="5">
        <v>5</v>
      </c>
      <c r="X64" s="5">
        <v>6</v>
      </c>
      <c r="Y64" s="5">
        <v>4</v>
      </c>
      <c r="Z64" s="5">
        <v>5</v>
      </c>
      <c r="AA64" s="5">
        <v>6</v>
      </c>
      <c r="AB64" s="8">
        <f t="shared" si="9"/>
        <v>5.2</v>
      </c>
    </row>
    <row r="65" spans="1:28">
      <c r="A65" s="1">
        <v>7961</v>
      </c>
      <c r="B65" s="1">
        <v>6</v>
      </c>
      <c r="C65" s="7">
        <v>7</v>
      </c>
      <c r="D65" s="7">
        <v>7</v>
      </c>
      <c r="E65" s="7">
        <v>7</v>
      </c>
      <c r="F65" s="33">
        <f t="shared" si="5"/>
        <v>6.75</v>
      </c>
      <c r="G65" s="5">
        <v>5</v>
      </c>
      <c r="H65" s="5">
        <v>6</v>
      </c>
      <c r="I65" s="5">
        <v>5</v>
      </c>
      <c r="J65" s="5">
        <v>5</v>
      </c>
      <c r="K65" s="5">
        <v>4</v>
      </c>
      <c r="L65" s="5">
        <v>5</v>
      </c>
      <c r="M65" s="8">
        <f t="shared" si="6"/>
        <v>5</v>
      </c>
      <c r="N65" s="5">
        <v>5</v>
      </c>
      <c r="O65" s="5">
        <v>6</v>
      </c>
      <c r="P65" s="5">
        <v>6</v>
      </c>
      <c r="Q65" s="33">
        <f t="shared" si="7"/>
        <v>5.666666666666667</v>
      </c>
      <c r="R65" s="5">
        <v>5</v>
      </c>
      <c r="S65" s="5">
        <v>7</v>
      </c>
      <c r="T65" s="5">
        <v>6</v>
      </c>
      <c r="U65" s="5">
        <v>7</v>
      </c>
      <c r="V65" s="31">
        <f t="shared" si="8"/>
        <v>6.25</v>
      </c>
      <c r="W65" s="5">
        <v>5</v>
      </c>
      <c r="X65" s="5">
        <v>4</v>
      </c>
      <c r="Y65" s="5">
        <v>4</v>
      </c>
      <c r="Z65" s="5">
        <v>4</v>
      </c>
      <c r="AA65" s="5">
        <v>6</v>
      </c>
      <c r="AB65" s="8">
        <f t="shared" si="9"/>
        <v>4.5999999999999996</v>
      </c>
    </row>
    <row r="66" spans="1:28">
      <c r="A66" s="1">
        <v>7962</v>
      </c>
      <c r="B66" s="1">
        <v>7</v>
      </c>
      <c r="C66" s="7">
        <v>4</v>
      </c>
      <c r="D66" s="7">
        <v>5</v>
      </c>
      <c r="E66" s="7">
        <v>6</v>
      </c>
      <c r="F66" s="8">
        <f t="shared" ref="F66:F97" si="10">AVERAGE(B66:E66)</f>
        <v>5.5</v>
      </c>
      <c r="G66" s="5">
        <v>5</v>
      </c>
      <c r="H66" s="5">
        <v>6</v>
      </c>
      <c r="I66" s="5">
        <v>7</v>
      </c>
      <c r="J66" s="5">
        <v>8</v>
      </c>
      <c r="K66" s="5">
        <v>7</v>
      </c>
      <c r="L66" s="5">
        <v>8</v>
      </c>
      <c r="M66" s="31">
        <f t="shared" ref="M66:M97" si="11">AVERAGE(G66:L66)</f>
        <v>6.833333333333333</v>
      </c>
      <c r="N66" s="5">
        <v>7</v>
      </c>
      <c r="O66" s="5">
        <v>7</v>
      </c>
      <c r="P66" s="5">
        <v>5</v>
      </c>
      <c r="Q66" s="31">
        <f t="shared" ref="Q66:Q97" si="12">AVERAGE(N66:P66)</f>
        <v>6.333333333333333</v>
      </c>
      <c r="R66" s="5">
        <v>7</v>
      </c>
      <c r="S66" s="5">
        <v>5</v>
      </c>
      <c r="T66" s="5">
        <v>7</v>
      </c>
      <c r="U66" s="5">
        <v>7</v>
      </c>
      <c r="V66" s="31">
        <f t="shared" ref="V66:V97" si="13">AVERAGE(R66:U66)</f>
        <v>6.5</v>
      </c>
      <c r="W66" s="5">
        <v>6</v>
      </c>
      <c r="X66" s="5">
        <v>3</v>
      </c>
      <c r="Y66" s="5">
        <v>3</v>
      </c>
      <c r="Z66" s="5">
        <v>5</v>
      </c>
      <c r="AA66" s="5">
        <v>6</v>
      </c>
      <c r="AB66" s="8">
        <f t="shared" ref="AB66:AB97" si="14">AVERAGE(W66:AA66)</f>
        <v>4.5999999999999996</v>
      </c>
    </row>
    <row r="67" spans="1:28">
      <c r="A67" s="1">
        <v>7963</v>
      </c>
      <c r="B67" s="1">
        <v>7</v>
      </c>
      <c r="C67" s="7">
        <v>6</v>
      </c>
      <c r="D67" s="7">
        <v>7</v>
      </c>
      <c r="E67" s="7">
        <v>6</v>
      </c>
      <c r="F67" s="8">
        <f t="shared" si="10"/>
        <v>6.5</v>
      </c>
      <c r="G67" s="5">
        <v>6</v>
      </c>
      <c r="H67" s="5">
        <v>7</v>
      </c>
      <c r="I67" s="5">
        <v>5</v>
      </c>
      <c r="J67" s="5">
        <v>7</v>
      </c>
      <c r="K67" s="5">
        <v>6</v>
      </c>
      <c r="L67" s="5">
        <v>4</v>
      </c>
      <c r="M67" s="33">
        <f t="shared" si="11"/>
        <v>5.833333333333333</v>
      </c>
      <c r="N67" s="5">
        <v>5</v>
      </c>
      <c r="O67" s="5">
        <v>3</v>
      </c>
      <c r="P67" s="5">
        <v>4</v>
      </c>
      <c r="Q67" s="8">
        <f t="shared" si="12"/>
        <v>4</v>
      </c>
      <c r="R67" s="5">
        <v>6</v>
      </c>
      <c r="S67" s="5">
        <v>6</v>
      </c>
      <c r="T67" s="5">
        <v>5</v>
      </c>
      <c r="U67" s="5">
        <v>6</v>
      </c>
      <c r="V67" s="33">
        <f t="shared" si="13"/>
        <v>5.75</v>
      </c>
      <c r="W67" s="5">
        <v>5</v>
      </c>
      <c r="X67" s="5">
        <v>4</v>
      </c>
      <c r="Y67" s="5">
        <v>5</v>
      </c>
      <c r="Z67" s="5">
        <v>6</v>
      </c>
      <c r="AA67" s="5">
        <v>5</v>
      </c>
      <c r="AB67" s="8">
        <f t="shared" si="14"/>
        <v>5</v>
      </c>
    </row>
    <row r="68" spans="1:28">
      <c r="A68" s="1">
        <v>7964</v>
      </c>
      <c r="B68" s="1">
        <v>5</v>
      </c>
      <c r="C68" s="7">
        <v>4</v>
      </c>
      <c r="D68" s="7">
        <v>5</v>
      </c>
      <c r="E68" s="7">
        <v>6</v>
      </c>
      <c r="F68" s="8">
        <f t="shared" si="10"/>
        <v>5</v>
      </c>
      <c r="G68" s="5">
        <v>6</v>
      </c>
      <c r="H68" s="5">
        <v>8</v>
      </c>
      <c r="I68" s="5">
        <v>7</v>
      </c>
      <c r="J68" s="5">
        <v>6</v>
      </c>
      <c r="K68" s="5">
        <v>5</v>
      </c>
      <c r="L68" s="5">
        <v>6</v>
      </c>
      <c r="M68" s="32">
        <f t="shared" si="11"/>
        <v>6.333333333333333</v>
      </c>
      <c r="N68" s="5">
        <v>4</v>
      </c>
      <c r="O68" s="5">
        <v>4</v>
      </c>
      <c r="P68" s="5">
        <v>3</v>
      </c>
      <c r="Q68" s="8">
        <f t="shared" si="12"/>
        <v>3.6666666666666665</v>
      </c>
      <c r="R68" s="5">
        <v>4</v>
      </c>
      <c r="S68" s="5">
        <v>6</v>
      </c>
      <c r="T68" s="5">
        <v>6</v>
      </c>
      <c r="U68" s="5">
        <v>4</v>
      </c>
      <c r="V68" s="8">
        <f t="shared" si="13"/>
        <v>5</v>
      </c>
      <c r="W68" s="5">
        <v>4</v>
      </c>
      <c r="X68" s="5">
        <v>4</v>
      </c>
      <c r="Y68" s="5">
        <v>4</v>
      </c>
      <c r="Z68" s="5">
        <v>5</v>
      </c>
      <c r="AA68" s="5">
        <v>4</v>
      </c>
      <c r="AB68" s="8">
        <f t="shared" si="14"/>
        <v>4.2</v>
      </c>
    </row>
    <row r="69" spans="1:28">
      <c r="A69" s="1">
        <v>7965</v>
      </c>
      <c r="B69" s="1">
        <v>6</v>
      </c>
      <c r="C69" s="7">
        <v>6</v>
      </c>
      <c r="D69" s="7">
        <v>8</v>
      </c>
      <c r="E69" s="7">
        <v>5</v>
      </c>
      <c r="F69" s="8">
        <f t="shared" si="10"/>
        <v>6.25</v>
      </c>
      <c r="G69" s="5">
        <v>4</v>
      </c>
      <c r="H69" s="5">
        <v>6</v>
      </c>
      <c r="I69" s="5">
        <v>6</v>
      </c>
      <c r="J69" s="5">
        <v>5</v>
      </c>
      <c r="K69" s="5">
        <v>5</v>
      </c>
      <c r="L69" s="5">
        <v>4</v>
      </c>
      <c r="M69" s="8">
        <f t="shared" si="11"/>
        <v>5</v>
      </c>
      <c r="N69" s="5">
        <v>4</v>
      </c>
      <c r="O69" s="5">
        <v>3</v>
      </c>
      <c r="P69" s="5">
        <v>5</v>
      </c>
      <c r="Q69" s="8">
        <f t="shared" si="12"/>
        <v>4</v>
      </c>
      <c r="R69" s="5">
        <v>4</v>
      </c>
      <c r="S69" s="5">
        <v>4</v>
      </c>
      <c r="T69" s="5">
        <v>4</v>
      </c>
      <c r="U69" s="5">
        <v>7</v>
      </c>
      <c r="V69" s="8">
        <f t="shared" si="13"/>
        <v>4.75</v>
      </c>
      <c r="W69" s="5">
        <v>5</v>
      </c>
      <c r="X69" s="5">
        <v>6</v>
      </c>
      <c r="Y69" s="5">
        <v>6</v>
      </c>
      <c r="Z69" s="5">
        <v>6</v>
      </c>
      <c r="AA69" s="5">
        <v>5</v>
      </c>
      <c r="AB69" s="33">
        <f t="shared" si="14"/>
        <v>5.6</v>
      </c>
    </row>
    <row r="70" spans="1:28">
      <c r="A70" s="1">
        <v>7966</v>
      </c>
      <c r="B70" s="1">
        <v>6</v>
      </c>
      <c r="C70" s="7">
        <v>7</v>
      </c>
      <c r="D70" s="7">
        <v>8</v>
      </c>
      <c r="E70" s="7">
        <v>7</v>
      </c>
      <c r="F70" s="32">
        <f t="shared" si="10"/>
        <v>7</v>
      </c>
      <c r="G70" s="5">
        <v>7</v>
      </c>
      <c r="H70" s="5">
        <v>8</v>
      </c>
      <c r="I70" s="5">
        <v>9</v>
      </c>
      <c r="J70" s="5">
        <v>6</v>
      </c>
      <c r="K70" s="5">
        <v>7</v>
      </c>
      <c r="L70" s="5">
        <v>6</v>
      </c>
      <c r="M70" s="30">
        <f t="shared" si="11"/>
        <v>7.166666666666667</v>
      </c>
      <c r="N70" s="5">
        <v>7</v>
      </c>
      <c r="O70" s="5">
        <v>5</v>
      </c>
      <c r="P70" s="5">
        <v>5</v>
      </c>
      <c r="Q70" s="33">
        <f t="shared" si="12"/>
        <v>5.666666666666667</v>
      </c>
      <c r="R70" s="5">
        <v>5</v>
      </c>
      <c r="S70" s="5">
        <v>4</v>
      </c>
      <c r="T70" s="5">
        <v>7</v>
      </c>
      <c r="U70" s="5">
        <v>7</v>
      </c>
      <c r="V70" s="33">
        <f t="shared" si="13"/>
        <v>5.75</v>
      </c>
      <c r="W70" s="5">
        <v>6</v>
      </c>
      <c r="X70" s="5">
        <v>4</v>
      </c>
      <c r="Y70" s="5">
        <v>3</v>
      </c>
      <c r="Z70" s="5">
        <v>5</v>
      </c>
      <c r="AA70" s="5">
        <v>4</v>
      </c>
      <c r="AB70" s="8">
        <f t="shared" si="14"/>
        <v>4.4000000000000004</v>
      </c>
    </row>
    <row r="71" spans="1:28">
      <c r="A71" s="1">
        <v>7967</v>
      </c>
      <c r="B71" s="1">
        <v>9</v>
      </c>
      <c r="C71" s="7">
        <v>7</v>
      </c>
      <c r="D71" s="7">
        <v>7</v>
      </c>
      <c r="E71" s="7">
        <v>8</v>
      </c>
      <c r="F71" s="31">
        <f t="shared" si="10"/>
        <v>7.75</v>
      </c>
      <c r="G71" s="5">
        <v>7</v>
      </c>
      <c r="H71" s="5">
        <v>7</v>
      </c>
      <c r="I71" s="5">
        <v>6</v>
      </c>
      <c r="J71" s="5">
        <v>6</v>
      </c>
      <c r="K71" s="5">
        <v>6</v>
      </c>
      <c r="L71" s="5">
        <v>4</v>
      </c>
      <c r="M71" s="33">
        <f t="shared" si="11"/>
        <v>6</v>
      </c>
      <c r="N71" s="5">
        <v>7</v>
      </c>
      <c r="O71" s="5">
        <v>5</v>
      </c>
      <c r="P71" s="5">
        <v>3</v>
      </c>
      <c r="Q71" s="8">
        <f t="shared" si="12"/>
        <v>5</v>
      </c>
      <c r="R71" s="5">
        <v>4</v>
      </c>
      <c r="S71" s="5">
        <v>3</v>
      </c>
      <c r="T71" s="5">
        <v>7</v>
      </c>
      <c r="U71" s="5">
        <v>6</v>
      </c>
      <c r="V71" s="8">
        <f t="shared" si="13"/>
        <v>5</v>
      </c>
      <c r="W71" s="5">
        <v>6</v>
      </c>
      <c r="X71" s="5">
        <v>7</v>
      </c>
      <c r="Y71" s="5">
        <v>5</v>
      </c>
      <c r="Z71" s="5">
        <v>5</v>
      </c>
      <c r="AA71" s="5">
        <v>5</v>
      </c>
      <c r="AB71" s="33">
        <f t="shared" si="14"/>
        <v>5.6</v>
      </c>
    </row>
    <row r="72" spans="1:28">
      <c r="A72" s="1">
        <v>7968</v>
      </c>
      <c r="B72" s="1">
        <v>7</v>
      </c>
      <c r="C72" s="7">
        <v>7</v>
      </c>
      <c r="D72" s="7">
        <v>8</v>
      </c>
      <c r="E72" s="7">
        <v>8</v>
      </c>
      <c r="F72" s="31">
        <f t="shared" si="10"/>
        <v>7.5</v>
      </c>
      <c r="G72" s="5">
        <v>6</v>
      </c>
      <c r="H72" s="5">
        <v>9</v>
      </c>
      <c r="I72" s="5">
        <v>8</v>
      </c>
      <c r="J72" s="5">
        <v>7</v>
      </c>
      <c r="K72" s="5">
        <v>7</v>
      </c>
      <c r="L72" s="5">
        <v>5</v>
      </c>
      <c r="M72" s="30">
        <f t="shared" si="11"/>
        <v>7</v>
      </c>
      <c r="N72" s="5">
        <v>6</v>
      </c>
      <c r="O72" s="5">
        <v>7</v>
      </c>
      <c r="P72" s="5">
        <v>7</v>
      </c>
      <c r="Q72" s="30">
        <f t="shared" si="12"/>
        <v>6.666666666666667</v>
      </c>
      <c r="R72" s="5">
        <v>5</v>
      </c>
      <c r="S72" s="5">
        <v>4</v>
      </c>
      <c r="T72" s="5">
        <v>7</v>
      </c>
      <c r="U72" s="5">
        <v>7</v>
      </c>
      <c r="V72" s="33">
        <f t="shared" si="13"/>
        <v>5.75</v>
      </c>
      <c r="W72" s="5">
        <v>5</v>
      </c>
      <c r="X72" s="5">
        <v>5</v>
      </c>
      <c r="Y72" s="5">
        <v>4</v>
      </c>
      <c r="Z72" s="5">
        <v>4</v>
      </c>
      <c r="AA72" s="5">
        <v>4</v>
      </c>
      <c r="AB72" s="8">
        <f t="shared" si="14"/>
        <v>4.4000000000000004</v>
      </c>
    </row>
    <row r="73" spans="1:28">
      <c r="A73" s="1">
        <v>7969</v>
      </c>
      <c r="B73" s="1">
        <v>8</v>
      </c>
      <c r="C73" s="7">
        <v>7</v>
      </c>
      <c r="D73" s="7">
        <v>7</v>
      </c>
      <c r="E73" s="7">
        <v>8</v>
      </c>
      <c r="F73" s="31">
        <f t="shared" si="10"/>
        <v>7.5</v>
      </c>
      <c r="G73" s="5">
        <v>7</v>
      </c>
      <c r="H73" s="5">
        <v>8</v>
      </c>
      <c r="I73" s="5">
        <v>8</v>
      </c>
      <c r="J73" s="5">
        <v>4</v>
      </c>
      <c r="K73" s="5">
        <v>7</v>
      </c>
      <c r="L73" s="5">
        <v>7</v>
      </c>
      <c r="M73" s="31">
        <f t="shared" si="11"/>
        <v>6.833333333333333</v>
      </c>
      <c r="N73" s="5">
        <v>6</v>
      </c>
      <c r="O73" s="5">
        <v>4</v>
      </c>
      <c r="P73" s="5">
        <v>6</v>
      </c>
      <c r="Q73" s="8">
        <f t="shared" si="12"/>
        <v>5.333333333333333</v>
      </c>
      <c r="R73" s="5">
        <v>4</v>
      </c>
      <c r="S73" s="5">
        <v>7</v>
      </c>
      <c r="T73" s="5">
        <v>7</v>
      </c>
      <c r="U73" s="5">
        <v>8</v>
      </c>
      <c r="V73" s="31">
        <f t="shared" si="13"/>
        <v>6.5</v>
      </c>
      <c r="W73" s="5">
        <v>7</v>
      </c>
      <c r="X73" s="5">
        <v>4</v>
      </c>
      <c r="Y73" s="5">
        <v>7</v>
      </c>
      <c r="Z73" s="5">
        <v>7</v>
      </c>
      <c r="AA73" s="5">
        <v>3</v>
      </c>
      <c r="AB73" s="33">
        <f t="shared" si="14"/>
        <v>5.6</v>
      </c>
    </row>
    <row r="74" spans="1:28">
      <c r="A74" s="1">
        <v>7970</v>
      </c>
      <c r="B74" s="1">
        <v>6</v>
      </c>
      <c r="C74" s="7">
        <v>3</v>
      </c>
      <c r="D74" s="7">
        <v>6</v>
      </c>
      <c r="E74" s="7">
        <v>5</v>
      </c>
      <c r="F74" s="8">
        <f t="shared" si="10"/>
        <v>5</v>
      </c>
      <c r="G74" s="5">
        <v>6</v>
      </c>
      <c r="H74" s="5">
        <v>5</v>
      </c>
      <c r="I74" s="5">
        <v>7</v>
      </c>
      <c r="J74" s="5">
        <v>7</v>
      </c>
      <c r="K74" s="5">
        <v>6</v>
      </c>
      <c r="L74" s="5">
        <v>6</v>
      </c>
      <c r="M74" s="32">
        <f t="shared" si="11"/>
        <v>6.166666666666667</v>
      </c>
      <c r="N74" s="5">
        <v>5</v>
      </c>
      <c r="O74" s="5">
        <v>5</v>
      </c>
      <c r="P74" s="5">
        <v>6</v>
      </c>
      <c r="Q74" s="8">
        <f t="shared" si="12"/>
        <v>5.333333333333333</v>
      </c>
      <c r="R74" s="5">
        <v>6</v>
      </c>
      <c r="S74" s="5">
        <v>7</v>
      </c>
      <c r="T74" s="5">
        <v>5</v>
      </c>
      <c r="U74" s="5">
        <v>7</v>
      </c>
      <c r="V74" s="31">
        <f t="shared" si="13"/>
        <v>6.25</v>
      </c>
      <c r="W74" s="5">
        <v>6</v>
      </c>
      <c r="X74" s="5">
        <v>6</v>
      </c>
      <c r="Y74" s="5">
        <v>7</v>
      </c>
      <c r="Z74" s="5">
        <v>6</v>
      </c>
      <c r="AA74" s="5">
        <v>4</v>
      </c>
      <c r="AB74" s="32">
        <f t="shared" si="14"/>
        <v>5.8</v>
      </c>
    </row>
    <row r="75" spans="1:28">
      <c r="A75" s="1">
        <v>7971</v>
      </c>
      <c r="B75" s="1">
        <v>7</v>
      </c>
      <c r="C75" s="7">
        <v>4</v>
      </c>
      <c r="D75" s="7">
        <v>8</v>
      </c>
      <c r="E75" s="7">
        <v>7</v>
      </c>
      <c r="F75" s="8">
        <f t="shared" si="10"/>
        <v>6.5</v>
      </c>
      <c r="G75" s="5">
        <v>7</v>
      </c>
      <c r="H75" s="5">
        <v>6</v>
      </c>
      <c r="I75" s="5">
        <v>4</v>
      </c>
      <c r="J75" s="5">
        <v>4</v>
      </c>
      <c r="K75" s="5">
        <v>4</v>
      </c>
      <c r="L75" s="5">
        <v>6</v>
      </c>
      <c r="M75" s="8">
        <f t="shared" si="11"/>
        <v>5.166666666666667</v>
      </c>
      <c r="N75" s="5">
        <v>4</v>
      </c>
      <c r="O75" s="5">
        <v>4</v>
      </c>
      <c r="P75" s="5">
        <v>3</v>
      </c>
      <c r="Q75" s="8">
        <f t="shared" si="12"/>
        <v>3.6666666666666665</v>
      </c>
      <c r="R75" s="5">
        <v>4</v>
      </c>
      <c r="S75" s="5">
        <v>7</v>
      </c>
      <c r="T75" s="5">
        <v>5</v>
      </c>
      <c r="U75" s="5">
        <v>7</v>
      </c>
      <c r="V75" s="33">
        <f t="shared" si="13"/>
        <v>5.75</v>
      </c>
      <c r="W75" s="5">
        <v>3</v>
      </c>
      <c r="X75" s="5">
        <v>7</v>
      </c>
      <c r="Y75" s="5">
        <v>4</v>
      </c>
      <c r="Z75" s="5">
        <v>6</v>
      </c>
      <c r="AA75" s="5">
        <v>4</v>
      </c>
      <c r="AB75" s="8">
        <f t="shared" si="14"/>
        <v>4.8</v>
      </c>
    </row>
    <row r="76" spans="1:28">
      <c r="A76" s="1">
        <v>7972</v>
      </c>
      <c r="B76" s="1">
        <v>4</v>
      </c>
      <c r="C76" s="7">
        <v>3</v>
      </c>
      <c r="D76" s="7">
        <v>4</v>
      </c>
      <c r="E76" s="7">
        <v>4</v>
      </c>
      <c r="F76" s="8">
        <f t="shared" si="10"/>
        <v>3.75</v>
      </c>
      <c r="G76" s="5">
        <v>6</v>
      </c>
      <c r="H76" s="5">
        <v>5</v>
      </c>
      <c r="I76" s="5">
        <v>5</v>
      </c>
      <c r="J76" s="5">
        <v>4</v>
      </c>
      <c r="K76" s="5">
        <v>5</v>
      </c>
      <c r="L76" s="5">
        <v>5</v>
      </c>
      <c r="M76" s="8">
        <f t="shared" si="11"/>
        <v>5</v>
      </c>
      <c r="N76" s="5">
        <v>4</v>
      </c>
      <c r="O76" s="5">
        <v>4</v>
      </c>
      <c r="P76" s="5">
        <v>3</v>
      </c>
      <c r="Q76" s="8">
        <f t="shared" si="12"/>
        <v>3.6666666666666665</v>
      </c>
      <c r="R76" s="5">
        <v>4</v>
      </c>
      <c r="S76" s="5">
        <v>4</v>
      </c>
      <c r="T76" s="5">
        <v>4</v>
      </c>
      <c r="U76" s="5">
        <v>5</v>
      </c>
      <c r="V76" s="8">
        <f t="shared" si="13"/>
        <v>4.25</v>
      </c>
      <c r="W76" s="5">
        <v>3</v>
      </c>
      <c r="X76" s="5">
        <v>3</v>
      </c>
      <c r="Y76" s="5">
        <v>3</v>
      </c>
      <c r="Z76" s="5">
        <v>4</v>
      </c>
      <c r="AA76" s="5">
        <v>3</v>
      </c>
      <c r="AB76" s="8">
        <f t="shared" si="14"/>
        <v>3.2</v>
      </c>
    </row>
    <row r="77" spans="1:28">
      <c r="A77" s="1">
        <v>7973</v>
      </c>
      <c r="B77" s="1">
        <v>8</v>
      </c>
      <c r="C77" s="7">
        <v>4</v>
      </c>
      <c r="D77" s="7">
        <v>6</v>
      </c>
      <c r="E77" s="7">
        <v>6</v>
      </c>
      <c r="F77" s="8">
        <f t="shared" si="10"/>
        <v>6</v>
      </c>
      <c r="G77" s="5">
        <v>6</v>
      </c>
      <c r="H77" s="5">
        <v>5</v>
      </c>
      <c r="I77" s="5">
        <v>7</v>
      </c>
      <c r="J77" s="5">
        <v>4</v>
      </c>
      <c r="K77" s="5">
        <v>4</v>
      </c>
      <c r="L77" s="5">
        <v>6</v>
      </c>
      <c r="M77" s="8">
        <f t="shared" si="11"/>
        <v>5.333333333333333</v>
      </c>
      <c r="N77" s="5">
        <v>4</v>
      </c>
      <c r="O77" s="5">
        <v>4</v>
      </c>
      <c r="P77" s="5">
        <v>3</v>
      </c>
      <c r="Q77" s="8">
        <f t="shared" si="12"/>
        <v>3.6666666666666665</v>
      </c>
      <c r="R77" s="5">
        <v>5</v>
      </c>
      <c r="S77" s="5">
        <v>5</v>
      </c>
      <c r="T77" s="5">
        <v>7</v>
      </c>
      <c r="U77" s="5">
        <v>6</v>
      </c>
      <c r="V77" s="33">
        <f t="shared" si="13"/>
        <v>5.75</v>
      </c>
      <c r="W77" s="5">
        <v>3</v>
      </c>
      <c r="X77" s="5">
        <v>4</v>
      </c>
      <c r="Y77" s="5">
        <v>3</v>
      </c>
      <c r="Z77" s="5">
        <v>6</v>
      </c>
      <c r="AA77" s="5">
        <v>6</v>
      </c>
      <c r="AB77" s="8">
        <f t="shared" si="14"/>
        <v>4.4000000000000004</v>
      </c>
    </row>
    <row r="78" spans="1:28">
      <c r="A78" s="1">
        <v>7974</v>
      </c>
      <c r="B78" s="1">
        <v>5</v>
      </c>
      <c r="C78" s="7">
        <v>4</v>
      </c>
      <c r="D78" s="7">
        <v>7</v>
      </c>
      <c r="E78" s="7">
        <v>6</v>
      </c>
      <c r="F78" s="8">
        <f t="shared" si="10"/>
        <v>5.5</v>
      </c>
      <c r="G78" s="5">
        <v>7</v>
      </c>
      <c r="H78" s="5">
        <v>7</v>
      </c>
      <c r="I78" s="5">
        <v>7</v>
      </c>
      <c r="J78" s="5">
        <v>7</v>
      </c>
      <c r="K78" s="5">
        <v>5</v>
      </c>
      <c r="L78" s="5">
        <v>4</v>
      </c>
      <c r="M78" s="32">
        <f t="shared" si="11"/>
        <v>6.166666666666667</v>
      </c>
      <c r="N78" s="5">
        <v>4</v>
      </c>
      <c r="O78" s="5">
        <v>5</v>
      </c>
      <c r="P78" s="5">
        <v>3</v>
      </c>
      <c r="Q78" s="8">
        <f t="shared" si="12"/>
        <v>4</v>
      </c>
      <c r="R78" s="5">
        <v>6</v>
      </c>
      <c r="S78" s="5">
        <v>4</v>
      </c>
      <c r="T78" s="5">
        <v>5</v>
      </c>
      <c r="U78" s="5">
        <v>7</v>
      </c>
      <c r="V78" s="8">
        <f t="shared" si="13"/>
        <v>5.5</v>
      </c>
      <c r="W78" s="5">
        <v>3</v>
      </c>
      <c r="X78" s="5">
        <v>3</v>
      </c>
      <c r="Y78" s="5">
        <v>3</v>
      </c>
      <c r="Z78" s="5">
        <v>5</v>
      </c>
      <c r="AB78" s="8">
        <f t="shared" si="14"/>
        <v>3.5</v>
      </c>
    </row>
    <row r="79" spans="1:28">
      <c r="A79" s="1">
        <v>7975</v>
      </c>
      <c r="B79" s="1">
        <v>4</v>
      </c>
      <c r="C79" s="7">
        <v>6</v>
      </c>
      <c r="D79" s="7">
        <v>5</v>
      </c>
      <c r="E79" s="7">
        <v>4</v>
      </c>
      <c r="F79" s="8">
        <f t="shared" si="10"/>
        <v>4.75</v>
      </c>
      <c r="G79" s="5">
        <v>6</v>
      </c>
      <c r="H79" s="5">
        <v>4</v>
      </c>
      <c r="I79" s="5">
        <v>6</v>
      </c>
      <c r="J79" s="5">
        <v>7</v>
      </c>
      <c r="K79" s="5">
        <v>4</v>
      </c>
      <c r="L79" s="5">
        <v>6</v>
      </c>
      <c r="M79" s="8">
        <f t="shared" si="11"/>
        <v>5.5</v>
      </c>
      <c r="N79" s="5">
        <v>5</v>
      </c>
      <c r="O79" s="5">
        <v>6</v>
      </c>
      <c r="P79" s="5">
        <v>3</v>
      </c>
      <c r="Q79" s="8">
        <f t="shared" si="12"/>
        <v>4.666666666666667</v>
      </c>
      <c r="R79" s="5">
        <v>4</v>
      </c>
      <c r="S79" s="5">
        <v>4</v>
      </c>
      <c r="T79" s="5">
        <v>5</v>
      </c>
      <c r="U79" s="5">
        <v>7</v>
      </c>
      <c r="V79" s="8">
        <f t="shared" si="13"/>
        <v>5</v>
      </c>
      <c r="W79" s="5">
        <v>3</v>
      </c>
      <c r="X79" s="5">
        <v>5</v>
      </c>
      <c r="Y79" s="5">
        <v>3</v>
      </c>
      <c r="Z79" s="5">
        <v>7</v>
      </c>
      <c r="AA79" s="5">
        <v>3</v>
      </c>
      <c r="AB79" s="8">
        <f t="shared" si="14"/>
        <v>4.2</v>
      </c>
    </row>
    <row r="80" spans="1:28">
      <c r="A80" s="1">
        <v>7976</v>
      </c>
      <c r="B80" s="1">
        <v>7</v>
      </c>
      <c r="C80" s="7">
        <v>7</v>
      </c>
      <c r="D80" s="7">
        <v>9</v>
      </c>
      <c r="E80" s="7">
        <v>9</v>
      </c>
      <c r="F80" s="30">
        <f t="shared" si="10"/>
        <v>8</v>
      </c>
      <c r="G80" s="5">
        <v>8</v>
      </c>
      <c r="H80" s="5">
        <v>8</v>
      </c>
      <c r="I80" s="5">
        <v>6</v>
      </c>
      <c r="J80" s="5">
        <v>6</v>
      </c>
      <c r="K80" s="5">
        <v>7</v>
      </c>
      <c r="L80" s="5">
        <v>6</v>
      </c>
      <c r="M80" s="31">
        <f t="shared" si="11"/>
        <v>6.833333333333333</v>
      </c>
      <c r="N80" s="5">
        <v>7</v>
      </c>
      <c r="O80" s="5">
        <v>7</v>
      </c>
      <c r="P80" s="5">
        <v>6</v>
      </c>
      <c r="Q80" s="30">
        <f t="shared" si="12"/>
        <v>6.666666666666667</v>
      </c>
      <c r="R80" s="5">
        <v>4</v>
      </c>
      <c r="S80" s="5">
        <v>6</v>
      </c>
      <c r="T80" s="5">
        <v>5</v>
      </c>
      <c r="U80" s="5">
        <v>8</v>
      </c>
      <c r="V80" s="33">
        <f t="shared" si="13"/>
        <v>5.75</v>
      </c>
      <c r="W80" s="5">
        <v>6</v>
      </c>
      <c r="X80" s="5">
        <v>6</v>
      </c>
      <c r="Y80" s="5">
        <v>6</v>
      </c>
      <c r="Z80" s="5">
        <v>6</v>
      </c>
      <c r="AA80" s="5">
        <v>4</v>
      </c>
      <c r="AB80" s="33">
        <f t="shared" si="14"/>
        <v>5.6</v>
      </c>
    </row>
    <row r="81" spans="1:28">
      <c r="A81" s="1">
        <v>7977</v>
      </c>
      <c r="B81" s="1">
        <v>4</v>
      </c>
      <c r="C81" s="7">
        <v>6</v>
      </c>
      <c r="D81" s="7">
        <v>6</v>
      </c>
      <c r="E81" s="7">
        <v>7</v>
      </c>
      <c r="F81" s="8">
        <f t="shared" si="10"/>
        <v>5.75</v>
      </c>
      <c r="G81" s="5">
        <v>7</v>
      </c>
      <c r="H81" s="5">
        <v>5</v>
      </c>
      <c r="I81" s="5">
        <v>6</v>
      </c>
      <c r="J81" s="5">
        <v>4</v>
      </c>
      <c r="K81" s="5">
        <v>6</v>
      </c>
      <c r="L81" s="5">
        <v>6</v>
      </c>
      <c r="M81" s="8">
        <f t="shared" si="11"/>
        <v>5.666666666666667</v>
      </c>
      <c r="N81" s="5">
        <v>4</v>
      </c>
      <c r="O81" s="5">
        <v>4</v>
      </c>
      <c r="P81" s="5">
        <v>5</v>
      </c>
      <c r="Q81" s="8">
        <f t="shared" si="12"/>
        <v>4.333333333333333</v>
      </c>
      <c r="R81" s="5">
        <v>4</v>
      </c>
      <c r="S81" s="5">
        <v>7</v>
      </c>
      <c r="T81" s="5">
        <v>6</v>
      </c>
      <c r="U81" s="5">
        <v>4</v>
      </c>
      <c r="V81" s="8">
        <f t="shared" si="13"/>
        <v>5.25</v>
      </c>
      <c r="W81" s="5">
        <v>4</v>
      </c>
      <c r="X81" s="5">
        <v>5</v>
      </c>
      <c r="Y81" s="5">
        <v>4</v>
      </c>
      <c r="Z81" s="5">
        <v>5</v>
      </c>
      <c r="AA81" s="5">
        <v>4</v>
      </c>
      <c r="AB81" s="8">
        <f t="shared" si="14"/>
        <v>4.4000000000000004</v>
      </c>
    </row>
    <row r="82" spans="1:28">
      <c r="A82" s="1">
        <v>7978</v>
      </c>
      <c r="B82" s="1">
        <v>7</v>
      </c>
      <c r="C82" s="7">
        <v>6</v>
      </c>
      <c r="D82" s="7">
        <v>7</v>
      </c>
      <c r="E82" s="7">
        <v>7</v>
      </c>
      <c r="F82" s="33">
        <f t="shared" si="10"/>
        <v>6.75</v>
      </c>
      <c r="G82" s="5">
        <v>6</v>
      </c>
      <c r="H82" s="5">
        <v>7</v>
      </c>
      <c r="I82" s="5">
        <v>6</v>
      </c>
      <c r="J82" s="5">
        <v>5</v>
      </c>
      <c r="K82" s="5">
        <v>4</v>
      </c>
      <c r="L82" s="5">
        <v>4</v>
      </c>
      <c r="M82" s="8">
        <f t="shared" si="11"/>
        <v>5.333333333333333</v>
      </c>
      <c r="N82" s="5">
        <v>3</v>
      </c>
      <c r="O82" s="5">
        <v>6</v>
      </c>
      <c r="P82" s="5">
        <v>6</v>
      </c>
      <c r="Q82" s="8">
        <f t="shared" si="12"/>
        <v>5</v>
      </c>
      <c r="R82" s="5">
        <v>6</v>
      </c>
      <c r="T82" s="5">
        <v>7</v>
      </c>
      <c r="U82" s="5">
        <v>6</v>
      </c>
      <c r="V82" s="31">
        <f t="shared" si="13"/>
        <v>6.333333333333333</v>
      </c>
      <c r="W82" s="5">
        <v>6</v>
      </c>
      <c r="X82" s="5">
        <v>3</v>
      </c>
      <c r="Y82" s="5">
        <v>3</v>
      </c>
      <c r="Z82" s="5">
        <v>4</v>
      </c>
      <c r="AA82" s="5">
        <v>6</v>
      </c>
      <c r="AB82" s="8">
        <f t="shared" si="14"/>
        <v>4.4000000000000004</v>
      </c>
    </row>
    <row r="83" spans="1:28">
      <c r="A83" s="1">
        <v>7979</v>
      </c>
      <c r="B83" s="1">
        <v>9</v>
      </c>
      <c r="C83" s="7">
        <v>5</v>
      </c>
      <c r="D83" s="7">
        <v>7</v>
      </c>
      <c r="E83" s="7">
        <v>8</v>
      </c>
      <c r="F83" s="32">
        <f t="shared" si="10"/>
        <v>7.25</v>
      </c>
      <c r="G83" s="5">
        <v>6</v>
      </c>
      <c r="H83" s="5">
        <v>7</v>
      </c>
      <c r="I83" s="5">
        <v>6</v>
      </c>
      <c r="J83" s="5">
        <v>5</v>
      </c>
      <c r="K83" s="5">
        <v>6</v>
      </c>
      <c r="L83" s="5">
        <v>3</v>
      </c>
      <c r="M83" s="8">
        <f t="shared" si="11"/>
        <v>5.5</v>
      </c>
      <c r="N83" s="5">
        <v>4</v>
      </c>
      <c r="O83" s="5">
        <v>7</v>
      </c>
      <c r="P83" s="5">
        <v>3</v>
      </c>
      <c r="Q83" s="8">
        <f t="shared" si="12"/>
        <v>4.666666666666667</v>
      </c>
      <c r="R83" s="5">
        <v>5</v>
      </c>
      <c r="S83" s="5">
        <v>7</v>
      </c>
      <c r="T83" s="5">
        <v>6</v>
      </c>
      <c r="U83" s="5">
        <v>8</v>
      </c>
      <c r="V83" s="31">
        <f t="shared" si="13"/>
        <v>6.5</v>
      </c>
      <c r="W83" s="5">
        <v>6</v>
      </c>
      <c r="X83" s="5">
        <v>6</v>
      </c>
      <c r="Y83" s="5">
        <v>5</v>
      </c>
      <c r="Z83" s="5">
        <v>5</v>
      </c>
      <c r="AA83" s="5">
        <v>6</v>
      </c>
      <c r="AB83" s="33">
        <f t="shared" si="14"/>
        <v>5.6</v>
      </c>
    </row>
    <row r="84" spans="1:28">
      <c r="A84" s="1">
        <v>7980</v>
      </c>
      <c r="B84" s="1">
        <v>7</v>
      </c>
      <c r="C84" s="7">
        <v>5</v>
      </c>
      <c r="D84" s="7">
        <v>7</v>
      </c>
      <c r="E84" s="7">
        <v>7</v>
      </c>
      <c r="F84" s="8">
        <f t="shared" si="10"/>
        <v>6.5</v>
      </c>
      <c r="G84" s="5">
        <v>6</v>
      </c>
      <c r="H84" s="5">
        <v>7</v>
      </c>
      <c r="I84" s="5">
        <v>7</v>
      </c>
      <c r="J84" s="5">
        <v>7</v>
      </c>
      <c r="K84" s="5">
        <v>7</v>
      </c>
      <c r="L84" s="5">
        <v>9</v>
      </c>
      <c r="M84" s="30">
        <f t="shared" si="11"/>
        <v>7.166666666666667</v>
      </c>
      <c r="N84" s="5">
        <v>6</v>
      </c>
      <c r="O84" s="5">
        <v>6</v>
      </c>
      <c r="P84" s="5">
        <v>5</v>
      </c>
      <c r="Q84" s="33">
        <f t="shared" si="12"/>
        <v>5.666666666666667</v>
      </c>
      <c r="R84" s="5">
        <v>4</v>
      </c>
      <c r="S84" s="5">
        <v>6</v>
      </c>
      <c r="T84" s="5">
        <v>7</v>
      </c>
      <c r="U84" s="5">
        <v>8</v>
      </c>
      <c r="V84" s="31">
        <f t="shared" si="13"/>
        <v>6.25</v>
      </c>
      <c r="W84" s="5">
        <v>6</v>
      </c>
      <c r="X84" s="5">
        <v>4</v>
      </c>
      <c r="Y84" s="5">
        <v>6</v>
      </c>
      <c r="Z84" s="5">
        <v>6</v>
      </c>
      <c r="AA84" s="5">
        <v>6</v>
      </c>
      <c r="AB84" s="33">
        <f t="shared" si="14"/>
        <v>5.6</v>
      </c>
    </row>
    <row r="85" spans="1:28">
      <c r="A85" s="1">
        <v>7981</v>
      </c>
      <c r="B85" s="1">
        <v>7</v>
      </c>
      <c r="C85" s="7">
        <v>6</v>
      </c>
      <c r="D85" s="7">
        <v>7</v>
      </c>
      <c r="E85" s="7">
        <v>4</v>
      </c>
      <c r="F85" s="8">
        <f t="shared" si="10"/>
        <v>6</v>
      </c>
      <c r="G85" s="5">
        <v>7</v>
      </c>
      <c r="H85" s="5">
        <v>8</v>
      </c>
      <c r="I85" s="5">
        <v>7</v>
      </c>
      <c r="J85" s="5">
        <v>7</v>
      </c>
      <c r="K85" s="5">
        <v>6</v>
      </c>
      <c r="L85" s="5">
        <v>4</v>
      </c>
      <c r="M85" s="31">
        <f t="shared" si="11"/>
        <v>6.5</v>
      </c>
      <c r="N85" s="5">
        <v>6</v>
      </c>
      <c r="O85" s="5">
        <v>3</v>
      </c>
      <c r="P85" s="5">
        <v>4</v>
      </c>
      <c r="Q85" s="8">
        <f t="shared" si="12"/>
        <v>4.333333333333333</v>
      </c>
      <c r="R85" s="5">
        <v>4</v>
      </c>
      <c r="S85" s="5">
        <v>6</v>
      </c>
      <c r="T85" s="5">
        <v>7</v>
      </c>
      <c r="U85" s="5">
        <v>5</v>
      </c>
      <c r="V85" s="8">
        <f t="shared" si="13"/>
        <v>5.5</v>
      </c>
      <c r="W85" s="5">
        <v>5</v>
      </c>
      <c r="X85" s="5">
        <v>3</v>
      </c>
      <c r="Y85" s="5">
        <v>6</v>
      </c>
      <c r="Z85" s="5">
        <v>7</v>
      </c>
      <c r="AA85" s="5">
        <v>6</v>
      </c>
      <c r="AB85" s="8">
        <f t="shared" si="14"/>
        <v>5.4</v>
      </c>
    </row>
    <row r="86" spans="1:28">
      <c r="A86" s="1">
        <v>7982</v>
      </c>
      <c r="B86" s="1">
        <v>7</v>
      </c>
      <c r="C86" s="7">
        <v>6</v>
      </c>
      <c r="D86" s="7">
        <v>7</v>
      </c>
      <c r="E86" s="7">
        <v>8</v>
      </c>
      <c r="F86" s="32">
        <f t="shared" si="10"/>
        <v>7</v>
      </c>
      <c r="G86" s="5">
        <v>6</v>
      </c>
      <c r="H86" s="5">
        <v>7</v>
      </c>
      <c r="I86" s="5">
        <v>6</v>
      </c>
      <c r="J86" s="5">
        <v>6</v>
      </c>
      <c r="K86" s="5">
        <v>7</v>
      </c>
      <c r="L86" s="5">
        <v>6</v>
      </c>
      <c r="M86" s="32">
        <f t="shared" si="11"/>
        <v>6.333333333333333</v>
      </c>
      <c r="N86" s="5">
        <v>5</v>
      </c>
      <c r="O86" s="5">
        <v>6</v>
      </c>
      <c r="P86" s="5">
        <v>6</v>
      </c>
      <c r="Q86" s="33">
        <f t="shared" si="12"/>
        <v>5.666666666666667</v>
      </c>
      <c r="R86" s="5">
        <v>6</v>
      </c>
      <c r="S86" s="5">
        <v>5</v>
      </c>
      <c r="T86" s="5">
        <v>5</v>
      </c>
      <c r="U86" s="5">
        <v>7</v>
      </c>
      <c r="V86" s="33">
        <f t="shared" si="13"/>
        <v>5.75</v>
      </c>
      <c r="W86" s="5">
        <v>4</v>
      </c>
      <c r="X86" s="5">
        <v>3</v>
      </c>
      <c r="Y86" s="5">
        <v>4</v>
      </c>
      <c r="Z86" s="5">
        <v>5</v>
      </c>
      <c r="AA86" s="5">
        <v>6</v>
      </c>
      <c r="AB86" s="8">
        <f t="shared" si="14"/>
        <v>4.4000000000000004</v>
      </c>
    </row>
    <row r="87" spans="1:28">
      <c r="A87" s="1">
        <v>7983</v>
      </c>
      <c r="B87" s="1">
        <v>8</v>
      </c>
      <c r="C87" s="7">
        <v>7</v>
      </c>
      <c r="D87" s="7">
        <v>6</v>
      </c>
      <c r="E87" s="7">
        <v>8</v>
      </c>
      <c r="F87" s="32">
        <f t="shared" si="10"/>
        <v>7.25</v>
      </c>
      <c r="G87" s="5">
        <v>8</v>
      </c>
      <c r="H87" s="5">
        <v>8</v>
      </c>
      <c r="I87" s="5">
        <v>7</v>
      </c>
      <c r="J87" s="5">
        <v>7</v>
      </c>
      <c r="K87" s="5">
        <v>7</v>
      </c>
      <c r="L87" s="5">
        <v>6</v>
      </c>
      <c r="M87" s="30">
        <f t="shared" si="11"/>
        <v>7.166666666666667</v>
      </c>
      <c r="N87" s="5">
        <v>6</v>
      </c>
      <c r="O87" s="5">
        <v>5</v>
      </c>
      <c r="P87" s="5">
        <v>5</v>
      </c>
      <c r="Q87" s="8">
        <f t="shared" si="12"/>
        <v>5.333333333333333</v>
      </c>
      <c r="R87" s="5">
        <v>6</v>
      </c>
      <c r="S87" s="5">
        <v>4</v>
      </c>
      <c r="T87" s="5">
        <v>7</v>
      </c>
      <c r="U87" s="5">
        <v>7</v>
      </c>
      <c r="V87" s="32">
        <f t="shared" si="13"/>
        <v>6</v>
      </c>
      <c r="W87" s="5">
        <v>7</v>
      </c>
      <c r="X87" s="5">
        <v>3</v>
      </c>
      <c r="Y87" s="5">
        <v>5</v>
      </c>
      <c r="Z87" s="5">
        <v>7</v>
      </c>
      <c r="AA87" s="5">
        <v>4</v>
      </c>
      <c r="AB87" s="8">
        <f t="shared" si="14"/>
        <v>5.2</v>
      </c>
    </row>
    <row r="88" spans="1:28">
      <c r="A88" s="1">
        <v>7984</v>
      </c>
      <c r="B88" s="1">
        <v>9</v>
      </c>
      <c r="C88" s="7">
        <v>6</v>
      </c>
      <c r="D88" s="7">
        <v>8</v>
      </c>
      <c r="E88" s="7">
        <v>7</v>
      </c>
      <c r="F88" s="31">
        <f t="shared" si="10"/>
        <v>7.5</v>
      </c>
      <c r="G88" s="5">
        <v>5</v>
      </c>
      <c r="H88" s="5">
        <v>6</v>
      </c>
      <c r="I88" s="5">
        <v>6</v>
      </c>
      <c r="J88" s="5">
        <v>6</v>
      </c>
      <c r="K88" s="5">
        <v>4</v>
      </c>
      <c r="L88" s="5">
        <v>4</v>
      </c>
      <c r="M88" s="8">
        <f t="shared" si="11"/>
        <v>5.166666666666667</v>
      </c>
      <c r="N88" s="5">
        <v>4</v>
      </c>
      <c r="O88" s="5">
        <v>3</v>
      </c>
      <c r="Q88" s="8">
        <f t="shared" si="12"/>
        <v>3.5</v>
      </c>
      <c r="R88" s="5">
        <v>4</v>
      </c>
      <c r="S88" s="5">
        <v>6</v>
      </c>
      <c r="T88" s="5">
        <v>4</v>
      </c>
      <c r="U88" s="5">
        <v>6</v>
      </c>
      <c r="V88" s="8">
        <f t="shared" si="13"/>
        <v>5</v>
      </c>
      <c r="W88" s="5">
        <v>4</v>
      </c>
      <c r="X88" s="5">
        <v>3</v>
      </c>
      <c r="Y88" s="5">
        <v>5</v>
      </c>
      <c r="Z88" s="5">
        <v>4</v>
      </c>
      <c r="AA88" s="5">
        <v>3</v>
      </c>
      <c r="AB88" s="8">
        <f t="shared" si="14"/>
        <v>3.8</v>
      </c>
    </row>
    <row r="89" spans="1:28">
      <c r="A89" s="1">
        <v>7985</v>
      </c>
      <c r="B89" s="1">
        <v>8</v>
      </c>
      <c r="C89" s="7">
        <v>7</v>
      </c>
      <c r="D89" s="7">
        <v>7</v>
      </c>
      <c r="E89" s="7">
        <v>6</v>
      </c>
      <c r="F89" s="32">
        <f t="shared" si="10"/>
        <v>7</v>
      </c>
      <c r="G89" s="5">
        <v>5</v>
      </c>
      <c r="H89" s="5">
        <v>6</v>
      </c>
      <c r="I89" s="5">
        <v>7</v>
      </c>
      <c r="J89" s="5">
        <v>6</v>
      </c>
      <c r="K89" s="5">
        <v>5</v>
      </c>
      <c r="M89" s="33">
        <f t="shared" si="11"/>
        <v>5.8</v>
      </c>
      <c r="N89" s="5">
        <v>4</v>
      </c>
      <c r="O89" s="5">
        <v>3</v>
      </c>
      <c r="P89" s="5">
        <v>6</v>
      </c>
      <c r="Q89" s="8">
        <f t="shared" si="12"/>
        <v>4.333333333333333</v>
      </c>
      <c r="R89" s="5">
        <v>4</v>
      </c>
      <c r="S89" s="5">
        <v>8</v>
      </c>
      <c r="T89" s="5">
        <v>7</v>
      </c>
      <c r="U89" s="5">
        <v>7</v>
      </c>
      <c r="V89" s="31">
        <f t="shared" si="13"/>
        <v>6.5</v>
      </c>
      <c r="W89" s="5">
        <v>6</v>
      </c>
      <c r="X89" s="5">
        <v>6</v>
      </c>
      <c r="Y89" s="5">
        <v>4</v>
      </c>
      <c r="Z89" s="5">
        <v>7</v>
      </c>
      <c r="AA89" s="5">
        <v>6</v>
      </c>
      <c r="AB89" s="32">
        <f t="shared" si="14"/>
        <v>5.8</v>
      </c>
    </row>
    <row r="90" spans="1:28">
      <c r="A90" s="1">
        <v>7986</v>
      </c>
      <c r="B90" s="1">
        <v>7</v>
      </c>
      <c r="C90" s="7">
        <v>6</v>
      </c>
      <c r="D90" s="7">
        <v>4</v>
      </c>
      <c r="E90" s="7">
        <v>6</v>
      </c>
      <c r="F90" s="8">
        <f t="shared" si="10"/>
        <v>5.75</v>
      </c>
      <c r="G90" s="5">
        <v>5</v>
      </c>
      <c r="H90" s="5">
        <v>6</v>
      </c>
      <c r="I90" s="5">
        <v>6</v>
      </c>
      <c r="J90" s="5">
        <v>4</v>
      </c>
      <c r="K90" s="5">
        <v>4</v>
      </c>
      <c r="L90" s="5">
        <v>6</v>
      </c>
      <c r="M90" s="8">
        <f t="shared" si="11"/>
        <v>5.166666666666667</v>
      </c>
      <c r="N90" s="5">
        <v>4</v>
      </c>
      <c r="O90" s="5">
        <v>4</v>
      </c>
      <c r="P90" s="5">
        <v>4</v>
      </c>
      <c r="Q90" s="8">
        <f t="shared" si="12"/>
        <v>4</v>
      </c>
      <c r="R90" s="5">
        <v>5</v>
      </c>
      <c r="S90" s="5">
        <v>5</v>
      </c>
      <c r="T90" s="5">
        <v>7</v>
      </c>
      <c r="U90" s="5">
        <v>7</v>
      </c>
      <c r="V90" s="32">
        <f t="shared" si="13"/>
        <v>6</v>
      </c>
      <c r="W90" s="5">
        <v>6</v>
      </c>
      <c r="X90" s="5">
        <v>5</v>
      </c>
      <c r="Y90" s="5">
        <v>4</v>
      </c>
      <c r="Z90" s="5">
        <v>5</v>
      </c>
      <c r="AA90" s="5">
        <v>5</v>
      </c>
      <c r="AB90" s="8">
        <f t="shared" si="14"/>
        <v>5</v>
      </c>
    </row>
    <row r="91" spans="1:28">
      <c r="A91" s="1">
        <v>7987</v>
      </c>
      <c r="B91" s="1">
        <v>6</v>
      </c>
      <c r="C91" s="7">
        <v>6</v>
      </c>
      <c r="D91" s="7">
        <v>6</v>
      </c>
      <c r="E91" s="7">
        <v>4</v>
      </c>
      <c r="F91" s="8">
        <f t="shared" si="10"/>
        <v>5.5</v>
      </c>
      <c r="G91" s="5">
        <v>4</v>
      </c>
      <c r="H91" s="5">
        <v>4</v>
      </c>
      <c r="I91" s="5">
        <v>5</v>
      </c>
      <c r="J91" s="5">
        <v>5</v>
      </c>
      <c r="K91" s="5">
        <v>4</v>
      </c>
      <c r="L91" s="5">
        <v>4</v>
      </c>
      <c r="M91" s="8">
        <f t="shared" si="11"/>
        <v>4.333333333333333</v>
      </c>
      <c r="N91" s="5">
        <v>4</v>
      </c>
      <c r="O91" s="5">
        <v>3</v>
      </c>
      <c r="P91" s="5">
        <v>3</v>
      </c>
      <c r="Q91" s="8">
        <f t="shared" si="12"/>
        <v>3.3333333333333335</v>
      </c>
      <c r="R91" s="5">
        <v>5</v>
      </c>
      <c r="S91" s="5">
        <v>4</v>
      </c>
      <c r="T91" s="5">
        <v>5</v>
      </c>
      <c r="U91" s="5">
        <v>5</v>
      </c>
      <c r="V91" s="8">
        <f t="shared" si="13"/>
        <v>4.75</v>
      </c>
      <c r="W91" s="5">
        <v>5</v>
      </c>
      <c r="X91" s="5">
        <v>6</v>
      </c>
      <c r="Y91" s="5">
        <v>4</v>
      </c>
      <c r="Z91" s="5">
        <v>4</v>
      </c>
      <c r="AB91" s="8">
        <f t="shared" si="14"/>
        <v>4.75</v>
      </c>
    </row>
    <row r="92" spans="1:28">
      <c r="A92" s="1">
        <v>7988</v>
      </c>
      <c r="B92" s="1">
        <v>7</v>
      </c>
      <c r="C92" s="7">
        <v>7</v>
      </c>
      <c r="D92" s="7">
        <v>5</v>
      </c>
      <c r="E92" s="7">
        <v>5</v>
      </c>
      <c r="F92" s="8">
        <f t="shared" si="10"/>
        <v>6</v>
      </c>
      <c r="H92" s="5">
        <v>6</v>
      </c>
      <c r="I92" s="5">
        <v>5</v>
      </c>
      <c r="J92" s="5">
        <v>6</v>
      </c>
      <c r="K92" s="5">
        <v>5</v>
      </c>
      <c r="L92" s="5">
        <v>4</v>
      </c>
      <c r="M92" s="8">
        <f t="shared" si="11"/>
        <v>5.2</v>
      </c>
      <c r="N92" s="5">
        <v>5</v>
      </c>
      <c r="O92" s="5">
        <v>5</v>
      </c>
      <c r="P92" s="5">
        <v>5</v>
      </c>
      <c r="Q92" s="8">
        <f t="shared" si="12"/>
        <v>5</v>
      </c>
      <c r="R92" s="5">
        <v>4</v>
      </c>
      <c r="S92" s="5">
        <v>5</v>
      </c>
      <c r="T92" s="5">
        <v>4</v>
      </c>
      <c r="U92" s="5">
        <v>6</v>
      </c>
      <c r="V92" s="8">
        <f t="shared" si="13"/>
        <v>4.75</v>
      </c>
      <c r="W92" s="5">
        <v>5</v>
      </c>
      <c r="X92" s="5">
        <v>5</v>
      </c>
      <c r="Y92" s="5">
        <v>7</v>
      </c>
      <c r="Z92" s="5">
        <v>7</v>
      </c>
      <c r="AA92" s="5">
        <v>6</v>
      </c>
      <c r="AB92" s="32">
        <f t="shared" si="14"/>
        <v>6</v>
      </c>
    </row>
    <row r="93" spans="1:28">
      <c r="A93" s="1">
        <v>7989</v>
      </c>
      <c r="B93" s="1">
        <v>6</v>
      </c>
      <c r="C93" s="7">
        <v>6</v>
      </c>
      <c r="D93" s="7">
        <v>8</v>
      </c>
      <c r="E93" s="7">
        <v>5</v>
      </c>
      <c r="F93" s="8">
        <f t="shared" si="10"/>
        <v>6.25</v>
      </c>
      <c r="G93" s="5">
        <v>7</v>
      </c>
      <c r="H93" s="5">
        <v>7</v>
      </c>
      <c r="I93" s="5">
        <v>6</v>
      </c>
      <c r="J93" s="5">
        <v>4</v>
      </c>
      <c r="K93" s="5">
        <v>6</v>
      </c>
      <c r="L93" s="5">
        <v>5</v>
      </c>
      <c r="M93" s="33">
        <f t="shared" si="11"/>
        <v>5.833333333333333</v>
      </c>
      <c r="N93" s="5">
        <v>6</v>
      </c>
      <c r="O93" s="5">
        <v>7</v>
      </c>
      <c r="P93" s="5">
        <v>4</v>
      </c>
      <c r="Q93" s="33">
        <f t="shared" si="12"/>
        <v>5.666666666666667</v>
      </c>
      <c r="R93" s="5">
        <v>7</v>
      </c>
      <c r="S93" s="5">
        <v>8</v>
      </c>
      <c r="T93" s="5">
        <v>5</v>
      </c>
      <c r="U93" s="5">
        <v>8</v>
      </c>
      <c r="V93" s="30">
        <f t="shared" si="13"/>
        <v>7</v>
      </c>
      <c r="W93" s="5">
        <v>6</v>
      </c>
      <c r="X93" s="5">
        <v>4</v>
      </c>
      <c r="Y93" s="5">
        <v>5</v>
      </c>
      <c r="Z93" s="5">
        <v>6</v>
      </c>
      <c r="AA93" s="5">
        <v>5</v>
      </c>
      <c r="AB93" s="8">
        <f t="shared" si="14"/>
        <v>5.2</v>
      </c>
    </row>
    <row r="94" spans="1:28">
      <c r="A94" s="1">
        <v>7990</v>
      </c>
      <c r="B94" s="1">
        <v>7</v>
      </c>
      <c r="C94" s="7">
        <v>6</v>
      </c>
      <c r="D94" s="7">
        <v>8</v>
      </c>
      <c r="E94" s="7">
        <v>7</v>
      </c>
      <c r="F94" s="32">
        <f t="shared" si="10"/>
        <v>7</v>
      </c>
      <c r="G94" s="5">
        <v>5</v>
      </c>
      <c r="H94" s="5">
        <v>6</v>
      </c>
      <c r="I94" s="5">
        <v>6</v>
      </c>
      <c r="J94" s="5">
        <v>6</v>
      </c>
      <c r="K94" s="5">
        <v>4</v>
      </c>
      <c r="L94" s="5">
        <v>4</v>
      </c>
      <c r="M94" s="8">
        <f t="shared" si="11"/>
        <v>5.166666666666667</v>
      </c>
      <c r="N94" s="5">
        <v>4</v>
      </c>
      <c r="O94" s="5">
        <v>3</v>
      </c>
      <c r="P94" s="5">
        <v>3</v>
      </c>
      <c r="Q94" s="8">
        <f t="shared" si="12"/>
        <v>3.3333333333333335</v>
      </c>
      <c r="R94" s="5">
        <v>4</v>
      </c>
      <c r="S94" s="5">
        <v>7</v>
      </c>
      <c r="T94" s="5">
        <v>4</v>
      </c>
      <c r="U94" s="5">
        <v>6</v>
      </c>
      <c r="V94" s="8">
        <f t="shared" si="13"/>
        <v>5.25</v>
      </c>
      <c r="W94" s="5">
        <v>4</v>
      </c>
      <c r="X94" s="5">
        <v>4</v>
      </c>
      <c r="Y94" s="5">
        <v>3</v>
      </c>
      <c r="Z94" s="5">
        <v>4</v>
      </c>
      <c r="AA94" s="5">
        <v>4</v>
      </c>
      <c r="AB94" s="8">
        <f t="shared" si="14"/>
        <v>3.8</v>
      </c>
    </row>
    <row r="95" spans="1:28">
      <c r="A95" s="1">
        <v>7991</v>
      </c>
      <c r="B95" s="1">
        <v>5</v>
      </c>
      <c r="C95" s="7">
        <v>6</v>
      </c>
      <c r="D95" s="7">
        <v>5</v>
      </c>
      <c r="E95" s="7">
        <v>5</v>
      </c>
      <c r="F95" s="8">
        <f t="shared" si="10"/>
        <v>5.25</v>
      </c>
      <c r="G95" s="5">
        <v>5</v>
      </c>
      <c r="H95" s="5">
        <v>4</v>
      </c>
      <c r="I95" s="5">
        <v>4</v>
      </c>
      <c r="J95" s="5">
        <v>6</v>
      </c>
      <c r="K95" s="5">
        <v>6</v>
      </c>
      <c r="L95" s="5">
        <v>7</v>
      </c>
      <c r="M95" s="8">
        <f t="shared" si="11"/>
        <v>5.333333333333333</v>
      </c>
      <c r="N95" s="5">
        <v>8</v>
      </c>
      <c r="O95" s="5">
        <v>4</v>
      </c>
      <c r="P95" s="5">
        <v>6</v>
      </c>
      <c r="Q95" s="32">
        <f t="shared" si="12"/>
        <v>6</v>
      </c>
      <c r="R95" s="5">
        <v>4</v>
      </c>
      <c r="S95" s="5">
        <v>4</v>
      </c>
      <c r="T95" s="5">
        <v>4</v>
      </c>
      <c r="U95" s="5">
        <v>6</v>
      </c>
      <c r="V95" s="8">
        <f t="shared" si="13"/>
        <v>4.5</v>
      </c>
      <c r="W95" s="5">
        <v>4</v>
      </c>
      <c r="X95" s="5">
        <v>5</v>
      </c>
      <c r="Y95" s="5">
        <v>4</v>
      </c>
      <c r="Z95" s="5">
        <v>5</v>
      </c>
      <c r="AA95" s="5">
        <v>3</v>
      </c>
      <c r="AB95" s="8">
        <f t="shared" si="14"/>
        <v>4.2</v>
      </c>
    </row>
    <row r="96" spans="1:28">
      <c r="A96" s="1">
        <v>7992</v>
      </c>
      <c r="B96" s="1">
        <v>7</v>
      </c>
      <c r="C96" s="7">
        <v>6</v>
      </c>
      <c r="D96" s="7">
        <v>7</v>
      </c>
      <c r="E96" s="7">
        <v>6</v>
      </c>
      <c r="F96" s="8">
        <f t="shared" si="10"/>
        <v>6.5</v>
      </c>
      <c r="G96" s="5">
        <v>4</v>
      </c>
      <c r="H96" s="5">
        <v>8</v>
      </c>
      <c r="I96" s="5">
        <v>6</v>
      </c>
      <c r="J96" s="5">
        <v>6</v>
      </c>
      <c r="K96" s="5">
        <v>4</v>
      </c>
      <c r="L96" s="5">
        <v>6</v>
      </c>
      <c r="M96" s="8">
        <f t="shared" si="11"/>
        <v>5.666666666666667</v>
      </c>
      <c r="N96" s="5">
        <v>4</v>
      </c>
      <c r="O96" s="5">
        <v>3</v>
      </c>
      <c r="P96" s="5">
        <v>4</v>
      </c>
      <c r="Q96" s="8">
        <f t="shared" si="12"/>
        <v>3.6666666666666665</v>
      </c>
      <c r="R96" s="5">
        <v>4</v>
      </c>
      <c r="S96" s="5">
        <v>6</v>
      </c>
      <c r="T96" s="5">
        <v>5</v>
      </c>
      <c r="U96" s="5">
        <v>7</v>
      </c>
      <c r="V96" s="8">
        <f t="shared" si="13"/>
        <v>5.5</v>
      </c>
      <c r="W96" s="5">
        <v>5</v>
      </c>
      <c r="X96" s="5">
        <v>4</v>
      </c>
      <c r="Y96" s="5">
        <v>3</v>
      </c>
      <c r="Z96" s="5">
        <v>5</v>
      </c>
      <c r="AA96" s="5">
        <v>5</v>
      </c>
      <c r="AB96" s="8">
        <f t="shared" si="14"/>
        <v>4.4000000000000004</v>
      </c>
    </row>
    <row r="97" spans="1:28">
      <c r="A97" s="1">
        <v>7993</v>
      </c>
      <c r="B97" s="1">
        <v>7</v>
      </c>
      <c r="C97" s="7">
        <v>6</v>
      </c>
      <c r="D97" s="7">
        <v>6</v>
      </c>
      <c r="E97" s="7">
        <v>6</v>
      </c>
      <c r="F97" s="8">
        <f t="shared" si="10"/>
        <v>6.25</v>
      </c>
      <c r="G97" s="5">
        <v>6</v>
      </c>
      <c r="H97" s="5">
        <v>6</v>
      </c>
      <c r="I97" s="5">
        <v>4</v>
      </c>
      <c r="J97" s="5">
        <v>6</v>
      </c>
      <c r="K97" s="5">
        <v>4</v>
      </c>
      <c r="L97" s="5">
        <v>4</v>
      </c>
      <c r="M97" s="8">
        <f t="shared" si="11"/>
        <v>5</v>
      </c>
      <c r="N97" s="5">
        <v>7</v>
      </c>
      <c r="O97" s="5">
        <v>4</v>
      </c>
      <c r="P97" s="5">
        <v>4</v>
      </c>
      <c r="Q97" s="8">
        <f t="shared" si="12"/>
        <v>5</v>
      </c>
      <c r="R97" s="5">
        <v>5</v>
      </c>
      <c r="S97" s="5">
        <v>5</v>
      </c>
      <c r="T97" s="5">
        <v>5</v>
      </c>
      <c r="U97" s="5">
        <v>7</v>
      </c>
      <c r="V97" s="8">
        <f t="shared" si="13"/>
        <v>5.5</v>
      </c>
      <c r="W97" s="5">
        <v>6</v>
      </c>
      <c r="X97" s="5">
        <v>4</v>
      </c>
      <c r="Y97" s="5">
        <v>3</v>
      </c>
      <c r="Z97" s="5">
        <v>6</v>
      </c>
      <c r="AA97" s="5">
        <v>3</v>
      </c>
      <c r="AB97" s="8">
        <f t="shared" si="14"/>
        <v>4.4000000000000004</v>
      </c>
    </row>
    <row r="98" spans="1:28">
      <c r="A98" s="1">
        <v>7994</v>
      </c>
      <c r="B98" s="1">
        <v>5</v>
      </c>
      <c r="C98" s="7">
        <v>4</v>
      </c>
      <c r="D98" s="7">
        <v>4</v>
      </c>
      <c r="E98" s="7">
        <v>3</v>
      </c>
      <c r="F98" s="8">
        <f t="shared" ref="F98:F103" si="15">AVERAGE(B98:E98)</f>
        <v>4</v>
      </c>
      <c r="G98" s="5">
        <v>4</v>
      </c>
      <c r="H98" s="5">
        <v>6</v>
      </c>
      <c r="I98" s="5">
        <v>5</v>
      </c>
      <c r="J98" s="5">
        <v>5</v>
      </c>
      <c r="K98" s="5">
        <v>4</v>
      </c>
      <c r="L98" s="5">
        <v>4</v>
      </c>
      <c r="M98" s="8">
        <f t="shared" ref="M98:M103" si="16">AVERAGE(G98:L98)</f>
        <v>4.666666666666667</v>
      </c>
      <c r="N98" s="5">
        <v>4</v>
      </c>
      <c r="O98" s="5">
        <v>4</v>
      </c>
      <c r="P98" s="5">
        <v>5</v>
      </c>
      <c r="Q98" s="8">
        <f t="shared" ref="Q98:Q103" si="17">AVERAGE(N98:P98)</f>
        <v>4.333333333333333</v>
      </c>
      <c r="R98" s="5">
        <v>4</v>
      </c>
      <c r="S98" s="5">
        <v>4</v>
      </c>
      <c r="T98" s="5">
        <v>4</v>
      </c>
      <c r="U98" s="5">
        <v>5</v>
      </c>
      <c r="V98" s="8">
        <f t="shared" ref="V98:V103" si="18">AVERAGE(R98:U98)</f>
        <v>4.25</v>
      </c>
      <c r="W98" s="5">
        <v>4</v>
      </c>
      <c r="X98" s="5">
        <v>3</v>
      </c>
      <c r="Y98" s="5">
        <v>3</v>
      </c>
      <c r="Z98" s="5">
        <v>4</v>
      </c>
      <c r="AA98" s="5">
        <v>3</v>
      </c>
      <c r="AB98" s="8">
        <f t="shared" ref="AB98:AB103" si="19">AVERAGE(W98:AA98)</f>
        <v>3.4</v>
      </c>
    </row>
    <row r="99" spans="1:28">
      <c r="A99" s="1">
        <v>7995</v>
      </c>
      <c r="B99" s="1">
        <v>5</v>
      </c>
      <c r="C99" s="7">
        <v>5</v>
      </c>
      <c r="D99" s="7">
        <v>4</v>
      </c>
      <c r="E99" s="7">
        <v>4</v>
      </c>
      <c r="F99" s="8">
        <f t="shared" si="15"/>
        <v>4.5</v>
      </c>
      <c r="G99" s="5">
        <v>5</v>
      </c>
      <c r="H99" s="5">
        <v>4</v>
      </c>
      <c r="I99" s="5">
        <v>5</v>
      </c>
      <c r="J99" s="5">
        <v>6</v>
      </c>
      <c r="K99" s="5">
        <v>6</v>
      </c>
      <c r="L99" s="5">
        <v>4</v>
      </c>
      <c r="M99" s="8">
        <f t="shared" si="16"/>
        <v>5</v>
      </c>
      <c r="N99" s="5">
        <v>6</v>
      </c>
      <c r="O99" s="5">
        <v>5</v>
      </c>
      <c r="P99" s="5">
        <v>4</v>
      </c>
      <c r="Q99" s="8">
        <f t="shared" si="17"/>
        <v>5</v>
      </c>
      <c r="R99" s="5">
        <v>5</v>
      </c>
      <c r="S99" s="5">
        <v>5</v>
      </c>
      <c r="T99" s="5">
        <v>5</v>
      </c>
      <c r="U99" s="5">
        <v>6</v>
      </c>
      <c r="V99" s="8">
        <f t="shared" si="18"/>
        <v>5.25</v>
      </c>
      <c r="W99" s="5">
        <v>5</v>
      </c>
      <c r="X99" s="5">
        <v>5</v>
      </c>
      <c r="Y99" s="5">
        <v>5</v>
      </c>
      <c r="Z99" s="5">
        <v>4</v>
      </c>
      <c r="AB99" s="8">
        <f t="shared" si="19"/>
        <v>4.75</v>
      </c>
    </row>
    <row r="100" spans="1:28">
      <c r="A100" s="1">
        <v>7996</v>
      </c>
      <c r="B100" s="1">
        <v>6</v>
      </c>
      <c r="C100" s="7">
        <v>4</v>
      </c>
      <c r="D100" s="7">
        <v>4</v>
      </c>
      <c r="E100" s="7">
        <v>4</v>
      </c>
      <c r="F100" s="8">
        <f t="shared" si="15"/>
        <v>4.5</v>
      </c>
      <c r="G100" s="5">
        <v>5</v>
      </c>
      <c r="H100" s="5">
        <v>5</v>
      </c>
      <c r="I100" s="5">
        <v>7</v>
      </c>
      <c r="J100" s="5">
        <v>7</v>
      </c>
      <c r="K100" s="5">
        <v>8</v>
      </c>
      <c r="L100" s="5">
        <v>5</v>
      </c>
      <c r="M100" s="32">
        <f t="shared" si="16"/>
        <v>6.166666666666667</v>
      </c>
      <c r="N100" s="5">
        <v>8</v>
      </c>
      <c r="O100" s="5">
        <v>5</v>
      </c>
      <c r="P100" s="5">
        <v>6</v>
      </c>
      <c r="Q100" s="31">
        <f t="shared" si="17"/>
        <v>6.333333333333333</v>
      </c>
      <c r="R100" s="5">
        <v>7</v>
      </c>
      <c r="S100" s="5">
        <v>7</v>
      </c>
      <c r="T100" s="5">
        <v>4</v>
      </c>
      <c r="U100" s="5">
        <v>7</v>
      </c>
      <c r="V100" s="31">
        <f t="shared" si="18"/>
        <v>6.25</v>
      </c>
      <c r="W100" s="5">
        <v>7</v>
      </c>
      <c r="X100" s="5">
        <v>6</v>
      </c>
      <c r="Y100" s="5">
        <v>8</v>
      </c>
      <c r="Z100" s="5">
        <v>6</v>
      </c>
      <c r="AA100" s="5">
        <v>6</v>
      </c>
      <c r="AB100" s="30">
        <f t="shared" si="19"/>
        <v>6.6</v>
      </c>
    </row>
    <row r="101" spans="1:28">
      <c r="A101" s="1">
        <v>7997</v>
      </c>
      <c r="B101" s="1">
        <v>8</v>
      </c>
      <c r="C101" s="7">
        <v>7</v>
      </c>
      <c r="D101" s="7">
        <v>8</v>
      </c>
      <c r="E101" s="7">
        <v>6</v>
      </c>
      <c r="F101" s="32">
        <f t="shared" si="15"/>
        <v>7.25</v>
      </c>
      <c r="G101" s="5">
        <v>7</v>
      </c>
      <c r="H101" s="5">
        <v>6</v>
      </c>
      <c r="I101" s="5">
        <v>6</v>
      </c>
      <c r="J101" s="5">
        <v>7</v>
      </c>
      <c r="K101" s="5">
        <v>6</v>
      </c>
      <c r="L101" s="5">
        <v>7</v>
      </c>
      <c r="M101" s="31">
        <f t="shared" si="16"/>
        <v>6.5</v>
      </c>
      <c r="N101" s="5">
        <v>6</v>
      </c>
      <c r="O101" s="5">
        <v>6</v>
      </c>
      <c r="P101" s="5">
        <v>6</v>
      </c>
      <c r="Q101" s="32">
        <f t="shared" si="17"/>
        <v>6</v>
      </c>
      <c r="R101" s="5">
        <v>6</v>
      </c>
      <c r="S101" s="5">
        <v>4</v>
      </c>
      <c r="T101" s="5">
        <v>6</v>
      </c>
      <c r="U101" s="5">
        <v>7</v>
      </c>
      <c r="V101" s="33">
        <f t="shared" si="18"/>
        <v>5.75</v>
      </c>
      <c r="W101" s="5">
        <v>7</v>
      </c>
      <c r="X101" s="5">
        <v>6</v>
      </c>
      <c r="Y101" s="5">
        <v>4</v>
      </c>
      <c r="Z101" s="5">
        <v>6</v>
      </c>
      <c r="AA101" s="5">
        <v>4</v>
      </c>
      <c r="AB101" s="8">
        <f t="shared" si="19"/>
        <v>5.4</v>
      </c>
    </row>
    <row r="102" spans="1:28">
      <c r="A102" s="1">
        <v>7998</v>
      </c>
      <c r="B102" s="1">
        <v>6</v>
      </c>
      <c r="C102" s="7">
        <v>5</v>
      </c>
      <c r="D102" s="7">
        <v>7</v>
      </c>
      <c r="E102" s="7">
        <v>7</v>
      </c>
      <c r="F102" s="8">
        <f t="shared" si="15"/>
        <v>6.25</v>
      </c>
      <c r="G102" s="5">
        <v>5</v>
      </c>
      <c r="H102" s="5">
        <v>7</v>
      </c>
      <c r="I102" s="5">
        <v>6</v>
      </c>
      <c r="J102" s="5">
        <v>5</v>
      </c>
      <c r="K102" s="5">
        <v>5</v>
      </c>
      <c r="L102" s="5">
        <v>4</v>
      </c>
      <c r="M102" s="8">
        <f t="shared" si="16"/>
        <v>5.333333333333333</v>
      </c>
      <c r="N102" s="5">
        <v>4</v>
      </c>
      <c r="O102" s="5">
        <v>4</v>
      </c>
      <c r="P102" s="5">
        <v>5</v>
      </c>
      <c r="Q102" s="8">
        <f t="shared" si="17"/>
        <v>4.333333333333333</v>
      </c>
      <c r="R102" s="5">
        <v>6</v>
      </c>
      <c r="S102" s="5">
        <v>6</v>
      </c>
      <c r="T102" s="5">
        <v>5</v>
      </c>
      <c r="U102" s="5">
        <v>7</v>
      </c>
      <c r="V102" s="32">
        <f t="shared" si="18"/>
        <v>6</v>
      </c>
      <c r="W102" s="5">
        <v>3</v>
      </c>
      <c r="X102" s="5">
        <v>4</v>
      </c>
      <c r="Y102" s="5">
        <v>4</v>
      </c>
      <c r="Z102" s="5">
        <v>4</v>
      </c>
      <c r="AA102" s="5">
        <v>6</v>
      </c>
      <c r="AB102" s="8">
        <f t="shared" si="19"/>
        <v>4.2</v>
      </c>
    </row>
    <row r="103" spans="1:28">
      <c r="A103" s="1">
        <v>7999</v>
      </c>
      <c r="B103" s="1">
        <v>7</v>
      </c>
      <c r="C103" s="7">
        <v>6</v>
      </c>
      <c r="D103" s="7">
        <v>6</v>
      </c>
      <c r="E103" s="7">
        <v>4</v>
      </c>
      <c r="F103" s="8">
        <f t="shared" si="15"/>
        <v>5.75</v>
      </c>
      <c r="G103" s="5">
        <v>7</v>
      </c>
      <c r="H103" s="5">
        <v>5</v>
      </c>
      <c r="I103" s="5">
        <v>6</v>
      </c>
      <c r="J103" s="5">
        <v>4</v>
      </c>
      <c r="K103" s="5">
        <v>5</v>
      </c>
      <c r="L103" s="5">
        <v>4</v>
      </c>
      <c r="M103" s="8">
        <f t="shared" si="16"/>
        <v>5.166666666666667</v>
      </c>
      <c r="N103" s="5">
        <v>5</v>
      </c>
      <c r="O103" s="5">
        <v>3</v>
      </c>
      <c r="P103" s="5">
        <v>4</v>
      </c>
      <c r="Q103" s="8">
        <f t="shared" si="17"/>
        <v>4</v>
      </c>
      <c r="R103" s="5">
        <v>6</v>
      </c>
      <c r="S103" s="5">
        <v>4</v>
      </c>
      <c r="T103" s="5">
        <v>5</v>
      </c>
      <c r="U103" s="5">
        <v>5</v>
      </c>
      <c r="V103" s="8">
        <f t="shared" si="18"/>
        <v>5</v>
      </c>
      <c r="W103" s="5">
        <v>4</v>
      </c>
      <c r="X103" s="5">
        <v>6</v>
      </c>
      <c r="Y103" s="5">
        <v>3</v>
      </c>
      <c r="Z103" s="5">
        <v>3</v>
      </c>
      <c r="AA103" s="5">
        <v>3</v>
      </c>
      <c r="AB103" s="8">
        <f t="shared" si="19"/>
        <v>3.8</v>
      </c>
    </row>
  </sheetData>
  <sortState ref="A2:AB10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16" sqref="AH16"/>
    </sheetView>
  </sheetViews>
  <sheetFormatPr defaultRowHeight="15"/>
  <cols>
    <col min="1" max="1" width="5.5" style="1" bestFit="1" customWidth="1"/>
    <col min="2" max="2" width="7.875" style="1" hidden="1" customWidth="1"/>
    <col min="3" max="6" width="8.75" style="1" hidden="1" customWidth="1"/>
    <col min="7" max="7" width="7" style="4" bestFit="1" customWidth="1"/>
    <col min="8" max="8" width="7" style="4" hidden="1" customWidth="1"/>
    <col min="9" max="12" width="7.875" style="4" hidden="1" customWidth="1"/>
    <col min="13" max="13" width="6.125" style="4" bestFit="1" customWidth="1"/>
    <col min="14" max="14" width="7" style="4" hidden="1" customWidth="1"/>
    <col min="15" max="16" width="7.875" style="4" hidden="1" customWidth="1"/>
    <col min="17" max="17" width="6.125" style="4" customWidth="1"/>
    <col min="18" max="18" width="7" style="4" hidden="1" customWidth="1"/>
    <col min="19" max="21" width="7.875" style="4" hidden="1" customWidth="1"/>
    <col min="22" max="22" width="6.125" style="4" customWidth="1"/>
    <col min="23" max="24" width="7" style="4" hidden="1" customWidth="1"/>
    <col min="25" max="27" width="7.875" style="4" hidden="1" customWidth="1"/>
    <col min="28" max="28" width="6.125" style="4" customWidth="1"/>
    <col min="29" max="29" width="9" style="4"/>
    <col min="30" max="30" width="5" style="1" bestFit="1" customWidth="1"/>
    <col min="31" max="16384" width="9" style="1"/>
  </cols>
  <sheetData>
    <row r="1" spans="1:30">
      <c r="A1" s="1" t="s">
        <v>0</v>
      </c>
      <c r="B1" s="2">
        <v>42710</v>
      </c>
      <c r="C1" s="2">
        <v>42716</v>
      </c>
      <c r="D1" s="2">
        <v>42722</v>
      </c>
      <c r="E1" s="2">
        <v>43093</v>
      </c>
      <c r="F1" s="2">
        <v>43464</v>
      </c>
      <c r="G1" s="4" t="s">
        <v>3</v>
      </c>
      <c r="H1" s="2">
        <v>43105</v>
      </c>
      <c r="I1" s="2">
        <v>43108</v>
      </c>
      <c r="J1" s="2">
        <v>43111</v>
      </c>
      <c r="K1" s="2">
        <v>43117</v>
      </c>
      <c r="L1" s="2">
        <v>43129</v>
      </c>
      <c r="M1" s="4" t="s">
        <v>6</v>
      </c>
      <c r="N1" s="2">
        <v>43135</v>
      </c>
      <c r="O1" s="2">
        <v>43141</v>
      </c>
      <c r="P1" s="2">
        <v>43157</v>
      </c>
      <c r="Q1" s="4" t="s">
        <v>9</v>
      </c>
      <c r="R1" s="2">
        <v>43163</v>
      </c>
      <c r="S1" s="9">
        <v>43169</v>
      </c>
      <c r="T1" s="9">
        <v>43175</v>
      </c>
      <c r="U1" s="9">
        <v>43187</v>
      </c>
      <c r="V1" s="4" t="s">
        <v>12</v>
      </c>
      <c r="W1" s="9">
        <v>43193</v>
      </c>
      <c r="X1" s="9">
        <v>43199</v>
      </c>
      <c r="Y1" s="9">
        <v>43205</v>
      </c>
      <c r="Z1" s="9">
        <v>43211</v>
      </c>
      <c r="AA1" s="9">
        <v>43217</v>
      </c>
      <c r="AB1" s="4" t="s">
        <v>16</v>
      </c>
    </row>
    <row r="2" spans="1:30" s="4" customFormat="1">
      <c r="A2" s="4">
        <v>6663</v>
      </c>
      <c r="B2" s="4">
        <v>6</v>
      </c>
      <c r="C2" s="4">
        <v>6</v>
      </c>
      <c r="D2" s="4">
        <v>7</v>
      </c>
      <c r="E2" s="4">
        <v>7</v>
      </c>
      <c r="F2" s="4">
        <v>7</v>
      </c>
      <c r="G2" s="33">
        <f t="shared" ref="G2:G33" si="0">AVERAGE(B2:F2)</f>
        <v>6.6</v>
      </c>
      <c r="H2" s="4">
        <v>7</v>
      </c>
      <c r="I2" s="4">
        <v>7</v>
      </c>
      <c r="J2" s="4">
        <v>7</v>
      </c>
      <c r="K2" s="4">
        <v>6</v>
      </c>
      <c r="L2" s="4">
        <v>5</v>
      </c>
      <c r="M2" s="32">
        <f t="shared" ref="M2:M33" si="1">AVERAGE(H2:L2)</f>
        <v>6.4</v>
      </c>
      <c r="N2" s="4">
        <v>6</v>
      </c>
      <c r="O2" s="4">
        <v>4</v>
      </c>
      <c r="P2" s="4">
        <v>4</v>
      </c>
      <c r="Q2" s="48">
        <f t="shared" ref="Q2:Q33" si="2">AVERAGE(N2:P2)</f>
        <v>4.666666666666667</v>
      </c>
      <c r="R2" s="4">
        <v>5</v>
      </c>
      <c r="S2" s="4">
        <v>5</v>
      </c>
      <c r="T2" s="4">
        <v>5</v>
      </c>
      <c r="U2" s="4">
        <v>5</v>
      </c>
      <c r="V2" s="13">
        <f t="shared" ref="V2:V33" si="3">AVERAGE(R2:U2)</f>
        <v>5</v>
      </c>
      <c r="W2" s="4">
        <v>7</v>
      </c>
      <c r="X2" s="4">
        <v>6</v>
      </c>
      <c r="Y2" s="4">
        <v>7</v>
      </c>
      <c r="Z2" s="4">
        <v>5</v>
      </c>
      <c r="AA2" s="4">
        <v>7</v>
      </c>
      <c r="AB2" s="31">
        <f t="shared" ref="AB2:AB33" si="4">AVERAGE(W2:AA2)</f>
        <v>6.4</v>
      </c>
    </row>
    <row r="3" spans="1:30">
      <c r="A3" s="1">
        <v>6674</v>
      </c>
      <c r="B3" s="7">
        <v>7</v>
      </c>
      <c r="C3" s="7">
        <v>7</v>
      </c>
      <c r="D3" s="7">
        <v>7</v>
      </c>
      <c r="E3" s="7">
        <v>8</v>
      </c>
      <c r="F3" s="7">
        <v>6</v>
      </c>
      <c r="G3" s="31">
        <f t="shared" si="0"/>
        <v>7</v>
      </c>
      <c r="H3" s="5">
        <v>7</v>
      </c>
      <c r="I3" s="5">
        <v>7</v>
      </c>
      <c r="J3" s="5">
        <v>8</v>
      </c>
      <c r="K3" s="5">
        <v>7</v>
      </c>
      <c r="L3" s="5">
        <v>6</v>
      </c>
      <c r="M3" s="30">
        <f t="shared" si="1"/>
        <v>7</v>
      </c>
      <c r="N3" s="5">
        <v>4</v>
      </c>
      <c r="O3" s="5">
        <v>7</v>
      </c>
      <c r="P3" s="5">
        <v>7</v>
      </c>
      <c r="Q3" s="50">
        <f t="shared" si="2"/>
        <v>6</v>
      </c>
      <c r="R3" s="5">
        <v>6</v>
      </c>
      <c r="S3" s="5">
        <v>4</v>
      </c>
      <c r="T3" s="5">
        <v>7</v>
      </c>
      <c r="U3" s="5"/>
      <c r="V3" s="33">
        <f t="shared" si="3"/>
        <v>5.666666666666667</v>
      </c>
      <c r="W3" s="5">
        <v>6</v>
      </c>
      <c r="X3" s="5">
        <v>8</v>
      </c>
      <c r="Y3" s="5">
        <v>7</v>
      </c>
      <c r="Z3" s="5">
        <v>6</v>
      </c>
      <c r="AA3" s="5">
        <v>6</v>
      </c>
      <c r="AB3" s="30">
        <f t="shared" si="4"/>
        <v>6.6</v>
      </c>
    </row>
    <row r="4" spans="1:30">
      <c r="A4" s="1" t="s">
        <v>1735</v>
      </c>
      <c r="B4" s="7">
        <v>4</v>
      </c>
      <c r="C4" s="7">
        <v>6</v>
      </c>
      <c r="D4" s="7">
        <v>6</v>
      </c>
      <c r="E4" s="7">
        <v>6</v>
      </c>
      <c r="F4" s="7">
        <v>5</v>
      </c>
      <c r="G4" s="8">
        <f t="shared" si="0"/>
        <v>5.4</v>
      </c>
      <c r="H4" s="5">
        <v>6</v>
      </c>
      <c r="I4" s="5">
        <v>5</v>
      </c>
      <c r="J4" s="5">
        <v>6</v>
      </c>
      <c r="K4" s="5">
        <v>6</v>
      </c>
      <c r="L4" s="5">
        <v>4</v>
      </c>
      <c r="M4" s="8">
        <f t="shared" si="1"/>
        <v>5.4</v>
      </c>
      <c r="N4" s="5">
        <v>4</v>
      </c>
      <c r="O4" s="5">
        <v>4</v>
      </c>
      <c r="P4" s="5">
        <v>4</v>
      </c>
      <c r="Q4" s="18">
        <f t="shared" si="2"/>
        <v>4</v>
      </c>
      <c r="R4" s="5">
        <v>3</v>
      </c>
      <c r="S4" s="5">
        <v>4</v>
      </c>
      <c r="T4" s="5">
        <v>6</v>
      </c>
      <c r="U4" s="5">
        <v>6</v>
      </c>
      <c r="V4" s="8">
        <f t="shared" si="3"/>
        <v>4.75</v>
      </c>
      <c r="W4" s="5">
        <v>6</v>
      </c>
      <c r="X4" s="5">
        <v>4</v>
      </c>
      <c r="Y4" s="5">
        <v>6</v>
      </c>
      <c r="Z4" s="5">
        <v>5</v>
      </c>
      <c r="AA4" s="5">
        <v>5</v>
      </c>
      <c r="AB4" s="8">
        <f t="shared" si="4"/>
        <v>5.2</v>
      </c>
      <c r="AD4" s="1">
        <f>6.8*0.95</f>
        <v>6.46</v>
      </c>
    </row>
    <row r="5" spans="1:30">
      <c r="A5" s="1" t="s">
        <v>1736</v>
      </c>
      <c r="B5" s="7">
        <v>7</v>
      </c>
      <c r="C5" s="7">
        <v>7</v>
      </c>
      <c r="D5" s="7">
        <v>7</v>
      </c>
      <c r="E5" s="7">
        <v>7</v>
      </c>
      <c r="F5" s="7">
        <v>5</v>
      </c>
      <c r="G5" s="33">
        <f t="shared" si="0"/>
        <v>6.6</v>
      </c>
      <c r="H5" s="5">
        <v>7</v>
      </c>
      <c r="I5" s="5">
        <v>6</v>
      </c>
      <c r="J5" s="5">
        <v>7</v>
      </c>
      <c r="K5" s="5">
        <v>7</v>
      </c>
      <c r="L5" s="5">
        <v>6</v>
      </c>
      <c r="M5" s="31">
        <f t="shared" si="1"/>
        <v>6.6</v>
      </c>
      <c r="N5" s="5">
        <v>5</v>
      </c>
      <c r="O5" s="5">
        <v>5</v>
      </c>
      <c r="P5" s="5">
        <v>3</v>
      </c>
      <c r="Q5" s="18">
        <f t="shared" si="2"/>
        <v>4.333333333333333</v>
      </c>
      <c r="R5" s="5">
        <v>4</v>
      </c>
      <c r="S5" s="5">
        <v>4</v>
      </c>
      <c r="T5" s="5">
        <v>6</v>
      </c>
      <c r="U5" s="5">
        <v>6</v>
      </c>
      <c r="V5" s="8">
        <f t="shared" si="3"/>
        <v>5</v>
      </c>
      <c r="W5" s="5">
        <v>7</v>
      </c>
      <c r="X5" s="5">
        <v>7</v>
      </c>
      <c r="Y5" s="5">
        <v>7</v>
      </c>
      <c r="Z5" s="5">
        <v>5</v>
      </c>
      <c r="AA5" s="5">
        <v>5</v>
      </c>
      <c r="AB5" s="31">
        <f t="shared" si="4"/>
        <v>6.2</v>
      </c>
      <c r="AD5" s="1">
        <f>6.8*0.9</f>
        <v>6.12</v>
      </c>
    </row>
    <row r="6" spans="1:30">
      <c r="A6" s="1" t="s">
        <v>1737</v>
      </c>
      <c r="B6" s="7">
        <v>7</v>
      </c>
      <c r="C6" s="7">
        <v>7</v>
      </c>
      <c r="D6" s="7">
        <v>8</v>
      </c>
      <c r="E6" s="7">
        <v>7</v>
      </c>
      <c r="F6" s="7">
        <v>7</v>
      </c>
      <c r="G6" s="31">
        <f t="shared" si="0"/>
        <v>7.2</v>
      </c>
      <c r="H6" s="5">
        <v>5</v>
      </c>
      <c r="I6" s="5">
        <v>6</v>
      </c>
      <c r="J6" s="5">
        <v>6</v>
      </c>
      <c r="K6" s="5">
        <v>7</v>
      </c>
      <c r="L6" s="5">
        <v>5</v>
      </c>
      <c r="M6" s="33">
        <f t="shared" si="1"/>
        <v>5.8</v>
      </c>
      <c r="N6" s="5">
        <v>6</v>
      </c>
      <c r="O6" s="5">
        <v>7</v>
      </c>
      <c r="P6" s="5">
        <v>5</v>
      </c>
      <c r="Q6" s="50">
        <f t="shared" si="2"/>
        <v>6</v>
      </c>
      <c r="R6" s="5">
        <v>6</v>
      </c>
      <c r="S6" s="5">
        <v>5</v>
      </c>
      <c r="T6" s="5">
        <v>5</v>
      </c>
      <c r="U6" s="5">
        <v>7</v>
      </c>
      <c r="V6" s="33">
        <f t="shared" si="3"/>
        <v>5.75</v>
      </c>
      <c r="W6" s="5">
        <v>7</v>
      </c>
      <c r="X6" s="5">
        <v>5</v>
      </c>
      <c r="Y6" s="5">
        <v>6</v>
      </c>
      <c r="Z6" s="5">
        <v>6</v>
      </c>
      <c r="AA6" s="5">
        <v>7</v>
      </c>
      <c r="AB6" s="31">
        <f t="shared" si="4"/>
        <v>6.2</v>
      </c>
      <c r="AD6" s="1">
        <f>6.8*0.85</f>
        <v>5.7799999999999994</v>
      </c>
    </row>
    <row r="7" spans="1:30">
      <c r="A7" s="1" t="s">
        <v>1738</v>
      </c>
      <c r="B7" s="7">
        <v>8</v>
      </c>
      <c r="C7" s="7">
        <v>7</v>
      </c>
      <c r="D7" s="7">
        <v>7</v>
      </c>
      <c r="E7" s="7">
        <v>7</v>
      </c>
      <c r="F7" s="7">
        <v>7</v>
      </c>
      <c r="G7" s="31">
        <f t="shared" si="0"/>
        <v>7.2</v>
      </c>
      <c r="H7" s="5">
        <v>5</v>
      </c>
      <c r="I7" s="5">
        <v>7</v>
      </c>
      <c r="J7" s="5">
        <v>6</v>
      </c>
      <c r="K7" s="5">
        <v>7</v>
      </c>
      <c r="L7" s="5">
        <v>4</v>
      </c>
      <c r="M7" s="33">
        <f t="shared" si="1"/>
        <v>5.8</v>
      </c>
      <c r="N7" s="5">
        <v>4</v>
      </c>
      <c r="O7" s="5">
        <v>4</v>
      </c>
      <c r="P7" s="5">
        <v>3</v>
      </c>
      <c r="Q7" s="18">
        <f t="shared" si="2"/>
        <v>3.6666666666666665</v>
      </c>
      <c r="R7" s="5">
        <v>5</v>
      </c>
      <c r="S7" s="5">
        <v>5</v>
      </c>
      <c r="T7" s="5">
        <v>6</v>
      </c>
      <c r="U7" s="5">
        <v>5</v>
      </c>
      <c r="V7" s="8">
        <f t="shared" si="3"/>
        <v>5.25</v>
      </c>
      <c r="W7" s="5">
        <v>6</v>
      </c>
      <c r="X7" s="5">
        <v>6</v>
      </c>
      <c r="Y7" s="5">
        <v>6</v>
      </c>
      <c r="Z7" s="5">
        <v>5</v>
      </c>
      <c r="AA7" s="5">
        <v>7</v>
      </c>
      <c r="AB7" s="32">
        <f t="shared" si="4"/>
        <v>6</v>
      </c>
      <c r="AD7" s="1">
        <f>6.8*0.8</f>
        <v>5.44</v>
      </c>
    </row>
    <row r="8" spans="1:30">
      <c r="A8" s="1" t="s">
        <v>1739</v>
      </c>
      <c r="B8" s="7">
        <v>4</v>
      </c>
      <c r="C8" s="7">
        <v>7</v>
      </c>
      <c r="D8" s="7">
        <v>6</v>
      </c>
      <c r="E8" s="7">
        <v>8</v>
      </c>
      <c r="F8" s="7">
        <v>5</v>
      </c>
      <c r="G8" s="8">
        <f t="shared" si="0"/>
        <v>6</v>
      </c>
      <c r="H8" s="5">
        <v>6</v>
      </c>
      <c r="I8" s="5">
        <v>6</v>
      </c>
      <c r="J8" s="5">
        <v>8</v>
      </c>
      <c r="K8" s="5">
        <v>6</v>
      </c>
      <c r="L8" s="5">
        <v>6</v>
      </c>
      <c r="M8" s="32">
        <f t="shared" si="1"/>
        <v>6.4</v>
      </c>
      <c r="N8" s="5">
        <v>5</v>
      </c>
      <c r="O8" s="5">
        <v>6</v>
      </c>
      <c r="P8" s="5">
        <v>3</v>
      </c>
      <c r="Q8" s="18">
        <f t="shared" si="2"/>
        <v>4.666666666666667</v>
      </c>
      <c r="R8" s="5">
        <v>7</v>
      </c>
      <c r="S8" s="5">
        <v>6</v>
      </c>
      <c r="T8" s="5">
        <v>5</v>
      </c>
      <c r="U8" s="5">
        <v>3</v>
      </c>
      <c r="V8" s="8">
        <f t="shared" si="3"/>
        <v>5.25</v>
      </c>
      <c r="W8" s="5">
        <v>7</v>
      </c>
      <c r="X8" s="5">
        <v>6</v>
      </c>
      <c r="Y8" s="5">
        <v>6</v>
      </c>
      <c r="Z8" s="5">
        <v>6</v>
      </c>
      <c r="AA8" s="5">
        <v>6</v>
      </c>
      <c r="AB8" s="31">
        <f t="shared" si="4"/>
        <v>6.2</v>
      </c>
    </row>
    <row r="9" spans="1:30">
      <c r="A9" s="1" t="s">
        <v>1740</v>
      </c>
      <c r="B9" s="7">
        <v>6</v>
      </c>
      <c r="C9" s="7">
        <v>5</v>
      </c>
      <c r="D9" s="7">
        <v>5</v>
      </c>
      <c r="E9" s="7">
        <v>8</v>
      </c>
      <c r="F9" s="7">
        <v>7</v>
      </c>
      <c r="G9" s="33">
        <f t="shared" si="0"/>
        <v>6.2</v>
      </c>
      <c r="H9" s="5">
        <v>6</v>
      </c>
      <c r="I9" s="5">
        <v>6</v>
      </c>
      <c r="J9" s="5">
        <v>7</v>
      </c>
      <c r="K9" s="5">
        <v>7</v>
      </c>
      <c r="L9" s="5">
        <v>6</v>
      </c>
      <c r="M9" s="32">
        <f t="shared" si="1"/>
        <v>6.4</v>
      </c>
      <c r="N9" s="5">
        <v>4</v>
      </c>
      <c r="O9" s="5">
        <v>6</v>
      </c>
      <c r="P9" s="5">
        <v>6</v>
      </c>
      <c r="Q9" s="52">
        <f t="shared" si="2"/>
        <v>5.333333333333333</v>
      </c>
      <c r="R9" s="5">
        <v>5</v>
      </c>
      <c r="S9" s="5">
        <v>7</v>
      </c>
      <c r="T9" s="5">
        <v>4</v>
      </c>
      <c r="U9" s="5">
        <v>3</v>
      </c>
      <c r="V9" s="8">
        <f t="shared" si="3"/>
        <v>4.75</v>
      </c>
      <c r="W9" s="5">
        <v>6</v>
      </c>
      <c r="X9" s="5">
        <v>8</v>
      </c>
      <c r="Y9" s="5">
        <v>6</v>
      </c>
      <c r="Z9" s="5">
        <v>6</v>
      </c>
      <c r="AA9" s="5">
        <v>6</v>
      </c>
      <c r="AB9" s="31">
        <f t="shared" si="4"/>
        <v>6.4</v>
      </c>
    </row>
    <row r="10" spans="1:30">
      <c r="A10" s="1" t="s">
        <v>1741</v>
      </c>
      <c r="B10" s="7">
        <v>5</v>
      </c>
      <c r="C10" s="7">
        <v>5</v>
      </c>
      <c r="D10" s="7">
        <v>6</v>
      </c>
      <c r="E10" s="7">
        <v>6</v>
      </c>
      <c r="F10" s="7">
        <v>6</v>
      </c>
      <c r="G10" s="8">
        <f t="shared" si="0"/>
        <v>5.6</v>
      </c>
      <c r="H10" s="5">
        <v>7</v>
      </c>
      <c r="I10" s="5">
        <v>7</v>
      </c>
      <c r="J10" s="5">
        <v>8</v>
      </c>
      <c r="K10" s="5">
        <v>6</v>
      </c>
      <c r="L10" s="5">
        <v>6</v>
      </c>
      <c r="M10" s="31">
        <f t="shared" si="1"/>
        <v>6.8</v>
      </c>
      <c r="N10" s="5">
        <v>4</v>
      </c>
      <c r="O10" s="5">
        <v>4</v>
      </c>
      <c r="P10" s="5">
        <v>4</v>
      </c>
      <c r="Q10" s="18">
        <f t="shared" si="2"/>
        <v>4</v>
      </c>
      <c r="R10" s="5">
        <v>4</v>
      </c>
      <c r="S10" s="5">
        <v>5</v>
      </c>
      <c r="T10" s="5">
        <v>5</v>
      </c>
      <c r="U10" s="5">
        <v>4</v>
      </c>
      <c r="V10" s="8">
        <f t="shared" si="3"/>
        <v>4.5</v>
      </c>
      <c r="W10" s="5">
        <v>6</v>
      </c>
      <c r="X10" s="5">
        <v>7</v>
      </c>
      <c r="Y10" s="5">
        <v>7</v>
      </c>
      <c r="Z10" s="5">
        <v>5</v>
      </c>
      <c r="AA10" s="5">
        <v>7</v>
      </c>
      <c r="AB10" s="31">
        <f t="shared" si="4"/>
        <v>6.4</v>
      </c>
    </row>
    <row r="11" spans="1:30">
      <c r="A11" s="1" t="s">
        <v>1742</v>
      </c>
      <c r="B11" s="7">
        <v>7</v>
      </c>
      <c r="C11" s="7">
        <v>5</v>
      </c>
      <c r="D11" s="7">
        <v>6</v>
      </c>
      <c r="E11" s="7">
        <v>7</v>
      </c>
      <c r="F11" s="7">
        <v>7</v>
      </c>
      <c r="G11" s="33">
        <f t="shared" si="0"/>
        <v>6.4</v>
      </c>
      <c r="H11" s="5">
        <v>5</v>
      </c>
      <c r="I11" s="5">
        <v>6</v>
      </c>
      <c r="J11" s="5">
        <v>6</v>
      </c>
      <c r="K11" s="5">
        <v>6</v>
      </c>
      <c r="L11" s="5">
        <v>4</v>
      </c>
      <c r="M11" s="8">
        <f t="shared" si="1"/>
        <v>5.4</v>
      </c>
      <c r="N11" s="5">
        <v>6</v>
      </c>
      <c r="O11" s="5">
        <v>5</v>
      </c>
      <c r="P11" s="5">
        <v>5</v>
      </c>
      <c r="Q11" s="52">
        <f t="shared" si="2"/>
        <v>5.333333333333333</v>
      </c>
      <c r="R11" s="5">
        <v>4</v>
      </c>
      <c r="S11" s="5">
        <v>7</v>
      </c>
      <c r="T11" s="5">
        <v>7</v>
      </c>
      <c r="U11" s="5">
        <v>5</v>
      </c>
      <c r="V11" s="33">
        <f t="shared" si="3"/>
        <v>5.75</v>
      </c>
      <c r="W11" s="5">
        <v>5</v>
      </c>
      <c r="X11" s="5">
        <v>6</v>
      </c>
      <c r="Y11" s="5">
        <v>6</v>
      </c>
      <c r="Z11" s="5">
        <v>4</v>
      </c>
      <c r="AA11" s="5">
        <v>6</v>
      </c>
      <c r="AB11" s="33">
        <f t="shared" si="4"/>
        <v>5.4</v>
      </c>
    </row>
    <row r="12" spans="1:30">
      <c r="A12" s="1" t="s">
        <v>1743</v>
      </c>
      <c r="B12" s="7">
        <v>6</v>
      </c>
      <c r="C12" s="7">
        <v>6</v>
      </c>
      <c r="D12" s="7">
        <v>5</v>
      </c>
      <c r="E12" s="7">
        <v>7</v>
      </c>
      <c r="F12" s="7">
        <v>4</v>
      </c>
      <c r="G12" s="8">
        <f t="shared" si="0"/>
        <v>5.6</v>
      </c>
      <c r="H12" s="5">
        <v>4</v>
      </c>
      <c r="I12" s="5">
        <v>6</v>
      </c>
      <c r="J12" s="5">
        <v>6</v>
      </c>
      <c r="K12" s="5">
        <v>4</v>
      </c>
      <c r="L12" s="5"/>
      <c r="M12" s="8">
        <f t="shared" si="1"/>
        <v>5</v>
      </c>
      <c r="N12" s="5">
        <v>4</v>
      </c>
      <c r="O12" s="5">
        <v>4</v>
      </c>
      <c r="P12" s="5">
        <v>6</v>
      </c>
      <c r="Q12" s="18">
        <f t="shared" si="2"/>
        <v>4.666666666666667</v>
      </c>
      <c r="R12" s="5">
        <v>3</v>
      </c>
      <c r="S12" s="5">
        <v>5</v>
      </c>
      <c r="T12" s="5">
        <v>7</v>
      </c>
      <c r="U12" s="5">
        <v>5</v>
      </c>
      <c r="V12" s="8">
        <f t="shared" si="3"/>
        <v>5</v>
      </c>
      <c r="W12" s="5">
        <v>6</v>
      </c>
      <c r="X12" s="5">
        <v>6</v>
      </c>
      <c r="Y12" s="5">
        <v>6</v>
      </c>
      <c r="Z12" s="5">
        <v>4</v>
      </c>
      <c r="AA12" s="5">
        <v>6</v>
      </c>
      <c r="AB12" s="33">
        <f t="shared" si="4"/>
        <v>5.6</v>
      </c>
    </row>
    <row r="13" spans="1:30">
      <c r="A13" s="1" t="s">
        <v>1744</v>
      </c>
      <c r="B13" s="7">
        <v>7</v>
      </c>
      <c r="C13" s="7">
        <v>6</v>
      </c>
      <c r="D13" s="7">
        <v>5</v>
      </c>
      <c r="E13" s="7">
        <v>6</v>
      </c>
      <c r="F13" s="7">
        <v>6</v>
      </c>
      <c r="G13" s="8">
        <f t="shared" si="0"/>
        <v>6</v>
      </c>
      <c r="H13" s="5">
        <v>6</v>
      </c>
      <c r="I13" s="5">
        <v>7</v>
      </c>
      <c r="J13" s="5">
        <v>6</v>
      </c>
      <c r="K13" s="5">
        <v>4</v>
      </c>
      <c r="L13" s="5">
        <v>7</v>
      </c>
      <c r="M13" s="33">
        <f t="shared" si="1"/>
        <v>6</v>
      </c>
      <c r="N13" s="5">
        <v>4</v>
      </c>
      <c r="O13" s="5">
        <v>4</v>
      </c>
      <c r="P13" s="5">
        <v>4</v>
      </c>
      <c r="Q13" s="18">
        <f t="shared" si="2"/>
        <v>4</v>
      </c>
      <c r="R13" s="5">
        <v>5</v>
      </c>
      <c r="S13" s="5">
        <v>4</v>
      </c>
      <c r="T13" s="5">
        <v>4</v>
      </c>
      <c r="U13" s="5">
        <v>4</v>
      </c>
      <c r="V13" s="8">
        <f t="shared" si="3"/>
        <v>4.25</v>
      </c>
      <c r="W13" s="5">
        <v>6</v>
      </c>
      <c r="X13" s="5">
        <v>3</v>
      </c>
      <c r="Y13" s="5">
        <v>5</v>
      </c>
      <c r="Z13" s="5">
        <v>5</v>
      </c>
      <c r="AA13" s="5">
        <v>7</v>
      </c>
      <c r="AB13" s="8">
        <f t="shared" si="4"/>
        <v>5.2</v>
      </c>
    </row>
    <row r="14" spans="1:30">
      <c r="A14" s="1" t="s">
        <v>1745</v>
      </c>
      <c r="B14" s="7">
        <v>7</v>
      </c>
      <c r="C14" s="7">
        <v>7</v>
      </c>
      <c r="D14" s="7">
        <v>7</v>
      </c>
      <c r="E14" s="7">
        <v>7</v>
      </c>
      <c r="F14" s="7">
        <v>8</v>
      </c>
      <c r="G14" s="31">
        <f t="shared" si="0"/>
        <v>7.2</v>
      </c>
      <c r="H14" s="5">
        <v>6</v>
      </c>
      <c r="I14" s="5">
        <v>6</v>
      </c>
      <c r="J14" s="5">
        <v>6</v>
      </c>
      <c r="K14" s="5">
        <v>7</v>
      </c>
      <c r="L14" s="5">
        <v>6</v>
      </c>
      <c r="M14" s="32">
        <f t="shared" si="1"/>
        <v>6.2</v>
      </c>
      <c r="N14" s="5">
        <v>6</v>
      </c>
      <c r="O14" s="5">
        <v>4</v>
      </c>
      <c r="P14" s="5">
        <v>4</v>
      </c>
      <c r="Q14" s="18">
        <f t="shared" si="2"/>
        <v>4.666666666666667</v>
      </c>
      <c r="R14" s="5">
        <v>6</v>
      </c>
      <c r="S14" s="5">
        <v>5</v>
      </c>
      <c r="T14" s="5">
        <v>6</v>
      </c>
      <c r="U14" s="5">
        <v>3</v>
      </c>
      <c r="V14" s="8">
        <f t="shared" si="3"/>
        <v>5</v>
      </c>
      <c r="W14" s="5">
        <v>6</v>
      </c>
      <c r="X14" s="5">
        <v>5</v>
      </c>
      <c r="Y14" s="5">
        <v>5</v>
      </c>
      <c r="Z14" s="5">
        <v>5</v>
      </c>
      <c r="AA14" s="5">
        <v>3</v>
      </c>
      <c r="AB14" s="8">
        <f t="shared" si="4"/>
        <v>4.8</v>
      </c>
    </row>
    <row r="15" spans="1:30">
      <c r="A15" s="1" t="s">
        <v>1746</v>
      </c>
      <c r="B15" s="7">
        <v>7</v>
      </c>
      <c r="C15" s="7">
        <v>6</v>
      </c>
      <c r="D15" s="7">
        <v>7</v>
      </c>
      <c r="E15" s="7">
        <v>7</v>
      </c>
      <c r="F15" s="7">
        <v>7</v>
      </c>
      <c r="G15" s="32">
        <f t="shared" si="0"/>
        <v>6.8</v>
      </c>
      <c r="H15" s="5">
        <v>7</v>
      </c>
      <c r="I15" s="5">
        <v>8</v>
      </c>
      <c r="J15" s="5">
        <v>7</v>
      </c>
      <c r="K15" s="5">
        <v>7</v>
      </c>
      <c r="L15" s="5">
        <v>7</v>
      </c>
      <c r="M15" s="30">
        <f t="shared" si="1"/>
        <v>7.2</v>
      </c>
      <c r="N15" s="5">
        <v>5</v>
      </c>
      <c r="O15" s="5">
        <v>5</v>
      </c>
      <c r="P15" s="5">
        <v>5</v>
      </c>
      <c r="Q15" s="18">
        <f t="shared" si="2"/>
        <v>5</v>
      </c>
      <c r="R15" s="5">
        <v>5</v>
      </c>
      <c r="S15" s="5">
        <v>6</v>
      </c>
      <c r="T15" s="5">
        <v>4</v>
      </c>
      <c r="U15" s="5">
        <v>5</v>
      </c>
      <c r="V15" s="8">
        <f t="shared" si="3"/>
        <v>5</v>
      </c>
      <c r="W15" s="5">
        <v>7</v>
      </c>
      <c r="X15" s="5">
        <v>5</v>
      </c>
      <c r="Y15" s="5">
        <v>6</v>
      </c>
      <c r="Z15" s="5">
        <v>5</v>
      </c>
      <c r="AA15" s="5">
        <v>6</v>
      </c>
      <c r="AB15" s="32">
        <f t="shared" si="4"/>
        <v>5.8</v>
      </c>
    </row>
    <row r="16" spans="1:30">
      <c r="A16" s="1" t="s">
        <v>1747</v>
      </c>
      <c r="B16" s="7">
        <v>8</v>
      </c>
      <c r="C16" s="7">
        <v>6</v>
      </c>
      <c r="D16" s="7">
        <v>6</v>
      </c>
      <c r="E16" s="7">
        <v>8</v>
      </c>
      <c r="F16" s="7">
        <v>7</v>
      </c>
      <c r="G16" s="31">
        <f t="shared" si="0"/>
        <v>7</v>
      </c>
      <c r="H16" s="5">
        <v>6</v>
      </c>
      <c r="I16" s="5">
        <v>6</v>
      </c>
      <c r="J16" s="5">
        <v>6</v>
      </c>
      <c r="K16" s="5">
        <v>5</v>
      </c>
      <c r="L16" s="5">
        <v>6</v>
      </c>
      <c r="M16" s="33">
        <f t="shared" si="1"/>
        <v>5.8</v>
      </c>
      <c r="N16" s="5">
        <v>5</v>
      </c>
      <c r="O16" s="5">
        <v>4</v>
      </c>
      <c r="P16" s="5">
        <v>3</v>
      </c>
      <c r="Q16" s="18">
        <f t="shared" si="2"/>
        <v>4</v>
      </c>
      <c r="R16" s="5">
        <v>5</v>
      </c>
      <c r="S16" s="5">
        <v>4</v>
      </c>
      <c r="T16" s="5">
        <v>6</v>
      </c>
      <c r="U16" s="5">
        <v>5</v>
      </c>
      <c r="V16" s="8">
        <f t="shared" si="3"/>
        <v>5</v>
      </c>
      <c r="W16" s="5">
        <v>6</v>
      </c>
      <c r="X16" s="5">
        <v>5</v>
      </c>
      <c r="Y16" s="5">
        <v>6</v>
      </c>
      <c r="Z16" s="5">
        <v>5</v>
      </c>
      <c r="AA16" s="5">
        <v>4</v>
      </c>
      <c r="AB16" s="8">
        <f t="shared" si="4"/>
        <v>5.2</v>
      </c>
    </row>
    <row r="17" spans="1:28">
      <c r="A17" s="1" t="s">
        <v>1748</v>
      </c>
      <c r="B17" s="7">
        <v>5</v>
      </c>
      <c r="C17" s="7">
        <v>8</v>
      </c>
      <c r="D17" s="7">
        <v>6</v>
      </c>
      <c r="E17" s="7">
        <v>7</v>
      </c>
      <c r="F17" s="7">
        <v>7</v>
      </c>
      <c r="G17" s="33">
        <f t="shared" si="0"/>
        <v>6.6</v>
      </c>
      <c r="H17" s="5">
        <v>4</v>
      </c>
      <c r="I17" s="5">
        <v>5</v>
      </c>
      <c r="J17" s="5">
        <v>6</v>
      </c>
      <c r="K17" s="5">
        <v>6</v>
      </c>
      <c r="L17" s="5">
        <v>6</v>
      </c>
      <c r="M17" s="8">
        <f t="shared" si="1"/>
        <v>5.4</v>
      </c>
      <c r="N17" s="5">
        <v>4</v>
      </c>
      <c r="O17" s="5">
        <v>3</v>
      </c>
      <c r="P17" s="5">
        <v>5</v>
      </c>
      <c r="Q17" s="18">
        <f t="shared" si="2"/>
        <v>4</v>
      </c>
      <c r="R17" s="5">
        <v>4</v>
      </c>
      <c r="S17" s="5">
        <v>5</v>
      </c>
      <c r="T17" s="5">
        <v>5</v>
      </c>
      <c r="U17" s="5">
        <v>5</v>
      </c>
      <c r="V17" s="8">
        <f t="shared" si="3"/>
        <v>4.75</v>
      </c>
      <c r="W17" s="5">
        <v>5</v>
      </c>
      <c r="X17" s="5">
        <v>7</v>
      </c>
      <c r="Y17" s="5">
        <v>5</v>
      </c>
      <c r="Z17" s="5">
        <v>4</v>
      </c>
      <c r="AA17" s="5">
        <v>5</v>
      </c>
      <c r="AB17" s="8">
        <f t="shared" si="4"/>
        <v>5.2</v>
      </c>
    </row>
    <row r="18" spans="1:28">
      <c r="A18" s="1" t="s">
        <v>1749</v>
      </c>
      <c r="B18" s="7">
        <v>5</v>
      </c>
      <c r="C18" s="7">
        <v>6</v>
      </c>
      <c r="D18" s="7">
        <v>8</v>
      </c>
      <c r="E18" s="7">
        <v>6</v>
      </c>
      <c r="F18" s="7">
        <v>6</v>
      </c>
      <c r="G18" s="33">
        <f t="shared" si="0"/>
        <v>6.2</v>
      </c>
      <c r="H18" s="5">
        <v>5</v>
      </c>
      <c r="I18" s="5">
        <v>5</v>
      </c>
      <c r="J18" s="5">
        <v>6</v>
      </c>
      <c r="K18" s="5">
        <v>8</v>
      </c>
      <c r="L18" s="5">
        <v>5</v>
      </c>
      <c r="M18" s="33">
        <f t="shared" si="1"/>
        <v>5.8</v>
      </c>
      <c r="N18" s="5">
        <v>7</v>
      </c>
      <c r="O18" s="5">
        <v>4</v>
      </c>
      <c r="P18" s="5">
        <v>6</v>
      </c>
      <c r="Q18" s="51">
        <f t="shared" si="2"/>
        <v>5.666666666666667</v>
      </c>
      <c r="R18" s="5">
        <v>4</v>
      </c>
      <c r="S18" s="5">
        <v>5</v>
      </c>
      <c r="T18" s="5">
        <v>5</v>
      </c>
      <c r="U18" s="5">
        <v>6</v>
      </c>
      <c r="V18" s="8">
        <f t="shared" si="3"/>
        <v>5</v>
      </c>
      <c r="W18" s="5">
        <v>7</v>
      </c>
      <c r="X18" s="5">
        <v>3</v>
      </c>
      <c r="Y18" s="5">
        <v>5</v>
      </c>
      <c r="Z18" s="5">
        <v>6</v>
      </c>
      <c r="AA18" s="5">
        <v>4</v>
      </c>
      <c r="AB18" s="8">
        <f t="shared" si="4"/>
        <v>5</v>
      </c>
    </row>
    <row r="19" spans="1:28">
      <c r="A19" s="1" t="s">
        <v>1750</v>
      </c>
      <c r="B19" s="7"/>
      <c r="C19" s="7">
        <v>4</v>
      </c>
      <c r="D19" s="7">
        <v>6</v>
      </c>
      <c r="E19" s="7">
        <v>5</v>
      </c>
      <c r="F19" s="7">
        <v>7</v>
      </c>
      <c r="G19" s="8">
        <f t="shared" si="0"/>
        <v>5.5</v>
      </c>
      <c r="H19" s="5">
        <v>5</v>
      </c>
      <c r="I19" s="5">
        <v>6</v>
      </c>
      <c r="J19" s="5">
        <v>5</v>
      </c>
      <c r="K19" s="5">
        <v>6</v>
      </c>
      <c r="L19" s="5">
        <v>5</v>
      </c>
      <c r="M19" s="8">
        <f t="shared" si="1"/>
        <v>5.4</v>
      </c>
      <c r="N19" s="5">
        <v>4</v>
      </c>
      <c r="O19" s="5">
        <v>3</v>
      </c>
      <c r="P19" s="5">
        <v>6</v>
      </c>
      <c r="Q19" s="18">
        <f t="shared" si="2"/>
        <v>4.333333333333333</v>
      </c>
      <c r="R19" s="5">
        <v>7</v>
      </c>
      <c r="S19" s="5">
        <v>5</v>
      </c>
      <c r="T19" s="5">
        <v>4</v>
      </c>
      <c r="U19" s="5">
        <v>3</v>
      </c>
      <c r="V19" s="8">
        <f t="shared" si="3"/>
        <v>4.75</v>
      </c>
      <c r="W19" s="5">
        <v>5</v>
      </c>
      <c r="X19" s="5">
        <v>4</v>
      </c>
      <c r="Y19" s="5">
        <v>5</v>
      </c>
      <c r="Z19" s="5">
        <v>4</v>
      </c>
      <c r="AA19" s="5">
        <v>4</v>
      </c>
      <c r="AB19" s="8">
        <f t="shared" si="4"/>
        <v>4.4000000000000004</v>
      </c>
    </row>
    <row r="20" spans="1:28">
      <c r="A20" s="1" t="s">
        <v>1751</v>
      </c>
      <c r="B20" s="7">
        <v>8</v>
      </c>
      <c r="C20" s="7">
        <v>7</v>
      </c>
      <c r="D20" s="7">
        <v>8</v>
      </c>
      <c r="E20" s="7">
        <v>6</v>
      </c>
      <c r="F20" s="7">
        <v>6</v>
      </c>
      <c r="G20" s="31">
        <f t="shared" si="0"/>
        <v>7</v>
      </c>
      <c r="H20" s="5">
        <v>6</v>
      </c>
      <c r="I20" s="5">
        <v>6</v>
      </c>
      <c r="J20" s="5">
        <v>8</v>
      </c>
      <c r="K20" s="5">
        <v>7</v>
      </c>
      <c r="L20" s="5">
        <v>7</v>
      </c>
      <c r="M20" s="31">
        <f t="shared" si="1"/>
        <v>6.8</v>
      </c>
      <c r="N20" s="5">
        <v>7</v>
      </c>
      <c r="O20" s="5">
        <v>6</v>
      </c>
      <c r="P20" s="5">
        <v>6</v>
      </c>
      <c r="Q20" s="49">
        <f t="shared" si="2"/>
        <v>6.333333333333333</v>
      </c>
      <c r="R20" s="5">
        <v>6</v>
      </c>
      <c r="S20" s="5">
        <v>3</v>
      </c>
      <c r="T20" s="5">
        <v>6</v>
      </c>
      <c r="U20" s="5">
        <v>7</v>
      </c>
      <c r="V20" s="8">
        <f t="shared" si="3"/>
        <v>5.5</v>
      </c>
      <c r="W20" s="5">
        <v>6</v>
      </c>
      <c r="X20" s="5">
        <v>6</v>
      </c>
      <c r="Y20" s="5">
        <v>6</v>
      </c>
      <c r="Z20" s="5">
        <v>3</v>
      </c>
      <c r="AA20" s="5">
        <v>5</v>
      </c>
      <c r="AB20" s="8">
        <f t="shared" si="4"/>
        <v>5.2</v>
      </c>
    </row>
    <row r="21" spans="1:28">
      <c r="A21" s="1" t="s">
        <v>1752</v>
      </c>
      <c r="B21" s="7">
        <v>4</v>
      </c>
      <c r="C21" s="7">
        <v>5</v>
      </c>
      <c r="D21" s="7">
        <v>7</v>
      </c>
      <c r="E21" s="7">
        <v>8</v>
      </c>
      <c r="F21" s="7">
        <v>6</v>
      </c>
      <c r="G21" s="8">
        <f t="shared" si="0"/>
        <v>6</v>
      </c>
      <c r="H21" s="5">
        <v>6</v>
      </c>
      <c r="I21" s="5">
        <v>5</v>
      </c>
      <c r="J21" s="5">
        <v>5</v>
      </c>
      <c r="K21" s="5">
        <v>7</v>
      </c>
      <c r="L21" s="5">
        <v>5</v>
      </c>
      <c r="M21" s="8">
        <f t="shared" si="1"/>
        <v>5.6</v>
      </c>
      <c r="N21" s="5">
        <v>4</v>
      </c>
      <c r="O21" s="5">
        <v>4</v>
      </c>
      <c r="P21" s="5">
        <v>5</v>
      </c>
      <c r="Q21" s="18">
        <f t="shared" si="2"/>
        <v>4.333333333333333</v>
      </c>
      <c r="R21" s="5">
        <v>6</v>
      </c>
      <c r="S21" s="5">
        <v>6</v>
      </c>
      <c r="T21" s="5">
        <v>4</v>
      </c>
      <c r="U21" s="5">
        <v>5</v>
      </c>
      <c r="V21" s="8">
        <f t="shared" si="3"/>
        <v>5.25</v>
      </c>
      <c r="W21" s="5">
        <v>6</v>
      </c>
      <c r="X21" s="5">
        <v>5</v>
      </c>
      <c r="Y21" s="5">
        <v>5</v>
      </c>
      <c r="Z21" s="5">
        <v>5</v>
      </c>
      <c r="AA21" s="5">
        <v>7</v>
      </c>
      <c r="AB21" s="33">
        <f t="shared" si="4"/>
        <v>5.6</v>
      </c>
    </row>
    <row r="22" spans="1:28">
      <c r="A22" s="1" t="s">
        <v>1753</v>
      </c>
      <c r="B22" s="7">
        <v>6</v>
      </c>
      <c r="C22" s="7">
        <v>8</v>
      </c>
      <c r="D22" s="7">
        <v>7</v>
      </c>
      <c r="E22" s="7">
        <v>6</v>
      </c>
      <c r="F22" s="7">
        <v>7</v>
      </c>
      <c r="G22" s="32">
        <f t="shared" si="0"/>
        <v>6.8</v>
      </c>
      <c r="H22" s="5">
        <v>4</v>
      </c>
      <c r="I22" s="5">
        <v>6</v>
      </c>
      <c r="J22" s="5">
        <v>6</v>
      </c>
      <c r="K22" s="5">
        <v>5</v>
      </c>
      <c r="L22" s="5">
        <v>6</v>
      </c>
      <c r="M22" s="8">
        <f t="shared" si="1"/>
        <v>5.4</v>
      </c>
      <c r="N22" s="5">
        <v>4</v>
      </c>
      <c r="O22" s="5">
        <v>4</v>
      </c>
      <c r="P22" s="5">
        <v>6</v>
      </c>
      <c r="Q22" s="18">
        <f t="shared" si="2"/>
        <v>4.666666666666667</v>
      </c>
      <c r="R22" s="5">
        <v>4</v>
      </c>
      <c r="S22" s="5">
        <v>4</v>
      </c>
      <c r="T22" s="5">
        <v>5</v>
      </c>
      <c r="U22" s="5">
        <v>5</v>
      </c>
      <c r="V22" s="8">
        <f t="shared" si="3"/>
        <v>4.5</v>
      </c>
      <c r="W22" s="5">
        <v>6</v>
      </c>
      <c r="X22" s="5">
        <v>4</v>
      </c>
      <c r="Y22" s="5">
        <v>5</v>
      </c>
      <c r="Z22" s="5">
        <v>5</v>
      </c>
      <c r="AA22" s="5">
        <v>4</v>
      </c>
      <c r="AB22" s="8">
        <f t="shared" si="4"/>
        <v>4.8</v>
      </c>
    </row>
    <row r="23" spans="1:28">
      <c r="A23" s="1" t="s">
        <v>1754</v>
      </c>
      <c r="B23" s="7">
        <v>4</v>
      </c>
      <c r="C23" s="7">
        <v>6</v>
      </c>
      <c r="D23" s="7">
        <v>5</v>
      </c>
      <c r="E23" s="7">
        <v>6</v>
      </c>
      <c r="F23" s="7">
        <v>7</v>
      </c>
      <c r="G23" s="8">
        <f t="shared" si="0"/>
        <v>5.6</v>
      </c>
      <c r="H23" s="5">
        <v>5</v>
      </c>
      <c r="I23" s="5">
        <v>6</v>
      </c>
      <c r="J23" s="5">
        <v>7</v>
      </c>
      <c r="K23" s="5">
        <v>5</v>
      </c>
      <c r="L23" s="5">
        <v>6</v>
      </c>
      <c r="M23" s="33">
        <f t="shared" si="1"/>
        <v>5.8</v>
      </c>
      <c r="N23" s="5">
        <v>4</v>
      </c>
      <c r="O23" s="5">
        <v>7</v>
      </c>
      <c r="P23" s="5">
        <v>6</v>
      </c>
      <c r="Q23" s="51">
        <f t="shared" si="2"/>
        <v>5.666666666666667</v>
      </c>
      <c r="R23" s="5">
        <v>6</v>
      </c>
      <c r="S23" s="5">
        <v>6</v>
      </c>
      <c r="T23" s="5">
        <v>4</v>
      </c>
      <c r="U23" s="5">
        <v>3</v>
      </c>
      <c r="V23" s="8">
        <f t="shared" si="3"/>
        <v>4.75</v>
      </c>
      <c r="W23" s="5">
        <v>7</v>
      </c>
      <c r="X23" s="5">
        <v>6</v>
      </c>
      <c r="Y23" s="5">
        <v>5</v>
      </c>
      <c r="Z23" s="5">
        <v>6</v>
      </c>
      <c r="AA23" s="5">
        <v>5</v>
      </c>
      <c r="AB23" s="32">
        <f t="shared" si="4"/>
        <v>5.8</v>
      </c>
    </row>
    <row r="24" spans="1:28">
      <c r="A24" s="1" t="s">
        <v>1755</v>
      </c>
      <c r="B24" s="7">
        <v>4</v>
      </c>
      <c r="C24" s="7">
        <v>7</v>
      </c>
      <c r="D24" s="7">
        <v>6</v>
      </c>
      <c r="E24" s="7">
        <v>6</v>
      </c>
      <c r="F24" s="7">
        <v>7</v>
      </c>
      <c r="G24" s="8">
        <f t="shared" si="0"/>
        <v>6</v>
      </c>
      <c r="H24" s="5">
        <v>6</v>
      </c>
      <c r="I24" s="5">
        <v>4</v>
      </c>
      <c r="J24" s="5">
        <v>7</v>
      </c>
      <c r="K24" s="5">
        <v>7</v>
      </c>
      <c r="L24" s="5">
        <v>4</v>
      </c>
      <c r="M24" s="8">
        <f t="shared" si="1"/>
        <v>5.6</v>
      </c>
      <c r="N24" s="5">
        <v>6</v>
      </c>
      <c r="O24" s="5">
        <v>4</v>
      </c>
      <c r="P24" s="5">
        <v>7</v>
      </c>
      <c r="Q24" s="51">
        <f t="shared" si="2"/>
        <v>5.666666666666667</v>
      </c>
      <c r="R24" s="5">
        <v>6</v>
      </c>
      <c r="S24" s="5">
        <v>4</v>
      </c>
      <c r="T24" s="5">
        <v>4</v>
      </c>
      <c r="U24" s="5">
        <v>3</v>
      </c>
      <c r="V24" s="8">
        <f t="shared" si="3"/>
        <v>4.25</v>
      </c>
      <c r="W24" s="5">
        <v>7</v>
      </c>
      <c r="X24" s="5">
        <v>6</v>
      </c>
      <c r="Y24" s="5">
        <v>4</v>
      </c>
      <c r="Z24" s="5">
        <v>5</v>
      </c>
      <c r="AA24" s="5">
        <v>5</v>
      </c>
      <c r="AB24" s="33">
        <f t="shared" si="4"/>
        <v>5.4</v>
      </c>
    </row>
    <row r="25" spans="1:28">
      <c r="A25" s="1" t="s">
        <v>1756</v>
      </c>
      <c r="B25" s="7">
        <v>6</v>
      </c>
      <c r="C25" s="7">
        <v>5</v>
      </c>
      <c r="D25" s="7">
        <v>7</v>
      </c>
      <c r="E25" s="7">
        <v>6</v>
      </c>
      <c r="F25" s="7">
        <v>6</v>
      </c>
      <c r="G25" s="8">
        <f t="shared" si="0"/>
        <v>6</v>
      </c>
      <c r="H25" s="5">
        <v>5</v>
      </c>
      <c r="I25" s="5">
        <v>6</v>
      </c>
      <c r="J25" s="5">
        <v>5</v>
      </c>
      <c r="K25" s="5">
        <v>5</v>
      </c>
      <c r="L25" s="5">
        <v>4</v>
      </c>
      <c r="M25" s="8">
        <f t="shared" si="1"/>
        <v>5</v>
      </c>
      <c r="N25" s="5">
        <v>3</v>
      </c>
      <c r="O25" s="5">
        <v>5</v>
      </c>
      <c r="P25" s="5">
        <v>3</v>
      </c>
      <c r="Q25" s="18">
        <f t="shared" si="2"/>
        <v>3.6666666666666665</v>
      </c>
      <c r="R25" s="5">
        <v>3</v>
      </c>
      <c r="S25" s="5">
        <v>4</v>
      </c>
      <c r="T25" s="5">
        <v>6</v>
      </c>
      <c r="U25" s="5">
        <v>5</v>
      </c>
      <c r="V25" s="8">
        <f t="shared" si="3"/>
        <v>4.5</v>
      </c>
      <c r="W25" s="5">
        <v>8</v>
      </c>
      <c r="X25" s="5">
        <v>5</v>
      </c>
      <c r="Y25" s="5">
        <v>6</v>
      </c>
      <c r="Z25" s="5">
        <v>4</v>
      </c>
      <c r="AA25" s="5">
        <v>5</v>
      </c>
      <c r="AB25" s="33">
        <f t="shared" si="4"/>
        <v>5.6</v>
      </c>
    </row>
    <row r="26" spans="1:28">
      <c r="A26" s="1" t="s">
        <v>1757</v>
      </c>
      <c r="B26" s="7">
        <v>6</v>
      </c>
      <c r="C26" s="7">
        <v>5</v>
      </c>
      <c r="D26" s="7">
        <v>6</v>
      </c>
      <c r="E26" s="7">
        <v>5</v>
      </c>
      <c r="F26" s="7">
        <v>5</v>
      </c>
      <c r="G26" s="8">
        <f t="shared" si="0"/>
        <v>5.4</v>
      </c>
      <c r="H26" s="5">
        <v>5</v>
      </c>
      <c r="I26" s="5">
        <v>6</v>
      </c>
      <c r="J26" s="5">
        <v>6</v>
      </c>
      <c r="K26" s="5">
        <v>6</v>
      </c>
      <c r="L26" s="5">
        <v>5</v>
      </c>
      <c r="M26" s="8">
        <f t="shared" si="1"/>
        <v>5.6</v>
      </c>
      <c r="N26" s="5">
        <v>4</v>
      </c>
      <c r="O26" s="5">
        <v>4</v>
      </c>
      <c r="P26" s="5">
        <v>3</v>
      </c>
      <c r="Q26" s="18">
        <f t="shared" si="2"/>
        <v>3.6666666666666665</v>
      </c>
      <c r="R26" s="5">
        <v>6</v>
      </c>
      <c r="S26" s="5">
        <v>6</v>
      </c>
      <c r="T26" s="5">
        <v>5</v>
      </c>
      <c r="U26" s="5">
        <v>4</v>
      </c>
      <c r="V26" s="8">
        <f t="shared" si="3"/>
        <v>5.25</v>
      </c>
      <c r="W26" s="5">
        <v>3</v>
      </c>
      <c r="X26" s="5">
        <v>4</v>
      </c>
      <c r="Y26" s="5">
        <v>4</v>
      </c>
      <c r="Z26" s="5">
        <v>4</v>
      </c>
      <c r="AA26" s="5">
        <v>3</v>
      </c>
      <c r="AB26" s="8">
        <f t="shared" si="4"/>
        <v>3.6</v>
      </c>
    </row>
    <row r="27" spans="1:28">
      <c r="A27" s="1" t="s">
        <v>1758</v>
      </c>
      <c r="B27" s="7">
        <v>6</v>
      </c>
      <c r="C27" s="7">
        <v>5</v>
      </c>
      <c r="D27" s="7">
        <v>5</v>
      </c>
      <c r="E27" s="7">
        <v>5</v>
      </c>
      <c r="F27" s="7">
        <v>5</v>
      </c>
      <c r="G27" s="8">
        <f t="shared" si="0"/>
        <v>5.2</v>
      </c>
      <c r="H27" s="5">
        <v>4</v>
      </c>
      <c r="I27" s="5">
        <v>6</v>
      </c>
      <c r="J27" s="5">
        <v>5</v>
      </c>
      <c r="K27" s="5">
        <v>7</v>
      </c>
      <c r="L27" s="5">
        <v>5</v>
      </c>
      <c r="M27" s="8">
        <f t="shared" si="1"/>
        <v>5.4</v>
      </c>
      <c r="N27" s="5">
        <v>5</v>
      </c>
      <c r="O27" s="5">
        <v>3</v>
      </c>
      <c r="P27" s="5">
        <v>4</v>
      </c>
      <c r="Q27" s="18">
        <f t="shared" si="2"/>
        <v>4</v>
      </c>
      <c r="R27" s="5">
        <v>4</v>
      </c>
      <c r="S27" s="5">
        <v>5</v>
      </c>
      <c r="T27" s="5">
        <v>5</v>
      </c>
      <c r="U27" s="5">
        <v>6</v>
      </c>
      <c r="V27" s="8">
        <f t="shared" si="3"/>
        <v>5</v>
      </c>
      <c r="W27" s="5">
        <v>7</v>
      </c>
      <c r="X27" s="5">
        <v>5</v>
      </c>
      <c r="Y27" s="5">
        <v>4</v>
      </c>
      <c r="Z27" s="5">
        <v>5</v>
      </c>
      <c r="AA27" s="5">
        <v>6</v>
      </c>
      <c r="AB27" s="33">
        <f t="shared" si="4"/>
        <v>5.4</v>
      </c>
    </row>
    <row r="28" spans="1:28">
      <c r="A28" s="1" t="s">
        <v>1759</v>
      </c>
      <c r="B28" s="7">
        <v>7</v>
      </c>
      <c r="C28" s="7">
        <v>6</v>
      </c>
      <c r="D28" s="7">
        <v>6</v>
      </c>
      <c r="E28" s="7">
        <v>6</v>
      </c>
      <c r="F28" s="7">
        <v>5</v>
      </c>
      <c r="G28" s="8">
        <f t="shared" si="0"/>
        <v>6</v>
      </c>
      <c r="H28" s="5">
        <v>4</v>
      </c>
      <c r="I28" s="5">
        <v>5</v>
      </c>
      <c r="J28" s="5">
        <v>5</v>
      </c>
      <c r="K28" s="5">
        <v>4</v>
      </c>
      <c r="L28" s="5"/>
      <c r="M28" s="8">
        <f t="shared" si="1"/>
        <v>4.5</v>
      </c>
      <c r="N28" s="5">
        <v>4</v>
      </c>
      <c r="O28" s="5">
        <v>5</v>
      </c>
      <c r="P28" s="5">
        <v>7</v>
      </c>
      <c r="Q28" s="52">
        <f t="shared" si="2"/>
        <v>5.333333333333333</v>
      </c>
      <c r="R28" s="5">
        <v>3</v>
      </c>
      <c r="S28" s="5">
        <v>5</v>
      </c>
      <c r="T28" s="5">
        <v>3</v>
      </c>
      <c r="U28" s="5">
        <v>6</v>
      </c>
      <c r="V28" s="8">
        <f t="shared" si="3"/>
        <v>4.25</v>
      </c>
      <c r="W28" s="5">
        <v>6</v>
      </c>
      <c r="X28" s="5">
        <v>5</v>
      </c>
      <c r="Y28" s="5">
        <v>6</v>
      </c>
      <c r="Z28" s="5">
        <v>6</v>
      </c>
      <c r="AA28" s="5">
        <v>4</v>
      </c>
      <c r="AB28" s="33">
        <f t="shared" si="4"/>
        <v>5.4</v>
      </c>
    </row>
    <row r="29" spans="1:28">
      <c r="A29" s="1" t="s">
        <v>1760</v>
      </c>
      <c r="B29" s="7">
        <v>8</v>
      </c>
      <c r="C29" s="7">
        <v>6</v>
      </c>
      <c r="D29" s="7">
        <v>6</v>
      </c>
      <c r="E29" s="7">
        <v>7</v>
      </c>
      <c r="F29" s="7">
        <v>6</v>
      </c>
      <c r="G29" s="33">
        <f t="shared" si="0"/>
        <v>6.6</v>
      </c>
      <c r="H29" s="5">
        <v>6</v>
      </c>
      <c r="I29" s="5">
        <v>6</v>
      </c>
      <c r="J29" s="5">
        <v>6</v>
      </c>
      <c r="K29" s="5">
        <v>8</v>
      </c>
      <c r="L29" s="5">
        <v>7</v>
      </c>
      <c r="M29" s="31">
        <f t="shared" si="1"/>
        <v>6.6</v>
      </c>
      <c r="N29" s="5">
        <v>6</v>
      </c>
      <c r="O29" s="5">
        <v>6</v>
      </c>
      <c r="P29" s="5">
        <v>3</v>
      </c>
      <c r="Q29" s="18">
        <f t="shared" si="2"/>
        <v>5</v>
      </c>
      <c r="R29" s="5">
        <v>3</v>
      </c>
      <c r="S29" s="5">
        <v>4</v>
      </c>
      <c r="T29" s="5"/>
      <c r="U29" s="5">
        <v>4</v>
      </c>
      <c r="V29" s="8">
        <f t="shared" si="3"/>
        <v>3.6666666666666665</v>
      </c>
      <c r="W29" s="5">
        <v>4</v>
      </c>
      <c r="X29" s="5">
        <v>4</v>
      </c>
      <c r="Y29" s="5">
        <v>3</v>
      </c>
      <c r="Z29" s="5">
        <v>5</v>
      </c>
      <c r="AA29" s="5">
        <v>3</v>
      </c>
      <c r="AB29" s="8">
        <f t="shared" si="4"/>
        <v>3.8</v>
      </c>
    </row>
    <row r="30" spans="1:28">
      <c r="A30" s="1" t="s">
        <v>1761</v>
      </c>
      <c r="B30" s="7">
        <v>6</v>
      </c>
      <c r="C30" s="7">
        <v>8</v>
      </c>
      <c r="D30" s="7">
        <v>7</v>
      </c>
      <c r="E30" s="7">
        <v>5</v>
      </c>
      <c r="F30" s="7">
        <v>7</v>
      </c>
      <c r="G30" s="33">
        <f t="shared" si="0"/>
        <v>6.6</v>
      </c>
      <c r="H30" s="5">
        <v>7</v>
      </c>
      <c r="I30" s="5">
        <v>8</v>
      </c>
      <c r="J30" s="5">
        <v>7</v>
      </c>
      <c r="K30" s="5">
        <v>6</v>
      </c>
      <c r="L30" s="5">
        <v>6</v>
      </c>
      <c r="M30" s="31">
        <f t="shared" si="1"/>
        <v>6.8</v>
      </c>
      <c r="N30" s="5">
        <v>5</v>
      </c>
      <c r="O30" s="5">
        <v>4</v>
      </c>
      <c r="P30" s="5">
        <v>5</v>
      </c>
      <c r="Q30" s="18">
        <f t="shared" si="2"/>
        <v>4.666666666666667</v>
      </c>
      <c r="R30" s="5">
        <v>6</v>
      </c>
      <c r="S30" s="5">
        <v>7</v>
      </c>
      <c r="T30" s="5">
        <v>7</v>
      </c>
      <c r="U30" s="5">
        <v>5</v>
      </c>
      <c r="V30" s="31">
        <f t="shared" si="3"/>
        <v>6.25</v>
      </c>
      <c r="W30" s="5">
        <v>5</v>
      </c>
      <c r="X30" s="5">
        <v>5</v>
      </c>
      <c r="Y30" s="5">
        <v>5</v>
      </c>
      <c r="Z30" s="5">
        <v>4</v>
      </c>
      <c r="AA30" s="5">
        <v>5</v>
      </c>
      <c r="AB30" s="8">
        <f t="shared" si="4"/>
        <v>4.8</v>
      </c>
    </row>
    <row r="31" spans="1:28">
      <c r="A31" s="1" t="s">
        <v>1762</v>
      </c>
      <c r="B31" s="7">
        <v>5</v>
      </c>
      <c r="C31" s="7">
        <v>5</v>
      </c>
      <c r="D31" s="7">
        <v>4</v>
      </c>
      <c r="E31" s="7">
        <v>4</v>
      </c>
      <c r="F31" s="7">
        <v>5</v>
      </c>
      <c r="G31" s="8">
        <f t="shared" si="0"/>
        <v>4.5999999999999996</v>
      </c>
      <c r="H31" s="5">
        <v>4</v>
      </c>
      <c r="I31" s="5">
        <v>6</v>
      </c>
      <c r="J31" s="5">
        <v>5</v>
      </c>
      <c r="K31" s="5">
        <v>7</v>
      </c>
      <c r="L31" s="5">
        <v>5</v>
      </c>
      <c r="M31" s="8">
        <f t="shared" si="1"/>
        <v>5.4</v>
      </c>
      <c r="N31" s="5">
        <v>6</v>
      </c>
      <c r="O31" s="5">
        <v>4</v>
      </c>
      <c r="P31" s="5">
        <v>4</v>
      </c>
      <c r="Q31" s="18">
        <f t="shared" si="2"/>
        <v>4.666666666666667</v>
      </c>
      <c r="R31" s="5">
        <v>3</v>
      </c>
      <c r="S31" s="5">
        <v>6</v>
      </c>
      <c r="T31" s="5">
        <v>5</v>
      </c>
      <c r="U31" s="5">
        <v>5</v>
      </c>
      <c r="V31" s="8">
        <f t="shared" si="3"/>
        <v>4.75</v>
      </c>
      <c r="W31" s="5">
        <v>6</v>
      </c>
      <c r="X31" s="5">
        <v>5</v>
      </c>
      <c r="Y31" s="5">
        <v>4</v>
      </c>
      <c r="Z31" s="5">
        <v>5</v>
      </c>
      <c r="AA31" s="5">
        <v>3</v>
      </c>
      <c r="AB31" s="8">
        <f t="shared" si="4"/>
        <v>4.5999999999999996</v>
      </c>
    </row>
    <row r="32" spans="1:28">
      <c r="A32" s="1" t="s">
        <v>1763</v>
      </c>
      <c r="B32" s="7">
        <v>6</v>
      </c>
      <c r="C32" s="7">
        <v>6</v>
      </c>
      <c r="D32" s="7">
        <v>7</v>
      </c>
      <c r="E32" s="7">
        <v>7</v>
      </c>
      <c r="F32" s="7">
        <v>6</v>
      </c>
      <c r="G32" s="33">
        <f t="shared" si="0"/>
        <v>6.4</v>
      </c>
      <c r="H32" s="5">
        <v>7</v>
      </c>
      <c r="I32" s="5">
        <v>7</v>
      </c>
      <c r="J32" s="5">
        <v>8</v>
      </c>
      <c r="K32" s="5">
        <v>6</v>
      </c>
      <c r="L32" s="5"/>
      <c r="M32" s="30">
        <f t="shared" si="1"/>
        <v>7</v>
      </c>
      <c r="N32" s="5">
        <v>7</v>
      </c>
      <c r="O32" s="5">
        <v>6</v>
      </c>
      <c r="P32" s="5">
        <v>4</v>
      </c>
      <c r="Q32" s="51">
        <f t="shared" si="2"/>
        <v>5.666666666666667</v>
      </c>
      <c r="R32" s="5">
        <v>6</v>
      </c>
      <c r="S32" s="5"/>
      <c r="T32" s="5">
        <v>8</v>
      </c>
      <c r="U32" s="5">
        <v>7</v>
      </c>
      <c r="V32" s="30">
        <f t="shared" si="3"/>
        <v>7</v>
      </c>
      <c r="W32" s="5">
        <v>6</v>
      </c>
      <c r="X32" s="5">
        <v>5</v>
      </c>
      <c r="Y32" s="5">
        <v>6</v>
      </c>
      <c r="Z32" s="5">
        <v>6</v>
      </c>
      <c r="AA32" s="5">
        <v>4</v>
      </c>
      <c r="AB32" s="33">
        <f t="shared" si="4"/>
        <v>5.4</v>
      </c>
    </row>
    <row r="33" spans="1:28">
      <c r="A33" s="1" t="s">
        <v>1764</v>
      </c>
      <c r="B33" s="7">
        <v>8</v>
      </c>
      <c r="C33" s="7">
        <v>7</v>
      </c>
      <c r="D33" s="7">
        <v>8</v>
      </c>
      <c r="E33" s="7">
        <v>6</v>
      </c>
      <c r="F33" s="7">
        <v>7</v>
      </c>
      <c r="G33" s="31">
        <f t="shared" si="0"/>
        <v>7.2</v>
      </c>
      <c r="H33" s="5">
        <v>7</v>
      </c>
      <c r="I33" s="5">
        <v>7</v>
      </c>
      <c r="J33" s="5">
        <v>7</v>
      </c>
      <c r="K33" s="5">
        <v>7</v>
      </c>
      <c r="L33" s="5">
        <v>7</v>
      </c>
      <c r="M33" s="30">
        <f t="shared" si="1"/>
        <v>7</v>
      </c>
      <c r="N33" s="5">
        <v>7</v>
      </c>
      <c r="O33" s="5">
        <v>7</v>
      </c>
      <c r="P33" s="5">
        <v>5</v>
      </c>
      <c r="Q33" s="49">
        <f t="shared" si="2"/>
        <v>6.333333333333333</v>
      </c>
      <c r="R33" s="5">
        <v>4</v>
      </c>
      <c r="S33" s="5">
        <v>7</v>
      </c>
      <c r="T33" s="5">
        <v>8</v>
      </c>
      <c r="U33" s="5">
        <v>6</v>
      </c>
      <c r="V33" s="31">
        <f t="shared" si="3"/>
        <v>6.25</v>
      </c>
      <c r="W33" s="5">
        <v>7</v>
      </c>
      <c r="X33" s="5">
        <v>6</v>
      </c>
      <c r="Y33" s="5">
        <v>6</v>
      </c>
      <c r="Z33" s="5">
        <v>7</v>
      </c>
      <c r="AA33" s="5">
        <v>6</v>
      </c>
      <c r="AB33" s="31">
        <f t="shared" si="4"/>
        <v>6.4</v>
      </c>
    </row>
    <row r="34" spans="1:28">
      <c r="A34" s="1" t="s">
        <v>1765</v>
      </c>
      <c r="B34" s="7">
        <v>8</v>
      </c>
      <c r="C34" s="7">
        <v>7</v>
      </c>
      <c r="D34" s="7">
        <v>7</v>
      </c>
      <c r="E34" s="7">
        <v>7</v>
      </c>
      <c r="F34" s="7">
        <v>7</v>
      </c>
      <c r="G34" s="31">
        <f t="shared" ref="G34:G65" si="5">AVERAGE(B34:F34)</f>
        <v>7.2</v>
      </c>
      <c r="H34" s="5">
        <v>6</v>
      </c>
      <c r="I34" s="5">
        <v>7</v>
      </c>
      <c r="J34" s="5">
        <v>7</v>
      </c>
      <c r="K34" s="5">
        <v>5</v>
      </c>
      <c r="L34" s="5">
        <v>4</v>
      </c>
      <c r="M34" s="33">
        <f t="shared" ref="M34:M65" si="6">AVERAGE(H34:L34)</f>
        <v>5.8</v>
      </c>
      <c r="N34" s="5">
        <v>4</v>
      </c>
      <c r="O34" s="5">
        <v>6</v>
      </c>
      <c r="P34" s="5">
        <v>7</v>
      </c>
      <c r="Q34" s="51">
        <f t="shared" ref="Q34:Q65" si="7">AVERAGE(N34:P34)</f>
        <v>5.666666666666667</v>
      </c>
      <c r="R34" s="5">
        <v>7</v>
      </c>
      <c r="S34" s="5">
        <v>3</v>
      </c>
      <c r="T34" s="5">
        <v>6</v>
      </c>
      <c r="U34" s="5">
        <v>7</v>
      </c>
      <c r="V34" s="33">
        <f t="shared" ref="V34:V65" si="8">AVERAGE(R34:U34)</f>
        <v>5.75</v>
      </c>
      <c r="W34" s="5">
        <v>6</v>
      </c>
      <c r="X34" s="5">
        <v>4</v>
      </c>
      <c r="Y34" s="5">
        <v>3</v>
      </c>
      <c r="Z34" s="5">
        <v>4</v>
      </c>
      <c r="AA34" s="5">
        <v>6</v>
      </c>
      <c r="AB34" s="8">
        <f t="shared" ref="AB34:AB65" si="9">AVERAGE(W34:AA34)</f>
        <v>4.5999999999999996</v>
      </c>
    </row>
    <row r="35" spans="1:28">
      <c r="A35" s="1" t="s">
        <v>1766</v>
      </c>
      <c r="B35" s="7">
        <v>8</v>
      </c>
      <c r="C35" s="7">
        <v>7</v>
      </c>
      <c r="D35" s="7">
        <v>6</v>
      </c>
      <c r="E35" s="7">
        <v>7</v>
      </c>
      <c r="F35" s="7">
        <v>7</v>
      </c>
      <c r="G35" s="31">
        <f t="shared" si="5"/>
        <v>7</v>
      </c>
      <c r="H35" s="5">
        <v>4</v>
      </c>
      <c r="I35" s="5">
        <v>6</v>
      </c>
      <c r="J35" s="5">
        <v>6</v>
      </c>
      <c r="K35" s="5">
        <v>7</v>
      </c>
      <c r="L35" s="5">
        <v>6</v>
      </c>
      <c r="M35" s="33">
        <f t="shared" si="6"/>
        <v>5.8</v>
      </c>
      <c r="N35" s="5">
        <v>4</v>
      </c>
      <c r="O35" s="5">
        <v>4</v>
      </c>
      <c r="P35" s="5">
        <v>6</v>
      </c>
      <c r="Q35" s="18">
        <f t="shared" si="7"/>
        <v>4.666666666666667</v>
      </c>
      <c r="R35" s="5">
        <v>5</v>
      </c>
      <c r="S35" s="5">
        <v>7</v>
      </c>
      <c r="T35" s="5">
        <v>7</v>
      </c>
      <c r="U35" s="5">
        <v>5</v>
      </c>
      <c r="V35" s="32">
        <f t="shared" si="8"/>
        <v>6</v>
      </c>
      <c r="W35" s="5">
        <v>4</v>
      </c>
      <c r="X35" s="5">
        <v>7</v>
      </c>
      <c r="Y35" s="5">
        <v>6</v>
      </c>
      <c r="Z35" s="5">
        <v>6</v>
      </c>
      <c r="AA35" s="5">
        <v>7</v>
      </c>
      <c r="AB35" s="32">
        <f t="shared" si="9"/>
        <v>6</v>
      </c>
    </row>
    <row r="36" spans="1:28">
      <c r="A36" s="1" t="s">
        <v>1767</v>
      </c>
      <c r="B36" s="7">
        <v>8</v>
      </c>
      <c r="C36" s="7">
        <v>7</v>
      </c>
      <c r="D36" s="7">
        <v>7</v>
      </c>
      <c r="E36" s="7">
        <v>8</v>
      </c>
      <c r="F36" s="7">
        <v>7</v>
      </c>
      <c r="G36" s="30">
        <f t="shared" si="5"/>
        <v>7.4</v>
      </c>
      <c r="H36" s="5">
        <v>4</v>
      </c>
      <c r="I36" s="5">
        <v>7</v>
      </c>
      <c r="J36" s="5">
        <v>7</v>
      </c>
      <c r="K36" s="5">
        <v>6</v>
      </c>
      <c r="L36" s="5">
        <v>7</v>
      </c>
      <c r="M36" s="32">
        <f t="shared" si="6"/>
        <v>6.2</v>
      </c>
      <c r="N36" s="5">
        <v>7</v>
      </c>
      <c r="O36" s="5">
        <v>6</v>
      </c>
      <c r="P36" s="5">
        <v>5</v>
      </c>
      <c r="Q36" s="50">
        <f t="shared" si="7"/>
        <v>6</v>
      </c>
      <c r="R36" s="5">
        <v>7</v>
      </c>
      <c r="S36" s="5">
        <v>6</v>
      </c>
      <c r="T36" s="5">
        <v>6</v>
      </c>
      <c r="U36" s="5">
        <v>6</v>
      </c>
      <c r="V36" s="31">
        <f t="shared" si="8"/>
        <v>6.25</v>
      </c>
      <c r="W36" s="5">
        <v>7</v>
      </c>
      <c r="X36" s="5">
        <v>5</v>
      </c>
      <c r="Y36" s="5">
        <v>6</v>
      </c>
      <c r="Z36" s="5">
        <v>6</v>
      </c>
      <c r="AA36" s="5">
        <v>7</v>
      </c>
      <c r="AB36" s="31">
        <f t="shared" si="9"/>
        <v>6.2</v>
      </c>
    </row>
    <row r="37" spans="1:28">
      <c r="A37" s="1" t="s">
        <v>1768</v>
      </c>
      <c r="B37" s="7">
        <v>7</v>
      </c>
      <c r="C37" s="7">
        <v>7</v>
      </c>
      <c r="D37" s="7">
        <v>6</v>
      </c>
      <c r="E37" s="7">
        <v>7</v>
      </c>
      <c r="F37" s="7">
        <v>6</v>
      </c>
      <c r="G37" s="33">
        <f t="shared" si="5"/>
        <v>6.6</v>
      </c>
      <c r="H37" s="5">
        <v>7</v>
      </c>
      <c r="I37" s="5">
        <v>7</v>
      </c>
      <c r="J37" s="5">
        <v>6</v>
      </c>
      <c r="K37" s="5">
        <v>7</v>
      </c>
      <c r="L37" s="5">
        <v>7</v>
      </c>
      <c r="M37" s="31">
        <f t="shared" si="6"/>
        <v>6.8</v>
      </c>
      <c r="N37" s="5">
        <v>6</v>
      </c>
      <c r="O37" s="5">
        <v>6</v>
      </c>
      <c r="P37" s="5">
        <v>5</v>
      </c>
      <c r="Q37" s="51">
        <f t="shared" si="7"/>
        <v>5.666666666666667</v>
      </c>
      <c r="R37" s="5">
        <v>7</v>
      </c>
      <c r="S37" s="5">
        <v>5</v>
      </c>
      <c r="T37" s="5">
        <v>5</v>
      </c>
      <c r="U37" s="5">
        <v>5</v>
      </c>
      <c r="V37" s="8">
        <f t="shared" si="8"/>
        <v>5.5</v>
      </c>
      <c r="W37" s="5">
        <v>7</v>
      </c>
      <c r="X37" s="5">
        <v>8</v>
      </c>
      <c r="Y37" s="5">
        <v>7</v>
      </c>
      <c r="Z37" s="5">
        <v>8</v>
      </c>
      <c r="AA37" s="5">
        <v>7</v>
      </c>
      <c r="AB37" s="39">
        <f t="shared" si="9"/>
        <v>7.4</v>
      </c>
    </row>
    <row r="38" spans="1:28">
      <c r="A38" s="1" t="s">
        <v>1769</v>
      </c>
      <c r="B38" s="7">
        <v>7</v>
      </c>
      <c r="C38" s="7">
        <v>7</v>
      </c>
      <c r="D38" s="7">
        <v>7</v>
      </c>
      <c r="E38" s="7">
        <v>7</v>
      </c>
      <c r="F38" s="7">
        <v>7</v>
      </c>
      <c r="G38" s="31">
        <f t="shared" si="5"/>
        <v>7</v>
      </c>
      <c r="H38" s="5">
        <v>6</v>
      </c>
      <c r="I38" s="5">
        <v>7</v>
      </c>
      <c r="J38" s="5">
        <v>6</v>
      </c>
      <c r="K38" s="5">
        <v>7</v>
      </c>
      <c r="L38" s="5">
        <v>4</v>
      </c>
      <c r="M38" s="33">
        <f t="shared" si="6"/>
        <v>6</v>
      </c>
      <c r="N38" s="5">
        <v>7</v>
      </c>
      <c r="O38" s="5">
        <v>7</v>
      </c>
      <c r="P38" s="5">
        <v>6</v>
      </c>
      <c r="Q38" s="49">
        <f t="shared" si="7"/>
        <v>6.666666666666667</v>
      </c>
      <c r="R38" s="5">
        <v>5</v>
      </c>
      <c r="S38" s="5">
        <v>5</v>
      </c>
      <c r="T38" s="5">
        <v>7</v>
      </c>
      <c r="U38" s="5">
        <v>6</v>
      </c>
      <c r="V38" s="33">
        <f t="shared" si="8"/>
        <v>5.75</v>
      </c>
      <c r="W38" s="5">
        <v>8</v>
      </c>
      <c r="X38" s="5">
        <v>6</v>
      </c>
      <c r="Y38" s="5">
        <v>6</v>
      </c>
      <c r="Z38" s="5">
        <v>7</v>
      </c>
      <c r="AA38" s="5">
        <v>5</v>
      </c>
      <c r="AB38" s="31">
        <f t="shared" si="9"/>
        <v>6.4</v>
      </c>
    </row>
    <row r="39" spans="1:28">
      <c r="A39" s="1" t="s">
        <v>1770</v>
      </c>
      <c r="B39" s="7">
        <v>7</v>
      </c>
      <c r="C39" s="7">
        <v>6</v>
      </c>
      <c r="D39" s="7">
        <v>5</v>
      </c>
      <c r="E39" s="7">
        <v>6</v>
      </c>
      <c r="F39" s="7">
        <v>6</v>
      </c>
      <c r="G39" s="8">
        <f t="shared" si="5"/>
        <v>6</v>
      </c>
      <c r="H39" s="5">
        <v>5</v>
      </c>
      <c r="I39" s="5">
        <v>6</v>
      </c>
      <c r="J39" s="5">
        <v>6</v>
      </c>
      <c r="K39" s="5">
        <v>5</v>
      </c>
      <c r="L39" s="5"/>
      <c r="M39" s="8">
        <f t="shared" si="6"/>
        <v>5.5</v>
      </c>
      <c r="N39" s="5">
        <v>4</v>
      </c>
      <c r="O39" s="5">
        <v>3</v>
      </c>
      <c r="P39" s="5">
        <v>4</v>
      </c>
      <c r="Q39" s="18">
        <f t="shared" si="7"/>
        <v>3.6666666666666665</v>
      </c>
      <c r="R39" s="5">
        <v>7</v>
      </c>
      <c r="S39" s="5">
        <v>5</v>
      </c>
      <c r="T39" s="5">
        <v>6</v>
      </c>
      <c r="U39" s="5">
        <v>5</v>
      </c>
      <c r="V39" s="33">
        <f t="shared" si="8"/>
        <v>5.75</v>
      </c>
      <c r="W39" s="5">
        <v>6</v>
      </c>
      <c r="X39" s="5">
        <v>7</v>
      </c>
      <c r="Y39" s="5">
        <v>6</v>
      </c>
      <c r="Z39" s="5">
        <v>5</v>
      </c>
      <c r="AA39" s="5">
        <v>4</v>
      </c>
      <c r="AB39" s="33">
        <f t="shared" si="9"/>
        <v>5.6</v>
      </c>
    </row>
    <row r="40" spans="1:28">
      <c r="A40" s="1" t="s">
        <v>1771</v>
      </c>
      <c r="B40" s="7">
        <v>8</v>
      </c>
      <c r="C40" s="7">
        <v>7</v>
      </c>
      <c r="D40" s="7">
        <v>8</v>
      </c>
      <c r="E40" s="7">
        <v>8</v>
      </c>
      <c r="F40" s="7">
        <v>7</v>
      </c>
      <c r="G40" s="30">
        <f t="shared" si="5"/>
        <v>7.6</v>
      </c>
      <c r="H40" s="5">
        <v>6</v>
      </c>
      <c r="I40" s="5">
        <v>6</v>
      </c>
      <c r="J40" s="5">
        <v>8</v>
      </c>
      <c r="K40" s="5">
        <v>7</v>
      </c>
      <c r="L40" s="5">
        <v>7</v>
      </c>
      <c r="M40" s="31">
        <f t="shared" si="6"/>
        <v>6.8</v>
      </c>
      <c r="N40" s="5">
        <v>8</v>
      </c>
      <c r="O40" s="5">
        <v>6</v>
      </c>
      <c r="P40" s="5">
        <v>4</v>
      </c>
      <c r="Q40" s="50">
        <f t="shared" si="7"/>
        <v>6</v>
      </c>
      <c r="R40" s="5">
        <v>4</v>
      </c>
      <c r="S40" s="5">
        <v>7</v>
      </c>
      <c r="T40" s="5">
        <v>8</v>
      </c>
      <c r="U40" s="5">
        <v>7</v>
      </c>
      <c r="V40" s="31">
        <f t="shared" si="8"/>
        <v>6.5</v>
      </c>
      <c r="W40" s="5">
        <v>7</v>
      </c>
      <c r="X40" s="5">
        <v>6</v>
      </c>
      <c r="Y40" s="5">
        <v>7</v>
      </c>
      <c r="Z40" s="5">
        <v>7</v>
      </c>
      <c r="AA40" s="5">
        <v>6</v>
      </c>
      <c r="AB40" s="30">
        <f t="shared" si="9"/>
        <v>6.6</v>
      </c>
    </row>
    <row r="41" spans="1:28">
      <c r="A41" s="1" t="s">
        <v>1772</v>
      </c>
      <c r="B41" s="7">
        <v>8</v>
      </c>
      <c r="C41" s="7">
        <v>8</v>
      </c>
      <c r="D41" s="7">
        <v>7</v>
      </c>
      <c r="E41" s="7">
        <v>8</v>
      </c>
      <c r="F41" s="7">
        <v>8</v>
      </c>
      <c r="G41" s="30">
        <f t="shared" si="5"/>
        <v>7.8</v>
      </c>
      <c r="H41" s="5">
        <v>7</v>
      </c>
      <c r="I41" s="5">
        <v>8</v>
      </c>
      <c r="J41" s="5">
        <v>7</v>
      </c>
      <c r="K41" s="5">
        <v>7</v>
      </c>
      <c r="L41" s="5"/>
      <c r="M41" s="30">
        <f t="shared" si="6"/>
        <v>7.25</v>
      </c>
      <c r="N41" s="5">
        <v>6</v>
      </c>
      <c r="O41" s="5">
        <v>7</v>
      </c>
      <c r="P41" s="5">
        <v>3</v>
      </c>
      <c r="Q41" s="52">
        <f t="shared" si="7"/>
        <v>5.333333333333333</v>
      </c>
      <c r="R41" s="5">
        <v>5</v>
      </c>
      <c r="S41" s="5">
        <v>7</v>
      </c>
      <c r="T41" s="5">
        <v>8</v>
      </c>
      <c r="U41" s="5">
        <v>6</v>
      </c>
      <c r="V41" s="31">
        <f t="shared" si="8"/>
        <v>6.5</v>
      </c>
      <c r="W41" s="5">
        <v>7</v>
      </c>
      <c r="X41" s="5">
        <v>5</v>
      </c>
      <c r="Y41" s="5">
        <v>7</v>
      </c>
      <c r="Z41" s="5">
        <v>5</v>
      </c>
      <c r="AA41" s="5">
        <v>7</v>
      </c>
      <c r="AB41" s="31">
        <f t="shared" si="9"/>
        <v>6.2</v>
      </c>
    </row>
    <row r="42" spans="1:28">
      <c r="A42" s="1" t="s">
        <v>1773</v>
      </c>
      <c r="B42" s="7">
        <v>7</v>
      </c>
      <c r="C42" s="7">
        <v>6</v>
      </c>
      <c r="D42" s="7">
        <v>7</v>
      </c>
      <c r="E42" s="7">
        <v>5</v>
      </c>
      <c r="F42" s="7">
        <v>6</v>
      </c>
      <c r="G42" s="33">
        <f t="shared" si="5"/>
        <v>6.2</v>
      </c>
      <c r="H42" s="5">
        <v>6</v>
      </c>
      <c r="I42" s="5">
        <v>6</v>
      </c>
      <c r="J42" s="5">
        <v>6</v>
      </c>
      <c r="K42" s="5">
        <v>6</v>
      </c>
      <c r="L42" s="5"/>
      <c r="M42" s="33">
        <f t="shared" si="6"/>
        <v>6</v>
      </c>
      <c r="N42" s="5">
        <v>4</v>
      </c>
      <c r="O42" s="5">
        <v>4</v>
      </c>
      <c r="P42" s="5">
        <v>3</v>
      </c>
      <c r="Q42" s="18">
        <f t="shared" si="7"/>
        <v>3.6666666666666665</v>
      </c>
      <c r="R42" s="5">
        <v>6</v>
      </c>
      <c r="S42" s="5">
        <v>6</v>
      </c>
      <c r="T42" s="5">
        <v>6</v>
      </c>
      <c r="U42" s="5">
        <v>6</v>
      </c>
      <c r="V42" s="32">
        <f t="shared" si="8"/>
        <v>6</v>
      </c>
      <c r="W42" s="5">
        <v>6</v>
      </c>
      <c r="X42" s="5">
        <v>6</v>
      </c>
      <c r="Y42" s="5">
        <v>6</v>
      </c>
      <c r="Z42" s="5">
        <v>4</v>
      </c>
      <c r="AA42" s="5">
        <v>6</v>
      </c>
      <c r="AB42" s="33">
        <f t="shared" si="9"/>
        <v>5.6</v>
      </c>
    </row>
    <row r="43" spans="1:28">
      <c r="A43" s="1" t="s">
        <v>1774</v>
      </c>
      <c r="B43" s="7">
        <v>8</v>
      </c>
      <c r="C43" s="7">
        <v>7</v>
      </c>
      <c r="D43" s="7">
        <v>7</v>
      </c>
      <c r="E43" s="7">
        <v>8</v>
      </c>
      <c r="F43" s="7">
        <v>7</v>
      </c>
      <c r="G43" s="30">
        <f t="shared" si="5"/>
        <v>7.4</v>
      </c>
      <c r="H43" s="5">
        <v>6</v>
      </c>
      <c r="I43" s="5">
        <v>8</v>
      </c>
      <c r="J43" s="5">
        <v>8</v>
      </c>
      <c r="K43" s="5">
        <v>7</v>
      </c>
      <c r="L43" s="5">
        <v>6</v>
      </c>
      <c r="M43" s="30">
        <f t="shared" si="6"/>
        <v>7</v>
      </c>
      <c r="N43" s="5">
        <v>7</v>
      </c>
      <c r="O43" s="5">
        <v>6</v>
      </c>
      <c r="P43" s="5">
        <v>6</v>
      </c>
      <c r="Q43" s="49">
        <f t="shared" si="7"/>
        <v>6.333333333333333</v>
      </c>
      <c r="R43" s="5">
        <v>7</v>
      </c>
      <c r="S43" s="5">
        <v>5</v>
      </c>
      <c r="T43" s="5">
        <v>8</v>
      </c>
      <c r="U43" s="5">
        <v>8</v>
      </c>
      <c r="V43" s="30">
        <f t="shared" si="8"/>
        <v>7</v>
      </c>
      <c r="W43" s="5">
        <v>7</v>
      </c>
      <c r="X43" s="5">
        <v>8</v>
      </c>
      <c r="Y43" s="5">
        <v>8</v>
      </c>
      <c r="Z43" s="5">
        <v>7</v>
      </c>
      <c r="AA43" s="5">
        <v>7</v>
      </c>
      <c r="AB43" s="39">
        <f t="shared" si="9"/>
        <v>7.4</v>
      </c>
    </row>
    <row r="44" spans="1:28">
      <c r="A44" s="1" t="s">
        <v>1775</v>
      </c>
      <c r="B44" s="7">
        <v>6</v>
      </c>
      <c r="C44" s="7">
        <v>7</v>
      </c>
      <c r="D44" s="7">
        <v>7</v>
      </c>
      <c r="E44" s="7">
        <v>8</v>
      </c>
      <c r="F44" s="7">
        <v>7</v>
      </c>
      <c r="G44" s="31">
        <f t="shared" si="5"/>
        <v>7</v>
      </c>
      <c r="H44" s="5">
        <v>5</v>
      </c>
      <c r="I44" s="5">
        <v>6</v>
      </c>
      <c r="J44" s="5">
        <v>7</v>
      </c>
      <c r="K44" s="5">
        <v>7</v>
      </c>
      <c r="L44" s="5">
        <v>6</v>
      </c>
      <c r="M44" s="32">
        <f t="shared" si="6"/>
        <v>6.2</v>
      </c>
      <c r="N44" s="5">
        <v>7</v>
      </c>
      <c r="O44" s="5">
        <v>6</v>
      </c>
      <c r="P44" s="5">
        <v>6</v>
      </c>
      <c r="Q44" s="49">
        <f t="shared" si="7"/>
        <v>6.333333333333333</v>
      </c>
      <c r="R44" s="5">
        <v>7</v>
      </c>
      <c r="S44" s="5">
        <v>4</v>
      </c>
      <c r="T44" s="5">
        <v>7</v>
      </c>
      <c r="U44" s="5">
        <v>6</v>
      </c>
      <c r="V44" s="32">
        <f t="shared" si="8"/>
        <v>6</v>
      </c>
      <c r="W44" s="5">
        <v>8</v>
      </c>
      <c r="X44" s="5">
        <v>7</v>
      </c>
      <c r="Y44" s="5">
        <v>4</v>
      </c>
      <c r="Z44" s="5">
        <v>7</v>
      </c>
      <c r="AA44" s="5">
        <v>7</v>
      </c>
      <c r="AB44" s="30">
        <f t="shared" si="9"/>
        <v>6.6</v>
      </c>
    </row>
    <row r="45" spans="1:28">
      <c r="A45" s="1" t="s">
        <v>1776</v>
      </c>
      <c r="B45" s="7">
        <v>7</v>
      </c>
      <c r="C45" s="7">
        <v>6</v>
      </c>
      <c r="D45" s="7">
        <v>7</v>
      </c>
      <c r="E45" s="7">
        <v>8</v>
      </c>
      <c r="F45" s="7">
        <v>8</v>
      </c>
      <c r="G45" s="31">
        <f t="shared" si="5"/>
        <v>7.2</v>
      </c>
      <c r="H45" s="5">
        <v>5</v>
      </c>
      <c r="I45" s="5">
        <v>7</v>
      </c>
      <c r="J45" s="5">
        <v>7</v>
      </c>
      <c r="K45" s="5">
        <v>7</v>
      </c>
      <c r="L45" s="5">
        <v>6</v>
      </c>
      <c r="M45" s="32">
        <f t="shared" si="6"/>
        <v>6.4</v>
      </c>
      <c r="N45" s="5">
        <v>6</v>
      </c>
      <c r="O45" s="5">
        <v>4</v>
      </c>
      <c r="P45" s="5">
        <v>7</v>
      </c>
      <c r="Q45" s="51">
        <f t="shared" si="7"/>
        <v>5.666666666666667</v>
      </c>
      <c r="R45" s="5">
        <v>6</v>
      </c>
      <c r="S45" s="5">
        <v>7</v>
      </c>
      <c r="T45" s="5">
        <v>6</v>
      </c>
      <c r="U45" s="5">
        <v>7</v>
      </c>
      <c r="V45" s="31">
        <f t="shared" si="8"/>
        <v>6.5</v>
      </c>
      <c r="W45" s="5">
        <v>7</v>
      </c>
      <c r="X45" s="5">
        <v>6</v>
      </c>
      <c r="Y45" s="5">
        <v>7</v>
      </c>
      <c r="Z45" s="5">
        <v>7</v>
      </c>
      <c r="AA45" s="5">
        <v>6</v>
      </c>
      <c r="AB45" s="30">
        <f t="shared" si="9"/>
        <v>6.6</v>
      </c>
    </row>
    <row r="46" spans="1:28">
      <c r="A46" s="1" t="s">
        <v>1777</v>
      </c>
      <c r="B46" s="7">
        <v>7</v>
      </c>
      <c r="C46" s="7">
        <v>8</v>
      </c>
      <c r="D46" s="7">
        <v>6</v>
      </c>
      <c r="E46" s="7">
        <v>7</v>
      </c>
      <c r="F46" s="7">
        <v>7</v>
      </c>
      <c r="G46" s="31">
        <f t="shared" si="5"/>
        <v>7</v>
      </c>
      <c r="H46" s="5">
        <v>7</v>
      </c>
      <c r="I46" s="5">
        <v>6</v>
      </c>
      <c r="J46" s="5">
        <v>7</v>
      </c>
      <c r="K46" s="5">
        <v>6</v>
      </c>
      <c r="L46" s="5">
        <v>7</v>
      </c>
      <c r="M46" s="31">
        <f t="shared" si="6"/>
        <v>6.6</v>
      </c>
      <c r="N46" s="5">
        <v>7</v>
      </c>
      <c r="O46" s="5">
        <v>5</v>
      </c>
      <c r="P46" s="5">
        <v>4</v>
      </c>
      <c r="Q46" s="52">
        <f t="shared" si="7"/>
        <v>5.333333333333333</v>
      </c>
      <c r="R46" s="5">
        <v>7</v>
      </c>
      <c r="S46" s="5">
        <v>5</v>
      </c>
      <c r="T46" s="5">
        <v>7</v>
      </c>
      <c r="U46" s="5">
        <v>7</v>
      </c>
      <c r="V46" s="31">
        <f t="shared" si="8"/>
        <v>6.5</v>
      </c>
      <c r="W46" s="5">
        <v>7</v>
      </c>
      <c r="X46" s="5">
        <v>7</v>
      </c>
      <c r="Y46" s="5">
        <v>8</v>
      </c>
      <c r="Z46" s="5">
        <v>5</v>
      </c>
      <c r="AA46" s="5">
        <v>6</v>
      </c>
      <c r="AB46" s="30">
        <f t="shared" si="9"/>
        <v>6.6</v>
      </c>
    </row>
    <row r="47" spans="1:28">
      <c r="A47" s="1" t="s">
        <v>1778</v>
      </c>
      <c r="B47" s="7">
        <v>7</v>
      </c>
      <c r="C47" s="7">
        <v>7</v>
      </c>
      <c r="D47" s="7">
        <v>7</v>
      </c>
      <c r="E47" s="7">
        <v>6</v>
      </c>
      <c r="F47" s="7">
        <v>7</v>
      </c>
      <c r="G47" s="32">
        <f t="shared" si="5"/>
        <v>6.8</v>
      </c>
      <c r="H47" s="5">
        <v>5</v>
      </c>
      <c r="I47" s="5">
        <v>5</v>
      </c>
      <c r="J47" s="5">
        <v>6</v>
      </c>
      <c r="K47" s="5">
        <v>5</v>
      </c>
      <c r="L47" s="5">
        <v>5</v>
      </c>
      <c r="M47" s="8">
        <f t="shared" si="6"/>
        <v>5.2</v>
      </c>
      <c r="N47" s="5">
        <v>6</v>
      </c>
      <c r="O47" s="5">
        <v>7</v>
      </c>
      <c r="P47" s="5">
        <v>5</v>
      </c>
      <c r="Q47" s="50">
        <f t="shared" si="7"/>
        <v>6</v>
      </c>
      <c r="R47" s="5">
        <v>6</v>
      </c>
      <c r="S47" s="5">
        <v>7</v>
      </c>
      <c r="T47" s="5">
        <v>5</v>
      </c>
      <c r="U47" s="5">
        <v>5</v>
      </c>
      <c r="V47" s="33">
        <f t="shared" si="8"/>
        <v>5.75</v>
      </c>
      <c r="W47" s="5">
        <v>8</v>
      </c>
      <c r="X47" s="5">
        <v>5</v>
      </c>
      <c r="Y47" s="5">
        <v>8</v>
      </c>
      <c r="Z47" s="5">
        <v>6</v>
      </c>
      <c r="AA47" s="5">
        <v>7</v>
      </c>
      <c r="AB47" s="30">
        <f t="shared" si="9"/>
        <v>6.8</v>
      </c>
    </row>
    <row r="48" spans="1:28">
      <c r="A48" s="1" t="s">
        <v>1779</v>
      </c>
      <c r="B48" s="7">
        <v>6</v>
      </c>
      <c r="C48" s="7">
        <v>6</v>
      </c>
      <c r="D48" s="7">
        <v>5</v>
      </c>
      <c r="E48" s="7">
        <v>6</v>
      </c>
      <c r="F48" s="7">
        <v>6</v>
      </c>
      <c r="G48" s="8">
        <f t="shared" si="5"/>
        <v>5.8</v>
      </c>
      <c r="H48" s="5">
        <v>6</v>
      </c>
      <c r="I48" s="5">
        <v>7</v>
      </c>
      <c r="J48" s="5">
        <v>7</v>
      </c>
      <c r="K48" s="5">
        <v>6</v>
      </c>
      <c r="L48" s="5">
        <v>7</v>
      </c>
      <c r="M48" s="31">
        <f t="shared" si="6"/>
        <v>6.6</v>
      </c>
      <c r="N48" s="5">
        <v>5</v>
      </c>
      <c r="O48" s="5">
        <v>4</v>
      </c>
      <c r="P48" s="5">
        <v>4</v>
      </c>
      <c r="Q48" s="18">
        <f t="shared" si="7"/>
        <v>4.333333333333333</v>
      </c>
      <c r="R48" s="5">
        <v>6</v>
      </c>
      <c r="S48" s="5">
        <v>6</v>
      </c>
      <c r="T48" s="5">
        <v>5</v>
      </c>
      <c r="U48" s="5">
        <v>7</v>
      </c>
      <c r="V48" s="32">
        <f t="shared" si="8"/>
        <v>6</v>
      </c>
      <c r="W48" s="5">
        <v>7</v>
      </c>
      <c r="X48" s="5">
        <v>5</v>
      </c>
      <c r="Y48" s="5">
        <v>5</v>
      </c>
      <c r="Z48" s="5">
        <v>4</v>
      </c>
      <c r="AA48" s="5">
        <v>6</v>
      </c>
      <c r="AB48" s="33">
        <f t="shared" si="9"/>
        <v>5.4</v>
      </c>
    </row>
    <row r="49" spans="1:28">
      <c r="A49" s="1" t="s">
        <v>1780</v>
      </c>
      <c r="B49" s="7">
        <v>7</v>
      </c>
      <c r="C49" s="7">
        <v>6</v>
      </c>
      <c r="D49" s="7">
        <v>6</v>
      </c>
      <c r="E49" s="7">
        <v>6</v>
      </c>
      <c r="F49" s="7">
        <v>7</v>
      </c>
      <c r="G49" s="33">
        <f t="shared" si="5"/>
        <v>6.4</v>
      </c>
      <c r="H49" s="5">
        <v>7</v>
      </c>
      <c r="I49" s="5">
        <v>6</v>
      </c>
      <c r="J49" s="5">
        <v>6</v>
      </c>
      <c r="K49" s="5">
        <v>6</v>
      </c>
      <c r="L49" s="5">
        <v>6</v>
      </c>
      <c r="M49" s="32">
        <f t="shared" si="6"/>
        <v>6.2</v>
      </c>
      <c r="N49" s="5">
        <v>5</v>
      </c>
      <c r="O49" s="5">
        <v>6</v>
      </c>
      <c r="P49" s="5">
        <v>6</v>
      </c>
      <c r="Q49" s="51">
        <f t="shared" si="7"/>
        <v>5.666666666666667</v>
      </c>
      <c r="R49" s="5">
        <v>8</v>
      </c>
      <c r="S49" s="5">
        <v>5</v>
      </c>
      <c r="T49" s="5">
        <v>6</v>
      </c>
      <c r="U49" s="5">
        <v>6</v>
      </c>
      <c r="V49" s="31">
        <f t="shared" si="8"/>
        <v>6.25</v>
      </c>
      <c r="W49" s="5">
        <v>8</v>
      </c>
      <c r="X49" s="5">
        <v>4</v>
      </c>
      <c r="Y49" s="5">
        <v>5</v>
      </c>
      <c r="Z49" s="5">
        <v>6</v>
      </c>
      <c r="AA49" s="5">
        <v>4</v>
      </c>
      <c r="AB49" s="33">
        <f t="shared" si="9"/>
        <v>5.4</v>
      </c>
    </row>
    <row r="50" spans="1:28">
      <c r="A50" s="1" t="s">
        <v>1781</v>
      </c>
      <c r="B50" s="7">
        <v>7</v>
      </c>
      <c r="C50" s="7">
        <v>7</v>
      </c>
      <c r="D50" s="7">
        <v>7</v>
      </c>
      <c r="E50" s="7">
        <v>7</v>
      </c>
      <c r="F50" s="7">
        <v>6</v>
      </c>
      <c r="G50" s="32">
        <f t="shared" si="5"/>
        <v>6.8</v>
      </c>
      <c r="H50" s="5">
        <v>7</v>
      </c>
      <c r="I50" s="5">
        <v>5</v>
      </c>
      <c r="J50" s="5">
        <v>7</v>
      </c>
      <c r="K50" s="5">
        <v>5</v>
      </c>
      <c r="L50" s="5">
        <v>6</v>
      </c>
      <c r="M50" s="33">
        <f t="shared" si="6"/>
        <v>6</v>
      </c>
      <c r="N50" s="5">
        <v>7</v>
      </c>
      <c r="O50" s="5">
        <v>4</v>
      </c>
      <c r="P50" s="5">
        <v>7</v>
      </c>
      <c r="Q50" s="50">
        <f t="shared" si="7"/>
        <v>6</v>
      </c>
      <c r="R50" s="5">
        <v>4</v>
      </c>
      <c r="S50" s="5">
        <v>4</v>
      </c>
      <c r="T50" s="5">
        <v>4</v>
      </c>
      <c r="U50" s="5">
        <v>6</v>
      </c>
      <c r="V50" s="8">
        <f t="shared" si="8"/>
        <v>4.5</v>
      </c>
      <c r="W50" s="5">
        <v>6</v>
      </c>
      <c r="X50" s="5">
        <v>6</v>
      </c>
      <c r="Y50" s="5">
        <v>4</v>
      </c>
      <c r="Z50" s="5">
        <v>4</v>
      </c>
      <c r="AA50" s="5">
        <v>4</v>
      </c>
      <c r="AB50" s="8">
        <f t="shared" si="9"/>
        <v>4.8</v>
      </c>
    </row>
    <row r="51" spans="1:28">
      <c r="A51" s="1" t="s">
        <v>1782</v>
      </c>
      <c r="B51" s="7"/>
      <c r="C51" s="7">
        <v>4</v>
      </c>
      <c r="D51" s="7">
        <v>4</v>
      </c>
      <c r="E51" s="7">
        <v>6</v>
      </c>
      <c r="F51" s="7">
        <v>5</v>
      </c>
      <c r="G51" s="8">
        <f t="shared" si="5"/>
        <v>4.75</v>
      </c>
      <c r="H51" s="5">
        <v>4</v>
      </c>
      <c r="I51" s="5">
        <v>4</v>
      </c>
      <c r="J51" s="5">
        <v>6</v>
      </c>
      <c r="K51" s="5">
        <v>4</v>
      </c>
      <c r="L51" s="5">
        <v>5</v>
      </c>
      <c r="M51" s="8">
        <f t="shared" si="6"/>
        <v>4.5999999999999996</v>
      </c>
      <c r="N51" s="5">
        <v>4</v>
      </c>
      <c r="O51" s="5">
        <v>4</v>
      </c>
      <c r="P51" s="5">
        <v>6</v>
      </c>
      <c r="Q51" s="18">
        <f t="shared" si="7"/>
        <v>4.666666666666667</v>
      </c>
      <c r="R51" s="5">
        <v>5</v>
      </c>
      <c r="S51" s="5">
        <v>6</v>
      </c>
      <c r="T51" s="5">
        <v>5</v>
      </c>
      <c r="U51" s="5">
        <v>5</v>
      </c>
      <c r="V51" s="8">
        <f t="shared" si="8"/>
        <v>5.25</v>
      </c>
      <c r="W51" s="5">
        <v>6</v>
      </c>
      <c r="X51" s="5">
        <v>5</v>
      </c>
      <c r="Y51" s="5">
        <v>4</v>
      </c>
      <c r="Z51" s="5">
        <v>7</v>
      </c>
      <c r="AA51" s="5">
        <v>4</v>
      </c>
      <c r="AB51" s="8">
        <f t="shared" si="9"/>
        <v>5.2</v>
      </c>
    </row>
    <row r="52" spans="1:28">
      <c r="A52" s="1" t="s">
        <v>1783</v>
      </c>
      <c r="B52" s="7">
        <v>4</v>
      </c>
      <c r="C52" s="7">
        <v>6</v>
      </c>
      <c r="D52" s="7">
        <v>4</v>
      </c>
      <c r="E52" s="7">
        <v>4</v>
      </c>
      <c r="F52" s="7">
        <v>4</v>
      </c>
      <c r="G52" s="8">
        <f t="shared" si="5"/>
        <v>4.4000000000000004</v>
      </c>
      <c r="H52" s="5">
        <v>4</v>
      </c>
      <c r="I52" s="5">
        <v>3</v>
      </c>
      <c r="J52" s="5">
        <v>5</v>
      </c>
      <c r="K52" s="5">
        <v>4</v>
      </c>
      <c r="L52" s="5">
        <v>4</v>
      </c>
      <c r="M52" s="8">
        <f t="shared" si="6"/>
        <v>4</v>
      </c>
      <c r="N52" s="5">
        <v>3</v>
      </c>
      <c r="O52" s="5">
        <v>5</v>
      </c>
      <c r="P52" s="5">
        <v>5</v>
      </c>
      <c r="Q52" s="18">
        <f t="shared" si="7"/>
        <v>4.333333333333333</v>
      </c>
      <c r="R52" s="5">
        <v>4</v>
      </c>
      <c r="S52" s="5">
        <v>4</v>
      </c>
      <c r="T52" s="5">
        <v>4</v>
      </c>
      <c r="U52" s="5">
        <v>6</v>
      </c>
      <c r="V52" s="8">
        <f t="shared" si="8"/>
        <v>4.5</v>
      </c>
      <c r="W52" s="5">
        <v>7</v>
      </c>
      <c r="X52" s="5">
        <v>3</v>
      </c>
      <c r="Y52" s="5">
        <v>4</v>
      </c>
      <c r="Z52" s="5">
        <v>5</v>
      </c>
      <c r="AA52" s="5">
        <v>4</v>
      </c>
      <c r="AB52" s="8">
        <f t="shared" si="9"/>
        <v>4.5999999999999996</v>
      </c>
    </row>
    <row r="53" spans="1:28">
      <c r="A53" s="1" t="s">
        <v>1784</v>
      </c>
      <c r="B53" s="7">
        <v>4</v>
      </c>
      <c r="C53" s="7">
        <v>4</v>
      </c>
      <c r="D53" s="7">
        <v>4</v>
      </c>
      <c r="E53" s="7">
        <v>5</v>
      </c>
      <c r="F53" s="7">
        <v>5</v>
      </c>
      <c r="G53" s="8">
        <f t="shared" si="5"/>
        <v>4.4000000000000004</v>
      </c>
      <c r="H53" s="5">
        <v>4</v>
      </c>
      <c r="I53" s="5">
        <v>4</v>
      </c>
      <c r="J53" s="5">
        <v>5</v>
      </c>
      <c r="K53" s="5">
        <v>6</v>
      </c>
      <c r="L53" s="5">
        <v>4</v>
      </c>
      <c r="M53" s="8">
        <f t="shared" si="6"/>
        <v>4.5999999999999996</v>
      </c>
      <c r="N53" s="5">
        <v>5</v>
      </c>
      <c r="O53" s="5">
        <v>4</v>
      </c>
      <c r="P53" s="5">
        <v>7</v>
      </c>
      <c r="Q53" s="52">
        <f t="shared" si="7"/>
        <v>5.333333333333333</v>
      </c>
      <c r="R53" s="5">
        <v>8</v>
      </c>
      <c r="S53" s="5">
        <v>5</v>
      </c>
      <c r="T53" s="5">
        <v>7</v>
      </c>
      <c r="U53" s="5">
        <v>6</v>
      </c>
      <c r="V53" s="31">
        <f t="shared" si="8"/>
        <v>6.5</v>
      </c>
      <c r="W53" s="5">
        <v>6</v>
      </c>
      <c r="X53" s="5">
        <v>3</v>
      </c>
      <c r="Y53" s="5">
        <v>4</v>
      </c>
      <c r="Z53" s="5">
        <v>4</v>
      </c>
      <c r="AA53" s="5">
        <v>4</v>
      </c>
      <c r="AB53" s="8">
        <f t="shared" si="9"/>
        <v>4.2</v>
      </c>
    </row>
    <row r="54" spans="1:28">
      <c r="A54" s="1" t="s">
        <v>1785</v>
      </c>
      <c r="B54" s="7"/>
      <c r="C54" s="7">
        <v>6</v>
      </c>
      <c r="D54" s="7">
        <v>6</v>
      </c>
      <c r="E54" s="7">
        <v>5</v>
      </c>
      <c r="F54" s="7">
        <v>5</v>
      </c>
      <c r="G54" s="8">
        <f t="shared" si="5"/>
        <v>5.5</v>
      </c>
      <c r="H54" s="5">
        <v>4</v>
      </c>
      <c r="I54" s="5">
        <v>4</v>
      </c>
      <c r="J54" s="5">
        <v>6</v>
      </c>
      <c r="K54" s="5">
        <v>5</v>
      </c>
      <c r="L54" s="5">
        <v>4</v>
      </c>
      <c r="M54" s="8">
        <f t="shared" si="6"/>
        <v>4.5999999999999996</v>
      </c>
      <c r="N54" s="5">
        <v>4</v>
      </c>
      <c r="O54" s="5">
        <v>3</v>
      </c>
      <c r="P54" s="5">
        <v>4</v>
      </c>
      <c r="Q54" s="18">
        <f t="shared" si="7"/>
        <v>3.6666666666666665</v>
      </c>
      <c r="R54" s="5">
        <v>3</v>
      </c>
      <c r="S54" s="5">
        <v>4</v>
      </c>
      <c r="T54" s="5">
        <v>3</v>
      </c>
      <c r="U54" s="5">
        <v>5</v>
      </c>
      <c r="V54" s="8">
        <f t="shared" si="8"/>
        <v>3.75</v>
      </c>
      <c r="W54" s="5">
        <v>6</v>
      </c>
      <c r="X54" s="5">
        <v>3</v>
      </c>
      <c r="Y54" s="5">
        <v>6</v>
      </c>
      <c r="Z54" s="5">
        <v>4</v>
      </c>
      <c r="AA54" s="5">
        <v>4</v>
      </c>
      <c r="AB54" s="8">
        <f t="shared" si="9"/>
        <v>4.5999999999999996</v>
      </c>
    </row>
    <row r="55" spans="1:28">
      <c r="A55" s="1" t="s">
        <v>1786</v>
      </c>
      <c r="B55" s="7">
        <v>9</v>
      </c>
      <c r="C55" s="7">
        <v>8</v>
      </c>
      <c r="D55" s="7">
        <v>7</v>
      </c>
      <c r="E55" s="7">
        <v>8</v>
      </c>
      <c r="F55" s="7">
        <v>6</v>
      </c>
      <c r="G55" s="30">
        <f t="shared" si="5"/>
        <v>7.6</v>
      </c>
      <c r="H55" s="5">
        <v>7</v>
      </c>
      <c r="I55" s="5">
        <v>7</v>
      </c>
      <c r="J55" s="5">
        <v>6</v>
      </c>
      <c r="K55" s="5">
        <v>7</v>
      </c>
      <c r="L55" s="5">
        <v>4</v>
      </c>
      <c r="M55" s="32">
        <f t="shared" si="6"/>
        <v>6.2</v>
      </c>
      <c r="N55" s="5">
        <v>4</v>
      </c>
      <c r="O55" s="5">
        <v>4</v>
      </c>
      <c r="P55" s="5">
        <v>4</v>
      </c>
      <c r="Q55" s="18">
        <f t="shared" si="7"/>
        <v>4</v>
      </c>
      <c r="R55" s="5">
        <v>7</v>
      </c>
      <c r="S55" s="5">
        <v>6</v>
      </c>
      <c r="T55" s="5">
        <v>6</v>
      </c>
      <c r="U55" s="5">
        <v>5</v>
      </c>
      <c r="V55" s="32">
        <f t="shared" si="8"/>
        <v>6</v>
      </c>
      <c r="W55" s="5">
        <v>5</v>
      </c>
      <c r="X55" s="5">
        <v>3</v>
      </c>
      <c r="Y55" s="5">
        <v>6</v>
      </c>
      <c r="Z55" s="5">
        <v>7</v>
      </c>
      <c r="AA55" s="5">
        <v>6</v>
      </c>
      <c r="AB55" s="33">
        <f t="shared" si="9"/>
        <v>5.4</v>
      </c>
    </row>
    <row r="56" spans="1:28">
      <c r="A56" s="1" t="s">
        <v>1787</v>
      </c>
      <c r="B56" s="7"/>
      <c r="C56" s="7">
        <v>5</v>
      </c>
      <c r="D56" s="7">
        <v>6</v>
      </c>
      <c r="E56" s="7">
        <v>6</v>
      </c>
      <c r="F56" s="7">
        <v>5</v>
      </c>
      <c r="G56" s="8">
        <f t="shared" si="5"/>
        <v>5.5</v>
      </c>
      <c r="H56" s="5">
        <v>6</v>
      </c>
      <c r="I56" s="5">
        <v>7</v>
      </c>
      <c r="J56" s="5">
        <v>5</v>
      </c>
      <c r="K56" s="5">
        <v>5</v>
      </c>
      <c r="L56" s="5">
        <v>5</v>
      </c>
      <c r="M56" s="8">
        <f t="shared" si="6"/>
        <v>5.6</v>
      </c>
      <c r="N56" s="5">
        <v>5</v>
      </c>
      <c r="O56" s="5">
        <v>6</v>
      </c>
      <c r="P56" s="5">
        <v>5</v>
      </c>
      <c r="Q56" s="52">
        <f t="shared" si="7"/>
        <v>5.333333333333333</v>
      </c>
      <c r="R56" s="5">
        <v>5</v>
      </c>
      <c r="S56" s="5">
        <v>4</v>
      </c>
      <c r="T56" s="5">
        <v>4</v>
      </c>
      <c r="U56" s="5">
        <v>4</v>
      </c>
      <c r="V56" s="8">
        <f t="shared" si="8"/>
        <v>4.25</v>
      </c>
      <c r="W56" s="5">
        <v>6</v>
      </c>
      <c r="X56" s="5">
        <v>3</v>
      </c>
      <c r="Y56" s="5">
        <v>4</v>
      </c>
      <c r="Z56" s="5">
        <v>5</v>
      </c>
      <c r="AA56" s="5">
        <v>3</v>
      </c>
      <c r="AB56" s="8">
        <f t="shared" si="9"/>
        <v>4.2</v>
      </c>
    </row>
    <row r="57" spans="1:28">
      <c r="A57" s="1" t="s">
        <v>1788</v>
      </c>
      <c r="B57" s="7">
        <v>6</v>
      </c>
      <c r="C57" s="7">
        <v>7</v>
      </c>
      <c r="D57" s="7">
        <v>7</v>
      </c>
      <c r="E57" s="7">
        <v>6</v>
      </c>
      <c r="F57" s="7">
        <v>7</v>
      </c>
      <c r="G57" s="33">
        <f t="shared" si="5"/>
        <v>6.6</v>
      </c>
      <c r="H57" s="5">
        <v>6</v>
      </c>
      <c r="I57" s="5">
        <v>6</v>
      </c>
      <c r="J57" s="5">
        <v>6</v>
      </c>
      <c r="K57" s="5">
        <v>6</v>
      </c>
      <c r="L57" s="5">
        <v>4</v>
      </c>
      <c r="M57" s="8">
        <f t="shared" si="6"/>
        <v>5.6</v>
      </c>
      <c r="N57" s="5">
        <v>7</v>
      </c>
      <c r="O57" s="5">
        <v>5</v>
      </c>
      <c r="P57" s="5">
        <v>4</v>
      </c>
      <c r="Q57" s="52">
        <f t="shared" si="7"/>
        <v>5.333333333333333</v>
      </c>
      <c r="R57" s="5">
        <v>4</v>
      </c>
      <c r="S57" s="5">
        <v>3</v>
      </c>
      <c r="T57" s="5">
        <v>5</v>
      </c>
      <c r="U57" s="5">
        <v>7</v>
      </c>
      <c r="V57" s="8">
        <f t="shared" si="8"/>
        <v>4.75</v>
      </c>
      <c r="W57" s="5">
        <v>7</v>
      </c>
      <c r="X57" s="5">
        <v>6</v>
      </c>
      <c r="Y57" s="5">
        <v>5</v>
      </c>
      <c r="Z57" s="5">
        <v>4</v>
      </c>
      <c r="AA57" s="5">
        <v>4</v>
      </c>
      <c r="AB57" s="8">
        <f t="shared" si="9"/>
        <v>5.2</v>
      </c>
    </row>
    <row r="58" spans="1:28">
      <c r="A58" s="1" t="s">
        <v>1789</v>
      </c>
      <c r="B58" s="7">
        <v>5</v>
      </c>
      <c r="C58" s="7">
        <v>4</v>
      </c>
      <c r="D58" s="7">
        <v>7</v>
      </c>
      <c r="E58" s="7">
        <v>4</v>
      </c>
      <c r="F58" s="7">
        <v>6</v>
      </c>
      <c r="G58" s="8">
        <f t="shared" si="5"/>
        <v>5.2</v>
      </c>
      <c r="H58" s="5">
        <v>4</v>
      </c>
      <c r="I58" s="5">
        <v>4</v>
      </c>
      <c r="J58" s="5">
        <v>5</v>
      </c>
      <c r="K58" s="5">
        <v>4</v>
      </c>
      <c r="L58" s="5">
        <v>4</v>
      </c>
      <c r="M58" s="8">
        <f t="shared" si="6"/>
        <v>4.2</v>
      </c>
      <c r="N58" s="5">
        <v>4</v>
      </c>
      <c r="O58" s="5">
        <v>3</v>
      </c>
      <c r="P58" s="5">
        <v>4</v>
      </c>
      <c r="Q58" s="18">
        <f t="shared" si="7"/>
        <v>3.6666666666666665</v>
      </c>
      <c r="R58" s="5">
        <v>6</v>
      </c>
      <c r="S58" s="5">
        <v>3</v>
      </c>
      <c r="T58" s="5">
        <v>4</v>
      </c>
      <c r="U58" s="5">
        <v>5</v>
      </c>
      <c r="V58" s="8">
        <f t="shared" si="8"/>
        <v>4.5</v>
      </c>
      <c r="W58" s="5">
        <v>6</v>
      </c>
      <c r="X58" s="5">
        <v>5</v>
      </c>
      <c r="Y58" s="5">
        <v>4</v>
      </c>
      <c r="Z58" s="5">
        <v>5</v>
      </c>
      <c r="AA58" s="5">
        <v>3</v>
      </c>
      <c r="AB58" s="8">
        <f t="shared" si="9"/>
        <v>4.5999999999999996</v>
      </c>
    </row>
    <row r="59" spans="1:28">
      <c r="A59" s="1" t="s">
        <v>1790</v>
      </c>
      <c r="B59" s="7">
        <v>5</v>
      </c>
      <c r="C59" s="7">
        <v>5</v>
      </c>
      <c r="D59" s="7">
        <v>6</v>
      </c>
      <c r="E59" s="7">
        <v>6</v>
      </c>
      <c r="F59" s="7">
        <v>5</v>
      </c>
      <c r="G59" s="8">
        <f t="shared" si="5"/>
        <v>5.4</v>
      </c>
      <c r="H59" s="5">
        <v>7</v>
      </c>
      <c r="I59" s="5">
        <v>6</v>
      </c>
      <c r="J59" s="5">
        <v>7</v>
      </c>
      <c r="K59" s="5">
        <v>5</v>
      </c>
      <c r="L59" s="5">
        <v>6</v>
      </c>
      <c r="M59" s="32">
        <f t="shared" si="6"/>
        <v>6.2</v>
      </c>
      <c r="N59" s="5">
        <v>5</v>
      </c>
      <c r="O59" s="5">
        <v>3</v>
      </c>
      <c r="P59" s="5">
        <v>6</v>
      </c>
      <c r="Q59" s="18">
        <f t="shared" si="7"/>
        <v>4.666666666666667</v>
      </c>
      <c r="R59" s="5">
        <v>7</v>
      </c>
      <c r="S59" s="5">
        <v>4</v>
      </c>
      <c r="T59" s="5">
        <v>5</v>
      </c>
      <c r="U59" s="5">
        <v>6</v>
      </c>
      <c r="V59" s="8">
        <f t="shared" si="8"/>
        <v>5.5</v>
      </c>
      <c r="W59" s="5">
        <v>6</v>
      </c>
      <c r="X59" s="5">
        <v>6</v>
      </c>
      <c r="Y59" s="5">
        <v>6</v>
      </c>
      <c r="Z59" s="5">
        <v>6</v>
      </c>
      <c r="AA59" s="5">
        <v>6</v>
      </c>
      <c r="AB59" s="32">
        <f t="shared" si="9"/>
        <v>6</v>
      </c>
    </row>
    <row r="60" spans="1:28">
      <c r="A60" s="1" t="s">
        <v>1791</v>
      </c>
      <c r="B60" s="7"/>
      <c r="C60" s="7">
        <v>5</v>
      </c>
      <c r="D60" s="7">
        <v>7</v>
      </c>
      <c r="E60" s="7">
        <v>6</v>
      </c>
      <c r="F60" s="7">
        <v>6</v>
      </c>
      <c r="G60" s="8">
        <f t="shared" si="5"/>
        <v>6</v>
      </c>
      <c r="H60" s="5">
        <v>4</v>
      </c>
      <c r="I60" s="5">
        <v>7</v>
      </c>
      <c r="J60" s="5">
        <v>6</v>
      </c>
      <c r="K60" s="5">
        <v>6</v>
      </c>
      <c r="L60" s="5">
        <v>6</v>
      </c>
      <c r="M60" s="33">
        <f t="shared" si="6"/>
        <v>5.8</v>
      </c>
      <c r="N60" s="5">
        <v>5</v>
      </c>
      <c r="O60" s="5">
        <v>6</v>
      </c>
      <c r="P60" s="5">
        <v>4</v>
      </c>
      <c r="Q60" s="18">
        <f t="shared" si="7"/>
        <v>5</v>
      </c>
      <c r="R60" s="5">
        <v>5</v>
      </c>
      <c r="S60" s="5">
        <v>7</v>
      </c>
      <c r="T60" s="5">
        <v>4</v>
      </c>
      <c r="U60" s="5">
        <v>4</v>
      </c>
      <c r="V60" s="8">
        <f t="shared" si="8"/>
        <v>5</v>
      </c>
      <c r="W60" s="5">
        <v>4</v>
      </c>
      <c r="X60" s="5">
        <v>6</v>
      </c>
      <c r="Y60" s="5">
        <v>4</v>
      </c>
      <c r="Z60" s="5">
        <v>6</v>
      </c>
      <c r="AA60" s="5">
        <v>4</v>
      </c>
      <c r="AB60" s="8">
        <f t="shared" si="9"/>
        <v>4.8</v>
      </c>
    </row>
    <row r="61" spans="1:28">
      <c r="A61" s="1" t="s">
        <v>1792</v>
      </c>
      <c r="B61" s="7">
        <v>6</v>
      </c>
      <c r="C61" s="7">
        <v>7</v>
      </c>
      <c r="D61" s="7">
        <v>4</v>
      </c>
      <c r="E61" s="7">
        <v>6</v>
      </c>
      <c r="F61" s="7">
        <v>7</v>
      </c>
      <c r="G61" s="8">
        <f t="shared" si="5"/>
        <v>6</v>
      </c>
      <c r="H61" s="5">
        <v>5</v>
      </c>
      <c r="I61" s="5">
        <v>6</v>
      </c>
      <c r="J61" s="5">
        <v>5</v>
      </c>
      <c r="K61" s="5">
        <v>5</v>
      </c>
      <c r="L61" s="5">
        <v>6</v>
      </c>
      <c r="M61" s="8">
        <f t="shared" si="6"/>
        <v>5.4</v>
      </c>
      <c r="N61" s="5">
        <v>4</v>
      </c>
      <c r="O61" s="5">
        <v>4</v>
      </c>
      <c r="P61" s="5">
        <v>3</v>
      </c>
      <c r="Q61" s="18">
        <f t="shared" si="7"/>
        <v>3.6666666666666665</v>
      </c>
      <c r="R61" s="5">
        <v>4</v>
      </c>
      <c r="S61" s="5">
        <v>4</v>
      </c>
      <c r="T61" s="5">
        <v>6</v>
      </c>
      <c r="U61" s="5">
        <v>7</v>
      </c>
      <c r="V61" s="8">
        <f t="shared" si="8"/>
        <v>5.25</v>
      </c>
      <c r="W61" s="5">
        <v>8</v>
      </c>
      <c r="X61" s="5">
        <v>5</v>
      </c>
      <c r="Y61" s="5">
        <v>7</v>
      </c>
      <c r="Z61" s="5">
        <v>5</v>
      </c>
      <c r="AA61" s="5">
        <v>6</v>
      </c>
      <c r="AB61" s="31">
        <f t="shared" si="9"/>
        <v>6.2</v>
      </c>
    </row>
    <row r="62" spans="1:28">
      <c r="A62" s="1" t="s">
        <v>1793</v>
      </c>
      <c r="B62" s="7"/>
      <c r="C62" s="7">
        <v>6</v>
      </c>
      <c r="D62" s="7">
        <v>7</v>
      </c>
      <c r="E62" s="7">
        <v>6</v>
      </c>
      <c r="F62" s="7">
        <v>4</v>
      </c>
      <c r="G62" s="8">
        <f t="shared" si="5"/>
        <v>5.75</v>
      </c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8">
        <f t="shared" si="6"/>
        <v>4</v>
      </c>
      <c r="N62" s="5">
        <v>4</v>
      </c>
      <c r="O62" s="5">
        <v>3</v>
      </c>
      <c r="P62" s="5">
        <v>5</v>
      </c>
      <c r="Q62" s="18">
        <f t="shared" si="7"/>
        <v>4</v>
      </c>
      <c r="R62" s="5">
        <v>3</v>
      </c>
      <c r="S62" s="5">
        <v>5</v>
      </c>
      <c r="T62" s="5">
        <v>4</v>
      </c>
      <c r="U62" s="5">
        <v>5</v>
      </c>
      <c r="V62" s="8">
        <f t="shared" si="8"/>
        <v>4.25</v>
      </c>
      <c r="W62" s="5">
        <v>3</v>
      </c>
      <c r="X62" s="5">
        <v>3</v>
      </c>
      <c r="Y62" s="5">
        <v>4</v>
      </c>
      <c r="Z62" s="5">
        <v>4</v>
      </c>
      <c r="AA62" s="5">
        <v>6</v>
      </c>
      <c r="AB62" s="8">
        <f t="shared" si="9"/>
        <v>4</v>
      </c>
    </row>
    <row r="63" spans="1:28">
      <c r="A63" s="1" t="s">
        <v>1794</v>
      </c>
      <c r="B63" s="7"/>
      <c r="C63" s="7">
        <v>6</v>
      </c>
      <c r="D63" s="7">
        <v>7</v>
      </c>
      <c r="E63" s="7">
        <v>6</v>
      </c>
      <c r="F63" s="7">
        <v>5</v>
      </c>
      <c r="G63" s="8">
        <f t="shared" si="5"/>
        <v>6</v>
      </c>
      <c r="H63" s="5">
        <v>5</v>
      </c>
      <c r="I63" s="5">
        <v>6</v>
      </c>
      <c r="J63" s="5">
        <v>5</v>
      </c>
      <c r="K63" s="5">
        <v>6</v>
      </c>
      <c r="L63" s="5">
        <v>6</v>
      </c>
      <c r="M63" s="8">
        <f t="shared" si="6"/>
        <v>5.6</v>
      </c>
      <c r="N63" s="5">
        <v>6</v>
      </c>
      <c r="O63" s="5">
        <v>3</v>
      </c>
      <c r="P63" s="5">
        <v>4</v>
      </c>
      <c r="Q63" s="18">
        <f t="shared" si="7"/>
        <v>4.333333333333333</v>
      </c>
      <c r="R63" s="5">
        <v>6</v>
      </c>
      <c r="S63" s="5">
        <v>4</v>
      </c>
      <c r="T63" s="5">
        <v>4</v>
      </c>
      <c r="U63" s="5">
        <v>5</v>
      </c>
      <c r="V63" s="8">
        <f t="shared" si="8"/>
        <v>4.75</v>
      </c>
      <c r="W63" s="5">
        <v>6</v>
      </c>
      <c r="X63" s="5">
        <v>5</v>
      </c>
      <c r="Y63" s="5">
        <v>4</v>
      </c>
      <c r="Z63" s="5">
        <v>5</v>
      </c>
      <c r="AA63" s="5">
        <v>4</v>
      </c>
      <c r="AB63" s="8">
        <f t="shared" si="9"/>
        <v>4.8</v>
      </c>
    </row>
    <row r="64" spans="1:28">
      <c r="A64" s="1" t="s">
        <v>1795</v>
      </c>
      <c r="B64" s="7"/>
      <c r="C64" s="7">
        <v>4</v>
      </c>
      <c r="D64" s="7">
        <v>5</v>
      </c>
      <c r="E64" s="7">
        <v>8</v>
      </c>
      <c r="F64" s="7">
        <v>7</v>
      </c>
      <c r="G64" s="8">
        <f t="shared" si="5"/>
        <v>6</v>
      </c>
      <c r="H64" s="5">
        <v>6</v>
      </c>
      <c r="I64" s="5">
        <v>6</v>
      </c>
      <c r="J64" s="5">
        <v>6</v>
      </c>
      <c r="K64" s="5">
        <v>7</v>
      </c>
      <c r="L64" s="5">
        <v>5</v>
      </c>
      <c r="M64" s="33">
        <f t="shared" si="6"/>
        <v>6</v>
      </c>
      <c r="N64" s="5">
        <v>4</v>
      </c>
      <c r="O64" s="5">
        <v>7</v>
      </c>
      <c r="P64" s="5">
        <v>6</v>
      </c>
      <c r="Q64" s="51">
        <f t="shared" si="7"/>
        <v>5.666666666666667</v>
      </c>
      <c r="R64" s="5">
        <v>7</v>
      </c>
      <c r="S64" s="5">
        <v>7</v>
      </c>
      <c r="T64" s="5">
        <v>6</v>
      </c>
      <c r="U64" s="5">
        <v>4</v>
      </c>
      <c r="V64" s="32">
        <f t="shared" si="8"/>
        <v>6</v>
      </c>
      <c r="W64" s="5">
        <v>7</v>
      </c>
      <c r="X64" s="5">
        <v>5</v>
      </c>
      <c r="Y64" s="5">
        <v>6</v>
      </c>
      <c r="Z64" s="5">
        <v>6</v>
      </c>
      <c r="AA64" s="5">
        <v>6</v>
      </c>
      <c r="AB64" s="32">
        <f t="shared" si="9"/>
        <v>6</v>
      </c>
    </row>
    <row r="65" spans="1:28">
      <c r="A65" s="1" t="s">
        <v>1796</v>
      </c>
      <c r="B65" s="7">
        <v>7</v>
      </c>
      <c r="C65" s="7">
        <v>7</v>
      </c>
      <c r="D65" s="7">
        <v>6</v>
      </c>
      <c r="E65" s="7">
        <v>7</v>
      </c>
      <c r="F65" s="7">
        <v>5</v>
      </c>
      <c r="G65" s="33">
        <f t="shared" si="5"/>
        <v>6.4</v>
      </c>
      <c r="H65" s="5">
        <v>6</v>
      </c>
      <c r="I65" s="5">
        <v>4</v>
      </c>
      <c r="J65" s="5">
        <v>7</v>
      </c>
      <c r="K65" s="5">
        <v>6</v>
      </c>
      <c r="L65" s="5">
        <v>4</v>
      </c>
      <c r="M65" s="8">
        <f t="shared" si="6"/>
        <v>5.4</v>
      </c>
      <c r="N65" s="5">
        <v>4</v>
      </c>
      <c r="O65" s="5">
        <v>3</v>
      </c>
      <c r="P65" s="5">
        <v>4</v>
      </c>
      <c r="Q65" s="18">
        <f t="shared" si="7"/>
        <v>3.6666666666666665</v>
      </c>
      <c r="R65" s="5">
        <v>4</v>
      </c>
      <c r="S65" s="5">
        <v>6</v>
      </c>
      <c r="T65" s="5">
        <v>5</v>
      </c>
      <c r="U65" s="5">
        <v>5</v>
      </c>
      <c r="V65" s="8">
        <f t="shared" si="8"/>
        <v>5</v>
      </c>
      <c r="W65" s="5">
        <v>6</v>
      </c>
      <c r="X65" s="5">
        <v>4</v>
      </c>
      <c r="Y65" s="5">
        <v>5</v>
      </c>
      <c r="Z65" s="5">
        <v>5</v>
      </c>
      <c r="AA65" s="5">
        <v>5</v>
      </c>
      <c r="AB65" s="8">
        <f t="shared" si="9"/>
        <v>5</v>
      </c>
    </row>
    <row r="66" spans="1:28">
      <c r="A66" s="1" t="s">
        <v>1797</v>
      </c>
      <c r="B66" s="7">
        <v>6</v>
      </c>
      <c r="C66" s="7">
        <v>6</v>
      </c>
      <c r="D66" s="7">
        <v>6</v>
      </c>
      <c r="E66" s="7">
        <v>7</v>
      </c>
      <c r="F66" s="7">
        <v>6</v>
      </c>
      <c r="G66" s="33">
        <f t="shared" ref="G66:G97" si="10">AVERAGE(B66:F66)</f>
        <v>6.2</v>
      </c>
      <c r="H66" s="5">
        <v>5</v>
      </c>
      <c r="I66" s="5">
        <v>4</v>
      </c>
      <c r="J66" s="5">
        <v>6</v>
      </c>
      <c r="K66" s="5">
        <v>5</v>
      </c>
      <c r="L66" s="5">
        <v>6</v>
      </c>
      <c r="M66" s="8">
        <f t="shared" ref="M66:M97" si="11">AVERAGE(H66:L66)</f>
        <v>5.2</v>
      </c>
      <c r="N66" s="5">
        <v>4</v>
      </c>
      <c r="O66" s="5">
        <v>4</v>
      </c>
      <c r="P66" s="5">
        <v>4</v>
      </c>
      <c r="Q66" s="18">
        <f t="shared" ref="Q66:Q97" si="12">AVERAGE(N66:P66)</f>
        <v>4</v>
      </c>
      <c r="R66" s="5">
        <v>5</v>
      </c>
      <c r="S66" s="5">
        <v>4</v>
      </c>
      <c r="T66" s="5">
        <v>4</v>
      </c>
      <c r="U66" s="5">
        <v>3</v>
      </c>
      <c r="V66" s="8">
        <f t="shared" ref="V66:V97" si="13">AVERAGE(R66:U66)</f>
        <v>4</v>
      </c>
      <c r="W66" s="5">
        <v>4</v>
      </c>
      <c r="X66" s="5">
        <v>3</v>
      </c>
      <c r="Y66" s="5">
        <v>4</v>
      </c>
      <c r="Z66" s="5">
        <v>5</v>
      </c>
      <c r="AA66" s="5">
        <v>3</v>
      </c>
      <c r="AB66" s="8">
        <f t="shared" ref="AB66:AB97" si="14">AVERAGE(W66:AA66)</f>
        <v>3.8</v>
      </c>
    </row>
    <row r="67" spans="1:28">
      <c r="A67" s="1" t="s">
        <v>1798</v>
      </c>
      <c r="B67" s="7">
        <v>6</v>
      </c>
      <c r="C67" s="7">
        <v>7</v>
      </c>
      <c r="D67" s="7">
        <v>7</v>
      </c>
      <c r="E67" s="7">
        <v>7</v>
      </c>
      <c r="F67" s="7">
        <v>6</v>
      </c>
      <c r="G67" s="33">
        <f t="shared" si="10"/>
        <v>6.6</v>
      </c>
      <c r="H67" s="5">
        <v>4</v>
      </c>
      <c r="I67" s="5">
        <v>6</v>
      </c>
      <c r="J67" s="5">
        <v>6</v>
      </c>
      <c r="K67" s="5">
        <v>7</v>
      </c>
      <c r="L67" s="5">
        <v>7</v>
      </c>
      <c r="M67" s="33">
        <f t="shared" si="11"/>
        <v>6</v>
      </c>
      <c r="N67" s="5">
        <v>6</v>
      </c>
      <c r="O67" s="5">
        <v>4</v>
      </c>
      <c r="P67" s="5">
        <v>6</v>
      </c>
      <c r="Q67" s="52">
        <f t="shared" si="12"/>
        <v>5.333333333333333</v>
      </c>
      <c r="R67" s="5">
        <v>6</v>
      </c>
      <c r="S67" s="5">
        <v>4</v>
      </c>
      <c r="T67" s="5">
        <v>5</v>
      </c>
      <c r="U67" s="5">
        <v>5</v>
      </c>
      <c r="V67" s="8">
        <f t="shared" si="13"/>
        <v>5</v>
      </c>
      <c r="W67" s="5">
        <v>8</v>
      </c>
      <c r="X67" s="5">
        <v>6</v>
      </c>
      <c r="Y67" s="5">
        <v>6</v>
      </c>
      <c r="Z67" s="5">
        <v>5</v>
      </c>
      <c r="AA67" s="5">
        <v>5</v>
      </c>
      <c r="AB67" s="32">
        <f t="shared" si="14"/>
        <v>6</v>
      </c>
    </row>
    <row r="68" spans="1:28">
      <c r="A68" s="1" t="s">
        <v>1799</v>
      </c>
      <c r="B68" s="7"/>
      <c r="C68" s="7">
        <v>6</v>
      </c>
      <c r="D68" s="7">
        <v>4</v>
      </c>
      <c r="E68" s="7">
        <v>4</v>
      </c>
      <c r="F68" s="7">
        <v>6</v>
      </c>
      <c r="G68" s="8">
        <f t="shared" si="10"/>
        <v>5</v>
      </c>
      <c r="H68" s="5">
        <v>4</v>
      </c>
      <c r="I68" s="5">
        <v>3</v>
      </c>
      <c r="J68" s="5">
        <v>4</v>
      </c>
      <c r="K68" s="5">
        <v>6</v>
      </c>
      <c r="L68" s="5">
        <v>7</v>
      </c>
      <c r="M68" s="8">
        <f t="shared" si="11"/>
        <v>4.8</v>
      </c>
      <c r="N68" s="5">
        <v>4</v>
      </c>
      <c r="O68" s="5">
        <v>3</v>
      </c>
      <c r="P68" s="5">
        <v>7</v>
      </c>
      <c r="Q68" s="18">
        <f t="shared" si="12"/>
        <v>4.666666666666667</v>
      </c>
      <c r="R68" s="5">
        <v>4</v>
      </c>
      <c r="S68" s="5">
        <v>4</v>
      </c>
      <c r="T68" s="5">
        <v>6</v>
      </c>
      <c r="U68" s="5">
        <v>4</v>
      </c>
      <c r="V68" s="8">
        <f t="shared" si="13"/>
        <v>4.5</v>
      </c>
      <c r="W68" s="5">
        <v>5</v>
      </c>
      <c r="X68" s="5">
        <v>4</v>
      </c>
      <c r="Y68" s="5">
        <v>4</v>
      </c>
      <c r="Z68" s="5">
        <v>5</v>
      </c>
      <c r="AA68" s="5">
        <v>4</v>
      </c>
      <c r="AB68" s="8">
        <f t="shared" si="14"/>
        <v>4.4000000000000004</v>
      </c>
    </row>
    <row r="69" spans="1:28">
      <c r="A69" s="1" t="s">
        <v>1800</v>
      </c>
      <c r="B69" s="7">
        <v>7</v>
      </c>
      <c r="C69" s="7">
        <v>7</v>
      </c>
      <c r="D69" s="7">
        <v>7</v>
      </c>
      <c r="E69" s="7">
        <v>7</v>
      </c>
      <c r="F69" s="7">
        <v>7</v>
      </c>
      <c r="G69" s="31">
        <f t="shared" si="10"/>
        <v>7</v>
      </c>
      <c r="H69" s="5">
        <v>4</v>
      </c>
      <c r="I69" s="5">
        <v>7</v>
      </c>
      <c r="J69" s="5">
        <v>7</v>
      </c>
      <c r="K69" s="5">
        <v>7</v>
      </c>
      <c r="L69" s="5">
        <v>7</v>
      </c>
      <c r="M69" s="32">
        <f t="shared" si="11"/>
        <v>6.4</v>
      </c>
      <c r="N69" s="5">
        <v>7</v>
      </c>
      <c r="O69" s="5">
        <v>5</v>
      </c>
      <c r="P69" s="5">
        <v>4</v>
      </c>
      <c r="Q69" s="52">
        <f t="shared" si="12"/>
        <v>5.333333333333333</v>
      </c>
      <c r="R69" s="5">
        <v>6</v>
      </c>
      <c r="S69" s="5">
        <v>5</v>
      </c>
      <c r="T69" s="5">
        <v>7</v>
      </c>
      <c r="U69" s="5">
        <v>6</v>
      </c>
      <c r="V69" s="32">
        <f t="shared" si="13"/>
        <v>6</v>
      </c>
      <c r="W69" s="5">
        <v>7</v>
      </c>
      <c r="X69" s="5">
        <v>4</v>
      </c>
      <c r="Y69" s="5">
        <v>7</v>
      </c>
      <c r="Z69" s="5">
        <v>7</v>
      </c>
      <c r="AA69" s="5">
        <v>6</v>
      </c>
      <c r="AB69" s="31">
        <f t="shared" si="14"/>
        <v>6.2</v>
      </c>
    </row>
    <row r="70" spans="1:28">
      <c r="A70" s="1" t="s">
        <v>1801</v>
      </c>
      <c r="B70" s="7">
        <v>6</v>
      </c>
      <c r="C70" s="7">
        <v>6</v>
      </c>
      <c r="D70" s="7">
        <v>6</v>
      </c>
      <c r="E70" s="7">
        <v>7</v>
      </c>
      <c r="F70" s="7">
        <v>5</v>
      </c>
      <c r="G70" s="8">
        <f t="shared" si="10"/>
        <v>6</v>
      </c>
      <c r="H70" s="5">
        <v>4</v>
      </c>
      <c r="I70" s="5">
        <v>6</v>
      </c>
      <c r="J70" s="5">
        <v>4</v>
      </c>
      <c r="K70" s="5">
        <v>4</v>
      </c>
      <c r="L70" s="5">
        <v>6</v>
      </c>
      <c r="M70" s="8">
        <f t="shared" si="11"/>
        <v>4.8</v>
      </c>
      <c r="N70" s="5">
        <v>4</v>
      </c>
      <c r="O70" s="5">
        <v>3</v>
      </c>
      <c r="P70" s="5">
        <v>3</v>
      </c>
      <c r="Q70" s="18">
        <f t="shared" si="12"/>
        <v>3.3333333333333335</v>
      </c>
      <c r="R70" s="5">
        <v>4</v>
      </c>
      <c r="S70" s="5">
        <v>3</v>
      </c>
      <c r="T70" s="5">
        <v>5</v>
      </c>
      <c r="U70" s="5">
        <v>5</v>
      </c>
      <c r="V70" s="8">
        <f t="shared" si="13"/>
        <v>4.25</v>
      </c>
      <c r="W70" s="5">
        <v>4</v>
      </c>
      <c r="X70" s="5">
        <v>5</v>
      </c>
      <c r="Y70" s="5">
        <v>6</v>
      </c>
      <c r="Z70" s="5">
        <v>5</v>
      </c>
      <c r="AA70" s="5">
        <v>3</v>
      </c>
      <c r="AB70" s="8">
        <f t="shared" si="14"/>
        <v>4.5999999999999996</v>
      </c>
    </row>
    <row r="71" spans="1:28">
      <c r="A71" s="1" t="s">
        <v>1802</v>
      </c>
      <c r="B71" s="7"/>
      <c r="C71" s="7">
        <v>4</v>
      </c>
      <c r="D71" s="7">
        <v>4</v>
      </c>
      <c r="E71" s="7">
        <v>4</v>
      </c>
      <c r="F71" s="7">
        <v>5</v>
      </c>
      <c r="G71" s="8">
        <f t="shared" si="10"/>
        <v>4.25</v>
      </c>
      <c r="H71" s="5">
        <v>5</v>
      </c>
      <c r="I71" s="5">
        <v>4</v>
      </c>
      <c r="J71" s="5">
        <v>6</v>
      </c>
      <c r="K71" s="5">
        <v>4</v>
      </c>
      <c r="L71" s="5">
        <v>5</v>
      </c>
      <c r="M71" s="8">
        <f t="shared" si="11"/>
        <v>4.8</v>
      </c>
      <c r="N71" s="5">
        <v>5</v>
      </c>
      <c r="O71" s="5">
        <v>4</v>
      </c>
      <c r="P71" s="5">
        <v>3</v>
      </c>
      <c r="Q71" s="18">
        <f t="shared" si="12"/>
        <v>4</v>
      </c>
      <c r="R71" s="5">
        <v>4</v>
      </c>
      <c r="S71" s="5">
        <v>4</v>
      </c>
      <c r="T71" s="5">
        <v>4</v>
      </c>
      <c r="U71" s="5">
        <v>3</v>
      </c>
      <c r="V71" s="8">
        <f t="shared" si="13"/>
        <v>3.75</v>
      </c>
      <c r="W71" s="5">
        <v>4</v>
      </c>
      <c r="X71" s="5">
        <v>3</v>
      </c>
      <c r="Y71" s="5">
        <v>3</v>
      </c>
      <c r="Z71" s="5">
        <v>4</v>
      </c>
      <c r="AA71" s="5">
        <v>4</v>
      </c>
      <c r="AB71" s="8">
        <f t="shared" si="14"/>
        <v>3.6</v>
      </c>
    </row>
    <row r="72" spans="1:28">
      <c r="A72" s="1" t="s">
        <v>1803</v>
      </c>
      <c r="B72" s="7">
        <v>6</v>
      </c>
      <c r="C72" s="7">
        <v>5</v>
      </c>
      <c r="D72" s="7">
        <v>4</v>
      </c>
      <c r="E72" s="7">
        <v>4</v>
      </c>
      <c r="F72" s="7">
        <v>7</v>
      </c>
      <c r="G72" s="8">
        <f t="shared" si="10"/>
        <v>5.2</v>
      </c>
      <c r="H72" s="5">
        <v>4</v>
      </c>
      <c r="I72" s="5">
        <v>4</v>
      </c>
      <c r="J72" s="5">
        <v>5</v>
      </c>
      <c r="K72" s="5">
        <v>4</v>
      </c>
      <c r="L72" s="5">
        <v>6</v>
      </c>
      <c r="M72" s="8">
        <f t="shared" si="11"/>
        <v>4.5999999999999996</v>
      </c>
      <c r="N72" s="5">
        <v>4</v>
      </c>
      <c r="O72" s="5">
        <v>4</v>
      </c>
      <c r="P72" s="5">
        <v>4</v>
      </c>
      <c r="Q72" s="18">
        <f t="shared" si="12"/>
        <v>4</v>
      </c>
      <c r="R72" s="5">
        <v>5</v>
      </c>
      <c r="S72" s="5">
        <v>5</v>
      </c>
      <c r="T72" s="5">
        <v>5</v>
      </c>
      <c r="U72" s="5">
        <v>4</v>
      </c>
      <c r="V72" s="8">
        <f t="shared" si="13"/>
        <v>4.75</v>
      </c>
      <c r="W72" s="5">
        <v>4</v>
      </c>
      <c r="X72" s="5">
        <v>5</v>
      </c>
      <c r="Y72" s="5">
        <v>5</v>
      </c>
      <c r="Z72" s="5">
        <v>5</v>
      </c>
      <c r="AA72" s="5">
        <v>5</v>
      </c>
      <c r="AB72" s="8">
        <f t="shared" si="14"/>
        <v>4.8</v>
      </c>
    </row>
    <row r="73" spans="1:28">
      <c r="A73" s="1" t="s">
        <v>1804</v>
      </c>
      <c r="B73" s="7">
        <v>7</v>
      </c>
      <c r="C73" s="7">
        <v>6</v>
      </c>
      <c r="D73" s="7">
        <v>7</v>
      </c>
      <c r="E73" s="7">
        <v>6</v>
      </c>
      <c r="F73" s="7">
        <v>6</v>
      </c>
      <c r="G73" s="33">
        <f t="shared" si="10"/>
        <v>6.4</v>
      </c>
      <c r="H73" s="5">
        <v>5</v>
      </c>
      <c r="I73" s="5">
        <v>6</v>
      </c>
      <c r="J73" s="5">
        <v>4</v>
      </c>
      <c r="K73" s="5">
        <v>5</v>
      </c>
      <c r="L73" s="5">
        <v>5</v>
      </c>
      <c r="M73" s="8">
        <f t="shared" si="11"/>
        <v>5</v>
      </c>
      <c r="N73" s="5">
        <v>5</v>
      </c>
      <c r="O73" s="5">
        <v>4</v>
      </c>
      <c r="P73" s="5">
        <v>4</v>
      </c>
      <c r="Q73" s="18">
        <f t="shared" si="12"/>
        <v>4.333333333333333</v>
      </c>
      <c r="R73" s="5">
        <v>7</v>
      </c>
      <c r="S73" s="5">
        <v>5</v>
      </c>
      <c r="T73" s="5">
        <v>3</v>
      </c>
      <c r="U73" s="5">
        <v>3</v>
      </c>
      <c r="V73" s="8">
        <f t="shared" si="13"/>
        <v>4.5</v>
      </c>
      <c r="W73" s="5">
        <v>5</v>
      </c>
      <c r="X73" s="5">
        <v>4</v>
      </c>
      <c r="Y73" s="5">
        <v>6</v>
      </c>
      <c r="Z73" s="5">
        <v>6</v>
      </c>
      <c r="AA73" s="5">
        <v>6</v>
      </c>
      <c r="AB73" s="33">
        <f t="shared" si="14"/>
        <v>5.4</v>
      </c>
    </row>
    <row r="74" spans="1:28">
      <c r="A74" s="1" t="s">
        <v>1805</v>
      </c>
      <c r="B74" s="7">
        <v>8</v>
      </c>
      <c r="C74" s="7">
        <v>8</v>
      </c>
      <c r="D74" s="7">
        <v>7</v>
      </c>
      <c r="E74" s="7">
        <v>7</v>
      </c>
      <c r="F74" s="7">
        <v>6</v>
      </c>
      <c r="G74" s="31">
        <f t="shared" si="10"/>
        <v>7.2</v>
      </c>
      <c r="H74" s="5">
        <v>4</v>
      </c>
      <c r="I74" s="5">
        <v>5</v>
      </c>
      <c r="J74" s="5">
        <v>6</v>
      </c>
      <c r="K74" s="5">
        <v>4</v>
      </c>
      <c r="L74" s="5">
        <v>6</v>
      </c>
      <c r="M74" s="8">
        <f t="shared" si="11"/>
        <v>5</v>
      </c>
      <c r="N74" s="5">
        <v>4</v>
      </c>
      <c r="O74" s="5">
        <v>3</v>
      </c>
      <c r="P74" s="5">
        <v>4</v>
      </c>
      <c r="Q74" s="18">
        <f t="shared" si="12"/>
        <v>3.6666666666666665</v>
      </c>
      <c r="R74" s="5">
        <v>4</v>
      </c>
      <c r="S74" s="5">
        <v>4</v>
      </c>
      <c r="T74" s="5">
        <v>6</v>
      </c>
      <c r="U74" s="5">
        <v>7</v>
      </c>
      <c r="V74" s="8">
        <f t="shared" si="13"/>
        <v>5.25</v>
      </c>
      <c r="W74" s="5">
        <v>6</v>
      </c>
      <c r="X74" s="5">
        <v>3</v>
      </c>
      <c r="Y74" s="5">
        <v>4</v>
      </c>
      <c r="Z74" s="5">
        <v>5</v>
      </c>
      <c r="AA74" s="5">
        <v>6</v>
      </c>
      <c r="AB74" s="8">
        <f t="shared" si="14"/>
        <v>4.8</v>
      </c>
    </row>
    <row r="75" spans="1:28">
      <c r="A75" s="1" t="s">
        <v>1806</v>
      </c>
      <c r="B75" s="7">
        <v>4</v>
      </c>
      <c r="C75" s="7">
        <v>6</v>
      </c>
      <c r="D75" s="7">
        <v>4</v>
      </c>
      <c r="E75" s="7">
        <v>6</v>
      </c>
      <c r="F75" s="7">
        <v>7</v>
      </c>
      <c r="G75" s="8">
        <f t="shared" si="10"/>
        <v>5.4</v>
      </c>
      <c r="H75" s="5">
        <v>4</v>
      </c>
      <c r="I75" s="5">
        <v>5</v>
      </c>
      <c r="J75" s="5">
        <v>7</v>
      </c>
      <c r="K75" s="5">
        <v>4</v>
      </c>
      <c r="L75" s="5">
        <v>4</v>
      </c>
      <c r="M75" s="8">
        <f t="shared" si="11"/>
        <v>4.8</v>
      </c>
      <c r="N75" s="5">
        <v>5</v>
      </c>
      <c r="O75" s="5">
        <v>7</v>
      </c>
      <c r="P75" s="5">
        <v>4</v>
      </c>
      <c r="Q75" s="52">
        <f t="shared" si="12"/>
        <v>5.333333333333333</v>
      </c>
      <c r="R75" s="5">
        <v>4</v>
      </c>
      <c r="S75" s="5">
        <v>4</v>
      </c>
      <c r="T75" s="5">
        <v>3</v>
      </c>
      <c r="U75" s="5">
        <v>5</v>
      </c>
      <c r="V75" s="8">
        <f t="shared" si="13"/>
        <v>4</v>
      </c>
      <c r="W75" s="5">
        <v>4</v>
      </c>
      <c r="X75" s="5">
        <v>6</v>
      </c>
      <c r="Y75" s="5">
        <v>6</v>
      </c>
      <c r="Z75" s="5">
        <v>5</v>
      </c>
      <c r="AA75" s="5">
        <v>6</v>
      </c>
      <c r="AB75" s="33">
        <f t="shared" si="14"/>
        <v>5.4</v>
      </c>
    </row>
    <row r="76" spans="1:28">
      <c r="A76" s="1" t="s">
        <v>1807</v>
      </c>
      <c r="B76" s="7">
        <v>6</v>
      </c>
      <c r="C76" s="7">
        <v>7</v>
      </c>
      <c r="D76" s="7">
        <v>7</v>
      </c>
      <c r="E76" s="7">
        <v>7</v>
      </c>
      <c r="F76" s="7">
        <v>8</v>
      </c>
      <c r="G76" s="31">
        <f t="shared" si="10"/>
        <v>7</v>
      </c>
      <c r="H76" s="5">
        <v>6</v>
      </c>
      <c r="I76" s="5">
        <v>8</v>
      </c>
      <c r="J76" s="5">
        <v>6</v>
      </c>
      <c r="K76" s="5">
        <v>6</v>
      </c>
      <c r="L76" s="5">
        <v>4</v>
      </c>
      <c r="M76" s="33">
        <f t="shared" si="11"/>
        <v>6</v>
      </c>
      <c r="N76" s="5">
        <v>6</v>
      </c>
      <c r="O76" s="5">
        <v>5</v>
      </c>
      <c r="P76" s="5">
        <v>5</v>
      </c>
      <c r="Q76" s="52">
        <f t="shared" si="12"/>
        <v>5.333333333333333</v>
      </c>
      <c r="R76" s="5">
        <v>4</v>
      </c>
      <c r="S76" s="5">
        <v>3</v>
      </c>
      <c r="T76" s="5">
        <v>4</v>
      </c>
      <c r="U76" s="5">
        <v>5</v>
      </c>
      <c r="V76" s="8">
        <f t="shared" si="13"/>
        <v>4</v>
      </c>
      <c r="W76" s="5">
        <v>4</v>
      </c>
      <c r="X76" s="5">
        <v>5</v>
      </c>
      <c r="Y76" s="5">
        <v>6</v>
      </c>
      <c r="Z76" s="5">
        <v>5</v>
      </c>
      <c r="AA76" s="5">
        <v>6</v>
      </c>
      <c r="AB76" s="8">
        <f t="shared" si="14"/>
        <v>5.2</v>
      </c>
    </row>
    <row r="77" spans="1:28">
      <c r="A77" s="1" t="s">
        <v>1808</v>
      </c>
      <c r="B77" s="7">
        <v>4</v>
      </c>
      <c r="C77" s="7">
        <v>4</v>
      </c>
      <c r="D77" s="7">
        <v>4</v>
      </c>
      <c r="E77" s="7">
        <v>4</v>
      </c>
      <c r="F77" s="7">
        <v>5</v>
      </c>
      <c r="G77" s="8">
        <f t="shared" si="10"/>
        <v>4.2</v>
      </c>
      <c r="H77" s="5">
        <v>4</v>
      </c>
      <c r="I77" s="5">
        <v>4</v>
      </c>
      <c r="J77" s="5">
        <v>4</v>
      </c>
      <c r="K77" s="5">
        <v>6</v>
      </c>
      <c r="L77" s="5">
        <v>4</v>
      </c>
      <c r="M77" s="8">
        <f t="shared" si="11"/>
        <v>4.4000000000000004</v>
      </c>
      <c r="N77" s="5">
        <v>5</v>
      </c>
      <c r="O77" s="5">
        <v>4</v>
      </c>
      <c r="P77" s="5">
        <v>4</v>
      </c>
      <c r="Q77" s="18">
        <f t="shared" si="12"/>
        <v>4.333333333333333</v>
      </c>
      <c r="R77" s="5">
        <v>3</v>
      </c>
      <c r="S77" s="5">
        <v>3</v>
      </c>
      <c r="T77" s="5">
        <v>5</v>
      </c>
      <c r="U77" s="5">
        <v>6</v>
      </c>
      <c r="V77" s="8">
        <f t="shared" si="13"/>
        <v>4.25</v>
      </c>
      <c r="W77" s="5">
        <v>6</v>
      </c>
      <c r="X77" s="5">
        <v>5</v>
      </c>
      <c r="Y77" s="5">
        <v>6</v>
      </c>
      <c r="Z77" s="5">
        <v>5</v>
      </c>
      <c r="AA77" s="5">
        <v>4</v>
      </c>
      <c r="AB77" s="8">
        <f t="shared" si="14"/>
        <v>5.2</v>
      </c>
    </row>
    <row r="78" spans="1:28">
      <c r="A78" s="1" t="s">
        <v>1809</v>
      </c>
      <c r="B78" s="7">
        <v>5</v>
      </c>
      <c r="C78" s="7">
        <v>6</v>
      </c>
      <c r="D78" s="7">
        <v>3</v>
      </c>
      <c r="E78" s="7">
        <v>5</v>
      </c>
      <c r="F78" s="7">
        <v>5</v>
      </c>
      <c r="G78" s="8">
        <f t="shared" si="10"/>
        <v>4.8</v>
      </c>
      <c r="H78" s="5">
        <v>4</v>
      </c>
      <c r="I78" s="5">
        <v>6</v>
      </c>
      <c r="J78" s="5">
        <v>4</v>
      </c>
      <c r="K78" s="5">
        <v>5</v>
      </c>
      <c r="L78" s="5">
        <v>5</v>
      </c>
      <c r="M78" s="8">
        <f t="shared" si="11"/>
        <v>4.8</v>
      </c>
      <c r="N78" s="5">
        <v>5</v>
      </c>
      <c r="O78" s="5">
        <v>3</v>
      </c>
      <c r="P78" s="5">
        <v>6</v>
      </c>
      <c r="Q78" s="18">
        <f t="shared" si="12"/>
        <v>4.666666666666667</v>
      </c>
      <c r="R78" s="5">
        <v>3</v>
      </c>
      <c r="S78" s="5">
        <v>5</v>
      </c>
      <c r="T78" s="5">
        <v>4</v>
      </c>
      <c r="U78" s="5">
        <v>4</v>
      </c>
      <c r="V78" s="8">
        <f t="shared" si="13"/>
        <v>4</v>
      </c>
      <c r="W78" s="5">
        <v>7</v>
      </c>
      <c r="X78" s="5">
        <v>3</v>
      </c>
      <c r="Y78" s="5">
        <v>5</v>
      </c>
      <c r="Z78" s="5">
        <v>5</v>
      </c>
      <c r="AA78" s="5">
        <v>3</v>
      </c>
      <c r="AB78" s="8">
        <f t="shared" si="14"/>
        <v>4.5999999999999996</v>
      </c>
    </row>
    <row r="79" spans="1:28">
      <c r="A79" s="1" t="s">
        <v>1810</v>
      </c>
      <c r="B79" s="7">
        <v>6</v>
      </c>
      <c r="C79" s="7">
        <v>6</v>
      </c>
      <c r="D79" s="7">
        <v>6</v>
      </c>
      <c r="E79" s="7">
        <v>7</v>
      </c>
      <c r="F79" s="7">
        <v>4</v>
      </c>
      <c r="G79" s="8">
        <f t="shared" si="10"/>
        <v>5.8</v>
      </c>
      <c r="H79" s="5">
        <v>4</v>
      </c>
      <c r="I79" s="5"/>
      <c r="J79" s="5">
        <v>5</v>
      </c>
      <c r="K79" s="5">
        <v>7</v>
      </c>
      <c r="L79" s="5">
        <v>7</v>
      </c>
      <c r="M79" s="33">
        <f t="shared" si="11"/>
        <v>5.75</v>
      </c>
      <c r="N79" s="5">
        <v>7</v>
      </c>
      <c r="O79" s="5">
        <v>5</v>
      </c>
      <c r="P79" s="5">
        <v>6</v>
      </c>
      <c r="Q79" s="50">
        <f t="shared" si="12"/>
        <v>6</v>
      </c>
      <c r="R79" s="5">
        <v>4</v>
      </c>
      <c r="S79" s="5">
        <v>4</v>
      </c>
      <c r="T79" s="5">
        <v>6</v>
      </c>
      <c r="U79" s="5">
        <v>6</v>
      </c>
      <c r="V79" s="8">
        <f t="shared" si="13"/>
        <v>5</v>
      </c>
      <c r="W79" s="5">
        <v>4</v>
      </c>
      <c r="X79" s="5">
        <v>5</v>
      </c>
      <c r="Y79" s="5">
        <v>7</v>
      </c>
      <c r="Z79" s="5">
        <v>6</v>
      </c>
      <c r="AA79" s="5">
        <v>5</v>
      </c>
      <c r="AB79" s="33">
        <f t="shared" si="14"/>
        <v>5.4</v>
      </c>
    </row>
    <row r="80" spans="1:28">
      <c r="A80" s="1" t="s">
        <v>1811</v>
      </c>
      <c r="B80" s="7">
        <v>5</v>
      </c>
      <c r="C80" s="7">
        <v>6</v>
      </c>
      <c r="D80" s="7">
        <v>4</v>
      </c>
      <c r="E80" s="7">
        <v>6</v>
      </c>
      <c r="F80" s="7">
        <v>7</v>
      </c>
      <c r="G80" s="8">
        <f t="shared" si="10"/>
        <v>5.6</v>
      </c>
      <c r="H80" s="5">
        <v>4</v>
      </c>
      <c r="I80" s="5">
        <v>5</v>
      </c>
      <c r="J80" s="5">
        <v>5</v>
      </c>
      <c r="K80" s="5">
        <v>7</v>
      </c>
      <c r="L80" s="5">
        <v>4</v>
      </c>
      <c r="M80" s="8">
        <f t="shared" si="11"/>
        <v>5</v>
      </c>
      <c r="N80" s="5">
        <v>4</v>
      </c>
      <c r="O80" s="5">
        <v>3</v>
      </c>
      <c r="P80" s="5">
        <v>3</v>
      </c>
      <c r="Q80" s="18">
        <f t="shared" si="12"/>
        <v>3.3333333333333335</v>
      </c>
      <c r="R80" s="5">
        <v>4</v>
      </c>
      <c r="S80" s="5">
        <v>5</v>
      </c>
      <c r="T80" s="5">
        <v>6</v>
      </c>
      <c r="U80" s="5">
        <v>6</v>
      </c>
      <c r="V80" s="8">
        <f t="shared" si="13"/>
        <v>5.25</v>
      </c>
      <c r="W80" s="5">
        <v>6</v>
      </c>
      <c r="X80" s="5">
        <v>3</v>
      </c>
      <c r="Y80" s="5">
        <v>5</v>
      </c>
      <c r="Z80" s="5">
        <v>5</v>
      </c>
      <c r="AA80" s="5">
        <v>4</v>
      </c>
      <c r="AB80" s="8">
        <f t="shared" si="14"/>
        <v>4.5999999999999996</v>
      </c>
    </row>
    <row r="81" spans="1:28">
      <c r="A81" s="1" t="s">
        <v>1812</v>
      </c>
      <c r="B81" s="7">
        <v>7</v>
      </c>
      <c r="C81" s="7">
        <v>8</v>
      </c>
      <c r="D81" s="7">
        <v>7</v>
      </c>
      <c r="E81" s="7">
        <v>7</v>
      </c>
      <c r="F81" s="7">
        <v>5</v>
      </c>
      <c r="G81" s="32">
        <f t="shared" si="10"/>
        <v>6.8</v>
      </c>
      <c r="H81" s="5">
        <v>7</v>
      </c>
      <c r="I81" s="5">
        <v>6</v>
      </c>
      <c r="J81" s="5">
        <v>6</v>
      </c>
      <c r="K81" s="5">
        <v>6</v>
      </c>
      <c r="L81" s="5">
        <v>5</v>
      </c>
      <c r="M81" s="33">
        <f t="shared" si="11"/>
        <v>6</v>
      </c>
      <c r="N81" s="5">
        <v>5</v>
      </c>
      <c r="O81" s="5">
        <v>4</v>
      </c>
      <c r="P81" s="5">
        <v>3</v>
      </c>
      <c r="Q81" s="18">
        <f t="shared" si="12"/>
        <v>4</v>
      </c>
      <c r="R81" s="5">
        <v>5</v>
      </c>
      <c r="S81" s="5">
        <v>5</v>
      </c>
      <c r="T81" s="5">
        <v>6</v>
      </c>
      <c r="U81" s="5">
        <v>5</v>
      </c>
      <c r="V81" s="8">
        <f t="shared" si="13"/>
        <v>5.25</v>
      </c>
      <c r="W81" s="5">
        <v>4</v>
      </c>
      <c r="X81" s="5">
        <v>5</v>
      </c>
      <c r="Y81" s="5">
        <v>4</v>
      </c>
      <c r="Z81" s="5">
        <v>4</v>
      </c>
      <c r="AA81" s="5">
        <v>5</v>
      </c>
      <c r="AB81" s="8">
        <f t="shared" si="14"/>
        <v>4.4000000000000004</v>
      </c>
    </row>
    <row r="82" spans="1:28">
      <c r="A82" s="1" t="s">
        <v>1813</v>
      </c>
      <c r="B82" s="7">
        <v>4</v>
      </c>
      <c r="C82" s="7">
        <v>4</v>
      </c>
      <c r="D82" s="7">
        <v>4</v>
      </c>
      <c r="E82" s="7">
        <v>4</v>
      </c>
      <c r="F82" s="7">
        <v>4</v>
      </c>
      <c r="G82" s="8">
        <f t="shared" si="10"/>
        <v>4</v>
      </c>
      <c r="H82" s="5">
        <v>4</v>
      </c>
      <c r="I82" s="5">
        <v>4</v>
      </c>
      <c r="J82" s="5">
        <v>3</v>
      </c>
      <c r="K82" s="5">
        <v>4</v>
      </c>
      <c r="L82" s="5">
        <v>4</v>
      </c>
      <c r="M82" s="8">
        <f t="shared" si="11"/>
        <v>3.8</v>
      </c>
      <c r="N82" s="5">
        <v>3</v>
      </c>
      <c r="O82" s="5">
        <v>4</v>
      </c>
      <c r="P82" s="5">
        <v>3</v>
      </c>
      <c r="Q82" s="18">
        <f t="shared" si="12"/>
        <v>3.3333333333333335</v>
      </c>
      <c r="R82" s="5">
        <v>4</v>
      </c>
      <c r="S82" s="5">
        <v>4</v>
      </c>
      <c r="T82" s="5">
        <v>4</v>
      </c>
      <c r="U82" s="5">
        <v>5</v>
      </c>
      <c r="V82" s="8">
        <f t="shared" si="13"/>
        <v>4.25</v>
      </c>
      <c r="W82" s="5">
        <v>6</v>
      </c>
      <c r="X82" s="5">
        <v>4</v>
      </c>
      <c r="Y82" s="5">
        <v>4</v>
      </c>
      <c r="Z82" s="5">
        <v>3</v>
      </c>
      <c r="AA82" s="5">
        <v>4</v>
      </c>
      <c r="AB82" s="8">
        <f t="shared" si="14"/>
        <v>4.2</v>
      </c>
    </row>
    <row r="83" spans="1:28">
      <c r="A83" s="1" t="s">
        <v>1814</v>
      </c>
      <c r="B83" s="7">
        <v>4</v>
      </c>
      <c r="C83" s="7">
        <v>6</v>
      </c>
      <c r="D83" s="7">
        <v>4</v>
      </c>
      <c r="E83" s="7">
        <v>5</v>
      </c>
      <c r="F83" s="7">
        <v>4</v>
      </c>
      <c r="G83" s="8">
        <f t="shared" si="10"/>
        <v>4.5999999999999996</v>
      </c>
      <c r="H83" s="5">
        <v>4</v>
      </c>
      <c r="I83" s="5">
        <v>4</v>
      </c>
      <c r="J83" s="5">
        <v>4</v>
      </c>
      <c r="K83" s="5">
        <v>5</v>
      </c>
      <c r="L83" s="5">
        <v>5</v>
      </c>
      <c r="M83" s="8">
        <f t="shared" si="11"/>
        <v>4.4000000000000004</v>
      </c>
      <c r="N83" s="5">
        <v>6</v>
      </c>
      <c r="O83" s="5">
        <v>5</v>
      </c>
      <c r="P83" s="5">
        <v>4</v>
      </c>
      <c r="Q83" s="18">
        <f t="shared" si="12"/>
        <v>5</v>
      </c>
      <c r="R83" s="5">
        <v>4</v>
      </c>
      <c r="S83" s="5">
        <v>4</v>
      </c>
      <c r="T83" s="5">
        <v>5</v>
      </c>
      <c r="U83" s="5">
        <v>6</v>
      </c>
      <c r="V83" s="8">
        <f t="shared" si="13"/>
        <v>4.75</v>
      </c>
      <c r="W83" s="5">
        <v>7</v>
      </c>
      <c r="X83" s="5">
        <v>6</v>
      </c>
      <c r="Y83" s="5">
        <v>6</v>
      </c>
      <c r="Z83" s="5">
        <v>4</v>
      </c>
      <c r="AA83" s="5">
        <v>6</v>
      </c>
      <c r="AB83" s="32">
        <f t="shared" si="14"/>
        <v>5.8</v>
      </c>
    </row>
    <row r="84" spans="1:28">
      <c r="A84" s="1" t="s">
        <v>1815</v>
      </c>
      <c r="B84" s="7">
        <v>7</v>
      </c>
      <c r="C84" s="7">
        <v>6</v>
      </c>
      <c r="D84" s="7">
        <v>6</v>
      </c>
      <c r="E84" s="7">
        <v>6</v>
      </c>
      <c r="F84" s="7">
        <v>6</v>
      </c>
      <c r="G84" s="33">
        <f t="shared" si="10"/>
        <v>6.2</v>
      </c>
      <c r="H84" s="5">
        <v>5</v>
      </c>
      <c r="I84" s="5">
        <v>4</v>
      </c>
      <c r="J84" s="5">
        <v>4</v>
      </c>
      <c r="K84" s="5">
        <v>4</v>
      </c>
      <c r="L84" s="5">
        <v>3</v>
      </c>
      <c r="M84" s="8">
        <f t="shared" si="11"/>
        <v>4</v>
      </c>
      <c r="N84" s="5">
        <v>4</v>
      </c>
      <c r="O84" s="5">
        <v>3</v>
      </c>
      <c r="P84" s="5">
        <v>4</v>
      </c>
      <c r="Q84" s="18">
        <f t="shared" si="12"/>
        <v>3.6666666666666665</v>
      </c>
      <c r="R84" s="5">
        <v>4</v>
      </c>
      <c r="S84" s="5">
        <v>4</v>
      </c>
      <c r="T84" s="5">
        <v>6</v>
      </c>
      <c r="U84" s="5">
        <v>6</v>
      </c>
      <c r="V84" s="8">
        <f t="shared" si="13"/>
        <v>5</v>
      </c>
      <c r="W84" s="5">
        <v>5</v>
      </c>
      <c r="X84" s="5">
        <v>6</v>
      </c>
      <c r="Y84" s="5">
        <v>5</v>
      </c>
      <c r="Z84" s="5">
        <v>4</v>
      </c>
      <c r="AA84" s="5">
        <v>4</v>
      </c>
      <c r="AB84" s="8">
        <f t="shared" si="14"/>
        <v>4.8</v>
      </c>
    </row>
    <row r="85" spans="1:28">
      <c r="A85" s="1" t="s">
        <v>1816</v>
      </c>
      <c r="B85" s="7">
        <v>4</v>
      </c>
      <c r="C85" s="7">
        <v>6</v>
      </c>
      <c r="D85" s="7">
        <v>6</v>
      </c>
      <c r="E85" s="7">
        <v>5</v>
      </c>
      <c r="F85" s="7">
        <v>6</v>
      </c>
      <c r="G85" s="8">
        <f t="shared" si="10"/>
        <v>5.4</v>
      </c>
      <c r="H85" s="5">
        <v>6</v>
      </c>
      <c r="I85" s="5">
        <v>3</v>
      </c>
      <c r="J85" s="5">
        <v>4</v>
      </c>
      <c r="K85" s="5">
        <v>7</v>
      </c>
      <c r="L85" s="5">
        <v>3</v>
      </c>
      <c r="M85" s="8">
        <f t="shared" si="11"/>
        <v>4.5999999999999996</v>
      </c>
      <c r="N85" s="5">
        <v>6</v>
      </c>
      <c r="O85" s="5">
        <v>4</v>
      </c>
      <c r="P85" s="5">
        <v>5</v>
      </c>
      <c r="Q85" s="18">
        <f t="shared" si="12"/>
        <v>5</v>
      </c>
      <c r="R85" s="5">
        <v>6</v>
      </c>
      <c r="S85" s="5">
        <v>5</v>
      </c>
      <c r="T85" s="5">
        <v>7</v>
      </c>
      <c r="U85" s="5">
        <v>5</v>
      </c>
      <c r="V85" s="33">
        <f t="shared" si="13"/>
        <v>5.75</v>
      </c>
      <c r="W85" s="5">
        <v>3</v>
      </c>
      <c r="X85" s="5">
        <v>5</v>
      </c>
      <c r="Y85" s="5">
        <v>4</v>
      </c>
      <c r="Z85" s="5">
        <v>4</v>
      </c>
      <c r="AA85" s="5">
        <v>5</v>
      </c>
      <c r="AB85" s="8">
        <f t="shared" si="14"/>
        <v>4.2</v>
      </c>
    </row>
    <row r="86" spans="1:28">
      <c r="A86" s="1" t="s">
        <v>1817</v>
      </c>
      <c r="B86" s="7">
        <v>7</v>
      </c>
      <c r="C86" s="7">
        <v>7</v>
      </c>
      <c r="D86" s="7">
        <v>6</v>
      </c>
      <c r="E86" s="7">
        <v>7</v>
      </c>
      <c r="F86" s="7">
        <v>6</v>
      </c>
      <c r="G86" s="33">
        <f t="shared" si="10"/>
        <v>6.6</v>
      </c>
      <c r="H86" s="5">
        <v>5</v>
      </c>
      <c r="I86" s="5">
        <v>4</v>
      </c>
      <c r="J86" s="5">
        <v>4</v>
      </c>
      <c r="K86" s="5">
        <v>4</v>
      </c>
      <c r="L86" s="5">
        <v>4</v>
      </c>
      <c r="M86" s="8">
        <f t="shared" si="11"/>
        <v>4.2</v>
      </c>
      <c r="N86" s="5">
        <v>5</v>
      </c>
      <c r="O86" s="5">
        <v>5</v>
      </c>
      <c r="P86" s="5">
        <v>4</v>
      </c>
      <c r="Q86" s="18">
        <f t="shared" si="12"/>
        <v>4.666666666666667</v>
      </c>
      <c r="R86" s="5">
        <v>3</v>
      </c>
      <c r="S86" s="5">
        <v>6</v>
      </c>
      <c r="T86" s="5">
        <v>4</v>
      </c>
      <c r="U86" s="5">
        <v>6</v>
      </c>
      <c r="V86" s="8">
        <f t="shared" si="13"/>
        <v>4.75</v>
      </c>
      <c r="W86" s="5">
        <v>6</v>
      </c>
      <c r="X86" s="5">
        <v>6</v>
      </c>
      <c r="Y86" s="5">
        <v>7</v>
      </c>
      <c r="Z86" s="5">
        <v>3</v>
      </c>
      <c r="AA86" s="5">
        <v>5</v>
      </c>
      <c r="AB86" s="33">
        <f t="shared" si="14"/>
        <v>5.4</v>
      </c>
    </row>
    <row r="87" spans="1:28">
      <c r="A87" s="1" t="s">
        <v>1818</v>
      </c>
      <c r="B87" s="7">
        <v>4</v>
      </c>
      <c r="C87" s="7">
        <v>5</v>
      </c>
      <c r="D87" s="7">
        <v>6</v>
      </c>
      <c r="E87" s="7">
        <v>6</v>
      </c>
      <c r="F87" s="7">
        <v>4</v>
      </c>
      <c r="G87" s="8">
        <f t="shared" si="10"/>
        <v>5</v>
      </c>
      <c r="H87" s="5">
        <v>5</v>
      </c>
      <c r="I87" s="5">
        <v>5</v>
      </c>
      <c r="J87" s="5">
        <v>4</v>
      </c>
      <c r="K87" s="5">
        <v>4</v>
      </c>
      <c r="L87" s="5">
        <v>5</v>
      </c>
      <c r="M87" s="8">
        <f t="shared" si="11"/>
        <v>4.5999999999999996</v>
      </c>
      <c r="N87" s="5">
        <v>4</v>
      </c>
      <c r="O87" s="5">
        <v>3</v>
      </c>
      <c r="P87" s="5">
        <v>4</v>
      </c>
      <c r="Q87" s="18">
        <f t="shared" si="12"/>
        <v>3.6666666666666665</v>
      </c>
      <c r="R87" s="5">
        <v>4</v>
      </c>
      <c r="S87" s="5">
        <v>6</v>
      </c>
      <c r="T87" s="5">
        <v>7</v>
      </c>
      <c r="U87" s="5">
        <v>4</v>
      </c>
      <c r="V87" s="8">
        <f t="shared" si="13"/>
        <v>5.25</v>
      </c>
      <c r="W87" s="5">
        <v>7</v>
      </c>
      <c r="X87" s="5">
        <v>5</v>
      </c>
      <c r="Y87" s="5">
        <v>5</v>
      </c>
      <c r="Z87" s="5">
        <v>3</v>
      </c>
      <c r="AA87" s="5">
        <v>6</v>
      </c>
      <c r="AB87" s="8">
        <f t="shared" si="14"/>
        <v>5.2</v>
      </c>
    </row>
    <row r="88" spans="1:28">
      <c r="A88" s="1" t="s">
        <v>1819</v>
      </c>
      <c r="B88" s="7">
        <v>4</v>
      </c>
      <c r="C88" s="7">
        <v>6</v>
      </c>
      <c r="D88" s="7">
        <v>6</v>
      </c>
      <c r="E88" s="7">
        <v>4</v>
      </c>
      <c r="F88" s="7">
        <v>5</v>
      </c>
      <c r="G88" s="8">
        <f t="shared" si="10"/>
        <v>5</v>
      </c>
      <c r="H88" s="5">
        <v>6</v>
      </c>
      <c r="I88" s="5">
        <v>5</v>
      </c>
      <c r="J88" s="5">
        <v>3</v>
      </c>
      <c r="K88" s="5">
        <v>3</v>
      </c>
      <c r="L88" s="5">
        <v>3</v>
      </c>
      <c r="M88" s="8">
        <f t="shared" si="11"/>
        <v>4</v>
      </c>
      <c r="N88" s="5">
        <v>4</v>
      </c>
      <c r="O88" s="5">
        <v>3</v>
      </c>
      <c r="P88" s="5">
        <v>3</v>
      </c>
      <c r="Q88" s="18">
        <f t="shared" si="12"/>
        <v>3.3333333333333335</v>
      </c>
      <c r="R88" s="5">
        <v>6</v>
      </c>
      <c r="S88" s="5">
        <v>6</v>
      </c>
      <c r="T88" s="5">
        <v>5</v>
      </c>
      <c r="U88" s="5">
        <v>4</v>
      </c>
      <c r="V88" s="8">
        <f t="shared" si="13"/>
        <v>5.25</v>
      </c>
      <c r="W88" s="5">
        <v>4</v>
      </c>
      <c r="X88" s="5">
        <v>5</v>
      </c>
      <c r="Y88" s="5">
        <v>4</v>
      </c>
      <c r="Z88" s="5">
        <v>3</v>
      </c>
      <c r="AA88" s="5">
        <v>4</v>
      </c>
      <c r="AB88" s="8">
        <f t="shared" si="14"/>
        <v>4</v>
      </c>
    </row>
    <row r="89" spans="1:28">
      <c r="A89" s="1" t="s">
        <v>1820</v>
      </c>
      <c r="B89" s="7">
        <v>4</v>
      </c>
      <c r="C89" s="7">
        <v>4</v>
      </c>
      <c r="D89" s="7">
        <v>4</v>
      </c>
      <c r="E89" s="7">
        <v>3</v>
      </c>
      <c r="F89" s="7">
        <v>4</v>
      </c>
      <c r="G89" s="8">
        <f t="shared" si="10"/>
        <v>3.8</v>
      </c>
      <c r="H89" s="5">
        <v>4</v>
      </c>
      <c r="I89" s="5">
        <v>5</v>
      </c>
      <c r="J89" s="5">
        <v>3</v>
      </c>
      <c r="K89" s="5">
        <v>4</v>
      </c>
      <c r="L89" s="5">
        <v>6</v>
      </c>
      <c r="M89" s="8">
        <f t="shared" si="11"/>
        <v>4.4000000000000004</v>
      </c>
      <c r="N89" s="5">
        <v>5</v>
      </c>
      <c r="O89" s="5">
        <v>5</v>
      </c>
      <c r="P89" s="5">
        <v>3</v>
      </c>
      <c r="Q89" s="18">
        <f t="shared" si="12"/>
        <v>4.333333333333333</v>
      </c>
      <c r="R89" s="5">
        <v>4</v>
      </c>
      <c r="S89" s="5">
        <v>5</v>
      </c>
      <c r="T89" s="5">
        <v>5</v>
      </c>
      <c r="U89" s="5">
        <v>4</v>
      </c>
      <c r="V89" s="8">
        <f t="shared" si="13"/>
        <v>4.5</v>
      </c>
      <c r="W89" s="5">
        <v>4</v>
      </c>
      <c r="X89" s="5">
        <v>4</v>
      </c>
      <c r="Y89" s="5">
        <v>3</v>
      </c>
      <c r="Z89" s="5">
        <v>3</v>
      </c>
      <c r="AA89" s="5">
        <v>3</v>
      </c>
      <c r="AB89" s="8">
        <f t="shared" si="14"/>
        <v>3.4</v>
      </c>
    </row>
    <row r="90" spans="1:28">
      <c r="A90" s="1" t="s">
        <v>1821</v>
      </c>
      <c r="B90" s="7">
        <v>4</v>
      </c>
      <c r="C90" s="7">
        <v>6</v>
      </c>
      <c r="D90" s="7">
        <v>4</v>
      </c>
      <c r="E90" s="7">
        <v>4</v>
      </c>
      <c r="F90" s="7">
        <v>4</v>
      </c>
      <c r="G90" s="8">
        <f t="shared" si="10"/>
        <v>4.4000000000000004</v>
      </c>
      <c r="H90" s="5">
        <v>4</v>
      </c>
      <c r="I90" s="5">
        <v>5</v>
      </c>
      <c r="J90" s="5">
        <v>3</v>
      </c>
      <c r="K90" s="5">
        <v>4</v>
      </c>
      <c r="L90" s="5">
        <v>4</v>
      </c>
      <c r="M90" s="8">
        <f t="shared" si="11"/>
        <v>4</v>
      </c>
      <c r="N90" s="5">
        <v>6</v>
      </c>
      <c r="O90" s="5">
        <v>4</v>
      </c>
      <c r="P90" s="5">
        <v>4</v>
      </c>
      <c r="Q90" s="18">
        <f t="shared" si="12"/>
        <v>4.666666666666667</v>
      </c>
      <c r="R90" s="5">
        <v>5</v>
      </c>
      <c r="S90" s="5">
        <v>5</v>
      </c>
      <c r="T90" s="5">
        <v>4</v>
      </c>
      <c r="U90" s="5">
        <v>4</v>
      </c>
      <c r="V90" s="8">
        <f t="shared" si="13"/>
        <v>4.5</v>
      </c>
      <c r="W90" s="5">
        <v>4</v>
      </c>
      <c r="X90" s="5">
        <v>6</v>
      </c>
      <c r="Y90" s="5">
        <v>3</v>
      </c>
      <c r="Z90" s="5">
        <v>4</v>
      </c>
      <c r="AA90" s="5">
        <v>4</v>
      </c>
      <c r="AB90" s="8">
        <f t="shared" si="14"/>
        <v>4.2</v>
      </c>
    </row>
    <row r="91" spans="1:28">
      <c r="A91" s="1" t="s">
        <v>1822</v>
      </c>
      <c r="B91" s="7">
        <v>7</v>
      </c>
      <c r="C91" s="7">
        <v>6</v>
      </c>
      <c r="D91" s="7">
        <v>5</v>
      </c>
      <c r="E91" s="7">
        <v>7</v>
      </c>
      <c r="F91" s="7">
        <v>4</v>
      </c>
      <c r="G91" s="8">
        <f t="shared" si="10"/>
        <v>5.8</v>
      </c>
      <c r="H91" s="5">
        <v>5</v>
      </c>
      <c r="I91" s="5">
        <v>7</v>
      </c>
      <c r="J91" s="5">
        <v>8</v>
      </c>
      <c r="K91" s="5">
        <v>7</v>
      </c>
      <c r="L91" s="5">
        <v>4</v>
      </c>
      <c r="M91" s="32">
        <f t="shared" si="11"/>
        <v>6.2</v>
      </c>
      <c r="N91" s="5">
        <v>7</v>
      </c>
      <c r="O91" s="5">
        <v>7</v>
      </c>
      <c r="P91" s="5">
        <v>3</v>
      </c>
      <c r="Q91" s="51">
        <f t="shared" si="12"/>
        <v>5.666666666666667</v>
      </c>
      <c r="R91" s="5">
        <v>5</v>
      </c>
      <c r="S91" s="5">
        <v>6</v>
      </c>
      <c r="T91" s="5">
        <v>8</v>
      </c>
      <c r="U91" s="5">
        <v>7</v>
      </c>
      <c r="V91" s="31">
        <f t="shared" si="13"/>
        <v>6.5</v>
      </c>
      <c r="W91" s="5">
        <v>4</v>
      </c>
      <c r="X91" s="5">
        <v>5</v>
      </c>
      <c r="Y91" s="5">
        <v>6</v>
      </c>
      <c r="Z91" s="5">
        <v>3</v>
      </c>
      <c r="AA91" s="5">
        <v>4</v>
      </c>
      <c r="AB91" s="8">
        <f t="shared" si="14"/>
        <v>4.4000000000000004</v>
      </c>
    </row>
    <row r="92" spans="1:28">
      <c r="A92" s="1" t="s">
        <v>1823</v>
      </c>
      <c r="B92" s="7">
        <v>4</v>
      </c>
      <c r="C92" s="7">
        <v>6</v>
      </c>
      <c r="D92" s="7">
        <v>4</v>
      </c>
      <c r="E92" s="7">
        <v>4</v>
      </c>
      <c r="F92" s="7">
        <v>6</v>
      </c>
      <c r="G92" s="8">
        <f t="shared" si="10"/>
        <v>4.8</v>
      </c>
      <c r="H92" s="5">
        <v>5</v>
      </c>
      <c r="I92" s="5">
        <v>6</v>
      </c>
      <c r="J92" s="5">
        <v>4</v>
      </c>
      <c r="K92" s="5">
        <v>4</v>
      </c>
      <c r="L92" s="5">
        <v>6</v>
      </c>
      <c r="M92" s="8">
        <f t="shared" si="11"/>
        <v>5</v>
      </c>
      <c r="N92" s="5">
        <v>6</v>
      </c>
      <c r="O92" s="5">
        <v>6</v>
      </c>
      <c r="P92" s="5">
        <v>3</v>
      </c>
      <c r="Q92" s="18">
        <f t="shared" si="12"/>
        <v>5</v>
      </c>
      <c r="R92" s="5">
        <v>3</v>
      </c>
      <c r="S92" s="5">
        <v>4</v>
      </c>
      <c r="T92" s="5">
        <v>7</v>
      </c>
      <c r="U92" s="5">
        <v>7</v>
      </c>
      <c r="V92" s="8">
        <f t="shared" si="13"/>
        <v>5.25</v>
      </c>
      <c r="W92" s="5">
        <v>4</v>
      </c>
      <c r="X92" s="5">
        <v>3</v>
      </c>
      <c r="Y92" s="5">
        <v>4</v>
      </c>
      <c r="Z92" s="5">
        <v>3</v>
      </c>
      <c r="AA92" s="5">
        <v>3</v>
      </c>
      <c r="AB92" s="8">
        <f t="shared" si="14"/>
        <v>3.4</v>
      </c>
    </row>
    <row r="93" spans="1:28">
      <c r="A93" s="1" t="s">
        <v>1824</v>
      </c>
      <c r="B93" s="7">
        <v>4</v>
      </c>
      <c r="C93" s="7">
        <v>6</v>
      </c>
      <c r="D93" s="7">
        <v>5</v>
      </c>
      <c r="E93" s="7">
        <v>5</v>
      </c>
      <c r="F93" s="7">
        <v>4</v>
      </c>
      <c r="G93" s="8">
        <f t="shared" si="10"/>
        <v>4.8</v>
      </c>
      <c r="H93" s="5">
        <v>4</v>
      </c>
      <c r="I93" s="5">
        <v>5</v>
      </c>
      <c r="J93" s="5">
        <v>4</v>
      </c>
      <c r="K93" s="5">
        <v>7</v>
      </c>
      <c r="L93" s="5">
        <v>4</v>
      </c>
      <c r="M93" s="8">
        <f t="shared" si="11"/>
        <v>4.8</v>
      </c>
      <c r="N93" s="5">
        <v>5</v>
      </c>
      <c r="O93" s="5">
        <v>5</v>
      </c>
      <c r="P93" s="5">
        <v>3</v>
      </c>
      <c r="Q93" s="18">
        <f t="shared" si="12"/>
        <v>4.333333333333333</v>
      </c>
      <c r="R93" s="5"/>
      <c r="S93" s="5">
        <v>3</v>
      </c>
      <c r="T93" s="5">
        <v>6</v>
      </c>
      <c r="U93" s="5">
        <v>6</v>
      </c>
      <c r="V93" s="8">
        <f t="shared" si="13"/>
        <v>5</v>
      </c>
      <c r="W93" s="5">
        <v>3</v>
      </c>
      <c r="X93" s="5">
        <v>4</v>
      </c>
      <c r="Y93" s="5">
        <v>3</v>
      </c>
      <c r="Z93" s="5">
        <v>4</v>
      </c>
      <c r="AA93" s="5">
        <v>3</v>
      </c>
      <c r="AB93" s="8">
        <f t="shared" si="14"/>
        <v>3.4</v>
      </c>
    </row>
    <row r="94" spans="1:28">
      <c r="A94" s="1" t="s">
        <v>1825</v>
      </c>
      <c r="B94" s="7">
        <v>5</v>
      </c>
      <c r="C94" s="7">
        <v>4</v>
      </c>
      <c r="D94" s="7">
        <v>6</v>
      </c>
      <c r="E94" s="7">
        <v>6</v>
      </c>
      <c r="F94" s="7">
        <v>4</v>
      </c>
      <c r="G94" s="8">
        <f t="shared" si="10"/>
        <v>5</v>
      </c>
      <c r="H94" s="5">
        <v>5</v>
      </c>
      <c r="I94" s="5">
        <v>5</v>
      </c>
      <c r="J94" s="5">
        <v>4</v>
      </c>
      <c r="K94" s="5">
        <v>4</v>
      </c>
      <c r="L94" s="5">
        <v>6</v>
      </c>
      <c r="M94" s="8">
        <f t="shared" si="11"/>
        <v>4.8</v>
      </c>
      <c r="N94" s="5">
        <v>5</v>
      </c>
      <c r="O94" s="5">
        <v>5</v>
      </c>
      <c r="P94" s="5">
        <v>3</v>
      </c>
      <c r="Q94" s="18">
        <f t="shared" si="12"/>
        <v>4.333333333333333</v>
      </c>
      <c r="R94" s="5">
        <v>7</v>
      </c>
      <c r="S94" s="5">
        <v>6</v>
      </c>
      <c r="T94" s="5">
        <v>5</v>
      </c>
      <c r="U94" s="5">
        <v>6</v>
      </c>
      <c r="V94" s="32">
        <f t="shared" si="13"/>
        <v>6</v>
      </c>
      <c r="W94" s="5">
        <v>3</v>
      </c>
      <c r="X94" s="5">
        <v>6</v>
      </c>
      <c r="Y94" s="5">
        <v>5</v>
      </c>
      <c r="Z94" s="5">
        <v>3</v>
      </c>
      <c r="AA94" s="5">
        <v>4</v>
      </c>
      <c r="AB94" s="8">
        <f t="shared" si="14"/>
        <v>4.2</v>
      </c>
    </row>
    <row r="95" spans="1:28">
      <c r="A95" s="1" t="s">
        <v>1826</v>
      </c>
      <c r="B95" s="7">
        <v>6</v>
      </c>
      <c r="C95" s="7">
        <v>6</v>
      </c>
      <c r="D95" s="7">
        <v>6</v>
      </c>
      <c r="E95" s="7">
        <v>8</v>
      </c>
      <c r="F95" s="7">
        <v>5</v>
      </c>
      <c r="G95" s="33">
        <f t="shared" si="10"/>
        <v>6.2</v>
      </c>
      <c r="H95" s="5">
        <v>6</v>
      </c>
      <c r="I95" s="5">
        <v>5</v>
      </c>
      <c r="J95" s="5">
        <v>7</v>
      </c>
      <c r="K95" s="5">
        <v>6</v>
      </c>
      <c r="L95" s="5">
        <v>6</v>
      </c>
      <c r="M95" s="33">
        <f t="shared" si="11"/>
        <v>6</v>
      </c>
      <c r="N95" s="5">
        <v>4</v>
      </c>
      <c r="O95" s="5">
        <v>4</v>
      </c>
      <c r="P95" s="5">
        <v>3</v>
      </c>
      <c r="Q95" s="18">
        <f t="shared" si="12"/>
        <v>3.6666666666666665</v>
      </c>
      <c r="R95" s="5">
        <v>4</v>
      </c>
      <c r="S95" s="5">
        <v>5</v>
      </c>
      <c r="T95" s="5">
        <v>8</v>
      </c>
      <c r="U95" s="5">
        <v>8</v>
      </c>
      <c r="V95" s="31">
        <f t="shared" si="13"/>
        <v>6.25</v>
      </c>
      <c r="W95" s="5">
        <v>4</v>
      </c>
      <c r="X95" s="5">
        <v>5</v>
      </c>
      <c r="Y95" s="5">
        <v>6</v>
      </c>
      <c r="Z95" s="5">
        <v>4</v>
      </c>
      <c r="AA95" s="5">
        <v>4</v>
      </c>
      <c r="AB95" s="8">
        <f t="shared" si="14"/>
        <v>4.5999999999999996</v>
      </c>
    </row>
    <row r="96" spans="1:28">
      <c r="A96" s="1" t="s">
        <v>1827</v>
      </c>
      <c r="B96" s="7">
        <v>4</v>
      </c>
      <c r="C96" s="7">
        <v>6</v>
      </c>
      <c r="D96" s="7">
        <v>7</v>
      </c>
      <c r="E96" s="7">
        <v>6</v>
      </c>
      <c r="F96" s="7">
        <v>6</v>
      </c>
      <c r="G96" s="8">
        <f t="shared" si="10"/>
        <v>5.8</v>
      </c>
      <c r="H96" s="5">
        <v>7</v>
      </c>
      <c r="I96" s="5">
        <v>6</v>
      </c>
      <c r="J96" s="5">
        <v>8</v>
      </c>
      <c r="K96" s="5">
        <v>5</v>
      </c>
      <c r="L96" s="5">
        <v>6</v>
      </c>
      <c r="M96" s="32">
        <f t="shared" si="11"/>
        <v>6.4</v>
      </c>
      <c r="N96" s="5">
        <v>7</v>
      </c>
      <c r="O96" s="5">
        <v>4</v>
      </c>
      <c r="P96" s="5">
        <v>4</v>
      </c>
      <c r="Q96" s="18">
        <f t="shared" si="12"/>
        <v>5</v>
      </c>
      <c r="R96" s="5">
        <v>3</v>
      </c>
      <c r="S96" s="5">
        <v>7</v>
      </c>
      <c r="T96" s="5">
        <v>8</v>
      </c>
      <c r="U96" s="5">
        <v>7</v>
      </c>
      <c r="V96" s="31">
        <f t="shared" si="13"/>
        <v>6.25</v>
      </c>
      <c r="W96" s="5">
        <v>5</v>
      </c>
      <c r="X96" s="5">
        <v>4</v>
      </c>
      <c r="Y96" s="5">
        <v>6</v>
      </c>
      <c r="Z96" s="5">
        <v>5</v>
      </c>
      <c r="AA96" s="5">
        <v>4</v>
      </c>
      <c r="AB96" s="8">
        <f t="shared" si="14"/>
        <v>4.8</v>
      </c>
    </row>
    <row r="97" spans="1:28">
      <c r="A97" s="1" t="s">
        <v>1828</v>
      </c>
      <c r="B97" s="7">
        <v>4</v>
      </c>
      <c r="C97" s="7">
        <v>6</v>
      </c>
      <c r="D97" s="7">
        <v>6</v>
      </c>
      <c r="E97" s="7">
        <v>5</v>
      </c>
      <c r="F97" s="7">
        <v>5</v>
      </c>
      <c r="G97" s="8">
        <f t="shared" si="10"/>
        <v>5.2</v>
      </c>
      <c r="H97" s="5">
        <v>6</v>
      </c>
      <c r="I97" s="5">
        <v>6</v>
      </c>
      <c r="J97" s="5">
        <v>6</v>
      </c>
      <c r="K97" s="5">
        <v>7</v>
      </c>
      <c r="L97" s="5">
        <v>7</v>
      </c>
      <c r="M97" s="32">
        <f t="shared" si="11"/>
        <v>6.4</v>
      </c>
      <c r="N97" s="5">
        <v>4</v>
      </c>
      <c r="O97" s="5">
        <v>3</v>
      </c>
      <c r="P97" s="5">
        <v>3</v>
      </c>
      <c r="Q97" s="18">
        <f t="shared" si="12"/>
        <v>3.3333333333333335</v>
      </c>
      <c r="R97" s="5">
        <v>3</v>
      </c>
      <c r="S97" s="5">
        <v>5</v>
      </c>
      <c r="T97" s="5">
        <v>4</v>
      </c>
      <c r="U97" s="5">
        <v>6</v>
      </c>
      <c r="V97" s="8">
        <f t="shared" si="13"/>
        <v>4.5</v>
      </c>
      <c r="W97" s="5">
        <v>3</v>
      </c>
      <c r="X97" s="5">
        <v>4</v>
      </c>
      <c r="Y97" s="5">
        <v>6</v>
      </c>
      <c r="Z97" s="5">
        <v>3</v>
      </c>
      <c r="AA97" s="5">
        <v>4</v>
      </c>
      <c r="AB97" s="8">
        <f t="shared" si="14"/>
        <v>4</v>
      </c>
    </row>
    <row r="98" spans="1:28">
      <c r="A98" s="1" t="s">
        <v>1829</v>
      </c>
      <c r="B98" s="7">
        <v>4</v>
      </c>
      <c r="C98" s="7">
        <v>4</v>
      </c>
      <c r="D98" s="7">
        <v>4</v>
      </c>
      <c r="E98" s="7">
        <v>4</v>
      </c>
      <c r="F98" s="7">
        <v>6</v>
      </c>
      <c r="G98" s="8">
        <f t="shared" ref="G98:G103" si="15">AVERAGE(B98:F98)</f>
        <v>4.4000000000000004</v>
      </c>
      <c r="H98" s="5">
        <v>4</v>
      </c>
      <c r="I98" s="5">
        <v>5</v>
      </c>
      <c r="J98" s="5">
        <v>4</v>
      </c>
      <c r="K98" s="5">
        <v>8</v>
      </c>
      <c r="L98" s="5">
        <v>7</v>
      </c>
      <c r="M98" s="8">
        <f t="shared" ref="M98:M103" si="16">AVERAGE(H98:L98)</f>
        <v>5.6</v>
      </c>
      <c r="N98" s="5">
        <v>5</v>
      </c>
      <c r="O98" s="5">
        <v>4</v>
      </c>
      <c r="P98" s="5">
        <v>6</v>
      </c>
      <c r="Q98" s="18">
        <f t="shared" ref="Q98:Q103" si="17">AVERAGE(N98:P98)</f>
        <v>5</v>
      </c>
      <c r="R98" s="5">
        <v>4</v>
      </c>
      <c r="S98" s="5">
        <v>5</v>
      </c>
      <c r="T98" s="5">
        <v>4</v>
      </c>
      <c r="U98" s="5">
        <v>7</v>
      </c>
      <c r="V98" s="8">
        <f t="shared" ref="V98:V103" si="18">AVERAGE(R98:U98)</f>
        <v>5</v>
      </c>
      <c r="W98" s="5">
        <v>3</v>
      </c>
      <c r="X98" s="5">
        <v>4</v>
      </c>
      <c r="Y98" s="5">
        <v>4</v>
      </c>
      <c r="Z98" s="5">
        <v>4</v>
      </c>
      <c r="AA98" s="5">
        <v>4</v>
      </c>
      <c r="AB98" s="8">
        <f t="shared" ref="AB98:AB103" si="19">AVERAGE(W98:AA98)</f>
        <v>3.8</v>
      </c>
    </row>
    <row r="99" spans="1:28">
      <c r="A99" s="1" t="s">
        <v>1830</v>
      </c>
      <c r="B99" s="7">
        <v>4</v>
      </c>
      <c r="C99" s="7">
        <v>5</v>
      </c>
      <c r="D99" s="7">
        <v>4</v>
      </c>
      <c r="E99" s="7">
        <v>5</v>
      </c>
      <c r="F99" s="7">
        <v>5</v>
      </c>
      <c r="G99" s="8">
        <f t="shared" si="15"/>
        <v>4.5999999999999996</v>
      </c>
      <c r="H99" s="5">
        <v>4</v>
      </c>
      <c r="I99" s="5">
        <v>7</v>
      </c>
      <c r="J99" s="5">
        <v>4</v>
      </c>
      <c r="K99" s="5">
        <v>6</v>
      </c>
      <c r="L99" s="5">
        <v>6</v>
      </c>
      <c r="M99" s="8">
        <f t="shared" si="16"/>
        <v>5.4</v>
      </c>
      <c r="N99" s="5">
        <v>6</v>
      </c>
      <c r="O99" s="5">
        <v>4</v>
      </c>
      <c r="P99" s="5">
        <v>4</v>
      </c>
      <c r="Q99" s="18">
        <f t="shared" si="17"/>
        <v>4.666666666666667</v>
      </c>
      <c r="R99" s="5">
        <v>5</v>
      </c>
      <c r="S99" s="5">
        <v>3</v>
      </c>
      <c r="T99" s="5">
        <v>5</v>
      </c>
      <c r="U99" s="5">
        <v>6</v>
      </c>
      <c r="V99" s="8">
        <f t="shared" si="18"/>
        <v>4.75</v>
      </c>
      <c r="W99" s="5">
        <v>4</v>
      </c>
      <c r="X99" s="5">
        <v>5</v>
      </c>
      <c r="Y99" s="5">
        <v>5</v>
      </c>
      <c r="Z99" s="5">
        <v>3</v>
      </c>
      <c r="AA99" s="5">
        <v>4</v>
      </c>
      <c r="AB99" s="8">
        <f t="shared" si="19"/>
        <v>4.2</v>
      </c>
    </row>
    <row r="100" spans="1:28">
      <c r="A100" s="1" t="s">
        <v>1831</v>
      </c>
      <c r="B100" s="7">
        <v>3</v>
      </c>
      <c r="C100" s="7">
        <v>5</v>
      </c>
      <c r="D100" s="7">
        <v>4</v>
      </c>
      <c r="E100" s="7">
        <v>4</v>
      </c>
      <c r="F100" s="7">
        <v>7</v>
      </c>
      <c r="G100" s="8">
        <f t="shared" si="15"/>
        <v>4.5999999999999996</v>
      </c>
      <c r="H100" s="5">
        <v>4</v>
      </c>
      <c r="I100" s="5">
        <v>5</v>
      </c>
      <c r="J100" s="5">
        <v>4</v>
      </c>
      <c r="K100" s="5">
        <v>4</v>
      </c>
      <c r="L100" s="5">
        <v>4</v>
      </c>
      <c r="M100" s="8">
        <f t="shared" si="16"/>
        <v>4.2</v>
      </c>
      <c r="N100" s="5">
        <v>3</v>
      </c>
      <c r="O100" s="5">
        <v>4</v>
      </c>
      <c r="P100" s="5">
        <v>3</v>
      </c>
      <c r="Q100" s="18">
        <f t="shared" si="17"/>
        <v>3.3333333333333335</v>
      </c>
      <c r="R100" s="5">
        <v>4</v>
      </c>
      <c r="S100" s="5">
        <v>7</v>
      </c>
      <c r="T100" s="5">
        <v>5</v>
      </c>
      <c r="U100" s="5">
        <v>5</v>
      </c>
      <c r="V100" s="8">
        <f t="shared" si="18"/>
        <v>5.25</v>
      </c>
      <c r="W100" s="5">
        <v>6</v>
      </c>
      <c r="X100" s="5">
        <v>5</v>
      </c>
      <c r="Y100" s="5">
        <v>5</v>
      </c>
      <c r="Z100" s="5">
        <v>6</v>
      </c>
      <c r="AA100" s="5">
        <v>3</v>
      </c>
      <c r="AB100" s="8">
        <f t="shared" si="19"/>
        <v>5</v>
      </c>
    </row>
    <row r="101" spans="1:28">
      <c r="A101" s="1" t="s">
        <v>1832</v>
      </c>
      <c r="B101" s="7">
        <v>4</v>
      </c>
      <c r="C101" s="7">
        <v>5</v>
      </c>
      <c r="D101" s="7">
        <v>4</v>
      </c>
      <c r="E101" s="7">
        <v>6</v>
      </c>
      <c r="F101" s="7">
        <v>5</v>
      </c>
      <c r="G101" s="8">
        <f t="shared" si="15"/>
        <v>4.8</v>
      </c>
      <c r="H101" s="5">
        <v>3</v>
      </c>
      <c r="I101" s="5">
        <v>4</v>
      </c>
      <c r="J101" s="5">
        <v>7</v>
      </c>
      <c r="K101" s="5">
        <v>4</v>
      </c>
      <c r="L101" s="5">
        <v>7</v>
      </c>
      <c r="M101" s="8">
        <f t="shared" si="16"/>
        <v>5</v>
      </c>
      <c r="N101" s="5">
        <v>4</v>
      </c>
      <c r="O101" s="5">
        <v>4</v>
      </c>
      <c r="P101" s="5">
        <v>3</v>
      </c>
      <c r="Q101" s="18">
        <f t="shared" si="17"/>
        <v>3.6666666666666665</v>
      </c>
      <c r="R101" s="5">
        <v>5</v>
      </c>
      <c r="S101" s="5">
        <v>4</v>
      </c>
      <c r="T101" s="5">
        <v>7</v>
      </c>
      <c r="U101" s="5">
        <v>5</v>
      </c>
      <c r="V101" s="8">
        <f t="shared" si="18"/>
        <v>5.25</v>
      </c>
      <c r="W101" s="5">
        <v>7</v>
      </c>
      <c r="X101" s="5">
        <v>4</v>
      </c>
      <c r="Y101" s="5">
        <v>4</v>
      </c>
      <c r="Z101" s="5">
        <v>5</v>
      </c>
      <c r="AA101" s="5">
        <v>4</v>
      </c>
      <c r="AB101" s="8">
        <f t="shared" si="19"/>
        <v>4.8</v>
      </c>
    </row>
    <row r="102" spans="1:28">
      <c r="A102" s="1" t="s">
        <v>1833</v>
      </c>
      <c r="B102" s="7">
        <v>4</v>
      </c>
      <c r="C102" s="7">
        <v>4</v>
      </c>
      <c r="D102" s="7">
        <v>4</v>
      </c>
      <c r="E102" s="7">
        <v>6</v>
      </c>
      <c r="F102" s="7">
        <v>4</v>
      </c>
      <c r="G102" s="8">
        <f t="shared" si="15"/>
        <v>4.4000000000000004</v>
      </c>
      <c r="H102" s="5">
        <v>4</v>
      </c>
      <c r="I102" s="5">
        <v>6</v>
      </c>
      <c r="J102" s="5">
        <v>5</v>
      </c>
      <c r="K102" s="5">
        <v>6</v>
      </c>
      <c r="L102" s="5">
        <v>6</v>
      </c>
      <c r="M102" s="8">
        <f t="shared" si="16"/>
        <v>5.4</v>
      </c>
      <c r="N102" s="5">
        <v>6</v>
      </c>
      <c r="O102" s="5">
        <v>3</v>
      </c>
      <c r="P102" s="5">
        <v>5</v>
      </c>
      <c r="Q102" s="18">
        <f t="shared" si="17"/>
        <v>4.666666666666667</v>
      </c>
      <c r="R102" s="5">
        <v>6</v>
      </c>
      <c r="S102" s="5">
        <v>3</v>
      </c>
      <c r="T102" s="5">
        <v>4</v>
      </c>
      <c r="U102" s="5">
        <v>6</v>
      </c>
      <c r="V102" s="8">
        <f t="shared" si="18"/>
        <v>4.75</v>
      </c>
      <c r="W102" s="5">
        <v>4</v>
      </c>
      <c r="X102" s="5">
        <v>6</v>
      </c>
      <c r="Y102" s="5">
        <v>3</v>
      </c>
      <c r="Z102" s="5">
        <v>4</v>
      </c>
      <c r="AA102" s="5">
        <v>4</v>
      </c>
      <c r="AB102" s="8">
        <f t="shared" si="19"/>
        <v>4.2</v>
      </c>
    </row>
    <row r="103" spans="1:28">
      <c r="A103" s="1" t="s">
        <v>1834</v>
      </c>
      <c r="B103" s="7">
        <v>5</v>
      </c>
      <c r="C103" s="7">
        <v>5</v>
      </c>
      <c r="D103" s="7">
        <v>4</v>
      </c>
      <c r="E103" s="7">
        <v>4</v>
      </c>
      <c r="F103" s="7">
        <v>5</v>
      </c>
      <c r="G103" s="8">
        <f t="shared" si="15"/>
        <v>4.5999999999999996</v>
      </c>
      <c r="H103" s="5">
        <v>3</v>
      </c>
      <c r="I103" s="5">
        <v>6</v>
      </c>
      <c r="J103" s="5">
        <v>5</v>
      </c>
      <c r="K103" s="5">
        <v>7</v>
      </c>
      <c r="L103" s="5">
        <v>6</v>
      </c>
      <c r="M103" s="8">
        <f t="shared" si="16"/>
        <v>5.4</v>
      </c>
      <c r="N103" s="5">
        <v>7</v>
      </c>
      <c r="O103" s="5">
        <v>5</v>
      </c>
      <c r="P103" s="5">
        <v>5</v>
      </c>
      <c r="Q103" s="51">
        <f t="shared" si="17"/>
        <v>5.666666666666667</v>
      </c>
      <c r="R103" s="5">
        <v>4</v>
      </c>
      <c r="S103" s="5">
        <v>5</v>
      </c>
      <c r="T103" s="5">
        <v>6</v>
      </c>
      <c r="U103" s="5">
        <v>7</v>
      </c>
      <c r="V103" s="8">
        <f t="shared" si="18"/>
        <v>5.5</v>
      </c>
      <c r="W103" s="5">
        <v>5</v>
      </c>
      <c r="X103" s="5">
        <v>6</v>
      </c>
      <c r="Y103" s="5">
        <v>5</v>
      </c>
      <c r="Z103" s="5">
        <v>6</v>
      </c>
      <c r="AA103" s="5">
        <v>6</v>
      </c>
      <c r="AB103" s="33">
        <f t="shared" si="19"/>
        <v>5.6</v>
      </c>
    </row>
    <row r="104" spans="1:28">
      <c r="B104" s="7"/>
      <c r="C104" s="7"/>
      <c r="D104" s="7"/>
      <c r="E104" s="7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B105" s="7"/>
      <c r="C105" s="7"/>
      <c r="D105" s="7"/>
      <c r="E105" s="7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B106" s="7"/>
      <c r="C106" s="7"/>
      <c r="D106" s="7"/>
      <c r="E106" s="7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B107" s="7"/>
      <c r="C107" s="7"/>
      <c r="D107" s="7"/>
      <c r="E107" s="7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B108" s="7"/>
      <c r="C108" s="7"/>
      <c r="D108" s="7"/>
      <c r="E108" s="7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B109" s="7"/>
      <c r="C109" s="7"/>
      <c r="D109" s="7"/>
      <c r="E109" s="7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B110" s="7"/>
      <c r="C110" s="7"/>
      <c r="D110" s="7"/>
      <c r="E110" s="7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B111" s="7"/>
      <c r="C111" s="7"/>
      <c r="D111" s="7"/>
      <c r="E111" s="7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Z112" s="5"/>
    </row>
  </sheetData>
  <sortState ref="A2:AB103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G8" sqref="AG8"/>
    </sheetView>
  </sheetViews>
  <sheetFormatPr defaultRowHeight="15"/>
  <cols>
    <col min="1" max="1" width="6.625" style="6" bestFit="1" customWidth="1"/>
    <col min="2" max="2" width="7.875" style="1" hidden="1" customWidth="1"/>
    <col min="3" max="4" width="8.75" style="6" hidden="1" customWidth="1"/>
    <col min="5" max="6" width="8.75" style="4" hidden="1" customWidth="1"/>
    <col min="7" max="7" width="7" style="4" bestFit="1" customWidth="1"/>
    <col min="8" max="8" width="7" style="4" hidden="1" customWidth="1"/>
    <col min="9" max="12" width="7.875" style="4" hidden="1" customWidth="1"/>
    <col min="13" max="13" width="6.125" style="4" bestFit="1" customWidth="1"/>
    <col min="14" max="14" width="7" style="4" hidden="1" customWidth="1"/>
    <col min="15" max="16" width="7.875" style="4" hidden="1" customWidth="1"/>
    <col min="17" max="17" width="6.125" style="4" customWidth="1"/>
    <col min="18" max="18" width="7" style="4" hidden="1" customWidth="1"/>
    <col min="19" max="21" width="7.875" style="4" hidden="1" customWidth="1"/>
    <col min="22" max="22" width="6.125" style="4" customWidth="1"/>
    <col min="23" max="24" width="7" style="4" hidden="1" customWidth="1"/>
    <col min="25" max="27" width="7.875" style="4" hidden="1" customWidth="1"/>
    <col min="28" max="28" width="6.125" style="4" customWidth="1"/>
    <col min="29" max="29" width="9" style="4"/>
    <col min="30" max="30" width="5" style="6" bestFit="1" customWidth="1"/>
    <col min="31" max="16384" width="9" style="6"/>
  </cols>
  <sheetData>
    <row r="1" spans="1:30">
      <c r="A1" s="1" t="s">
        <v>0</v>
      </c>
      <c r="B1" s="2">
        <v>43075</v>
      </c>
      <c r="C1" s="2">
        <v>42716</v>
      </c>
      <c r="D1" s="2">
        <v>42722</v>
      </c>
      <c r="E1" s="2">
        <v>43093</v>
      </c>
      <c r="F1" s="2">
        <v>43464</v>
      </c>
      <c r="G1" s="2" t="s">
        <v>3</v>
      </c>
      <c r="H1" s="2">
        <v>43105</v>
      </c>
      <c r="I1" s="2">
        <v>43108</v>
      </c>
      <c r="J1" s="2">
        <v>43111</v>
      </c>
      <c r="K1" s="2">
        <v>43117</v>
      </c>
      <c r="L1" s="2">
        <v>43129</v>
      </c>
      <c r="M1" s="4" t="s">
        <v>6</v>
      </c>
      <c r="N1" s="2">
        <v>43135</v>
      </c>
      <c r="O1" s="2">
        <v>43141</v>
      </c>
      <c r="P1" s="2">
        <v>43157</v>
      </c>
      <c r="Q1" s="4" t="s">
        <v>9</v>
      </c>
      <c r="R1" s="2">
        <v>43163</v>
      </c>
      <c r="S1" s="9">
        <v>43169</v>
      </c>
      <c r="T1" s="9">
        <v>43175</v>
      </c>
      <c r="U1" s="9">
        <v>43187</v>
      </c>
      <c r="V1" s="4" t="s">
        <v>12</v>
      </c>
      <c r="W1" s="9">
        <v>43193</v>
      </c>
      <c r="X1" s="9">
        <v>43199</v>
      </c>
      <c r="Y1" s="9">
        <v>43205</v>
      </c>
      <c r="Z1" s="9">
        <v>43211</v>
      </c>
      <c r="AA1" s="9">
        <v>43217</v>
      </c>
      <c r="AB1" s="2" t="s">
        <v>16</v>
      </c>
      <c r="AC1" s="2"/>
    </row>
    <row r="2" spans="1:30" s="10" customFormat="1">
      <c r="A2" s="4">
        <v>6674</v>
      </c>
      <c r="B2" s="4">
        <v>7</v>
      </c>
      <c r="C2" s="4">
        <v>8</v>
      </c>
      <c r="D2" s="4">
        <v>8</v>
      </c>
      <c r="E2" s="4">
        <v>7</v>
      </c>
      <c r="F2" s="4">
        <v>8</v>
      </c>
      <c r="G2" s="26">
        <f t="shared" ref="G2:G33" si="0">AVERAGE(B2:F2)</f>
        <v>7.6</v>
      </c>
      <c r="H2" s="4">
        <v>8</v>
      </c>
      <c r="I2" s="4">
        <v>8</v>
      </c>
      <c r="J2" s="4">
        <v>8</v>
      </c>
      <c r="K2" s="4">
        <v>7</v>
      </c>
      <c r="L2" s="4">
        <v>7</v>
      </c>
      <c r="M2" s="26">
        <f t="shared" ref="M2:M33" si="1">AVERAGE(H2:L2)</f>
        <v>7.6</v>
      </c>
      <c r="N2" s="4">
        <v>6</v>
      </c>
      <c r="O2" s="4">
        <v>6</v>
      </c>
      <c r="P2" s="4">
        <v>7</v>
      </c>
      <c r="Q2" s="28">
        <f t="shared" ref="Q2:Q33" si="2">AVERAGE(N2:P2)</f>
        <v>6.333333333333333</v>
      </c>
      <c r="R2" s="4">
        <v>7</v>
      </c>
      <c r="S2" s="4"/>
      <c r="T2" s="4">
        <v>7</v>
      </c>
      <c r="U2" s="4"/>
      <c r="V2" s="26">
        <f t="shared" ref="V2:V33" si="3">AVERAGE(R2:U2)</f>
        <v>7</v>
      </c>
      <c r="W2" s="4">
        <v>8</v>
      </c>
      <c r="X2" s="4">
        <v>7</v>
      </c>
      <c r="Y2" s="4">
        <v>8</v>
      </c>
      <c r="Z2" s="4">
        <v>8</v>
      </c>
      <c r="AA2" s="4">
        <v>7</v>
      </c>
      <c r="AB2" s="26">
        <f t="shared" ref="AB2:AB33" si="4">AVERAGE(W2:AA2)</f>
        <v>7.6</v>
      </c>
      <c r="AC2" s="4"/>
    </row>
    <row r="3" spans="1:30">
      <c r="A3" s="1" t="s">
        <v>2067</v>
      </c>
      <c r="B3" s="7">
        <v>7</v>
      </c>
      <c r="C3" s="7">
        <v>7</v>
      </c>
      <c r="D3" s="7">
        <v>7</v>
      </c>
      <c r="E3" s="5">
        <v>8</v>
      </c>
      <c r="F3" s="5">
        <v>8</v>
      </c>
      <c r="G3" s="27">
        <f t="shared" si="0"/>
        <v>7.4</v>
      </c>
      <c r="H3" s="5">
        <v>8</v>
      </c>
      <c r="I3" s="5">
        <v>8</v>
      </c>
      <c r="J3" s="5">
        <v>8</v>
      </c>
      <c r="K3" s="5">
        <v>7</v>
      </c>
      <c r="L3" s="5">
        <v>6</v>
      </c>
      <c r="M3" s="26">
        <f t="shared" si="1"/>
        <v>7.4</v>
      </c>
      <c r="N3" s="5">
        <v>7</v>
      </c>
      <c r="O3" s="5">
        <v>4</v>
      </c>
      <c r="P3" s="5">
        <v>6</v>
      </c>
      <c r="Q3" s="25">
        <f t="shared" si="2"/>
        <v>5.666666666666667</v>
      </c>
      <c r="R3" s="5">
        <v>7</v>
      </c>
      <c r="S3" s="5">
        <v>4</v>
      </c>
      <c r="T3" s="5">
        <v>4</v>
      </c>
      <c r="U3" s="5">
        <v>7</v>
      </c>
      <c r="V3" s="25">
        <f t="shared" si="3"/>
        <v>5.5</v>
      </c>
      <c r="W3" s="5">
        <v>8</v>
      </c>
      <c r="X3" s="5">
        <v>6</v>
      </c>
      <c r="Y3" s="5">
        <v>7</v>
      </c>
      <c r="Z3" s="5">
        <v>7</v>
      </c>
      <c r="AA3" s="5">
        <v>6</v>
      </c>
      <c r="AB3" s="27">
        <f t="shared" si="4"/>
        <v>6.8</v>
      </c>
    </row>
    <row r="4" spans="1:30">
      <c r="A4" s="3" t="s">
        <v>1835</v>
      </c>
      <c r="B4" s="7">
        <v>6</v>
      </c>
      <c r="C4" s="7">
        <v>4</v>
      </c>
      <c r="D4" s="7">
        <v>5</v>
      </c>
      <c r="E4" s="5">
        <v>5</v>
      </c>
      <c r="F4" s="5">
        <v>7</v>
      </c>
      <c r="G4" s="25">
        <f t="shared" si="0"/>
        <v>5.4</v>
      </c>
      <c r="H4" s="5">
        <v>6</v>
      </c>
      <c r="I4" s="5">
        <v>6</v>
      </c>
      <c r="J4" s="5">
        <v>5</v>
      </c>
      <c r="K4" s="5">
        <v>6</v>
      </c>
      <c r="L4" s="5">
        <v>5</v>
      </c>
      <c r="M4" s="25">
        <f t="shared" si="1"/>
        <v>5.6</v>
      </c>
      <c r="N4" s="5">
        <v>4</v>
      </c>
      <c r="O4" s="5">
        <v>4</v>
      </c>
      <c r="P4" s="5">
        <v>5</v>
      </c>
      <c r="Q4" s="25">
        <f t="shared" si="2"/>
        <v>4.333333333333333</v>
      </c>
      <c r="R4" s="5">
        <v>4</v>
      </c>
      <c r="S4" s="5">
        <v>4</v>
      </c>
      <c r="T4" s="5">
        <v>3</v>
      </c>
      <c r="U4" s="5">
        <v>6</v>
      </c>
      <c r="V4" s="25">
        <f t="shared" si="3"/>
        <v>4.25</v>
      </c>
      <c r="W4" s="5">
        <v>7</v>
      </c>
      <c r="X4" s="5">
        <v>4</v>
      </c>
      <c r="Y4" s="5">
        <v>3</v>
      </c>
      <c r="Z4" s="5">
        <v>5</v>
      </c>
      <c r="AA4" s="5">
        <v>6</v>
      </c>
      <c r="AB4" s="25">
        <f t="shared" si="4"/>
        <v>5</v>
      </c>
      <c r="AD4" s="1">
        <f>7.6*0.95</f>
        <v>7.22</v>
      </c>
    </row>
    <row r="5" spans="1:30">
      <c r="A5" s="3" t="s">
        <v>1836</v>
      </c>
      <c r="B5" s="7"/>
      <c r="C5" s="7">
        <v>8</v>
      </c>
      <c r="D5" s="5">
        <v>8</v>
      </c>
      <c r="E5" s="5">
        <v>6</v>
      </c>
      <c r="F5" s="5">
        <v>9</v>
      </c>
      <c r="G5" s="26">
        <f t="shared" si="0"/>
        <v>7.75</v>
      </c>
      <c r="H5" s="5">
        <v>8</v>
      </c>
      <c r="I5" s="5">
        <v>7</v>
      </c>
      <c r="J5" s="5">
        <v>7</v>
      </c>
      <c r="K5" s="5">
        <v>8</v>
      </c>
      <c r="L5" s="5">
        <v>7</v>
      </c>
      <c r="M5" s="26">
        <f t="shared" si="1"/>
        <v>7.4</v>
      </c>
      <c r="N5" s="5">
        <v>8</v>
      </c>
      <c r="O5" s="5">
        <v>7</v>
      </c>
      <c r="P5" s="5">
        <v>7</v>
      </c>
      <c r="Q5" s="26">
        <f t="shared" si="2"/>
        <v>7.333333333333333</v>
      </c>
      <c r="R5" s="5">
        <v>8</v>
      </c>
      <c r="S5" s="5">
        <v>8</v>
      </c>
      <c r="T5" s="5">
        <v>8</v>
      </c>
      <c r="U5" s="5">
        <v>5</v>
      </c>
      <c r="V5" s="26">
        <f t="shared" si="3"/>
        <v>7.25</v>
      </c>
      <c r="W5" s="5">
        <v>8</v>
      </c>
      <c r="X5" s="5">
        <v>7</v>
      </c>
      <c r="Y5" s="5">
        <v>7</v>
      </c>
      <c r="Z5" s="5">
        <v>8</v>
      </c>
      <c r="AA5" s="5">
        <v>7</v>
      </c>
      <c r="AB5" s="26">
        <f t="shared" si="4"/>
        <v>7.4</v>
      </c>
      <c r="AD5" s="1">
        <f>7.6*0.9</f>
        <v>6.84</v>
      </c>
    </row>
    <row r="6" spans="1:30">
      <c r="A6" s="3" t="s">
        <v>1837</v>
      </c>
      <c r="B6" s="7">
        <v>4</v>
      </c>
      <c r="C6" s="7">
        <v>8</v>
      </c>
      <c r="D6" s="5">
        <v>7</v>
      </c>
      <c r="E6" s="5">
        <v>5</v>
      </c>
      <c r="F6" s="5">
        <v>8</v>
      </c>
      <c r="G6" s="29">
        <f t="shared" si="0"/>
        <v>6.4</v>
      </c>
      <c r="H6" s="5">
        <v>7</v>
      </c>
      <c r="I6" s="5">
        <v>6</v>
      </c>
      <c r="J6" s="5">
        <v>8</v>
      </c>
      <c r="K6" s="5">
        <v>8</v>
      </c>
      <c r="L6" s="5">
        <v>7</v>
      </c>
      <c r="M6" s="27">
        <f t="shared" si="1"/>
        <v>7.2</v>
      </c>
      <c r="N6" s="5">
        <v>6</v>
      </c>
      <c r="O6" s="5">
        <v>8</v>
      </c>
      <c r="P6" s="5">
        <v>5</v>
      </c>
      <c r="Q6" s="28">
        <f t="shared" si="2"/>
        <v>6.333333333333333</v>
      </c>
      <c r="R6" s="5">
        <v>6</v>
      </c>
      <c r="S6" s="5">
        <v>7</v>
      </c>
      <c r="T6" s="5">
        <v>5</v>
      </c>
      <c r="U6" s="5">
        <v>6</v>
      </c>
      <c r="V6" s="29">
        <f t="shared" si="3"/>
        <v>6</v>
      </c>
      <c r="W6" s="5">
        <v>7</v>
      </c>
      <c r="X6" s="5">
        <v>4</v>
      </c>
      <c r="Y6" s="5">
        <v>7</v>
      </c>
      <c r="Z6" s="5">
        <v>6</v>
      </c>
      <c r="AA6" s="5">
        <v>7</v>
      </c>
      <c r="AB6" s="29">
        <f t="shared" si="4"/>
        <v>6.2</v>
      </c>
      <c r="AD6" s="1">
        <f>7.6*0.85</f>
        <v>6.46</v>
      </c>
    </row>
    <row r="7" spans="1:30">
      <c r="A7" s="3" t="s">
        <v>1838</v>
      </c>
      <c r="B7" s="7">
        <v>6</v>
      </c>
      <c r="C7" s="7">
        <v>6</v>
      </c>
      <c r="D7" s="5">
        <v>7</v>
      </c>
      <c r="E7" s="5">
        <v>7</v>
      </c>
      <c r="F7" s="5">
        <v>7</v>
      </c>
      <c r="G7" s="29">
        <f t="shared" si="0"/>
        <v>6.6</v>
      </c>
      <c r="H7" s="5">
        <v>7</v>
      </c>
      <c r="I7" s="5">
        <v>7</v>
      </c>
      <c r="J7" s="5">
        <v>6</v>
      </c>
      <c r="K7" s="5">
        <v>7</v>
      </c>
      <c r="L7" s="5">
        <v>8</v>
      </c>
      <c r="M7" s="27">
        <f t="shared" si="1"/>
        <v>7</v>
      </c>
      <c r="N7" s="5">
        <v>7</v>
      </c>
      <c r="O7" s="5">
        <v>7</v>
      </c>
      <c r="P7" s="5">
        <v>5</v>
      </c>
      <c r="Q7" s="28">
        <f t="shared" si="2"/>
        <v>6.333333333333333</v>
      </c>
      <c r="R7" s="5">
        <v>6</v>
      </c>
      <c r="S7" s="5">
        <v>5</v>
      </c>
      <c r="T7" s="5">
        <v>4</v>
      </c>
      <c r="U7" s="5">
        <v>4</v>
      </c>
      <c r="V7" s="25">
        <f t="shared" si="3"/>
        <v>4.75</v>
      </c>
      <c r="W7" s="5">
        <v>7</v>
      </c>
      <c r="X7" s="5">
        <v>4</v>
      </c>
      <c r="Y7" s="5">
        <v>5</v>
      </c>
      <c r="Z7" s="5">
        <v>7</v>
      </c>
      <c r="AA7" s="5">
        <v>6</v>
      </c>
      <c r="AB7" s="25">
        <f t="shared" si="4"/>
        <v>5.8</v>
      </c>
      <c r="AD7" s="1">
        <f>7.6*0.8</f>
        <v>6.08</v>
      </c>
    </row>
    <row r="8" spans="1:30">
      <c r="A8" s="3" t="s">
        <v>1839</v>
      </c>
      <c r="B8" s="7">
        <v>6</v>
      </c>
      <c r="C8" s="7">
        <v>7</v>
      </c>
      <c r="D8" s="5">
        <v>7</v>
      </c>
      <c r="E8" s="5">
        <v>8</v>
      </c>
      <c r="F8" s="5">
        <v>7</v>
      </c>
      <c r="G8" s="28">
        <f t="shared" si="0"/>
        <v>7</v>
      </c>
      <c r="H8" s="5">
        <v>7</v>
      </c>
      <c r="I8" s="5">
        <v>6</v>
      </c>
      <c r="J8" s="5">
        <v>8</v>
      </c>
      <c r="K8" s="5">
        <v>7</v>
      </c>
      <c r="L8" s="5">
        <v>8</v>
      </c>
      <c r="M8" s="27">
        <f t="shared" si="1"/>
        <v>7.2</v>
      </c>
      <c r="N8" s="5">
        <v>7</v>
      </c>
      <c r="O8" s="5">
        <v>6</v>
      </c>
      <c r="P8" s="5">
        <v>6</v>
      </c>
      <c r="Q8" s="28">
        <f t="shared" si="2"/>
        <v>6.333333333333333</v>
      </c>
      <c r="R8" s="5">
        <v>6</v>
      </c>
      <c r="S8" s="5">
        <v>5</v>
      </c>
      <c r="T8" s="5">
        <v>5</v>
      </c>
      <c r="U8" s="5">
        <v>5</v>
      </c>
      <c r="V8" s="25">
        <f t="shared" si="3"/>
        <v>5.25</v>
      </c>
      <c r="W8" s="5">
        <v>7</v>
      </c>
      <c r="X8" s="5">
        <v>5</v>
      </c>
      <c r="Y8" s="5">
        <v>4</v>
      </c>
      <c r="Z8" s="5">
        <v>5</v>
      </c>
      <c r="AA8" s="5">
        <v>6</v>
      </c>
      <c r="AB8" s="25">
        <f t="shared" si="4"/>
        <v>5.4</v>
      </c>
    </row>
    <row r="9" spans="1:30">
      <c r="A9" s="3" t="s">
        <v>1840</v>
      </c>
      <c r="B9" s="7">
        <v>6</v>
      </c>
      <c r="C9" s="7">
        <v>6</v>
      </c>
      <c r="D9" s="5">
        <v>7</v>
      </c>
      <c r="E9" s="5">
        <v>6</v>
      </c>
      <c r="F9" s="5">
        <v>8</v>
      </c>
      <c r="G9" s="29">
        <f t="shared" si="0"/>
        <v>6.6</v>
      </c>
      <c r="H9" s="5">
        <v>6</v>
      </c>
      <c r="I9" s="5">
        <v>7</v>
      </c>
      <c r="J9" s="5">
        <v>7</v>
      </c>
      <c r="K9" s="5">
        <v>7</v>
      </c>
      <c r="L9" s="5">
        <v>7</v>
      </c>
      <c r="M9" s="28">
        <f t="shared" si="1"/>
        <v>6.8</v>
      </c>
      <c r="N9" s="5">
        <v>7</v>
      </c>
      <c r="O9" s="5">
        <v>8</v>
      </c>
      <c r="P9" s="5">
        <v>7</v>
      </c>
      <c r="Q9" s="26">
        <f t="shared" si="2"/>
        <v>7.333333333333333</v>
      </c>
      <c r="R9" s="5">
        <v>6</v>
      </c>
      <c r="S9" s="5">
        <v>7</v>
      </c>
      <c r="T9" s="5">
        <v>7</v>
      </c>
      <c r="U9" s="5">
        <v>5</v>
      </c>
      <c r="V9" s="28">
        <f t="shared" si="3"/>
        <v>6.25</v>
      </c>
      <c r="W9" s="5">
        <v>7</v>
      </c>
      <c r="X9" s="5">
        <v>5</v>
      </c>
      <c r="Y9" s="5">
        <v>4</v>
      </c>
      <c r="Z9" s="5">
        <v>7</v>
      </c>
      <c r="AA9" s="5">
        <v>7</v>
      </c>
      <c r="AB9" s="25">
        <f t="shared" si="4"/>
        <v>6</v>
      </c>
    </row>
    <row r="10" spans="1:30">
      <c r="A10" s="3" t="s">
        <v>1841</v>
      </c>
      <c r="B10" s="7">
        <v>5</v>
      </c>
      <c r="C10" s="7">
        <v>5</v>
      </c>
      <c r="D10" s="5">
        <v>8</v>
      </c>
      <c r="E10" s="5">
        <v>8</v>
      </c>
      <c r="F10" s="5">
        <v>8</v>
      </c>
      <c r="G10" s="28">
        <f t="shared" si="0"/>
        <v>6.8</v>
      </c>
      <c r="H10" s="5">
        <v>8</v>
      </c>
      <c r="I10" s="5">
        <v>7</v>
      </c>
      <c r="J10" s="5">
        <v>8</v>
      </c>
      <c r="K10" s="5">
        <v>7</v>
      </c>
      <c r="L10" s="5">
        <v>8</v>
      </c>
      <c r="M10" s="26">
        <f t="shared" si="1"/>
        <v>7.6</v>
      </c>
      <c r="N10" s="5">
        <v>6</v>
      </c>
      <c r="O10" s="5">
        <v>6</v>
      </c>
      <c r="P10" s="5">
        <v>5</v>
      </c>
      <c r="Q10" s="25">
        <f t="shared" si="2"/>
        <v>5.666666666666667</v>
      </c>
      <c r="R10" s="5">
        <v>6</v>
      </c>
      <c r="S10" s="5">
        <v>6</v>
      </c>
      <c r="T10" s="5">
        <v>7</v>
      </c>
      <c r="U10" s="5">
        <v>6</v>
      </c>
      <c r="V10" s="28">
        <f t="shared" si="3"/>
        <v>6.25</v>
      </c>
      <c r="W10" s="5">
        <v>7</v>
      </c>
      <c r="X10" s="5">
        <v>6</v>
      </c>
      <c r="Y10" s="5">
        <v>4</v>
      </c>
      <c r="Z10" s="5">
        <v>6</v>
      </c>
      <c r="AA10" s="5">
        <v>6</v>
      </c>
      <c r="AB10" s="25">
        <f t="shared" si="4"/>
        <v>5.8</v>
      </c>
    </row>
    <row r="11" spans="1:30">
      <c r="A11" s="3" t="s">
        <v>1842</v>
      </c>
      <c r="B11" s="7">
        <v>7</v>
      </c>
      <c r="C11" s="7">
        <v>6</v>
      </c>
      <c r="D11" s="5">
        <v>8</v>
      </c>
      <c r="E11" s="5">
        <v>8</v>
      </c>
      <c r="F11" s="5">
        <v>7</v>
      </c>
      <c r="G11" s="27">
        <f t="shared" si="0"/>
        <v>7.2</v>
      </c>
      <c r="H11" s="5">
        <v>7</v>
      </c>
      <c r="I11" s="5">
        <v>8</v>
      </c>
      <c r="J11" s="5">
        <v>8</v>
      </c>
      <c r="K11" s="5">
        <v>7</v>
      </c>
      <c r="L11" s="5">
        <v>7</v>
      </c>
      <c r="M11" s="26">
        <f t="shared" si="1"/>
        <v>7.4</v>
      </c>
      <c r="N11" s="5">
        <v>7</v>
      </c>
      <c r="O11" s="5">
        <v>6</v>
      </c>
      <c r="P11" s="5">
        <v>4</v>
      </c>
      <c r="Q11" s="25">
        <f t="shared" si="2"/>
        <v>5.666666666666667</v>
      </c>
      <c r="R11" s="5">
        <v>6</v>
      </c>
      <c r="S11" s="5">
        <v>5</v>
      </c>
      <c r="T11" s="5">
        <v>7</v>
      </c>
      <c r="U11" s="5">
        <v>4</v>
      </c>
      <c r="V11" s="25">
        <f t="shared" si="3"/>
        <v>5.5</v>
      </c>
      <c r="W11" s="5">
        <v>7</v>
      </c>
      <c r="X11" s="5">
        <v>6</v>
      </c>
      <c r="Y11" s="5">
        <v>7</v>
      </c>
      <c r="Z11" s="5">
        <v>5</v>
      </c>
      <c r="AA11" s="5">
        <v>5</v>
      </c>
      <c r="AB11" s="25">
        <f t="shared" si="4"/>
        <v>6</v>
      </c>
    </row>
    <row r="12" spans="1:30">
      <c r="A12" s="3" t="s">
        <v>1843</v>
      </c>
      <c r="B12" s="7">
        <v>4</v>
      </c>
      <c r="C12" s="7">
        <v>6</v>
      </c>
      <c r="D12" s="5">
        <v>7</v>
      </c>
      <c r="E12" s="5">
        <v>4</v>
      </c>
      <c r="F12" s="5">
        <v>6</v>
      </c>
      <c r="G12" s="25">
        <f t="shared" si="0"/>
        <v>5.4</v>
      </c>
      <c r="H12" s="5">
        <v>6</v>
      </c>
      <c r="I12" s="5">
        <v>4</v>
      </c>
      <c r="J12" s="5">
        <v>6</v>
      </c>
      <c r="K12" s="5">
        <v>5</v>
      </c>
      <c r="L12" s="5">
        <v>6</v>
      </c>
      <c r="M12" s="25">
        <f t="shared" si="1"/>
        <v>5.4</v>
      </c>
      <c r="N12" s="5">
        <v>6</v>
      </c>
      <c r="O12" s="5">
        <v>4</v>
      </c>
      <c r="P12" s="5">
        <v>3</v>
      </c>
      <c r="Q12" s="25">
        <f t="shared" si="2"/>
        <v>4.333333333333333</v>
      </c>
      <c r="R12" s="5">
        <v>6</v>
      </c>
      <c r="S12" s="5">
        <v>6</v>
      </c>
      <c r="T12" s="5">
        <v>6</v>
      </c>
      <c r="U12" s="5">
        <v>7</v>
      </c>
      <c r="V12" s="28">
        <f t="shared" si="3"/>
        <v>6.25</v>
      </c>
      <c r="W12" s="5">
        <v>6</v>
      </c>
      <c r="X12" s="5">
        <v>4</v>
      </c>
      <c r="Y12" s="5">
        <v>6</v>
      </c>
      <c r="Z12" s="5">
        <v>6</v>
      </c>
      <c r="AA12" s="5">
        <v>6</v>
      </c>
      <c r="AB12" s="25">
        <f t="shared" si="4"/>
        <v>5.6</v>
      </c>
    </row>
    <row r="13" spans="1:30">
      <c r="A13" s="3" t="s">
        <v>1844</v>
      </c>
      <c r="B13" s="7">
        <v>6</v>
      </c>
      <c r="C13" s="7">
        <v>6</v>
      </c>
      <c r="D13" s="5">
        <v>6</v>
      </c>
      <c r="E13" s="5">
        <v>5</v>
      </c>
      <c r="F13" s="5">
        <v>6</v>
      </c>
      <c r="G13" s="25">
        <f t="shared" si="0"/>
        <v>5.8</v>
      </c>
      <c r="H13" s="5">
        <v>6</v>
      </c>
      <c r="I13" s="5">
        <v>5</v>
      </c>
      <c r="J13" s="5"/>
      <c r="K13" s="5">
        <v>6</v>
      </c>
      <c r="L13" s="5">
        <v>5</v>
      </c>
      <c r="M13" s="25">
        <f t="shared" si="1"/>
        <v>5.5</v>
      </c>
      <c r="N13" s="5">
        <v>7</v>
      </c>
      <c r="O13" s="5">
        <v>4</v>
      </c>
      <c r="P13" s="5">
        <v>4</v>
      </c>
      <c r="Q13" s="25">
        <f t="shared" si="2"/>
        <v>5</v>
      </c>
      <c r="R13" s="5"/>
      <c r="S13" s="5">
        <v>4</v>
      </c>
      <c r="T13" s="5"/>
      <c r="U13" s="5">
        <v>6</v>
      </c>
      <c r="V13" s="25">
        <f t="shared" si="3"/>
        <v>5</v>
      </c>
      <c r="W13" s="5">
        <v>4</v>
      </c>
      <c r="X13" s="5">
        <v>3</v>
      </c>
      <c r="Y13" s="5">
        <v>7</v>
      </c>
      <c r="Z13" s="5">
        <v>4</v>
      </c>
      <c r="AA13" s="5"/>
      <c r="AB13" s="25">
        <f t="shared" si="4"/>
        <v>4.5</v>
      </c>
    </row>
    <row r="14" spans="1:30">
      <c r="A14" s="3" t="s">
        <v>1845</v>
      </c>
      <c r="B14" s="7">
        <v>3</v>
      </c>
      <c r="C14" s="7">
        <v>4</v>
      </c>
      <c r="D14" s="7">
        <v>5</v>
      </c>
      <c r="E14" s="5">
        <v>4</v>
      </c>
      <c r="F14" s="5">
        <v>4</v>
      </c>
      <c r="G14" s="25">
        <f t="shared" si="0"/>
        <v>4</v>
      </c>
      <c r="H14" s="5">
        <v>5</v>
      </c>
      <c r="I14" s="5">
        <v>4</v>
      </c>
      <c r="J14" s="5">
        <v>4</v>
      </c>
      <c r="K14" s="5">
        <v>4</v>
      </c>
      <c r="L14" s="5">
        <v>5</v>
      </c>
      <c r="M14" s="25">
        <f t="shared" si="1"/>
        <v>4.4000000000000004</v>
      </c>
      <c r="N14" s="5">
        <v>5</v>
      </c>
      <c r="O14" s="5">
        <v>4</v>
      </c>
      <c r="P14" s="5">
        <v>4</v>
      </c>
      <c r="Q14" s="25">
        <f t="shared" si="2"/>
        <v>4.333333333333333</v>
      </c>
      <c r="R14" s="5">
        <v>3</v>
      </c>
      <c r="S14" s="5">
        <v>6</v>
      </c>
      <c r="T14" s="5">
        <v>5</v>
      </c>
      <c r="U14" s="5">
        <v>5</v>
      </c>
      <c r="V14" s="25">
        <f t="shared" si="3"/>
        <v>4.75</v>
      </c>
      <c r="W14" s="5">
        <v>6</v>
      </c>
      <c r="X14" s="5">
        <v>3</v>
      </c>
      <c r="Y14" s="5">
        <v>6</v>
      </c>
      <c r="Z14" s="5">
        <v>5</v>
      </c>
      <c r="AA14" s="5">
        <v>4</v>
      </c>
      <c r="AB14" s="25">
        <f t="shared" si="4"/>
        <v>4.8</v>
      </c>
    </row>
    <row r="15" spans="1:30">
      <c r="A15" s="3" t="s">
        <v>1846</v>
      </c>
      <c r="B15" s="7">
        <v>4</v>
      </c>
      <c r="C15" s="7">
        <v>6</v>
      </c>
      <c r="D15" s="7">
        <v>7</v>
      </c>
      <c r="E15" s="5">
        <v>6</v>
      </c>
      <c r="F15" s="5">
        <v>8</v>
      </c>
      <c r="G15" s="25">
        <f t="shared" si="0"/>
        <v>6.2</v>
      </c>
      <c r="H15" s="5">
        <v>8</v>
      </c>
      <c r="I15" s="5">
        <v>7</v>
      </c>
      <c r="J15" s="5">
        <v>6</v>
      </c>
      <c r="K15" s="5">
        <v>8</v>
      </c>
      <c r="L15" s="5">
        <v>6</v>
      </c>
      <c r="M15" s="27">
        <f t="shared" si="1"/>
        <v>7</v>
      </c>
      <c r="N15" s="5">
        <v>8</v>
      </c>
      <c r="O15" s="5">
        <v>5</v>
      </c>
      <c r="P15" s="5"/>
      <c r="Q15" s="28">
        <f t="shared" si="2"/>
        <v>6.5</v>
      </c>
      <c r="R15" s="5">
        <v>7</v>
      </c>
      <c r="S15" s="5">
        <v>5</v>
      </c>
      <c r="T15" s="5">
        <v>7</v>
      </c>
      <c r="U15" s="5">
        <v>6</v>
      </c>
      <c r="V15" s="28">
        <f t="shared" si="3"/>
        <v>6.25</v>
      </c>
      <c r="W15" s="5">
        <v>7</v>
      </c>
      <c r="X15" s="5">
        <v>6</v>
      </c>
      <c r="Y15" s="5">
        <v>7</v>
      </c>
      <c r="Z15" s="5">
        <v>7</v>
      </c>
      <c r="AA15" s="5">
        <v>7</v>
      </c>
      <c r="AB15" s="27">
        <f t="shared" si="4"/>
        <v>6.8</v>
      </c>
    </row>
    <row r="16" spans="1:30">
      <c r="A16" s="3" t="s">
        <v>1847</v>
      </c>
      <c r="B16" s="7">
        <v>5</v>
      </c>
      <c r="C16" s="7">
        <v>7</v>
      </c>
      <c r="D16" s="7">
        <v>7</v>
      </c>
      <c r="E16" s="5"/>
      <c r="F16" s="5">
        <v>7</v>
      </c>
      <c r="G16" s="29">
        <f t="shared" si="0"/>
        <v>6.5</v>
      </c>
      <c r="H16" s="5">
        <v>7</v>
      </c>
      <c r="I16" s="5">
        <v>7</v>
      </c>
      <c r="J16" s="5">
        <v>7</v>
      </c>
      <c r="K16" s="5">
        <v>7</v>
      </c>
      <c r="L16" s="5">
        <v>8</v>
      </c>
      <c r="M16" s="27">
        <f t="shared" si="1"/>
        <v>7.2</v>
      </c>
      <c r="N16" s="5">
        <v>6</v>
      </c>
      <c r="O16" s="5"/>
      <c r="P16" s="5">
        <v>6</v>
      </c>
      <c r="Q16" s="29">
        <f t="shared" si="2"/>
        <v>6</v>
      </c>
      <c r="R16" s="5">
        <v>6</v>
      </c>
      <c r="S16" s="5">
        <v>7</v>
      </c>
      <c r="T16" s="5">
        <v>7</v>
      </c>
      <c r="U16" s="5">
        <v>7</v>
      </c>
      <c r="V16" s="27">
        <f t="shared" si="3"/>
        <v>6.75</v>
      </c>
      <c r="W16" s="5">
        <v>7</v>
      </c>
      <c r="X16" s="5">
        <v>3</v>
      </c>
      <c r="Y16" s="5">
        <v>6</v>
      </c>
      <c r="Z16" s="5">
        <v>4</v>
      </c>
      <c r="AA16" s="5">
        <v>4</v>
      </c>
      <c r="AB16" s="25">
        <f t="shared" si="4"/>
        <v>4.8</v>
      </c>
    </row>
    <row r="17" spans="1:28">
      <c r="A17" s="3" t="s">
        <v>1848</v>
      </c>
      <c r="B17" s="7">
        <v>7</v>
      </c>
      <c r="C17" s="7">
        <v>5</v>
      </c>
      <c r="D17" s="7">
        <v>6</v>
      </c>
      <c r="E17" s="5">
        <v>6</v>
      </c>
      <c r="F17" s="5">
        <v>5</v>
      </c>
      <c r="G17" s="25">
        <f t="shared" si="0"/>
        <v>5.8</v>
      </c>
      <c r="H17" s="5">
        <v>5</v>
      </c>
      <c r="I17" s="5">
        <v>5</v>
      </c>
      <c r="J17" s="5">
        <v>6</v>
      </c>
      <c r="K17" s="5">
        <v>8</v>
      </c>
      <c r="L17" s="5">
        <v>7</v>
      </c>
      <c r="M17" s="29">
        <f t="shared" si="1"/>
        <v>6.2</v>
      </c>
      <c r="N17" s="5">
        <v>6</v>
      </c>
      <c r="O17" s="5">
        <v>7</v>
      </c>
      <c r="P17" s="5"/>
      <c r="Q17" s="28">
        <f t="shared" si="2"/>
        <v>6.5</v>
      </c>
      <c r="R17" s="5">
        <v>5</v>
      </c>
      <c r="S17" s="5">
        <v>4</v>
      </c>
      <c r="T17" s="5">
        <v>7</v>
      </c>
      <c r="U17" s="5">
        <v>6</v>
      </c>
      <c r="V17" s="25">
        <f t="shared" si="3"/>
        <v>5.5</v>
      </c>
      <c r="W17" s="5">
        <v>6</v>
      </c>
      <c r="X17" s="5">
        <v>5</v>
      </c>
      <c r="Y17" s="5">
        <v>6</v>
      </c>
      <c r="Z17" s="5">
        <v>5</v>
      </c>
      <c r="AA17" s="5">
        <v>6</v>
      </c>
      <c r="AB17" s="25">
        <f t="shared" si="4"/>
        <v>5.6</v>
      </c>
    </row>
    <row r="18" spans="1:28">
      <c r="A18" s="3" t="s">
        <v>1849</v>
      </c>
      <c r="B18" s="7"/>
      <c r="C18" s="7">
        <v>6</v>
      </c>
      <c r="D18" s="7">
        <v>7</v>
      </c>
      <c r="E18" s="5">
        <v>3</v>
      </c>
      <c r="F18" s="5">
        <v>6</v>
      </c>
      <c r="G18" s="25">
        <f t="shared" si="0"/>
        <v>5.5</v>
      </c>
      <c r="H18" s="5">
        <v>7</v>
      </c>
      <c r="I18" s="5">
        <v>6</v>
      </c>
      <c r="J18" s="5">
        <v>6</v>
      </c>
      <c r="K18" s="5">
        <v>7</v>
      </c>
      <c r="L18" s="5">
        <v>7</v>
      </c>
      <c r="M18" s="28">
        <f t="shared" si="1"/>
        <v>6.6</v>
      </c>
      <c r="N18" s="5">
        <v>6</v>
      </c>
      <c r="O18" s="5">
        <v>8</v>
      </c>
      <c r="P18" s="5">
        <v>4</v>
      </c>
      <c r="Q18" s="29">
        <f t="shared" si="2"/>
        <v>6</v>
      </c>
      <c r="R18" s="5">
        <v>7</v>
      </c>
      <c r="S18" s="5">
        <v>6</v>
      </c>
      <c r="T18" s="5">
        <v>5</v>
      </c>
      <c r="U18" s="5">
        <v>4</v>
      </c>
      <c r="V18" s="25">
        <f t="shared" si="3"/>
        <v>5.5</v>
      </c>
      <c r="W18" s="5">
        <v>7</v>
      </c>
      <c r="X18" s="5">
        <v>5</v>
      </c>
      <c r="Y18" s="5">
        <v>3</v>
      </c>
      <c r="Z18" s="5">
        <v>6</v>
      </c>
      <c r="AA18" s="5">
        <v>4</v>
      </c>
      <c r="AB18" s="25">
        <f t="shared" si="4"/>
        <v>5</v>
      </c>
    </row>
    <row r="19" spans="1:28">
      <c r="A19" s="3" t="s">
        <v>1850</v>
      </c>
      <c r="B19" s="7"/>
      <c r="C19" s="7">
        <v>5</v>
      </c>
      <c r="D19" s="7">
        <v>7</v>
      </c>
      <c r="E19" s="5">
        <v>3</v>
      </c>
      <c r="F19" s="5">
        <v>7</v>
      </c>
      <c r="G19" s="25">
        <f t="shared" si="0"/>
        <v>5.5</v>
      </c>
      <c r="H19" s="5">
        <v>6</v>
      </c>
      <c r="I19" s="5">
        <v>5</v>
      </c>
      <c r="J19" s="5">
        <v>7</v>
      </c>
      <c r="K19" s="5">
        <v>5</v>
      </c>
      <c r="L19" s="5">
        <v>6</v>
      </c>
      <c r="M19" s="25">
        <f t="shared" si="1"/>
        <v>5.8</v>
      </c>
      <c r="N19" s="5">
        <v>7</v>
      </c>
      <c r="O19" s="5">
        <v>6</v>
      </c>
      <c r="P19" s="5">
        <v>6</v>
      </c>
      <c r="Q19" s="28">
        <f t="shared" si="2"/>
        <v>6.333333333333333</v>
      </c>
      <c r="R19" s="5">
        <v>7</v>
      </c>
      <c r="S19" s="5">
        <v>7</v>
      </c>
      <c r="T19" s="5">
        <v>8</v>
      </c>
      <c r="U19" s="5">
        <v>6</v>
      </c>
      <c r="V19" s="26">
        <f t="shared" si="3"/>
        <v>7</v>
      </c>
      <c r="W19" s="5">
        <v>5</v>
      </c>
      <c r="X19" s="5">
        <v>5</v>
      </c>
      <c r="Y19" s="5">
        <v>5</v>
      </c>
      <c r="Z19" s="5">
        <v>6</v>
      </c>
      <c r="AA19" s="5">
        <v>6</v>
      </c>
      <c r="AB19" s="25">
        <f t="shared" si="4"/>
        <v>5.4</v>
      </c>
    </row>
    <row r="20" spans="1:28">
      <c r="A20" s="3" t="s">
        <v>1851</v>
      </c>
      <c r="B20" s="7">
        <v>5</v>
      </c>
      <c r="C20" s="7">
        <v>4</v>
      </c>
      <c r="D20" s="7">
        <v>6</v>
      </c>
      <c r="E20" s="5">
        <v>5</v>
      </c>
      <c r="F20" s="5">
        <v>7</v>
      </c>
      <c r="G20" s="25">
        <f t="shared" si="0"/>
        <v>5.4</v>
      </c>
      <c r="H20" s="5">
        <v>7</v>
      </c>
      <c r="I20" s="5">
        <v>5</v>
      </c>
      <c r="J20" s="5">
        <v>5</v>
      </c>
      <c r="K20" s="5">
        <v>5</v>
      </c>
      <c r="L20" s="5">
        <v>6</v>
      </c>
      <c r="M20" s="25">
        <f t="shared" si="1"/>
        <v>5.6</v>
      </c>
      <c r="N20" s="5">
        <v>4</v>
      </c>
      <c r="O20" s="5">
        <v>5</v>
      </c>
      <c r="P20" s="5">
        <v>5</v>
      </c>
      <c r="Q20" s="25">
        <f t="shared" si="2"/>
        <v>4.666666666666667</v>
      </c>
      <c r="R20" s="5">
        <v>3</v>
      </c>
      <c r="S20" s="5">
        <v>4</v>
      </c>
      <c r="T20" s="5">
        <v>4</v>
      </c>
      <c r="U20" s="5">
        <v>5</v>
      </c>
      <c r="V20" s="25">
        <f t="shared" si="3"/>
        <v>4</v>
      </c>
      <c r="W20" s="5">
        <v>6</v>
      </c>
      <c r="X20" s="5">
        <v>3</v>
      </c>
      <c r="Y20" s="5">
        <v>5</v>
      </c>
      <c r="Z20" s="5">
        <v>5</v>
      </c>
      <c r="AA20" s="5">
        <v>4</v>
      </c>
      <c r="AB20" s="25">
        <f t="shared" si="4"/>
        <v>4.5999999999999996</v>
      </c>
    </row>
    <row r="21" spans="1:28">
      <c r="A21" s="3" t="s">
        <v>1852</v>
      </c>
      <c r="B21" s="7">
        <v>3</v>
      </c>
      <c r="C21" s="7">
        <v>5</v>
      </c>
      <c r="D21" s="7">
        <v>5</v>
      </c>
      <c r="E21" s="5">
        <v>4</v>
      </c>
      <c r="F21" s="5">
        <v>6</v>
      </c>
      <c r="G21" s="25">
        <f t="shared" si="0"/>
        <v>4.5999999999999996</v>
      </c>
      <c r="H21" s="5">
        <v>7</v>
      </c>
      <c r="I21" s="5">
        <v>7</v>
      </c>
      <c r="J21" s="5">
        <v>4</v>
      </c>
      <c r="K21" s="5">
        <v>7</v>
      </c>
      <c r="L21" s="5">
        <v>6</v>
      </c>
      <c r="M21" s="29">
        <f t="shared" si="1"/>
        <v>6.2</v>
      </c>
      <c r="N21" s="5">
        <v>5</v>
      </c>
      <c r="O21" s="5">
        <v>6</v>
      </c>
      <c r="P21" s="5"/>
      <c r="Q21" s="25">
        <f t="shared" si="2"/>
        <v>5.5</v>
      </c>
      <c r="R21" s="5">
        <v>5</v>
      </c>
      <c r="S21" s="5">
        <v>5</v>
      </c>
      <c r="T21" s="5">
        <v>6</v>
      </c>
      <c r="U21" s="5">
        <v>4</v>
      </c>
      <c r="V21" s="25">
        <f t="shared" si="3"/>
        <v>5</v>
      </c>
      <c r="W21" s="5">
        <v>5</v>
      </c>
      <c r="X21" s="5">
        <v>4</v>
      </c>
      <c r="Y21" s="5">
        <v>5</v>
      </c>
      <c r="Z21" s="5">
        <v>5</v>
      </c>
      <c r="AA21" s="5">
        <v>5</v>
      </c>
      <c r="AB21" s="25">
        <f t="shared" si="4"/>
        <v>4.8</v>
      </c>
    </row>
    <row r="22" spans="1:28">
      <c r="A22" s="3" t="s">
        <v>1853</v>
      </c>
      <c r="B22" s="7">
        <v>4</v>
      </c>
      <c r="C22" s="7">
        <v>6</v>
      </c>
      <c r="D22" s="7">
        <v>7</v>
      </c>
      <c r="E22" s="5">
        <v>6</v>
      </c>
      <c r="F22" s="5">
        <v>8</v>
      </c>
      <c r="G22" s="25">
        <f t="shared" si="0"/>
        <v>6.2</v>
      </c>
      <c r="H22" s="5">
        <v>7</v>
      </c>
      <c r="I22" s="5">
        <v>7</v>
      </c>
      <c r="J22" s="5">
        <v>7</v>
      </c>
      <c r="K22" s="5">
        <v>6</v>
      </c>
      <c r="L22" s="5">
        <v>7</v>
      </c>
      <c r="M22" s="28">
        <f t="shared" si="1"/>
        <v>6.8</v>
      </c>
      <c r="N22" s="5">
        <v>6</v>
      </c>
      <c r="O22" s="5">
        <v>6</v>
      </c>
      <c r="P22" s="5">
        <v>7</v>
      </c>
      <c r="Q22" s="28">
        <f t="shared" si="2"/>
        <v>6.333333333333333</v>
      </c>
      <c r="R22" s="5">
        <v>7</v>
      </c>
      <c r="S22" s="5">
        <v>7</v>
      </c>
      <c r="T22" s="5">
        <v>6</v>
      </c>
      <c r="U22" s="5">
        <v>6</v>
      </c>
      <c r="V22" s="28">
        <f t="shared" si="3"/>
        <v>6.5</v>
      </c>
      <c r="W22" s="5">
        <v>7</v>
      </c>
      <c r="X22" s="5">
        <v>7</v>
      </c>
      <c r="Y22" s="5">
        <v>7</v>
      </c>
      <c r="Z22" s="5">
        <v>6</v>
      </c>
      <c r="AA22" s="5">
        <v>5</v>
      </c>
      <c r="AB22" s="29">
        <f t="shared" si="4"/>
        <v>6.4</v>
      </c>
    </row>
    <row r="23" spans="1:28">
      <c r="A23" s="3" t="s">
        <v>1854</v>
      </c>
      <c r="B23" s="7">
        <v>7</v>
      </c>
      <c r="C23" s="7">
        <v>8</v>
      </c>
      <c r="D23" s="7">
        <v>9</v>
      </c>
      <c r="E23" s="5">
        <v>7</v>
      </c>
      <c r="F23" s="5">
        <v>9</v>
      </c>
      <c r="G23" s="26">
        <f t="shared" si="0"/>
        <v>8</v>
      </c>
      <c r="H23" s="5">
        <v>8</v>
      </c>
      <c r="I23" s="5">
        <v>8</v>
      </c>
      <c r="J23" s="5">
        <v>7</v>
      </c>
      <c r="K23" s="5">
        <v>7</v>
      </c>
      <c r="L23" s="5">
        <v>7</v>
      </c>
      <c r="M23" s="26">
        <f t="shared" si="1"/>
        <v>7.4</v>
      </c>
      <c r="N23" s="5">
        <v>7</v>
      </c>
      <c r="O23" s="5">
        <v>6</v>
      </c>
      <c r="P23" s="5"/>
      <c r="Q23" s="28">
        <f t="shared" si="2"/>
        <v>6.5</v>
      </c>
      <c r="R23" s="5">
        <v>4</v>
      </c>
      <c r="S23" s="5">
        <v>3</v>
      </c>
      <c r="T23" s="5"/>
      <c r="U23" s="5">
        <v>6</v>
      </c>
      <c r="V23" s="25">
        <f t="shared" si="3"/>
        <v>4.333333333333333</v>
      </c>
      <c r="W23" s="5">
        <v>8</v>
      </c>
      <c r="X23" s="5">
        <v>5</v>
      </c>
      <c r="Y23" s="5">
        <v>7</v>
      </c>
      <c r="Z23" s="5">
        <v>5</v>
      </c>
      <c r="AA23" s="5">
        <v>5</v>
      </c>
      <c r="AB23" s="25">
        <f t="shared" si="4"/>
        <v>6</v>
      </c>
    </row>
    <row r="24" spans="1:28">
      <c r="A24" s="3" t="s">
        <v>1855</v>
      </c>
      <c r="B24" s="7">
        <v>7</v>
      </c>
      <c r="C24" s="7">
        <v>6</v>
      </c>
      <c r="D24" s="7">
        <v>6</v>
      </c>
      <c r="E24" s="5">
        <v>6</v>
      </c>
      <c r="F24" s="5">
        <v>4</v>
      </c>
      <c r="G24" s="25">
        <f t="shared" si="0"/>
        <v>5.8</v>
      </c>
      <c r="H24" s="5">
        <v>6</v>
      </c>
      <c r="I24" s="5">
        <v>6</v>
      </c>
      <c r="J24" s="5">
        <v>6</v>
      </c>
      <c r="K24" s="5">
        <v>5</v>
      </c>
      <c r="L24" s="5">
        <v>6</v>
      </c>
      <c r="M24" s="25">
        <f t="shared" si="1"/>
        <v>5.8</v>
      </c>
      <c r="N24" s="5">
        <v>4</v>
      </c>
      <c r="O24" s="5">
        <v>4</v>
      </c>
      <c r="P24" s="5">
        <v>5</v>
      </c>
      <c r="Q24" s="25">
        <f t="shared" si="2"/>
        <v>4.333333333333333</v>
      </c>
      <c r="R24" s="5">
        <v>7</v>
      </c>
      <c r="S24" s="5">
        <v>4</v>
      </c>
      <c r="T24" s="5">
        <v>4</v>
      </c>
      <c r="U24" s="5">
        <v>5</v>
      </c>
      <c r="V24" s="25">
        <f t="shared" si="3"/>
        <v>5</v>
      </c>
      <c r="W24" s="5">
        <v>6</v>
      </c>
      <c r="X24" s="5">
        <v>3</v>
      </c>
      <c r="Y24" s="5">
        <v>6</v>
      </c>
      <c r="Z24" s="5">
        <v>5</v>
      </c>
      <c r="AA24" s="5">
        <v>6</v>
      </c>
      <c r="AB24" s="25">
        <f t="shared" si="4"/>
        <v>5.2</v>
      </c>
    </row>
    <row r="25" spans="1:28">
      <c r="A25" s="3" t="s">
        <v>1856</v>
      </c>
      <c r="B25" s="7">
        <v>6</v>
      </c>
      <c r="C25" s="7">
        <v>5</v>
      </c>
      <c r="D25" s="7">
        <v>6</v>
      </c>
      <c r="E25" s="5">
        <v>7</v>
      </c>
      <c r="F25" s="5">
        <v>7</v>
      </c>
      <c r="G25" s="25">
        <f t="shared" si="0"/>
        <v>6.2</v>
      </c>
      <c r="H25" s="5">
        <v>6</v>
      </c>
      <c r="I25" s="5">
        <v>6</v>
      </c>
      <c r="J25" s="5">
        <v>8</v>
      </c>
      <c r="K25" s="5">
        <v>7</v>
      </c>
      <c r="L25" s="5"/>
      <c r="M25" s="28">
        <f t="shared" si="1"/>
        <v>6.75</v>
      </c>
      <c r="N25" s="5">
        <v>8</v>
      </c>
      <c r="O25" s="5">
        <v>6</v>
      </c>
      <c r="P25" s="5">
        <v>3</v>
      </c>
      <c r="Q25" s="25">
        <f t="shared" si="2"/>
        <v>5.666666666666667</v>
      </c>
      <c r="R25" s="5">
        <v>8</v>
      </c>
      <c r="S25" s="5">
        <v>3</v>
      </c>
      <c r="T25" s="5">
        <v>4</v>
      </c>
      <c r="U25" s="5">
        <v>6</v>
      </c>
      <c r="V25" s="25">
        <f t="shared" si="3"/>
        <v>5.25</v>
      </c>
      <c r="W25" s="5">
        <v>7</v>
      </c>
      <c r="X25" s="5">
        <v>5</v>
      </c>
      <c r="Y25" s="5">
        <v>5</v>
      </c>
      <c r="Z25" s="5">
        <v>4</v>
      </c>
      <c r="AA25" s="5">
        <v>5</v>
      </c>
      <c r="AB25" s="25">
        <f t="shared" si="4"/>
        <v>5.2</v>
      </c>
    </row>
    <row r="26" spans="1:28">
      <c r="A26" s="3" t="s">
        <v>1857</v>
      </c>
      <c r="B26" s="7">
        <v>4</v>
      </c>
      <c r="C26" s="7">
        <v>7</v>
      </c>
      <c r="D26" s="7">
        <v>7</v>
      </c>
      <c r="E26" s="5">
        <v>7</v>
      </c>
      <c r="F26" s="5">
        <v>7</v>
      </c>
      <c r="G26" s="29">
        <f t="shared" si="0"/>
        <v>6.4</v>
      </c>
      <c r="H26" s="5">
        <v>7</v>
      </c>
      <c r="I26" s="5">
        <v>7</v>
      </c>
      <c r="J26" s="5">
        <v>6</v>
      </c>
      <c r="K26" s="5">
        <v>7</v>
      </c>
      <c r="L26" s="5">
        <v>5</v>
      </c>
      <c r="M26" s="28">
        <f t="shared" si="1"/>
        <v>6.4</v>
      </c>
      <c r="N26" s="5">
        <v>6</v>
      </c>
      <c r="O26" s="5">
        <v>6</v>
      </c>
      <c r="P26" s="5"/>
      <c r="Q26" s="29">
        <f t="shared" si="2"/>
        <v>6</v>
      </c>
      <c r="R26" s="5">
        <v>3</v>
      </c>
      <c r="S26" s="5">
        <v>5</v>
      </c>
      <c r="T26" s="5">
        <v>3</v>
      </c>
      <c r="U26" s="5">
        <v>6</v>
      </c>
      <c r="V26" s="25">
        <f t="shared" si="3"/>
        <v>4.25</v>
      </c>
      <c r="W26" s="5">
        <v>7</v>
      </c>
      <c r="X26" s="5">
        <v>5</v>
      </c>
      <c r="Y26" s="5">
        <v>4</v>
      </c>
      <c r="Z26" s="5">
        <v>3</v>
      </c>
      <c r="AA26" s="5">
        <v>4</v>
      </c>
      <c r="AB26" s="25">
        <f t="shared" si="4"/>
        <v>4.5999999999999996</v>
      </c>
    </row>
    <row r="27" spans="1:28">
      <c r="A27" s="3" t="s">
        <v>1858</v>
      </c>
      <c r="B27" s="7"/>
      <c r="C27" s="7">
        <v>4</v>
      </c>
      <c r="D27" s="7">
        <v>4</v>
      </c>
      <c r="E27" s="5">
        <v>4</v>
      </c>
      <c r="F27" s="5">
        <v>4</v>
      </c>
      <c r="G27" s="25">
        <f t="shared" si="0"/>
        <v>4</v>
      </c>
      <c r="H27" s="5">
        <v>5</v>
      </c>
      <c r="I27" s="5">
        <v>7</v>
      </c>
      <c r="J27" s="5">
        <v>5</v>
      </c>
      <c r="K27" s="5">
        <v>6</v>
      </c>
      <c r="L27" s="5">
        <v>6</v>
      </c>
      <c r="M27" s="25">
        <f t="shared" si="1"/>
        <v>5.8</v>
      </c>
      <c r="N27" s="5">
        <v>6</v>
      </c>
      <c r="O27" s="5">
        <v>6</v>
      </c>
      <c r="P27" s="5"/>
      <c r="Q27" s="29">
        <f t="shared" si="2"/>
        <v>6</v>
      </c>
      <c r="R27" s="5">
        <v>7</v>
      </c>
      <c r="S27" s="5">
        <v>4</v>
      </c>
      <c r="T27" s="5">
        <v>5</v>
      </c>
      <c r="U27" s="5">
        <v>6</v>
      </c>
      <c r="V27" s="25">
        <f t="shared" si="3"/>
        <v>5.5</v>
      </c>
      <c r="W27" s="5">
        <v>6</v>
      </c>
      <c r="X27" s="5">
        <v>4</v>
      </c>
      <c r="Y27" s="5">
        <v>6</v>
      </c>
      <c r="Z27" s="5">
        <v>3</v>
      </c>
      <c r="AA27" s="5">
        <v>7</v>
      </c>
      <c r="AB27" s="25">
        <f t="shared" si="4"/>
        <v>5.2</v>
      </c>
    </row>
    <row r="28" spans="1:28">
      <c r="A28" s="3" t="s">
        <v>1859</v>
      </c>
      <c r="B28" s="7">
        <v>3</v>
      </c>
      <c r="C28" s="7">
        <v>7</v>
      </c>
      <c r="D28" s="7">
        <v>7</v>
      </c>
      <c r="E28" s="5">
        <v>5</v>
      </c>
      <c r="F28" s="5">
        <v>6</v>
      </c>
      <c r="G28" s="25">
        <f t="shared" si="0"/>
        <v>5.6</v>
      </c>
      <c r="H28" s="5">
        <v>7</v>
      </c>
      <c r="I28" s="5">
        <v>5</v>
      </c>
      <c r="J28" s="5">
        <v>6</v>
      </c>
      <c r="K28" s="5">
        <v>7</v>
      </c>
      <c r="L28" s="5">
        <v>7</v>
      </c>
      <c r="M28" s="28">
        <f t="shared" si="1"/>
        <v>6.4</v>
      </c>
      <c r="N28" s="5">
        <v>5</v>
      </c>
      <c r="O28" s="5">
        <v>6</v>
      </c>
      <c r="P28" s="5">
        <v>5</v>
      </c>
      <c r="Q28" s="25">
        <f t="shared" si="2"/>
        <v>5.333333333333333</v>
      </c>
      <c r="R28" s="5">
        <v>6</v>
      </c>
      <c r="S28" s="5">
        <v>6</v>
      </c>
      <c r="T28" s="5">
        <v>5</v>
      </c>
      <c r="U28" s="5">
        <v>7</v>
      </c>
      <c r="V28" s="29">
        <f t="shared" si="3"/>
        <v>6</v>
      </c>
      <c r="W28" s="5">
        <v>6</v>
      </c>
      <c r="X28" s="5">
        <v>4</v>
      </c>
      <c r="Y28" s="5">
        <v>4</v>
      </c>
      <c r="Z28" s="5">
        <v>6</v>
      </c>
      <c r="AA28" s="5">
        <v>6</v>
      </c>
      <c r="AB28" s="25">
        <f t="shared" si="4"/>
        <v>5.2</v>
      </c>
    </row>
    <row r="29" spans="1:28">
      <c r="A29" s="3" t="s">
        <v>1860</v>
      </c>
      <c r="B29" s="7">
        <v>6</v>
      </c>
      <c r="C29" s="7">
        <v>6</v>
      </c>
      <c r="D29" s="7">
        <v>8</v>
      </c>
      <c r="E29" s="5">
        <v>6</v>
      </c>
      <c r="F29" s="5">
        <v>7</v>
      </c>
      <c r="G29" s="29">
        <f t="shared" si="0"/>
        <v>6.6</v>
      </c>
      <c r="H29" s="5">
        <v>8</v>
      </c>
      <c r="I29" s="5">
        <v>7</v>
      </c>
      <c r="J29" s="5">
        <v>7</v>
      </c>
      <c r="K29" s="5">
        <v>9</v>
      </c>
      <c r="L29" s="5">
        <v>6</v>
      </c>
      <c r="M29" s="26">
        <f t="shared" si="1"/>
        <v>7.4</v>
      </c>
      <c r="N29" s="5">
        <v>8</v>
      </c>
      <c r="O29" s="5">
        <v>5</v>
      </c>
      <c r="P29" s="5">
        <v>5</v>
      </c>
      <c r="Q29" s="29">
        <f t="shared" si="2"/>
        <v>6</v>
      </c>
      <c r="R29" s="5">
        <v>3</v>
      </c>
      <c r="S29" s="5">
        <v>6</v>
      </c>
      <c r="T29" s="5">
        <v>4</v>
      </c>
      <c r="U29" s="5">
        <v>6</v>
      </c>
      <c r="V29" s="25">
        <f t="shared" si="3"/>
        <v>4.75</v>
      </c>
      <c r="W29" s="5">
        <v>6</v>
      </c>
      <c r="X29" s="5">
        <v>5</v>
      </c>
      <c r="Y29" s="5">
        <v>4</v>
      </c>
      <c r="Z29" s="5">
        <v>5</v>
      </c>
      <c r="AA29" s="5">
        <v>5</v>
      </c>
      <c r="AB29" s="25">
        <f t="shared" si="4"/>
        <v>5</v>
      </c>
    </row>
    <row r="30" spans="1:28">
      <c r="A30" s="3" t="s">
        <v>1861</v>
      </c>
      <c r="B30" s="7">
        <v>6</v>
      </c>
      <c r="C30" s="7">
        <v>7</v>
      </c>
      <c r="D30" s="7">
        <v>7</v>
      </c>
      <c r="E30" s="5"/>
      <c r="F30" s="5">
        <v>7</v>
      </c>
      <c r="G30" s="28">
        <f t="shared" si="0"/>
        <v>6.75</v>
      </c>
      <c r="H30" s="5">
        <v>6</v>
      </c>
      <c r="I30" s="5">
        <v>7</v>
      </c>
      <c r="J30" s="5">
        <v>7</v>
      </c>
      <c r="K30" s="5">
        <v>7</v>
      </c>
      <c r="L30" s="5">
        <v>7</v>
      </c>
      <c r="M30" s="28">
        <f t="shared" si="1"/>
        <v>6.8</v>
      </c>
      <c r="N30" s="5">
        <v>6</v>
      </c>
      <c r="O30" s="5">
        <v>7</v>
      </c>
      <c r="P30" s="5">
        <v>3</v>
      </c>
      <c r="Q30" s="25">
        <f t="shared" si="2"/>
        <v>5.333333333333333</v>
      </c>
      <c r="R30" s="5">
        <v>7</v>
      </c>
      <c r="S30" s="5">
        <v>6</v>
      </c>
      <c r="T30" s="5">
        <v>6</v>
      </c>
      <c r="U30" s="5">
        <v>7</v>
      </c>
      <c r="V30" s="28">
        <f t="shared" si="3"/>
        <v>6.5</v>
      </c>
      <c r="W30" s="5">
        <v>4</v>
      </c>
      <c r="X30" s="5">
        <v>6</v>
      </c>
      <c r="Y30" s="5">
        <v>6</v>
      </c>
      <c r="Z30" s="5">
        <v>8</v>
      </c>
      <c r="AA30" s="5">
        <v>5</v>
      </c>
      <c r="AB30" s="25">
        <f t="shared" si="4"/>
        <v>5.8</v>
      </c>
    </row>
    <row r="31" spans="1:28">
      <c r="A31" s="3" t="s">
        <v>1862</v>
      </c>
      <c r="B31" s="7">
        <v>5</v>
      </c>
      <c r="C31" s="7">
        <v>6</v>
      </c>
      <c r="D31" s="7">
        <v>7</v>
      </c>
      <c r="E31" s="5">
        <v>6</v>
      </c>
      <c r="F31" s="5">
        <v>7</v>
      </c>
      <c r="G31" s="25">
        <f t="shared" si="0"/>
        <v>6.2</v>
      </c>
      <c r="H31" s="5">
        <v>5</v>
      </c>
      <c r="I31" s="5">
        <v>6</v>
      </c>
      <c r="J31" s="5">
        <v>6</v>
      </c>
      <c r="K31" s="5">
        <v>8</v>
      </c>
      <c r="L31" s="5">
        <v>5</v>
      </c>
      <c r="M31" s="29">
        <f t="shared" si="1"/>
        <v>6</v>
      </c>
      <c r="N31" s="5">
        <v>7</v>
      </c>
      <c r="O31" s="5">
        <v>4</v>
      </c>
      <c r="P31" s="5"/>
      <c r="Q31" s="25">
        <f t="shared" si="2"/>
        <v>5.5</v>
      </c>
      <c r="R31" s="5">
        <v>7</v>
      </c>
      <c r="S31" s="5">
        <v>5</v>
      </c>
      <c r="T31" s="5">
        <v>3</v>
      </c>
      <c r="U31" s="5">
        <v>5</v>
      </c>
      <c r="V31" s="25">
        <f t="shared" si="3"/>
        <v>5</v>
      </c>
      <c r="W31" s="5">
        <v>4</v>
      </c>
      <c r="X31" s="5">
        <v>6</v>
      </c>
      <c r="Y31" s="5">
        <v>6</v>
      </c>
      <c r="Z31" s="5">
        <v>7</v>
      </c>
      <c r="AA31" s="5">
        <v>6</v>
      </c>
      <c r="AB31" s="25">
        <f t="shared" si="4"/>
        <v>5.8</v>
      </c>
    </row>
    <row r="32" spans="1:28">
      <c r="A32" s="3" t="s">
        <v>1863</v>
      </c>
      <c r="B32" s="7">
        <v>5</v>
      </c>
      <c r="C32" s="7">
        <v>8</v>
      </c>
      <c r="D32" s="7">
        <v>7</v>
      </c>
      <c r="E32" s="5">
        <v>6</v>
      </c>
      <c r="F32" s="5">
        <v>7</v>
      </c>
      <c r="G32" s="29">
        <f t="shared" si="0"/>
        <v>6.6</v>
      </c>
      <c r="H32" s="5">
        <v>6</v>
      </c>
      <c r="I32" s="5">
        <v>7</v>
      </c>
      <c r="J32" s="5">
        <v>8</v>
      </c>
      <c r="K32" s="5">
        <v>7</v>
      </c>
      <c r="L32" s="5">
        <v>6</v>
      </c>
      <c r="M32" s="28">
        <f t="shared" si="1"/>
        <v>6.8</v>
      </c>
      <c r="N32" s="5">
        <v>7</v>
      </c>
      <c r="O32" s="5">
        <v>6</v>
      </c>
      <c r="P32" s="5"/>
      <c r="Q32" s="28">
        <f t="shared" si="2"/>
        <v>6.5</v>
      </c>
      <c r="R32" s="5">
        <v>6</v>
      </c>
      <c r="S32" s="5">
        <v>5</v>
      </c>
      <c r="T32" s="5">
        <v>5</v>
      </c>
      <c r="U32" s="5">
        <v>5</v>
      </c>
      <c r="V32" s="25">
        <f t="shared" si="3"/>
        <v>5.25</v>
      </c>
      <c r="W32" s="5">
        <v>7</v>
      </c>
      <c r="X32" s="5">
        <v>4</v>
      </c>
      <c r="Y32" s="5">
        <v>6</v>
      </c>
      <c r="Z32" s="5">
        <v>7</v>
      </c>
      <c r="AA32" s="5">
        <v>4</v>
      </c>
      <c r="AB32" s="25">
        <f t="shared" si="4"/>
        <v>5.6</v>
      </c>
    </row>
    <row r="33" spans="1:28">
      <c r="A33" s="3" t="s">
        <v>1864</v>
      </c>
      <c r="B33" s="7"/>
      <c r="C33" s="7">
        <v>5</v>
      </c>
      <c r="D33" s="7">
        <v>4</v>
      </c>
      <c r="E33" s="5">
        <v>4</v>
      </c>
      <c r="F33" s="5">
        <v>5</v>
      </c>
      <c r="G33" s="25">
        <f t="shared" si="0"/>
        <v>4.5</v>
      </c>
      <c r="H33" s="5">
        <v>5</v>
      </c>
      <c r="I33" s="5">
        <v>6</v>
      </c>
      <c r="J33" s="5">
        <v>5</v>
      </c>
      <c r="K33" s="5">
        <v>5</v>
      </c>
      <c r="L33" s="5">
        <v>5</v>
      </c>
      <c r="M33" s="25">
        <f t="shared" si="1"/>
        <v>5.2</v>
      </c>
      <c r="N33" s="5">
        <v>6</v>
      </c>
      <c r="O33" s="5">
        <v>4</v>
      </c>
      <c r="P33" s="5"/>
      <c r="Q33" s="25">
        <f t="shared" si="2"/>
        <v>5</v>
      </c>
      <c r="R33" s="5">
        <v>5</v>
      </c>
      <c r="S33" s="5">
        <v>4</v>
      </c>
      <c r="T33" s="5">
        <v>3</v>
      </c>
      <c r="U33" s="5">
        <v>4</v>
      </c>
      <c r="V33" s="25">
        <f t="shared" si="3"/>
        <v>4</v>
      </c>
      <c r="W33" s="5">
        <v>4</v>
      </c>
      <c r="X33" s="5">
        <v>4</v>
      </c>
      <c r="Y33" s="5">
        <v>3</v>
      </c>
      <c r="Z33" s="5">
        <v>5</v>
      </c>
      <c r="AA33" s="5">
        <v>6</v>
      </c>
      <c r="AB33" s="25">
        <f t="shared" si="4"/>
        <v>4.4000000000000004</v>
      </c>
    </row>
    <row r="34" spans="1:28">
      <c r="A34" s="3" t="s">
        <v>1865</v>
      </c>
      <c r="B34" s="7">
        <v>6</v>
      </c>
      <c r="C34" s="7">
        <v>6</v>
      </c>
      <c r="D34" s="7">
        <v>7</v>
      </c>
      <c r="E34" s="5">
        <v>5</v>
      </c>
      <c r="F34" s="5">
        <v>6</v>
      </c>
      <c r="G34" s="25">
        <f t="shared" ref="G34:G65" si="5">AVERAGE(B34:F34)</f>
        <v>6</v>
      </c>
      <c r="H34" s="5">
        <v>4</v>
      </c>
      <c r="I34" s="5">
        <v>5</v>
      </c>
      <c r="J34" s="5">
        <v>4</v>
      </c>
      <c r="K34" s="5">
        <v>6</v>
      </c>
      <c r="L34" s="5">
        <v>4</v>
      </c>
      <c r="M34" s="25">
        <f t="shared" ref="M34:M65" si="6">AVERAGE(H34:L34)</f>
        <v>4.5999999999999996</v>
      </c>
      <c r="N34" s="5">
        <v>5</v>
      </c>
      <c r="O34" s="5">
        <v>6</v>
      </c>
      <c r="P34" s="5">
        <v>3</v>
      </c>
      <c r="Q34" s="25">
        <f t="shared" ref="Q34:Q65" si="7">AVERAGE(N34:P34)</f>
        <v>4.666666666666667</v>
      </c>
      <c r="R34" s="5">
        <v>3</v>
      </c>
      <c r="S34" s="5">
        <v>6</v>
      </c>
      <c r="T34" s="5">
        <v>4</v>
      </c>
      <c r="U34" s="5">
        <v>6</v>
      </c>
      <c r="V34" s="25">
        <f t="shared" ref="V34:V65" si="8">AVERAGE(R34:U34)</f>
        <v>4.75</v>
      </c>
      <c r="W34" s="5">
        <v>7</v>
      </c>
      <c r="X34" s="5">
        <v>6</v>
      </c>
      <c r="Y34" s="5">
        <v>7</v>
      </c>
      <c r="Z34" s="5">
        <v>6</v>
      </c>
      <c r="AA34" s="5">
        <v>6</v>
      </c>
      <c r="AB34" s="29">
        <f t="shared" ref="AB34:AB65" si="9">AVERAGE(W34:AA34)</f>
        <v>6.4</v>
      </c>
    </row>
    <row r="35" spans="1:28">
      <c r="A35" s="3" t="s">
        <v>1866</v>
      </c>
      <c r="B35" s="7">
        <v>8</v>
      </c>
      <c r="C35" s="7">
        <v>7</v>
      </c>
      <c r="D35" s="7">
        <v>8</v>
      </c>
      <c r="E35" s="5">
        <v>8</v>
      </c>
      <c r="F35" s="5">
        <v>7</v>
      </c>
      <c r="G35" s="26">
        <f t="shared" si="5"/>
        <v>7.6</v>
      </c>
      <c r="H35" s="5">
        <v>8</v>
      </c>
      <c r="I35" s="5">
        <v>8</v>
      </c>
      <c r="J35" s="5">
        <v>8</v>
      </c>
      <c r="K35" s="5">
        <v>6</v>
      </c>
      <c r="L35" s="5">
        <v>7</v>
      </c>
      <c r="M35" s="26">
        <f t="shared" si="6"/>
        <v>7.4</v>
      </c>
      <c r="N35" s="5">
        <v>8</v>
      </c>
      <c r="O35" s="5">
        <v>5</v>
      </c>
      <c r="P35" s="5"/>
      <c r="Q35" s="28">
        <f t="shared" si="7"/>
        <v>6.5</v>
      </c>
      <c r="R35" s="5">
        <v>7</v>
      </c>
      <c r="S35" s="5"/>
      <c r="T35" s="5">
        <v>7</v>
      </c>
      <c r="U35" s="5">
        <v>5</v>
      </c>
      <c r="V35" s="28">
        <f t="shared" si="8"/>
        <v>6.333333333333333</v>
      </c>
      <c r="W35" s="5">
        <v>7</v>
      </c>
      <c r="X35" s="5">
        <v>6</v>
      </c>
      <c r="Y35" s="5">
        <v>5</v>
      </c>
      <c r="Z35" s="5">
        <v>7</v>
      </c>
      <c r="AA35" s="5">
        <v>6</v>
      </c>
      <c r="AB35" s="29">
        <f t="shared" si="9"/>
        <v>6.2</v>
      </c>
    </row>
    <row r="36" spans="1:28">
      <c r="A36" s="3" t="s">
        <v>1867</v>
      </c>
      <c r="B36" s="7">
        <v>6</v>
      </c>
      <c r="C36" s="7">
        <v>8</v>
      </c>
      <c r="D36" s="7">
        <v>7</v>
      </c>
      <c r="E36" s="5">
        <v>6</v>
      </c>
      <c r="F36" s="5">
        <v>8</v>
      </c>
      <c r="G36" s="28">
        <f t="shared" si="5"/>
        <v>7</v>
      </c>
      <c r="H36" s="5">
        <v>6</v>
      </c>
      <c r="I36" s="5">
        <v>6</v>
      </c>
      <c r="J36" s="5">
        <v>6</v>
      </c>
      <c r="K36" s="5">
        <v>5</v>
      </c>
      <c r="L36" s="5">
        <v>4</v>
      </c>
      <c r="M36" s="25">
        <f t="shared" si="6"/>
        <v>5.4</v>
      </c>
      <c r="N36" s="5">
        <v>5</v>
      </c>
      <c r="O36" s="5">
        <v>4</v>
      </c>
      <c r="P36" s="5">
        <v>4</v>
      </c>
      <c r="Q36" s="25">
        <f t="shared" si="7"/>
        <v>4.333333333333333</v>
      </c>
      <c r="R36" s="5">
        <v>4</v>
      </c>
      <c r="S36" s="5">
        <v>7</v>
      </c>
      <c r="T36" s="5">
        <v>6</v>
      </c>
      <c r="U36" s="5">
        <v>5</v>
      </c>
      <c r="V36" s="25">
        <f t="shared" si="8"/>
        <v>5.5</v>
      </c>
      <c r="W36" s="5">
        <v>4</v>
      </c>
      <c r="X36" s="5">
        <v>3</v>
      </c>
      <c r="Y36" s="5">
        <v>3</v>
      </c>
      <c r="Z36" s="5">
        <v>5</v>
      </c>
      <c r="AA36" s="5">
        <v>4</v>
      </c>
      <c r="AB36" s="25">
        <f t="shared" si="9"/>
        <v>3.8</v>
      </c>
    </row>
    <row r="37" spans="1:28">
      <c r="A37" s="3" t="s">
        <v>1868</v>
      </c>
      <c r="B37" s="7">
        <v>7</v>
      </c>
      <c r="C37" s="7">
        <v>8</v>
      </c>
      <c r="D37" s="7">
        <v>7</v>
      </c>
      <c r="E37" s="5">
        <v>6</v>
      </c>
      <c r="F37" s="5">
        <v>8</v>
      </c>
      <c r="G37" s="27">
        <f t="shared" si="5"/>
        <v>7.2</v>
      </c>
      <c r="H37" s="5">
        <v>7</v>
      </c>
      <c r="I37" s="5">
        <v>6</v>
      </c>
      <c r="J37" s="5">
        <v>7</v>
      </c>
      <c r="K37" s="5">
        <v>7</v>
      </c>
      <c r="L37" s="5">
        <v>6</v>
      </c>
      <c r="M37" s="28">
        <f t="shared" si="6"/>
        <v>6.6</v>
      </c>
      <c r="N37" s="5">
        <v>6</v>
      </c>
      <c r="O37" s="5">
        <v>5</v>
      </c>
      <c r="P37" s="5"/>
      <c r="Q37" s="25">
        <f t="shared" si="7"/>
        <v>5.5</v>
      </c>
      <c r="R37" s="5">
        <v>3</v>
      </c>
      <c r="S37" s="5">
        <v>6</v>
      </c>
      <c r="T37" s="5">
        <v>7</v>
      </c>
      <c r="U37" s="5">
        <v>7</v>
      </c>
      <c r="V37" s="29">
        <f t="shared" si="8"/>
        <v>5.75</v>
      </c>
      <c r="W37" s="5">
        <v>7</v>
      </c>
      <c r="X37" s="5">
        <v>6</v>
      </c>
      <c r="Y37" s="5">
        <v>7</v>
      </c>
      <c r="Z37" s="5">
        <v>4</v>
      </c>
      <c r="AA37" s="5">
        <v>7</v>
      </c>
      <c r="AB37" s="29">
        <f t="shared" si="9"/>
        <v>6.2</v>
      </c>
    </row>
    <row r="38" spans="1:28">
      <c r="A38" s="3" t="s">
        <v>1869</v>
      </c>
      <c r="B38" s="7">
        <v>6</v>
      </c>
      <c r="C38" s="7">
        <v>8</v>
      </c>
      <c r="D38" s="7">
        <v>8</v>
      </c>
      <c r="E38" s="5">
        <v>8</v>
      </c>
      <c r="F38" s="5">
        <v>9</v>
      </c>
      <c r="G38" s="26">
        <f t="shared" si="5"/>
        <v>7.8</v>
      </c>
      <c r="H38" s="5">
        <v>8</v>
      </c>
      <c r="I38" s="5">
        <v>8</v>
      </c>
      <c r="J38" s="5">
        <v>7</v>
      </c>
      <c r="K38" s="5">
        <v>8</v>
      </c>
      <c r="L38" s="5">
        <v>5</v>
      </c>
      <c r="M38" s="27">
        <f t="shared" si="6"/>
        <v>7.2</v>
      </c>
      <c r="N38" s="5">
        <v>7</v>
      </c>
      <c r="O38" s="5">
        <v>4</v>
      </c>
      <c r="P38" s="5">
        <v>5</v>
      </c>
      <c r="Q38" s="25">
        <f t="shared" si="7"/>
        <v>5.333333333333333</v>
      </c>
      <c r="R38" s="5">
        <v>6</v>
      </c>
      <c r="S38" s="5">
        <v>6</v>
      </c>
      <c r="T38" s="5">
        <v>4</v>
      </c>
      <c r="U38" s="5">
        <v>5</v>
      </c>
      <c r="V38" s="25">
        <f t="shared" si="8"/>
        <v>5.25</v>
      </c>
      <c r="W38" s="5">
        <v>6</v>
      </c>
      <c r="X38" s="5">
        <v>6</v>
      </c>
      <c r="Y38" s="5">
        <v>4</v>
      </c>
      <c r="Z38" s="5">
        <v>8</v>
      </c>
      <c r="AA38" s="5">
        <v>7</v>
      </c>
      <c r="AB38" s="29">
        <f t="shared" si="9"/>
        <v>6.2</v>
      </c>
    </row>
    <row r="39" spans="1:28">
      <c r="A39" s="3" t="s">
        <v>1870</v>
      </c>
      <c r="B39" s="7">
        <v>7</v>
      </c>
      <c r="C39" s="7">
        <v>7</v>
      </c>
      <c r="D39" s="7">
        <v>8</v>
      </c>
      <c r="E39" s="5">
        <v>7</v>
      </c>
      <c r="F39" s="5">
        <v>8</v>
      </c>
      <c r="G39" s="27">
        <f t="shared" si="5"/>
        <v>7.4</v>
      </c>
      <c r="H39" s="5">
        <v>8</v>
      </c>
      <c r="I39" s="5">
        <v>7</v>
      </c>
      <c r="J39" s="5">
        <v>8</v>
      </c>
      <c r="K39" s="5">
        <v>8</v>
      </c>
      <c r="L39" s="5">
        <v>7</v>
      </c>
      <c r="M39" s="26">
        <f t="shared" si="6"/>
        <v>7.6</v>
      </c>
      <c r="N39" s="5">
        <v>6</v>
      </c>
      <c r="O39" s="5">
        <v>6</v>
      </c>
      <c r="P39" s="5"/>
      <c r="Q39" s="29">
        <f t="shared" si="7"/>
        <v>6</v>
      </c>
      <c r="R39" s="5"/>
      <c r="S39" s="5"/>
      <c r="T39" s="5">
        <v>7</v>
      </c>
      <c r="U39" s="5">
        <v>4</v>
      </c>
      <c r="V39" s="25">
        <f t="shared" si="8"/>
        <v>5.5</v>
      </c>
      <c r="W39" s="5">
        <v>6</v>
      </c>
      <c r="X39" s="5">
        <v>7</v>
      </c>
      <c r="Y39" s="5">
        <v>5</v>
      </c>
      <c r="Z39" s="5">
        <v>7</v>
      </c>
      <c r="AA39" s="5">
        <v>6</v>
      </c>
      <c r="AB39" s="29">
        <f t="shared" si="9"/>
        <v>6.2</v>
      </c>
    </row>
    <row r="40" spans="1:28">
      <c r="A40" s="3" t="s">
        <v>1871</v>
      </c>
      <c r="B40" s="7">
        <v>7</v>
      </c>
      <c r="C40" s="7">
        <v>7</v>
      </c>
      <c r="D40" s="7">
        <v>7</v>
      </c>
      <c r="E40" s="5">
        <v>7</v>
      </c>
      <c r="F40" s="5">
        <v>8</v>
      </c>
      <c r="G40" s="27">
        <f t="shared" si="5"/>
        <v>7.2</v>
      </c>
      <c r="H40" s="5">
        <v>7</v>
      </c>
      <c r="I40" s="5">
        <v>8</v>
      </c>
      <c r="J40" s="5">
        <v>7</v>
      </c>
      <c r="K40" s="5">
        <v>8</v>
      </c>
      <c r="L40" s="5">
        <v>6</v>
      </c>
      <c r="M40" s="27">
        <f t="shared" si="6"/>
        <v>7.2</v>
      </c>
      <c r="N40" s="5">
        <v>7</v>
      </c>
      <c r="O40" s="5">
        <v>7</v>
      </c>
      <c r="P40" s="5">
        <v>4</v>
      </c>
      <c r="Q40" s="29">
        <f t="shared" si="7"/>
        <v>6</v>
      </c>
      <c r="R40" s="5">
        <v>3</v>
      </c>
      <c r="S40" s="5">
        <v>7</v>
      </c>
      <c r="T40" s="5">
        <v>7</v>
      </c>
      <c r="U40" s="5">
        <v>5</v>
      </c>
      <c r="V40" s="25">
        <f t="shared" si="8"/>
        <v>5.5</v>
      </c>
      <c r="W40" s="5">
        <v>7</v>
      </c>
      <c r="X40" s="5">
        <v>7</v>
      </c>
      <c r="Y40" s="5">
        <v>5</v>
      </c>
      <c r="Z40" s="5">
        <v>6</v>
      </c>
      <c r="AA40" s="5">
        <v>6</v>
      </c>
      <c r="AB40" s="29">
        <f t="shared" si="9"/>
        <v>6.2</v>
      </c>
    </row>
    <row r="41" spans="1:28">
      <c r="A41" s="3" t="s">
        <v>1872</v>
      </c>
      <c r="B41" s="7">
        <v>6</v>
      </c>
      <c r="C41" s="7">
        <v>6</v>
      </c>
      <c r="D41" s="7">
        <v>7</v>
      </c>
      <c r="E41" s="5">
        <v>6</v>
      </c>
      <c r="F41" s="5">
        <v>7</v>
      </c>
      <c r="G41" s="29">
        <f t="shared" si="5"/>
        <v>6.4</v>
      </c>
      <c r="H41" s="5">
        <v>7</v>
      </c>
      <c r="I41" s="5">
        <v>7</v>
      </c>
      <c r="J41" s="5">
        <v>6</v>
      </c>
      <c r="K41" s="5">
        <v>7</v>
      </c>
      <c r="L41" s="5"/>
      <c r="M41" s="28">
        <f t="shared" si="6"/>
        <v>6.75</v>
      </c>
      <c r="N41" s="5">
        <v>6</v>
      </c>
      <c r="O41" s="5">
        <v>5</v>
      </c>
      <c r="P41" s="5"/>
      <c r="Q41" s="25">
        <f t="shared" si="7"/>
        <v>5.5</v>
      </c>
      <c r="R41" s="5">
        <v>5</v>
      </c>
      <c r="S41" s="5">
        <v>7</v>
      </c>
      <c r="T41" s="5">
        <v>7</v>
      </c>
      <c r="U41" s="5">
        <v>6</v>
      </c>
      <c r="V41" s="28">
        <f t="shared" si="8"/>
        <v>6.25</v>
      </c>
      <c r="W41" s="5">
        <v>7</v>
      </c>
      <c r="X41" s="5">
        <v>4</v>
      </c>
      <c r="Y41" s="5">
        <v>7</v>
      </c>
      <c r="Z41" s="5">
        <v>6</v>
      </c>
      <c r="AA41" s="5">
        <v>7</v>
      </c>
      <c r="AB41" s="29">
        <f t="shared" si="9"/>
        <v>6.2</v>
      </c>
    </row>
    <row r="42" spans="1:28">
      <c r="A42" s="3" t="s">
        <v>1873</v>
      </c>
      <c r="B42" s="7">
        <v>6</v>
      </c>
      <c r="C42" s="7">
        <v>6</v>
      </c>
      <c r="D42" s="7">
        <v>7</v>
      </c>
      <c r="E42" s="5">
        <v>5</v>
      </c>
      <c r="F42" s="5">
        <v>8</v>
      </c>
      <c r="G42" s="29">
        <f t="shared" si="5"/>
        <v>6.4</v>
      </c>
      <c r="H42" s="5">
        <v>7</v>
      </c>
      <c r="I42" s="5">
        <v>7</v>
      </c>
      <c r="J42" s="5">
        <v>8</v>
      </c>
      <c r="K42" s="5">
        <v>6</v>
      </c>
      <c r="L42" s="5">
        <v>4</v>
      </c>
      <c r="M42" s="28">
        <f t="shared" si="6"/>
        <v>6.4</v>
      </c>
      <c r="N42" s="5">
        <v>6</v>
      </c>
      <c r="O42" s="5">
        <v>4</v>
      </c>
      <c r="P42" s="5">
        <v>6</v>
      </c>
      <c r="Q42" s="25">
        <f t="shared" si="7"/>
        <v>5.333333333333333</v>
      </c>
      <c r="R42" s="5">
        <v>4</v>
      </c>
      <c r="S42" s="5">
        <v>6</v>
      </c>
      <c r="T42" s="5">
        <v>8</v>
      </c>
      <c r="U42" s="5">
        <v>7</v>
      </c>
      <c r="V42" s="28">
        <f t="shared" si="8"/>
        <v>6.25</v>
      </c>
      <c r="W42" s="5">
        <v>6</v>
      </c>
      <c r="X42" s="5">
        <v>7</v>
      </c>
      <c r="Y42" s="5">
        <v>7</v>
      </c>
      <c r="Z42" s="5">
        <v>7</v>
      </c>
      <c r="AA42" s="5">
        <v>6</v>
      </c>
      <c r="AB42" s="28">
        <f t="shared" si="9"/>
        <v>6.6</v>
      </c>
    </row>
    <row r="43" spans="1:28">
      <c r="A43" s="3" t="s">
        <v>1874</v>
      </c>
      <c r="B43" s="7">
        <v>7</v>
      </c>
      <c r="C43" s="7">
        <v>7</v>
      </c>
      <c r="D43" s="7">
        <v>7</v>
      </c>
      <c r="E43" s="5">
        <v>7</v>
      </c>
      <c r="F43" s="5">
        <v>7</v>
      </c>
      <c r="G43" s="28">
        <f t="shared" si="5"/>
        <v>7</v>
      </c>
      <c r="H43" s="5">
        <v>6</v>
      </c>
      <c r="I43" s="5">
        <v>7</v>
      </c>
      <c r="J43" s="5">
        <v>6</v>
      </c>
      <c r="K43" s="5">
        <v>8</v>
      </c>
      <c r="L43" s="5">
        <v>7</v>
      </c>
      <c r="M43" s="28">
        <f t="shared" si="6"/>
        <v>6.8</v>
      </c>
      <c r="N43" s="5">
        <v>7</v>
      </c>
      <c r="O43" s="5">
        <v>6</v>
      </c>
      <c r="P43" s="5">
        <v>5</v>
      </c>
      <c r="Q43" s="29">
        <f t="shared" si="7"/>
        <v>6</v>
      </c>
      <c r="R43" s="5">
        <v>4</v>
      </c>
      <c r="S43" s="5">
        <v>4</v>
      </c>
      <c r="T43" s="5">
        <v>7</v>
      </c>
      <c r="U43" s="5">
        <v>7</v>
      </c>
      <c r="V43" s="25">
        <f t="shared" si="8"/>
        <v>5.5</v>
      </c>
      <c r="W43" s="5">
        <v>6</v>
      </c>
      <c r="X43" s="5">
        <v>6</v>
      </c>
      <c r="Y43" s="5"/>
      <c r="Z43" s="5">
        <v>6</v>
      </c>
      <c r="AA43" s="5">
        <v>7</v>
      </c>
      <c r="AB43" s="29">
        <f t="shared" si="9"/>
        <v>6.25</v>
      </c>
    </row>
    <row r="44" spans="1:28">
      <c r="A44" s="3" t="s">
        <v>1875</v>
      </c>
      <c r="B44" s="7">
        <v>4</v>
      </c>
      <c r="C44" s="7">
        <v>5</v>
      </c>
      <c r="D44" s="7">
        <v>9</v>
      </c>
      <c r="E44" s="5">
        <v>7</v>
      </c>
      <c r="F44" s="5">
        <v>7</v>
      </c>
      <c r="G44" s="29">
        <f t="shared" si="5"/>
        <v>6.4</v>
      </c>
      <c r="H44" s="5">
        <v>8</v>
      </c>
      <c r="I44" s="5">
        <v>7</v>
      </c>
      <c r="J44" s="5">
        <v>7</v>
      </c>
      <c r="K44" s="5">
        <v>7</v>
      </c>
      <c r="L44" s="5">
        <v>7</v>
      </c>
      <c r="M44" s="27">
        <f t="shared" si="6"/>
        <v>7.2</v>
      </c>
      <c r="N44" s="5">
        <v>6</v>
      </c>
      <c r="O44" s="5">
        <v>4</v>
      </c>
      <c r="P44" s="5"/>
      <c r="Q44" s="25">
        <f t="shared" si="7"/>
        <v>5</v>
      </c>
      <c r="R44" s="5">
        <v>6</v>
      </c>
      <c r="S44" s="5"/>
      <c r="T44" s="5">
        <v>7</v>
      </c>
      <c r="U44" s="5">
        <v>7</v>
      </c>
      <c r="V44" s="27">
        <f t="shared" si="8"/>
        <v>6.666666666666667</v>
      </c>
      <c r="W44" s="5">
        <v>7</v>
      </c>
      <c r="X44" s="5">
        <v>7</v>
      </c>
      <c r="Y44" s="5">
        <v>8</v>
      </c>
      <c r="Z44" s="5">
        <v>7</v>
      </c>
      <c r="AA44" s="5">
        <v>6</v>
      </c>
      <c r="AB44" s="27">
        <f t="shared" si="9"/>
        <v>7</v>
      </c>
    </row>
    <row r="45" spans="1:28">
      <c r="A45" s="3" t="s">
        <v>1876</v>
      </c>
      <c r="B45" s="7">
        <v>6</v>
      </c>
      <c r="C45" s="7">
        <v>5</v>
      </c>
      <c r="D45" s="7">
        <v>7</v>
      </c>
      <c r="E45" s="5">
        <v>8</v>
      </c>
      <c r="F45" s="5">
        <v>7</v>
      </c>
      <c r="G45" s="29">
        <f t="shared" si="5"/>
        <v>6.6</v>
      </c>
      <c r="H45" s="5">
        <v>6</v>
      </c>
      <c r="I45" s="5">
        <v>7</v>
      </c>
      <c r="J45" s="5">
        <v>8</v>
      </c>
      <c r="K45" s="5">
        <v>7</v>
      </c>
      <c r="L45" s="5">
        <v>7</v>
      </c>
      <c r="M45" s="27">
        <f t="shared" si="6"/>
        <v>7</v>
      </c>
      <c r="N45" s="5">
        <v>6</v>
      </c>
      <c r="O45" s="5">
        <v>5</v>
      </c>
      <c r="P45" s="5"/>
      <c r="Q45" s="25">
        <f t="shared" si="7"/>
        <v>5.5</v>
      </c>
      <c r="R45" s="5">
        <v>7</v>
      </c>
      <c r="S45" s="5">
        <v>5</v>
      </c>
      <c r="T45" s="5">
        <v>3</v>
      </c>
      <c r="U45" s="5">
        <v>7</v>
      </c>
      <c r="V45" s="25">
        <f t="shared" si="8"/>
        <v>5.5</v>
      </c>
      <c r="W45" s="5">
        <v>6</v>
      </c>
      <c r="X45" s="5">
        <v>5</v>
      </c>
      <c r="Y45" s="5">
        <v>6</v>
      </c>
      <c r="Z45" s="5">
        <v>6</v>
      </c>
      <c r="AA45" s="5">
        <v>7</v>
      </c>
      <c r="AB45" s="25">
        <f t="shared" si="9"/>
        <v>6</v>
      </c>
    </row>
    <row r="46" spans="1:28">
      <c r="A46" s="3" t="s">
        <v>1877</v>
      </c>
      <c r="B46" s="7">
        <v>9</v>
      </c>
      <c r="C46" s="7">
        <v>8</v>
      </c>
      <c r="D46" s="7">
        <v>9</v>
      </c>
      <c r="E46" s="5">
        <v>9</v>
      </c>
      <c r="F46" s="5">
        <v>8</v>
      </c>
      <c r="G46" s="40">
        <f t="shared" si="5"/>
        <v>8.6</v>
      </c>
      <c r="H46" s="5">
        <v>7</v>
      </c>
      <c r="I46" s="5">
        <v>7</v>
      </c>
      <c r="J46" s="5">
        <v>9</v>
      </c>
      <c r="K46" s="5">
        <v>8</v>
      </c>
      <c r="L46" s="5">
        <v>7</v>
      </c>
      <c r="M46" s="26">
        <f t="shared" si="6"/>
        <v>7.6</v>
      </c>
      <c r="N46" s="5">
        <v>8</v>
      </c>
      <c r="O46" s="5">
        <v>6</v>
      </c>
      <c r="P46" s="5"/>
      <c r="Q46" s="27">
        <f t="shared" si="7"/>
        <v>7</v>
      </c>
      <c r="R46" s="5">
        <v>6</v>
      </c>
      <c r="S46" s="5">
        <v>3</v>
      </c>
      <c r="T46" s="5">
        <v>6</v>
      </c>
      <c r="U46" s="5">
        <v>7</v>
      </c>
      <c r="V46" s="25">
        <f t="shared" si="8"/>
        <v>5.5</v>
      </c>
      <c r="W46" s="5">
        <v>8</v>
      </c>
      <c r="X46" s="5">
        <v>7</v>
      </c>
      <c r="Y46" s="5">
        <v>6</v>
      </c>
      <c r="Z46" s="5">
        <v>7</v>
      </c>
      <c r="AA46" s="5">
        <v>7</v>
      </c>
      <c r="AB46" s="27">
        <f t="shared" si="9"/>
        <v>7</v>
      </c>
    </row>
    <row r="47" spans="1:28">
      <c r="A47" s="3" t="s">
        <v>1878</v>
      </c>
      <c r="B47" s="7">
        <v>6</v>
      </c>
      <c r="C47" s="7">
        <v>7</v>
      </c>
      <c r="D47" s="7">
        <v>6</v>
      </c>
      <c r="E47" s="5">
        <v>5</v>
      </c>
      <c r="F47" s="5">
        <v>7</v>
      </c>
      <c r="G47" s="25">
        <f t="shared" si="5"/>
        <v>6.2</v>
      </c>
      <c r="H47" s="5">
        <v>7</v>
      </c>
      <c r="I47" s="5">
        <v>7</v>
      </c>
      <c r="J47" s="5">
        <v>7</v>
      </c>
      <c r="K47" s="5">
        <v>7</v>
      </c>
      <c r="L47" s="5">
        <v>7</v>
      </c>
      <c r="M47" s="27">
        <f t="shared" si="6"/>
        <v>7</v>
      </c>
      <c r="N47" s="5">
        <v>7</v>
      </c>
      <c r="O47" s="5">
        <v>5</v>
      </c>
      <c r="P47" s="5">
        <v>7</v>
      </c>
      <c r="Q47" s="28">
        <f t="shared" si="7"/>
        <v>6.333333333333333</v>
      </c>
      <c r="R47" s="5">
        <v>7</v>
      </c>
      <c r="S47" s="5">
        <v>4</v>
      </c>
      <c r="T47" s="5">
        <v>4</v>
      </c>
      <c r="U47" s="5">
        <v>7</v>
      </c>
      <c r="V47" s="25">
        <f t="shared" si="8"/>
        <v>5.5</v>
      </c>
      <c r="W47" s="5">
        <v>7</v>
      </c>
      <c r="X47" s="5">
        <v>7</v>
      </c>
      <c r="Y47" s="5">
        <v>5</v>
      </c>
      <c r="Z47" s="5">
        <v>5</v>
      </c>
      <c r="AA47" s="5">
        <v>7</v>
      </c>
      <c r="AB47" s="29">
        <f t="shared" si="9"/>
        <v>6.2</v>
      </c>
    </row>
    <row r="48" spans="1:28">
      <c r="A48" s="3" t="s">
        <v>1879</v>
      </c>
      <c r="B48" s="7">
        <v>5</v>
      </c>
      <c r="C48" s="7">
        <v>4</v>
      </c>
      <c r="D48" s="7">
        <v>7</v>
      </c>
      <c r="E48" s="5">
        <v>6</v>
      </c>
      <c r="F48" s="5">
        <v>7</v>
      </c>
      <c r="G48" s="25">
        <f t="shared" si="5"/>
        <v>5.8</v>
      </c>
      <c r="H48" s="5">
        <v>6</v>
      </c>
      <c r="I48" s="5">
        <v>6</v>
      </c>
      <c r="J48" s="5">
        <v>8</v>
      </c>
      <c r="K48" s="5">
        <v>5</v>
      </c>
      <c r="L48" s="5">
        <v>7</v>
      </c>
      <c r="M48" s="28">
        <f t="shared" si="6"/>
        <v>6.4</v>
      </c>
      <c r="N48" s="5">
        <v>6</v>
      </c>
      <c r="O48" s="5">
        <v>4</v>
      </c>
      <c r="P48" s="5">
        <v>4</v>
      </c>
      <c r="Q48" s="25">
        <f t="shared" si="7"/>
        <v>4.666666666666667</v>
      </c>
      <c r="R48" s="5">
        <v>8</v>
      </c>
      <c r="S48" s="5">
        <v>5</v>
      </c>
      <c r="T48" s="5">
        <v>4</v>
      </c>
      <c r="U48" s="5">
        <v>7</v>
      </c>
      <c r="V48" s="29">
        <f t="shared" si="8"/>
        <v>6</v>
      </c>
      <c r="W48" s="5">
        <v>6</v>
      </c>
      <c r="X48" s="5">
        <v>5</v>
      </c>
      <c r="Y48" s="5">
        <v>7</v>
      </c>
      <c r="Z48" s="5">
        <v>7</v>
      </c>
      <c r="AA48" s="5">
        <v>7</v>
      </c>
      <c r="AB48" s="29">
        <f t="shared" si="9"/>
        <v>6.4</v>
      </c>
    </row>
    <row r="49" spans="1:28">
      <c r="A49" s="3" t="s">
        <v>1880</v>
      </c>
      <c r="B49" s="7"/>
      <c r="C49" s="7">
        <v>5</v>
      </c>
      <c r="D49" s="7">
        <v>6</v>
      </c>
      <c r="E49" s="5">
        <v>4</v>
      </c>
      <c r="F49" s="5">
        <v>4</v>
      </c>
      <c r="G49" s="25">
        <f t="shared" si="5"/>
        <v>4.75</v>
      </c>
      <c r="H49" s="5">
        <v>5</v>
      </c>
      <c r="I49" s="5">
        <v>6</v>
      </c>
      <c r="J49" s="5">
        <v>6</v>
      </c>
      <c r="K49" s="5">
        <v>6</v>
      </c>
      <c r="L49" s="5">
        <v>7</v>
      </c>
      <c r="M49" s="29">
        <f t="shared" si="6"/>
        <v>6</v>
      </c>
      <c r="N49" s="5">
        <v>6</v>
      </c>
      <c r="O49" s="5">
        <v>5</v>
      </c>
      <c r="P49" s="5">
        <v>7</v>
      </c>
      <c r="Q49" s="29">
        <f t="shared" si="7"/>
        <v>6</v>
      </c>
      <c r="R49" s="5">
        <v>5</v>
      </c>
      <c r="S49" s="5">
        <v>4</v>
      </c>
      <c r="T49" s="5">
        <v>3</v>
      </c>
      <c r="U49" s="5">
        <v>5</v>
      </c>
      <c r="V49" s="25">
        <f t="shared" si="8"/>
        <v>4.25</v>
      </c>
      <c r="W49" s="5">
        <v>6</v>
      </c>
      <c r="X49" s="5">
        <v>6</v>
      </c>
      <c r="Y49" s="5">
        <v>6</v>
      </c>
      <c r="Z49" s="5">
        <v>6</v>
      </c>
      <c r="AA49" s="5">
        <v>6</v>
      </c>
      <c r="AB49" s="25">
        <f t="shared" si="9"/>
        <v>6</v>
      </c>
    </row>
    <row r="50" spans="1:28">
      <c r="A50" s="3" t="s">
        <v>1881</v>
      </c>
      <c r="B50" s="7"/>
      <c r="C50" s="7">
        <v>6</v>
      </c>
      <c r="D50" s="7">
        <v>6</v>
      </c>
      <c r="E50" s="5">
        <v>5</v>
      </c>
      <c r="F50" s="5">
        <v>6</v>
      </c>
      <c r="G50" s="25">
        <f t="shared" si="5"/>
        <v>5.75</v>
      </c>
      <c r="H50" s="5">
        <v>6</v>
      </c>
      <c r="I50" s="5">
        <v>5</v>
      </c>
      <c r="J50" s="5">
        <v>6</v>
      </c>
      <c r="K50" s="5">
        <v>4</v>
      </c>
      <c r="L50" s="5">
        <v>6</v>
      </c>
      <c r="M50" s="25">
        <f t="shared" si="6"/>
        <v>5.4</v>
      </c>
      <c r="N50" s="5">
        <v>6</v>
      </c>
      <c r="O50" s="5">
        <v>7</v>
      </c>
      <c r="P50" s="5">
        <v>4</v>
      </c>
      <c r="Q50" s="25">
        <f t="shared" si="7"/>
        <v>5.666666666666667</v>
      </c>
      <c r="R50" s="5">
        <v>7</v>
      </c>
      <c r="S50" s="5">
        <v>6</v>
      </c>
      <c r="T50" s="5">
        <v>4</v>
      </c>
      <c r="U50" s="5">
        <v>4</v>
      </c>
      <c r="V50" s="25">
        <f t="shared" si="8"/>
        <v>5.25</v>
      </c>
      <c r="W50" s="5">
        <v>7</v>
      </c>
      <c r="X50" s="5">
        <v>4</v>
      </c>
      <c r="Y50" s="5">
        <v>5</v>
      </c>
      <c r="Z50" s="5">
        <v>7</v>
      </c>
      <c r="AA50" s="5">
        <v>7</v>
      </c>
      <c r="AB50" s="25">
        <f t="shared" si="9"/>
        <v>6</v>
      </c>
    </row>
    <row r="51" spans="1:28">
      <c r="A51" s="3" t="s">
        <v>1882</v>
      </c>
      <c r="B51" s="7"/>
      <c r="C51" s="7">
        <v>4</v>
      </c>
      <c r="D51" s="7">
        <v>6</v>
      </c>
      <c r="E51" s="5">
        <v>4</v>
      </c>
      <c r="F51" s="5">
        <v>5</v>
      </c>
      <c r="G51" s="25">
        <f t="shared" si="5"/>
        <v>4.75</v>
      </c>
      <c r="H51" s="5">
        <v>4</v>
      </c>
      <c r="I51" s="5">
        <v>4</v>
      </c>
      <c r="J51" s="5">
        <v>4</v>
      </c>
      <c r="K51" s="5">
        <v>5</v>
      </c>
      <c r="L51" s="5">
        <v>5</v>
      </c>
      <c r="M51" s="25">
        <f t="shared" si="6"/>
        <v>4.4000000000000004</v>
      </c>
      <c r="N51" s="5">
        <v>7</v>
      </c>
      <c r="O51" s="5">
        <v>6</v>
      </c>
      <c r="P51" s="5">
        <v>4</v>
      </c>
      <c r="Q51" s="25">
        <f t="shared" si="7"/>
        <v>5.666666666666667</v>
      </c>
      <c r="R51" s="5">
        <v>6</v>
      </c>
      <c r="S51" s="5">
        <v>4</v>
      </c>
      <c r="T51" s="5">
        <v>4</v>
      </c>
      <c r="U51" s="5">
        <v>4</v>
      </c>
      <c r="V51" s="25">
        <f t="shared" si="8"/>
        <v>4.5</v>
      </c>
      <c r="W51" s="5">
        <v>6</v>
      </c>
      <c r="X51" s="5">
        <v>5</v>
      </c>
      <c r="Y51" s="5">
        <v>3</v>
      </c>
      <c r="Z51" s="5">
        <v>5</v>
      </c>
      <c r="AA51" s="5">
        <v>4</v>
      </c>
      <c r="AB51" s="25">
        <f t="shared" si="9"/>
        <v>4.5999999999999996</v>
      </c>
    </row>
    <row r="52" spans="1:28">
      <c r="A52" s="3" t="s">
        <v>1883</v>
      </c>
      <c r="B52" s="7"/>
      <c r="C52" s="7">
        <v>3</v>
      </c>
      <c r="D52" s="7">
        <v>4</v>
      </c>
      <c r="E52" s="5">
        <v>4</v>
      </c>
      <c r="F52" s="5">
        <v>5</v>
      </c>
      <c r="G52" s="25">
        <f t="shared" si="5"/>
        <v>4</v>
      </c>
      <c r="H52" s="5">
        <v>4</v>
      </c>
      <c r="I52" s="5"/>
      <c r="J52" s="5">
        <v>5</v>
      </c>
      <c r="K52" s="5">
        <v>6</v>
      </c>
      <c r="L52" s="5">
        <v>5</v>
      </c>
      <c r="M52" s="25">
        <f t="shared" si="6"/>
        <v>5</v>
      </c>
      <c r="N52" s="5">
        <v>7</v>
      </c>
      <c r="O52" s="5">
        <v>4</v>
      </c>
      <c r="P52" s="5">
        <v>4</v>
      </c>
      <c r="Q52" s="25">
        <f t="shared" si="7"/>
        <v>5</v>
      </c>
      <c r="R52" s="5">
        <v>7</v>
      </c>
      <c r="S52" s="5">
        <v>6</v>
      </c>
      <c r="T52" s="5">
        <v>3</v>
      </c>
      <c r="U52" s="5">
        <v>3</v>
      </c>
      <c r="V52" s="25">
        <f t="shared" si="8"/>
        <v>4.75</v>
      </c>
      <c r="W52" s="5">
        <v>4</v>
      </c>
      <c r="X52" s="5">
        <v>5</v>
      </c>
      <c r="Y52" s="5">
        <v>4</v>
      </c>
      <c r="Z52" s="5">
        <v>4</v>
      </c>
      <c r="AA52" s="5">
        <v>6</v>
      </c>
      <c r="AB52" s="25">
        <f t="shared" si="9"/>
        <v>4.5999999999999996</v>
      </c>
    </row>
    <row r="53" spans="1:28">
      <c r="A53" s="3" t="s">
        <v>1884</v>
      </c>
      <c r="B53" s="7">
        <v>3</v>
      </c>
      <c r="C53" s="7"/>
      <c r="D53" s="7">
        <v>4</v>
      </c>
      <c r="E53" s="5">
        <v>4</v>
      </c>
      <c r="F53" s="5">
        <v>4</v>
      </c>
      <c r="G53" s="25">
        <f t="shared" si="5"/>
        <v>3.75</v>
      </c>
      <c r="H53" s="5">
        <v>5</v>
      </c>
      <c r="I53" s="5">
        <v>4</v>
      </c>
      <c r="J53" s="5">
        <v>4</v>
      </c>
      <c r="K53" s="5">
        <v>5</v>
      </c>
      <c r="L53" s="5">
        <v>5</v>
      </c>
      <c r="M53" s="25">
        <f t="shared" si="6"/>
        <v>4.5999999999999996</v>
      </c>
      <c r="N53" s="5">
        <v>7</v>
      </c>
      <c r="O53" s="5">
        <v>4</v>
      </c>
      <c r="P53" s="5"/>
      <c r="Q53" s="25">
        <f t="shared" si="7"/>
        <v>5.5</v>
      </c>
      <c r="R53" s="5">
        <v>7</v>
      </c>
      <c r="S53" s="5">
        <v>4</v>
      </c>
      <c r="T53" s="5"/>
      <c r="U53" s="5">
        <v>3</v>
      </c>
      <c r="V53" s="25">
        <f t="shared" si="8"/>
        <v>4.666666666666667</v>
      </c>
      <c r="W53" s="5">
        <v>3</v>
      </c>
      <c r="X53" s="5">
        <v>4</v>
      </c>
      <c r="Y53" s="5">
        <v>3</v>
      </c>
      <c r="Z53" s="5">
        <v>4</v>
      </c>
      <c r="AA53" s="5">
        <v>5</v>
      </c>
      <c r="AB53" s="25">
        <f t="shared" si="9"/>
        <v>3.8</v>
      </c>
    </row>
    <row r="54" spans="1:28">
      <c r="A54" s="3" t="s">
        <v>1885</v>
      </c>
      <c r="B54" s="7"/>
      <c r="C54" s="7"/>
      <c r="D54" s="7">
        <v>3</v>
      </c>
      <c r="E54" s="5">
        <v>5</v>
      </c>
      <c r="F54" s="5">
        <v>6</v>
      </c>
      <c r="G54" s="25">
        <f t="shared" si="5"/>
        <v>4.666666666666667</v>
      </c>
      <c r="H54" s="5">
        <v>4</v>
      </c>
      <c r="I54" s="5">
        <v>3</v>
      </c>
      <c r="J54" s="5">
        <v>5</v>
      </c>
      <c r="K54" s="5">
        <v>5</v>
      </c>
      <c r="L54" s="5">
        <v>5</v>
      </c>
      <c r="M54" s="25">
        <f t="shared" si="6"/>
        <v>4.4000000000000004</v>
      </c>
      <c r="N54" s="5">
        <v>6</v>
      </c>
      <c r="O54" s="5">
        <v>6</v>
      </c>
      <c r="P54" s="5">
        <v>3</v>
      </c>
      <c r="Q54" s="25">
        <f t="shared" si="7"/>
        <v>5</v>
      </c>
      <c r="R54" s="5">
        <v>7</v>
      </c>
      <c r="S54" s="5">
        <v>4</v>
      </c>
      <c r="T54" s="5">
        <v>3</v>
      </c>
      <c r="U54" s="5">
        <v>4</v>
      </c>
      <c r="V54" s="25">
        <f t="shared" si="8"/>
        <v>4.5</v>
      </c>
      <c r="W54" s="5">
        <v>4</v>
      </c>
      <c r="X54" s="5">
        <v>4</v>
      </c>
      <c r="Y54" s="5">
        <v>6</v>
      </c>
      <c r="Z54" s="5">
        <v>4</v>
      </c>
      <c r="AA54" s="5">
        <v>6</v>
      </c>
      <c r="AB54" s="25">
        <f t="shared" si="9"/>
        <v>4.8</v>
      </c>
    </row>
    <row r="55" spans="1:28">
      <c r="A55" s="3" t="s">
        <v>1886</v>
      </c>
      <c r="B55" s="7">
        <v>4</v>
      </c>
      <c r="C55" s="7">
        <v>5</v>
      </c>
      <c r="D55" s="7">
        <v>6</v>
      </c>
      <c r="E55" s="5">
        <v>4</v>
      </c>
      <c r="F55" s="5">
        <v>4</v>
      </c>
      <c r="G55" s="25">
        <f t="shared" si="5"/>
        <v>4.5999999999999996</v>
      </c>
      <c r="H55" s="5">
        <v>6</v>
      </c>
      <c r="I55" s="5">
        <v>4</v>
      </c>
      <c r="J55" s="5">
        <v>4</v>
      </c>
      <c r="K55" s="5">
        <v>6</v>
      </c>
      <c r="L55" s="5">
        <v>5</v>
      </c>
      <c r="M55" s="25">
        <f t="shared" si="6"/>
        <v>5</v>
      </c>
      <c r="N55" s="5">
        <v>6</v>
      </c>
      <c r="O55" s="5">
        <v>6</v>
      </c>
      <c r="P55" s="5"/>
      <c r="Q55" s="29">
        <f t="shared" si="7"/>
        <v>6</v>
      </c>
      <c r="R55" s="5">
        <v>5</v>
      </c>
      <c r="S55" s="5">
        <v>4</v>
      </c>
      <c r="T55" s="5">
        <v>5</v>
      </c>
      <c r="U55" s="5">
        <v>5</v>
      </c>
      <c r="V55" s="25">
        <f t="shared" si="8"/>
        <v>4.75</v>
      </c>
      <c r="W55" s="5">
        <v>4</v>
      </c>
      <c r="X55" s="5">
        <v>5</v>
      </c>
      <c r="Y55" s="5">
        <v>5</v>
      </c>
      <c r="Z55" s="5">
        <v>5</v>
      </c>
      <c r="AA55" s="5">
        <v>6</v>
      </c>
      <c r="AB55" s="25">
        <f t="shared" si="9"/>
        <v>5</v>
      </c>
    </row>
    <row r="56" spans="1:28">
      <c r="A56" s="3" t="s">
        <v>1887</v>
      </c>
      <c r="B56" s="7"/>
      <c r="C56" s="7">
        <v>5</v>
      </c>
      <c r="D56" s="7">
        <v>4</v>
      </c>
      <c r="E56" s="5">
        <v>5</v>
      </c>
      <c r="F56" s="5">
        <v>4</v>
      </c>
      <c r="G56" s="25">
        <f t="shared" si="5"/>
        <v>4.5</v>
      </c>
      <c r="H56" s="5">
        <v>4</v>
      </c>
      <c r="I56" s="5"/>
      <c r="J56" s="5"/>
      <c r="K56" s="5">
        <v>5</v>
      </c>
      <c r="L56" s="5">
        <v>5</v>
      </c>
      <c r="M56" s="25">
        <f t="shared" si="6"/>
        <v>4.666666666666667</v>
      </c>
      <c r="N56" s="5">
        <v>7</v>
      </c>
      <c r="O56" s="5">
        <v>6</v>
      </c>
      <c r="P56" s="5">
        <v>7</v>
      </c>
      <c r="Q56" s="27">
        <f t="shared" si="7"/>
        <v>6.666666666666667</v>
      </c>
      <c r="R56" s="5">
        <v>8</v>
      </c>
      <c r="S56" s="5">
        <v>4</v>
      </c>
      <c r="T56" s="5"/>
      <c r="U56" s="5">
        <v>3</v>
      </c>
      <c r="V56" s="25">
        <f t="shared" si="8"/>
        <v>5</v>
      </c>
      <c r="W56" s="5">
        <v>4</v>
      </c>
      <c r="X56" s="5">
        <v>4</v>
      </c>
      <c r="Y56" s="5">
        <v>3</v>
      </c>
      <c r="Z56" s="5">
        <v>3</v>
      </c>
      <c r="AA56" s="5">
        <v>3</v>
      </c>
      <c r="AB56" s="25">
        <f t="shared" si="9"/>
        <v>3.4</v>
      </c>
    </row>
    <row r="57" spans="1:28">
      <c r="A57" s="3" t="s">
        <v>1888</v>
      </c>
      <c r="B57" s="7">
        <v>4</v>
      </c>
      <c r="C57" s="7">
        <v>4</v>
      </c>
      <c r="D57" s="7">
        <v>4</v>
      </c>
      <c r="E57" s="5">
        <v>4</v>
      </c>
      <c r="F57" s="5">
        <v>6</v>
      </c>
      <c r="G57" s="25">
        <f t="shared" si="5"/>
        <v>4.4000000000000004</v>
      </c>
      <c r="H57" s="5">
        <v>6</v>
      </c>
      <c r="I57" s="5">
        <v>4</v>
      </c>
      <c r="J57" s="5">
        <v>6</v>
      </c>
      <c r="K57" s="5">
        <v>6</v>
      </c>
      <c r="L57" s="5">
        <v>4</v>
      </c>
      <c r="M57" s="25">
        <f t="shared" si="6"/>
        <v>5.2</v>
      </c>
      <c r="N57" s="5">
        <v>7</v>
      </c>
      <c r="O57" s="5">
        <v>7</v>
      </c>
      <c r="P57" s="5">
        <v>6</v>
      </c>
      <c r="Q57" s="27">
        <f t="shared" si="7"/>
        <v>6.666666666666667</v>
      </c>
      <c r="R57" s="5">
        <v>6</v>
      </c>
      <c r="S57" s="5">
        <v>5</v>
      </c>
      <c r="T57" s="5">
        <v>3</v>
      </c>
      <c r="U57" s="5">
        <v>6</v>
      </c>
      <c r="V57" s="25">
        <f t="shared" si="8"/>
        <v>5</v>
      </c>
      <c r="W57" s="5">
        <v>5</v>
      </c>
      <c r="X57" s="5">
        <v>3</v>
      </c>
      <c r="Y57" s="5">
        <v>3</v>
      </c>
      <c r="Z57" s="5">
        <v>5</v>
      </c>
      <c r="AA57" s="5">
        <v>6</v>
      </c>
      <c r="AB57" s="25">
        <f t="shared" si="9"/>
        <v>4.4000000000000004</v>
      </c>
    </row>
    <row r="58" spans="1:28">
      <c r="A58" s="3" t="s">
        <v>1889</v>
      </c>
      <c r="B58" s="7"/>
      <c r="C58" s="7">
        <v>4</v>
      </c>
      <c r="D58" s="7">
        <v>4</v>
      </c>
      <c r="E58" s="5">
        <v>6</v>
      </c>
      <c r="F58" s="5">
        <v>5</v>
      </c>
      <c r="G58" s="25">
        <f t="shared" si="5"/>
        <v>4.75</v>
      </c>
      <c r="H58" s="5">
        <v>7</v>
      </c>
      <c r="I58" s="5">
        <v>6</v>
      </c>
      <c r="J58" s="5">
        <v>5</v>
      </c>
      <c r="K58" s="5">
        <v>7</v>
      </c>
      <c r="L58" s="5">
        <v>4</v>
      </c>
      <c r="M58" s="25">
        <f t="shared" si="6"/>
        <v>5.8</v>
      </c>
      <c r="N58" s="5">
        <v>7</v>
      </c>
      <c r="O58" s="5">
        <v>6</v>
      </c>
      <c r="P58" s="5">
        <v>6</v>
      </c>
      <c r="Q58" s="28">
        <f t="shared" si="7"/>
        <v>6.333333333333333</v>
      </c>
      <c r="R58" s="5">
        <v>7</v>
      </c>
      <c r="S58" s="5">
        <v>4</v>
      </c>
      <c r="T58" s="5"/>
      <c r="U58" s="5">
        <v>5</v>
      </c>
      <c r="V58" s="25">
        <f t="shared" si="8"/>
        <v>5.333333333333333</v>
      </c>
      <c r="W58" s="5">
        <v>5</v>
      </c>
      <c r="X58" s="5">
        <v>3</v>
      </c>
      <c r="Y58" s="5">
        <v>5</v>
      </c>
      <c r="Z58" s="5">
        <v>5</v>
      </c>
      <c r="AA58" s="5">
        <v>3</v>
      </c>
      <c r="AB58" s="25">
        <f t="shared" si="9"/>
        <v>4.2</v>
      </c>
    </row>
    <row r="59" spans="1:28">
      <c r="A59" s="3" t="s">
        <v>1890</v>
      </c>
      <c r="B59" s="7">
        <v>3</v>
      </c>
      <c r="C59" s="7"/>
      <c r="D59" s="7">
        <v>4</v>
      </c>
      <c r="E59" s="5">
        <v>4</v>
      </c>
      <c r="F59" s="5">
        <v>5</v>
      </c>
      <c r="G59" s="25">
        <f t="shared" si="5"/>
        <v>4</v>
      </c>
      <c r="H59" s="5"/>
      <c r="I59" s="5"/>
      <c r="J59" s="5">
        <v>4</v>
      </c>
      <c r="K59" s="5">
        <v>5</v>
      </c>
      <c r="L59" s="5">
        <v>5</v>
      </c>
      <c r="M59" s="25">
        <f t="shared" si="6"/>
        <v>4.666666666666667</v>
      </c>
      <c r="N59" s="5">
        <v>6</v>
      </c>
      <c r="O59" s="5">
        <v>5</v>
      </c>
      <c r="P59" s="5">
        <v>5</v>
      </c>
      <c r="Q59" s="25">
        <f t="shared" si="7"/>
        <v>5.333333333333333</v>
      </c>
      <c r="R59" s="5">
        <v>7</v>
      </c>
      <c r="S59" s="5">
        <v>3</v>
      </c>
      <c r="T59" s="5">
        <v>4</v>
      </c>
      <c r="U59" s="5">
        <v>5</v>
      </c>
      <c r="V59" s="25">
        <f t="shared" si="8"/>
        <v>4.75</v>
      </c>
      <c r="W59" s="5">
        <v>4</v>
      </c>
      <c r="X59" s="5">
        <v>4</v>
      </c>
      <c r="Y59" s="5"/>
      <c r="Z59" s="5">
        <v>4</v>
      </c>
      <c r="AA59" s="5">
        <v>6</v>
      </c>
      <c r="AB59" s="25">
        <f t="shared" si="9"/>
        <v>4.5</v>
      </c>
    </row>
    <row r="60" spans="1:28">
      <c r="A60" s="3" t="s">
        <v>1891</v>
      </c>
      <c r="B60" s="7">
        <v>3</v>
      </c>
      <c r="C60" s="7">
        <v>3</v>
      </c>
      <c r="D60" s="7">
        <v>4</v>
      </c>
      <c r="E60" s="5">
        <v>6</v>
      </c>
      <c r="F60" s="5">
        <v>7</v>
      </c>
      <c r="G60" s="25">
        <f t="shared" si="5"/>
        <v>4.5999999999999996</v>
      </c>
      <c r="H60" s="5">
        <v>4</v>
      </c>
      <c r="I60" s="5">
        <v>5</v>
      </c>
      <c r="J60" s="5">
        <v>7</v>
      </c>
      <c r="K60" s="5">
        <v>7</v>
      </c>
      <c r="L60" s="5">
        <v>6</v>
      </c>
      <c r="M60" s="25">
        <f t="shared" si="6"/>
        <v>5.8</v>
      </c>
      <c r="N60" s="5">
        <v>7</v>
      </c>
      <c r="O60" s="5">
        <v>4</v>
      </c>
      <c r="P60" s="5">
        <v>3</v>
      </c>
      <c r="Q60" s="25">
        <f t="shared" si="7"/>
        <v>4.666666666666667</v>
      </c>
      <c r="R60" s="5">
        <v>8</v>
      </c>
      <c r="S60" s="5">
        <v>7</v>
      </c>
      <c r="T60" s="5">
        <v>4</v>
      </c>
      <c r="U60" s="5">
        <v>4</v>
      </c>
      <c r="V60" s="29">
        <f t="shared" si="8"/>
        <v>5.75</v>
      </c>
      <c r="W60" s="5">
        <v>6</v>
      </c>
      <c r="X60" s="5">
        <v>3</v>
      </c>
      <c r="Y60" s="5">
        <v>4</v>
      </c>
      <c r="Z60" s="5">
        <v>5</v>
      </c>
      <c r="AA60" s="5">
        <v>5</v>
      </c>
      <c r="AB60" s="25">
        <f t="shared" si="9"/>
        <v>4.5999999999999996</v>
      </c>
    </row>
    <row r="61" spans="1:28">
      <c r="A61" s="3" t="s">
        <v>1892</v>
      </c>
      <c r="B61" s="7">
        <v>4</v>
      </c>
      <c r="C61" s="7">
        <v>5</v>
      </c>
      <c r="D61" s="7">
        <v>6</v>
      </c>
      <c r="E61" s="5">
        <v>6</v>
      </c>
      <c r="F61" s="5">
        <v>6</v>
      </c>
      <c r="G61" s="25">
        <f t="shared" si="5"/>
        <v>5.4</v>
      </c>
      <c r="H61" s="5">
        <v>4</v>
      </c>
      <c r="I61" s="5">
        <v>5</v>
      </c>
      <c r="J61" s="5">
        <v>6</v>
      </c>
      <c r="K61" s="5">
        <v>7</v>
      </c>
      <c r="L61" s="5"/>
      <c r="M61" s="25">
        <f t="shared" si="6"/>
        <v>5.5</v>
      </c>
      <c r="N61" s="5">
        <v>8</v>
      </c>
      <c r="O61" s="5">
        <v>6</v>
      </c>
      <c r="P61" s="5">
        <v>5</v>
      </c>
      <c r="Q61" s="28">
        <f t="shared" si="7"/>
        <v>6.333333333333333</v>
      </c>
      <c r="R61" s="5">
        <v>6</v>
      </c>
      <c r="S61" s="5">
        <v>6</v>
      </c>
      <c r="T61" s="5"/>
      <c r="U61" s="5">
        <v>5</v>
      </c>
      <c r="V61" s="25">
        <f t="shared" si="8"/>
        <v>5.666666666666667</v>
      </c>
      <c r="W61" s="5">
        <v>5</v>
      </c>
      <c r="X61" s="5">
        <v>6</v>
      </c>
      <c r="Y61" s="5">
        <v>4</v>
      </c>
      <c r="Z61" s="5">
        <v>6</v>
      </c>
      <c r="AA61" s="5">
        <v>5</v>
      </c>
      <c r="AB61" s="25">
        <f t="shared" si="9"/>
        <v>5.2</v>
      </c>
    </row>
    <row r="62" spans="1:28">
      <c r="A62" s="3" t="s">
        <v>1893</v>
      </c>
      <c r="B62" s="7">
        <v>3</v>
      </c>
      <c r="C62" s="7">
        <v>4</v>
      </c>
      <c r="D62" s="7">
        <v>3</v>
      </c>
      <c r="E62" s="5">
        <v>6</v>
      </c>
      <c r="F62" s="5">
        <v>4</v>
      </c>
      <c r="G62" s="25">
        <f t="shared" si="5"/>
        <v>4</v>
      </c>
      <c r="H62" s="5"/>
      <c r="I62" s="5">
        <v>6</v>
      </c>
      <c r="J62" s="5">
        <v>7</v>
      </c>
      <c r="K62" s="5">
        <v>6</v>
      </c>
      <c r="L62" s="5">
        <v>4</v>
      </c>
      <c r="M62" s="25">
        <f t="shared" si="6"/>
        <v>5.75</v>
      </c>
      <c r="N62" s="5">
        <v>7</v>
      </c>
      <c r="O62" s="5">
        <v>4</v>
      </c>
      <c r="P62" s="5">
        <v>4</v>
      </c>
      <c r="Q62" s="25">
        <f t="shared" si="7"/>
        <v>5</v>
      </c>
      <c r="R62" s="5">
        <v>6</v>
      </c>
      <c r="S62" s="5">
        <v>4</v>
      </c>
      <c r="T62" s="5">
        <v>4</v>
      </c>
      <c r="U62" s="5">
        <v>5</v>
      </c>
      <c r="V62" s="25">
        <f t="shared" si="8"/>
        <v>4.75</v>
      </c>
      <c r="W62" s="5">
        <v>5</v>
      </c>
      <c r="X62" s="5">
        <v>5</v>
      </c>
      <c r="Y62" s="5">
        <v>4</v>
      </c>
      <c r="Z62" s="5">
        <v>5</v>
      </c>
      <c r="AA62" s="5">
        <v>7</v>
      </c>
      <c r="AB62" s="25">
        <f t="shared" si="9"/>
        <v>5.2</v>
      </c>
    </row>
    <row r="63" spans="1:28">
      <c r="A63" s="3" t="s">
        <v>1894</v>
      </c>
      <c r="B63" s="7">
        <v>7</v>
      </c>
      <c r="C63" s="7">
        <v>6</v>
      </c>
      <c r="D63" s="7">
        <v>7</v>
      </c>
      <c r="E63" s="5">
        <v>6</v>
      </c>
      <c r="F63" s="5">
        <v>7</v>
      </c>
      <c r="G63" s="29">
        <f t="shared" si="5"/>
        <v>6.6</v>
      </c>
      <c r="H63" s="5">
        <v>6</v>
      </c>
      <c r="I63" s="5">
        <v>6</v>
      </c>
      <c r="J63" s="5">
        <v>6</v>
      </c>
      <c r="K63" s="5">
        <v>7</v>
      </c>
      <c r="L63" s="5"/>
      <c r="M63" s="29">
        <f t="shared" si="6"/>
        <v>6.25</v>
      </c>
      <c r="N63" s="5">
        <v>5</v>
      </c>
      <c r="O63" s="5">
        <v>5</v>
      </c>
      <c r="P63" s="5"/>
      <c r="Q63" s="25">
        <f t="shared" si="7"/>
        <v>5</v>
      </c>
      <c r="R63" s="5">
        <v>8</v>
      </c>
      <c r="S63" s="5">
        <v>4</v>
      </c>
      <c r="T63" s="5">
        <v>5</v>
      </c>
      <c r="U63" s="5">
        <v>5</v>
      </c>
      <c r="V63" s="25">
        <f t="shared" si="8"/>
        <v>5.5</v>
      </c>
      <c r="W63" s="5">
        <v>6</v>
      </c>
      <c r="X63" s="5">
        <v>5</v>
      </c>
      <c r="Y63" s="5">
        <v>6</v>
      </c>
      <c r="Z63" s="5"/>
      <c r="AA63" s="5">
        <v>6</v>
      </c>
      <c r="AB63" s="25">
        <f t="shared" si="9"/>
        <v>5.75</v>
      </c>
    </row>
    <row r="64" spans="1:28">
      <c r="A64" s="3" t="s">
        <v>1895</v>
      </c>
      <c r="B64" s="7">
        <v>6</v>
      </c>
      <c r="C64" s="7">
        <v>6</v>
      </c>
      <c r="D64" s="7">
        <v>7</v>
      </c>
      <c r="E64" s="5">
        <v>6</v>
      </c>
      <c r="F64" s="5">
        <v>5</v>
      </c>
      <c r="G64" s="25">
        <f t="shared" si="5"/>
        <v>6</v>
      </c>
      <c r="H64" s="5">
        <v>4</v>
      </c>
      <c r="I64" s="5">
        <v>6</v>
      </c>
      <c r="J64" s="5">
        <v>6</v>
      </c>
      <c r="K64" s="5">
        <v>6</v>
      </c>
      <c r="L64" s="5">
        <v>6</v>
      </c>
      <c r="M64" s="25">
        <f t="shared" si="6"/>
        <v>5.6</v>
      </c>
      <c r="N64" s="5">
        <v>5</v>
      </c>
      <c r="O64" s="5">
        <v>4</v>
      </c>
      <c r="P64" s="5">
        <v>4</v>
      </c>
      <c r="Q64" s="25">
        <f t="shared" si="7"/>
        <v>4.333333333333333</v>
      </c>
      <c r="R64" s="5">
        <v>8</v>
      </c>
      <c r="S64" s="5">
        <v>6</v>
      </c>
      <c r="T64" s="5">
        <v>6</v>
      </c>
      <c r="U64" s="5">
        <v>6</v>
      </c>
      <c r="V64" s="28">
        <f t="shared" si="8"/>
        <v>6.5</v>
      </c>
      <c r="W64" s="5">
        <v>7</v>
      </c>
      <c r="X64" s="5">
        <v>5</v>
      </c>
      <c r="Y64" s="5">
        <v>7</v>
      </c>
      <c r="Z64" s="5">
        <v>5</v>
      </c>
      <c r="AA64" s="5">
        <v>6</v>
      </c>
      <c r="AB64" s="25">
        <f t="shared" si="9"/>
        <v>6</v>
      </c>
    </row>
    <row r="65" spans="1:28">
      <c r="A65" s="3" t="s">
        <v>1896</v>
      </c>
      <c r="B65" s="7">
        <v>7</v>
      </c>
      <c r="C65" s="7">
        <v>5</v>
      </c>
      <c r="D65" s="7">
        <v>6</v>
      </c>
      <c r="E65" s="5">
        <v>5</v>
      </c>
      <c r="F65" s="5">
        <v>7</v>
      </c>
      <c r="G65" s="25">
        <f t="shared" si="5"/>
        <v>6</v>
      </c>
      <c r="H65" s="5">
        <v>5</v>
      </c>
      <c r="I65" s="5">
        <v>7</v>
      </c>
      <c r="J65" s="5">
        <v>6</v>
      </c>
      <c r="K65" s="5">
        <v>7</v>
      </c>
      <c r="L65" s="5">
        <v>4</v>
      </c>
      <c r="M65" s="25">
        <f t="shared" si="6"/>
        <v>5.8</v>
      </c>
      <c r="N65" s="5">
        <v>6</v>
      </c>
      <c r="O65" s="5">
        <v>4</v>
      </c>
      <c r="P65" s="5">
        <v>3</v>
      </c>
      <c r="Q65" s="25">
        <f t="shared" si="7"/>
        <v>4.333333333333333</v>
      </c>
      <c r="R65" s="5">
        <v>5</v>
      </c>
      <c r="S65" s="5">
        <v>4</v>
      </c>
      <c r="T65" s="5">
        <v>4</v>
      </c>
      <c r="U65" s="5">
        <v>5</v>
      </c>
      <c r="V65" s="25">
        <f t="shared" si="8"/>
        <v>4.5</v>
      </c>
      <c r="W65" s="5">
        <v>6</v>
      </c>
      <c r="X65" s="5">
        <v>4</v>
      </c>
      <c r="Y65" s="5">
        <v>6</v>
      </c>
      <c r="Z65" s="5">
        <v>4</v>
      </c>
      <c r="AA65" s="5">
        <v>5</v>
      </c>
      <c r="AB65" s="25">
        <f t="shared" si="9"/>
        <v>5</v>
      </c>
    </row>
    <row r="66" spans="1:28">
      <c r="A66" s="3" t="s">
        <v>1897</v>
      </c>
      <c r="B66" s="7">
        <v>3</v>
      </c>
      <c r="C66" s="7">
        <v>3</v>
      </c>
      <c r="D66" s="7">
        <v>4</v>
      </c>
      <c r="E66" s="5">
        <v>3</v>
      </c>
      <c r="F66" s="5">
        <v>6</v>
      </c>
      <c r="G66" s="25">
        <f t="shared" ref="G66:G97" si="10">AVERAGE(B66:F66)</f>
        <v>3.8</v>
      </c>
      <c r="H66" s="5">
        <v>4</v>
      </c>
      <c r="I66" s="5">
        <v>5</v>
      </c>
      <c r="J66" s="5">
        <v>5</v>
      </c>
      <c r="K66" s="5">
        <v>7</v>
      </c>
      <c r="L66" s="5">
        <v>4</v>
      </c>
      <c r="M66" s="25">
        <f t="shared" ref="M66:M97" si="11">AVERAGE(H66:L66)</f>
        <v>5</v>
      </c>
      <c r="N66" s="5">
        <v>5</v>
      </c>
      <c r="O66" s="5">
        <v>5</v>
      </c>
      <c r="P66" s="5">
        <v>5</v>
      </c>
      <c r="Q66" s="25">
        <f t="shared" ref="Q66:Q97" si="12">AVERAGE(N66:P66)</f>
        <v>5</v>
      </c>
      <c r="R66" s="5">
        <v>6</v>
      </c>
      <c r="S66" s="5">
        <v>6</v>
      </c>
      <c r="T66" s="5">
        <v>4</v>
      </c>
      <c r="U66" s="5">
        <v>5</v>
      </c>
      <c r="V66" s="25">
        <f t="shared" ref="V66:V97" si="13">AVERAGE(R66:U66)</f>
        <v>5.25</v>
      </c>
      <c r="W66" s="5">
        <v>4</v>
      </c>
      <c r="X66" s="5">
        <v>4</v>
      </c>
      <c r="Y66" s="5">
        <v>5</v>
      </c>
      <c r="Z66" s="5">
        <v>3</v>
      </c>
      <c r="AA66" s="5">
        <v>4</v>
      </c>
      <c r="AB66" s="25">
        <f t="shared" ref="AB66:AB97" si="14">AVERAGE(W66:AA66)</f>
        <v>4</v>
      </c>
    </row>
    <row r="67" spans="1:28">
      <c r="A67" s="3" t="s">
        <v>1898</v>
      </c>
      <c r="B67" s="7">
        <v>3</v>
      </c>
      <c r="C67" s="7">
        <v>3</v>
      </c>
      <c r="D67" s="7">
        <v>4</v>
      </c>
      <c r="E67" s="5">
        <v>6</v>
      </c>
      <c r="F67" s="5">
        <v>5</v>
      </c>
      <c r="G67" s="25">
        <f t="shared" si="10"/>
        <v>4.2</v>
      </c>
      <c r="H67" s="5">
        <v>4</v>
      </c>
      <c r="I67" s="5"/>
      <c r="J67" s="5">
        <v>5</v>
      </c>
      <c r="K67" s="5">
        <v>6</v>
      </c>
      <c r="L67" s="5">
        <v>4</v>
      </c>
      <c r="M67" s="25">
        <f t="shared" si="11"/>
        <v>4.75</v>
      </c>
      <c r="N67" s="5">
        <v>5</v>
      </c>
      <c r="O67" s="5">
        <v>5</v>
      </c>
      <c r="P67" s="5">
        <v>4</v>
      </c>
      <c r="Q67" s="25">
        <f t="shared" si="12"/>
        <v>4.666666666666667</v>
      </c>
      <c r="R67" s="5">
        <v>4</v>
      </c>
      <c r="S67" s="5">
        <v>3</v>
      </c>
      <c r="T67" s="5"/>
      <c r="U67" s="5">
        <v>5</v>
      </c>
      <c r="V67" s="25">
        <f t="shared" si="13"/>
        <v>4</v>
      </c>
      <c r="W67" s="5">
        <v>3</v>
      </c>
      <c r="X67" s="5">
        <v>3</v>
      </c>
      <c r="Y67" s="5">
        <v>4</v>
      </c>
      <c r="Z67" s="5">
        <v>4</v>
      </c>
      <c r="AA67" s="5">
        <v>5</v>
      </c>
      <c r="AB67" s="25">
        <f t="shared" si="14"/>
        <v>3.8</v>
      </c>
    </row>
    <row r="68" spans="1:28">
      <c r="A68" s="3" t="s">
        <v>1899</v>
      </c>
      <c r="B68" s="7">
        <v>3</v>
      </c>
      <c r="C68" s="7">
        <v>3</v>
      </c>
      <c r="D68" s="7">
        <v>6</v>
      </c>
      <c r="E68" s="5">
        <v>4</v>
      </c>
      <c r="F68" s="5">
        <v>6</v>
      </c>
      <c r="G68" s="25">
        <f t="shared" si="10"/>
        <v>4.4000000000000004</v>
      </c>
      <c r="H68" s="5">
        <v>4</v>
      </c>
      <c r="I68" s="5">
        <v>3</v>
      </c>
      <c r="J68" s="5">
        <v>6</v>
      </c>
      <c r="K68" s="5">
        <v>7</v>
      </c>
      <c r="L68" s="5"/>
      <c r="M68" s="25">
        <f t="shared" si="11"/>
        <v>5</v>
      </c>
      <c r="N68" s="5">
        <v>7</v>
      </c>
      <c r="O68" s="5">
        <v>5</v>
      </c>
      <c r="P68" s="5">
        <v>7</v>
      </c>
      <c r="Q68" s="28">
        <f t="shared" si="12"/>
        <v>6.333333333333333</v>
      </c>
      <c r="R68" s="5">
        <v>6</v>
      </c>
      <c r="S68" s="5">
        <v>3</v>
      </c>
      <c r="T68" s="5">
        <v>4</v>
      </c>
      <c r="U68" s="5">
        <v>5</v>
      </c>
      <c r="V68" s="25">
        <f t="shared" si="13"/>
        <v>4.5</v>
      </c>
      <c r="W68" s="5">
        <v>6</v>
      </c>
      <c r="X68" s="5">
        <v>6</v>
      </c>
      <c r="Y68" s="5">
        <v>4</v>
      </c>
      <c r="Z68" s="5">
        <v>4</v>
      </c>
      <c r="AA68" s="5">
        <v>4</v>
      </c>
      <c r="AB68" s="25">
        <f t="shared" si="14"/>
        <v>4.8</v>
      </c>
    </row>
    <row r="69" spans="1:28">
      <c r="A69" s="3" t="s">
        <v>1900</v>
      </c>
      <c r="B69" s="7">
        <v>3</v>
      </c>
      <c r="C69" s="7">
        <v>4</v>
      </c>
      <c r="D69" s="7">
        <v>5</v>
      </c>
      <c r="E69" s="5">
        <v>5</v>
      </c>
      <c r="F69" s="5">
        <v>7</v>
      </c>
      <c r="G69" s="25">
        <f t="shared" si="10"/>
        <v>4.8</v>
      </c>
      <c r="H69" s="5">
        <v>5</v>
      </c>
      <c r="I69" s="5">
        <v>5</v>
      </c>
      <c r="J69" s="5">
        <v>6</v>
      </c>
      <c r="K69" s="5">
        <v>8</v>
      </c>
      <c r="L69" s="5">
        <v>6</v>
      </c>
      <c r="M69" s="29">
        <f t="shared" si="11"/>
        <v>6</v>
      </c>
      <c r="N69" s="5">
        <v>8</v>
      </c>
      <c r="O69" s="5">
        <v>5</v>
      </c>
      <c r="P69" s="5">
        <v>7</v>
      </c>
      <c r="Q69" s="27">
        <f t="shared" si="12"/>
        <v>6.666666666666667</v>
      </c>
      <c r="R69" s="5">
        <v>5</v>
      </c>
      <c r="S69" s="5">
        <v>5</v>
      </c>
      <c r="T69" s="5">
        <v>5</v>
      </c>
      <c r="U69" s="5">
        <v>3</v>
      </c>
      <c r="V69" s="25">
        <f t="shared" si="13"/>
        <v>4.5</v>
      </c>
      <c r="W69" s="5">
        <v>5</v>
      </c>
      <c r="X69" s="5">
        <v>6</v>
      </c>
      <c r="Y69" s="5">
        <v>6</v>
      </c>
      <c r="Z69" s="5">
        <v>6</v>
      </c>
      <c r="AA69" s="5">
        <v>6</v>
      </c>
      <c r="AB69" s="25">
        <f t="shared" si="14"/>
        <v>5.8</v>
      </c>
    </row>
    <row r="70" spans="1:28">
      <c r="A70" s="3" t="s">
        <v>1901</v>
      </c>
      <c r="B70" s="7">
        <v>3</v>
      </c>
      <c r="C70" s="7">
        <v>3</v>
      </c>
      <c r="D70" s="7">
        <v>6</v>
      </c>
      <c r="E70" s="5">
        <v>4</v>
      </c>
      <c r="F70" s="5">
        <v>5</v>
      </c>
      <c r="G70" s="25">
        <f t="shared" si="10"/>
        <v>4.2</v>
      </c>
      <c r="H70" s="5">
        <v>6</v>
      </c>
      <c r="I70" s="5">
        <v>5</v>
      </c>
      <c r="J70" s="5">
        <v>6</v>
      </c>
      <c r="K70" s="5">
        <v>7</v>
      </c>
      <c r="L70" s="5"/>
      <c r="M70" s="29">
        <f t="shared" si="11"/>
        <v>6</v>
      </c>
      <c r="N70" s="5">
        <v>5</v>
      </c>
      <c r="O70" s="5">
        <v>5</v>
      </c>
      <c r="P70" s="5">
        <v>6</v>
      </c>
      <c r="Q70" s="25">
        <f t="shared" si="12"/>
        <v>5.333333333333333</v>
      </c>
      <c r="R70" s="5">
        <v>4</v>
      </c>
      <c r="S70" s="5">
        <v>3</v>
      </c>
      <c r="T70" s="5">
        <v>5</v>
      </c>
      <c r="U70" s="5">
        <v>4</v>
      </c>
      <c r="V70" s="25">
        <f t="shared" si="13"/>
        <v>4</v>
      </c>
      <c r="W70" s="5">
        <v>6</v>
      </c>
      <c r="X70" s="5">
        <v>4</v>
      </c>
      <c r="Y70" s="5">
        <v>5</v>
      </c>
      <c r="Z70" s="5">
        <v>5</v>
      </c>
      <c r="AA70" s="5">
        <v>5</v>
      </c>
      <c r="AB70" s="25">
        <f t="shared" si="14"/>
        <v>5</v>
      </c>
    </row>
    <row r="71" spans="1:28">
      <c r="A71" s="3" t="s">
        <v>1902</v>
      </c>
      <c r="B71" s="7">
        <v>4</v>
      </c>
      <c r="C71" s="7">
        <v>3</v>
      </c>
      <c r="D71" s="7">
        <v>6</v>
      </c>
      <c r="E71" s="5">
        <v>3</v>
      </c>
      <c r="F71" s="5">
        <v>7</v>
      </c>
      <c r="G71" s="25">
        <f t="shared" si="10"/>
        <v>4.5999999999999996</v>
      </c>
      <c r="H71" s="5">
        <v>5</v>
      </c>
      <c r="I71" s="5">
        <v>5</v>
      </c>
      <c r="J71" s="5">
        <v>6</v>
      </c>
      <c r="K71" s="5">
        <v>7</v>
      </c>
      <c r="L71" s="5">
        <v>7</v>
      </c>
      <c r="M71" s="29">
        <f t="shared" si="11"/>
        <v>6</v>
      </c>
      <c r="N71" s="5">
        <v>6</v>
      </c>
      <c r="O71" s="5">
        <v>7</v>
      </c>
      <c r="P71" s="5"/>
      <c r="Q71" s="28">
        <f t="shared" si="12"/>
        <v>6.5</v>
      </c>
      <c r="R71" s="5">
        <v>6</v>
      </c>
      <c r="S71" s="5">
        <v>6</v>
      </c>
      <c r="T71" s="5"/>
      <c r="U71" s="5">
        <v>4</v>
      </c>
      <c r="V71" s="25">
        <f t="shared" si="13"/>
        <v>5.333333333333333</v>
      </c>
      <c r="W71" s="5">
        <v>4</v>
      </c>
      <c r="X71" s="5">
        <v>3</v>
      </c>
      <c r="Y71" s="5">
        <v>7</v>
      </c>
      <c r="Z71" s="5">
        <v>5</v>
      </c>
      <c r="AA71" s="5">
        <v>7</v>
      </c>
      <c r="AB71" s="25">
        <f t="shared" si="14"/>
        <v>5.2</v>
      </c>
    </row>
    <row r="72" spans="1:28">
      <c r="A72" s="3" t="s">
        <v>1903</v>
      </c>
      <c r="B72" s="7">
        <v>4</v>
      </c>
      <c r="C72" s="7"/>
      <c r="D72" s="7">
        <v>5</v>
      </c>
      <c r="E72" s="5">
        <v>4</v>
      </c>
      <c r="F72" s="5">
        <v>6</v>
      </c>
      <c r="G72" s="25">
        <f t="shared" si="10"/>
        <v>4.75</v>
      </c>
      <c r="H72" s="5">
        <v>5</v>
      </c>
      <c r="I72" s="5">
        <v>4</v>
      </c>
      <c r="J72" s="5">
        <v>6</v>
      </c>
      <c r="K72" s="5">
        <v>6</v>
      </c>
      <c r="L72" s="5">
        <v>4</v>
      </c>
      <c r="M72" s="25">
        <f t="shared" si="11"/>
        <v>5</v>
      </c>
      <c r="N72" s="5">
        <v>6</v>
      </c>
      <c r="O72" s="5">
        <v>6</v>
      </c>
      <c r="P72" s="5">
        <v>6</v>
      </c>
      <c r="Q72" s="29">
        <f t="shared" si="12"/>
        <v>6</v>
      </c>
      <c r="R72" s="5">
        <v>4</v>
      </c>
      <c r="S72" s="5">
        <v>6</v>
      </c>
      <c r="T72" s="5">
        <v>7</v>
      </c>
      <c r="U72" s="5">
        <v>5</v>
      </c>
      <c r="V72" s="25">
        <f t="shared" si="13"/>
        <v>5.5</v>
      </c>
      <c r="W72" s="5">
        <v>5</v>
      </c>
      <c r="X72" s="5">
        <v>5</v>
      </c>
      <c r="Y72" s="5">
        <v>6</v>
      </c>
      <c r="Z72" s="5">
        <v>5</v>
      </c>
      <c r="AA72" s="5">
        <v>4</v>
      </c>
      <c r="AB72" s="25">
        <f t="shared" si="14"/>
        <v>5</v>
      </c>
    </row>
    <row r="73" spans="1:28">
      <c r="A73" s="3" t="s">
        <v>1904</v>
      </c>
      <c r="B73" s="7">
        <v>3</v>
      </c>
      <c r="C73" s="7">
        <v>4</v>
      </c>
      <c r="D73" s="7">
        <v>5</v>
      </c>
      <c r="E73" s="5">
        <v>5</v>
      </c>
      <c r="F73" s="5">
        <v>5</v>
      </c>
      <c r="G73" s="25">
        <f t="shared" si="10"/>
        <v>4.4000000000000004</v>
      </c>
      <c r="H73" s="5">
        <v>5</v>
      </c>
      <c r="I73" s="5">
        <v>4</v>
      </c>
      <c r="J73" s="5">
        <v>4</v>
      </c>
      <c r="K73" s="5">
        <v>7</v>
      </c>
      <c r="L73" s="5">
        <v>5</v>
      </c>
      <c r="M73" s="25">
        <f t="shared" si="11"/>
        <v>5</v>
      </c>
      <c r="N73" s="5">
        <v>8</v>
      </c>
      <c r="O73" s="5">
        <v>7</v>
      </c>
      <c r="P73" s="5">
        <v>6</v>
      </c>
      <c r="Q73" s="27">
        <f t="shared" si="12"/>
        <v>7</v>
      </c>
      <c r="R73" s="5">
        <v>5</v>
      </c>
      <c r="S73" s="5"/>
      <c r="T73" s="5">
        <v>5</v>
      </c>
      <c r="U73" s="5">
        <v>6</v>
      </c>
      <c r="V73" s="25">
        <f t="shared" si="13"/>
        <v>5.333333333333333</v>
      </c>
      <c r="W73" s="5">
        <v>8</v>
      </c>
      <c r="X73" s="5">
        <v>4</v>
      </c>
      <c r="Y73" s="5">
        <v>5</v>
      </c>
      <c r="Z73" s="5">
        <v>6</v>
      </c>
      <c r="AA73" s="5">
        <v>7</v>
      </c>
      <c r="AB73" s="25">
        <f t="shared" si="14"/>
        <v>6</v>
      </c>
    </row>
    <row r="74" spans="1:28">
      <c r="A74" s="3" t="s">
        <v>1905</v>
      </c>
      <c r="B74" s="7"/>
      <c r="C74" s="7">
        <v>4</v>
      </c>
      <c r="D74" s="7">
        <v>6</v>
      </c>
      <c r="E74" s="5">
        <v>6</v>
      </c>
      <c r="F74" s="5">
        <v>6</v>
      </c>
      <c r="G74" s="25">
        <f t="shared" si="10"/>
        <v>5.5</v>
      </c>
      <c r="H74" s="5"/>
      <c r="I74" s="5">
        <v>3</v>
      </c>
      <c r="J74" s="5">
        <v>6</v>
      </c>
      <c r="K74" s="5">
        <v>5</v>
      </c>
      <c r="L74" s="5">
        <v>5</v>
      </c>
      <c r="M74" s="25">
        <f t="shared" si="11"/>
        <v>4.75</v>
      </c>
      <c r="N74" s="5">
        <v>6</v>
      </c>
      <c r="O74" s="5">
        <v>6</v>
      </c>
      <c r="P74" s="5">
        <v>6</v>
      </c>
      <c r="Q74" s="29">
        <f t="shared" si="12"/>
        <v>6</v>
      </c>
      <c r="R74" s="5">
        <v>6</v>
      </c>
      <c r="S74" s="5">
        <v>4</v>
      </c>
      <c r="T74" s="5"/>
      <c r="U74" s="5">
        <v>4</v>
      </c>
      <c r="V74" s="25">
        <f t="shared" si="13"/>
        <v>4.666666666666667</v>
      </c>
      <c r="W74" s="5">
        <v>4</v>
      </c>
      <c r="X74" s="5">
        <v>3</v>
      </c>
      <c r="Y74" s="5">
        <v>3</v>
      </c>
      <c r="Z74" s="5">
        <v>3</v>
      </c>
      <c r="AA74" s="5">
        <v>5</v>
      </c>
      <c r="AB74" s="25">
        <f t="shared" si="14"/>
        <v>3.6</v>
      </c>
    </row>
    <row r="75" spans="1:28">
      <c r="A75" s="3" t="s">
        <v>1906</v>
      </c>
      <c r="B75" s="7">
        <v>5</v>
      </c>
      <c r="C75" s="7">
        <v>5</v>
      </c>
      <c r="D75" s="7">
        <v>6</v>
      </c>
      <c r="E75" s="5">
        <v>5</v>
      </c>
      <c r="F75" s="5">
        <v>6</v>
      </c>
      <c r="G75" s="25">
        <f t="shared" si="10"/>
        <v>5.4</v>
      </c>
      <c r="H75" s="5">
        <v>6</v>
      </c>
      <c r="I75" s="5">
        <v>6</v>
      </c>
      <c r="J75" s="5">
        <v>5</v>
      </c>
      <c r="K75" s="5">
        <v>5</v>
      </c>
      <c r="L75" s="5"/>
      <c r="M75" s="25">
        <f t="shared" si="11"/>
        <v>5.5</v>
      </c>
      <c r="N75" s="5">
        <v>7</v>
      </c>
      <c r="O75" s="5">
        <v>6</v>
      </c>
      <c r="P75" s="5">
        <v>5</v>
      </c>
      <c r="Q75" s="29">
        <f t="shared" si="12"/>
        <v>6</v>
      </c>
      <c r="R75" s="5">
        <v>7</v>
      </c>
      <c r="S75" s="5">
        <v>5</v>
      </c>
      <c r="T75" s="5">
        <v>7</v>
      </c>
      <c r="U75" s="5">
        <v>5</v>
      </c>
      <c r="V75" s="29">
        <f t="shared" si="13"/>
        <v>6</v>
      </c>
      <c r="W75" s="5">
        <v>6</v>
      </c>
      <c r="X75" s="5">
        <v>3</v>
      </c>
      <c r="Y75" s="5">
        <v>5</v>
      </c>
      <c r="Z75" s="5">
        <v>4</v>
      </c>
      <c r="AA75" s="5">
        <v>7</v>
      </c>
      <c r="AB75" s="25">
        <f t="shared" si="14"/>
        <v>5</v>
      </c>
    </row>
    <row r="76" spans="1:28">
      <c r="A76" s="3" t="s">
        <v>1907</v>
      </c>
      <c r="B76" s="7"/>
      <c r="C76" s="7">
        <v>4</v>
      </c>
      <c r="D76" s="7">
        <v>4</v>
      </c>
      <c r="E76" s="5">
        <v>5</v>
      </c>
      <c r="F76" s="5">
        <v>7</v>
      </c>
      <c r="G76" s="25">
        <f t="shared" si="10"/>
        <v>5</v>
      </c>
      <c r="H76" s="5">
        <v>4</v>
      </c>
      <c r="I76" s="5">
        <v>5</v>
      </c>
      <c r="J76" s="5"/>
      <c r="K76" s="5">
        <v>6</v>
      </c>
      <c r="L76" s="5">
        <v>5</v>
      </c>
      <c r="M76" s="25">
        <f t="shared" si="11"/>
        <v>5</v>
      </c>
      <c r="N76" s="5">
        <v>5</v>
      </c>
      <c r="O76" s="5">
        <v>5</v>
      </c>
      <c r="P76" s="5">
        <v>5</v>
      </c>
      <c r="Q76" s="25">
        <f t="shared" si="12"/>
        <v>5</v>
      </c>
      <c r="R76" s="5">
        <v>3</v>
      </c>
      <c r="S76" s="5">
        <v>3</v>
      </c>
      <c r="T76" s="5"/>
      <c r="U76" s="5">
        <v>4</v>
      </c>
      <c r="V76" s="25">
        <f t="shared" si="13"/>
        <v>3.3333333333333335</v>
      </c>
      <c r="W76" s="5"/>
      <c r="X76" s="5">
        <v>7</v>
      </c>
      <c r="Y76" s="5">
        <v>6</v>
      </c>
      <c r="Z76" s="5">
        <v>6</v>
      </c>
      <c r="AA76" s="5">
        <v>7</v>
      </c>
      <c r="AB76" s="28">
        <f t="shared" si="14"/>
        <v>6.5</v>
      </c>
    </row>
    <row r="77" spans="1:28">
      <c r="A77" s="3" t="s">
        <v>1908</v>
      </c>
      <c r="B77" s="7">
        <v>6</v>
      </c>
      <c r="C77" s="7">
        <v>4</v>
      </c>
      <c r="D77" s="7">
        <v>3</v>
      </c>
      <c r="E77" s="5">
        <v>6</v>
      </c>
      <c r="F77" s="5">
        <v>6</v>
      </c>
      <c r="G77" s="25">
        <f t="shared" si="10"/>
        <v>5</v>
      </c>
      <c r="H77" s="5">
        <v>5</v>
      </c>
      <c r="I77" s="5">
        <v>5</v>
      </c>
      <c r="J77" s="5">
        <v>3</v>
      </c>
      <c r="K77" s="5">
        <v>5</v>
      </c>
      <c r="L77" s="5">
        <v>5</v>
      </c>
      <c r="M77" s="25">
        <f t="shared" si="11"/>
        <v>4.5999999999999996</v>
      </c>
      <c r="N77" s="5">
        <v>7</v>
      </c>
      <c r="O77" s="5">
        <v>6</v>
      </c>
      <c r="P77" s="5">
        <v>6</v>
      </c>
      <c r="Q77" s="28">
        <f t="shared" si="12"/>
        <v>6.333333333333333</v>
      </c>
      <c r="R77" s="5">
        <v>4</v>
      </c>
      <c r="S77" s="5">
        <v>7</v>
      </c>
      <c r="T77" s="5">
        <v>5</v>
      </c>
      <c r="U77" s="5">
        <v>7</v>
      </c>
      <c r="V77" s="29">
        <f t="shared" si="13"/>
        <v>5.75</v>
      </c>
      <c r="W77" s="5">
        <v>6</v>
      </c>
      <c r="X77" s="5">
        <v>7</v>
      </c>
      <c r="Y77" s="5">
        <v>7</v>
      </c>
      <c r="Z77" s="5">
        <v>6</v>
      </c>
      <c r="AA77" s="5">
        <v>7</v>
      </c>
      <c r="AB77" s="28">
        <f t="shared" si="14"/>
        <v>6.6</v>
      </c>
    </row>
    <row r="78" spans="1:28">
      <c r="A78" s="3" t="s">
        <v>1909</v>
      </c>
      <c r="B78" s="7"/>
      <c r="C78" s="7">
        <v>4</v>
      </c>
      <c r="D78" s="7">
        <v>6</v>
      </c>
      <c r="E78" s="5">
        <v>6</v>
      </c>
      <c r="F78" s="5">
        <v>4</v>
      </c>
      <c r="G78" s="25">
        <f t="shared" si="10"/>
        <v>5</v>
      </c>
      <c r="H78" s="5">
        <v>5</v>
      </c>
      <c r="I78" s="5">
        <v>4</v>
      </c>
      <c r="J78" s="5">
        <v>4</v>
      </c>
      <c r="K78" s="5">
        <v>6</v>
      </c>
      <c r="L78" s="5">
        <v>7</v>
      </c>
      <c r="M78" s="25">
        <f t="shared" si="11"/>
        <v>5.2</v>
      </c>
      <c r="N78" s="5">
        <v>5</v>
      </c>
      <c r="O78" s="5">
        <v>6</v>
      </c>
      <c r="P78" s="5">
        <v>3</v>
      </c>
      <c r="Q78" s="25">
        <f t="shared" si="12"/>
        <v>4.666666666666667</v>
      </c>
      <c r="R78" s="5">
        <v>3</v>
      </c>
      <c r="S78" s="5">
        <v>5</v>
      </c>
      <c r="T78" s="5">
        <v>7</v>
      </c>
      <c r="U78" s="5">
        <v>6</v>
      </c>
      <c r="V78" s="25">
        <f t="shared" si="13"/>
        <v>5.25</v>
      </c>
      <c r="W78" s="5">
        <v>8</v>
      </c>
      <c r="X78" s="5">
        <v>4</v>
      </c>
      <c r="Y78" s="5">
        <v>4</v>
      </c>
      <c r="Z78" s="5">
        <v>5</v>
      </c>
      <c r="AA78" s="5">
        <v>7</v>
      </c>
      <c r="AB78" s="25">
        <f t="shared" si="14"/>
        <v>5.6</v>
      </c>
    </row>
    <row r="79" spans="1:28">
      <c r="A79" s="3" t="s">
        <v>1910</v>
      </c>
      <c r="B79" s="7">
        <v>4</v>
      </c>
      <c r="C79" s="7">
        <v>4</v>
      </c>
      <c r="D79" s="7">
        <v>5</v>
      </c>
      <c r="E79" s="5">
        <v>5</v>
      </c>
      <c r="F79" s="5">
        <v>5</v>
      </c>
      <c r="G79" s="25">
        <f t="shared" si="10"/>
        <v>4.5999999999999996</v>
      </c>
      <c r="H79" s="5">
        <v>4</v>
      </c>
      <c r="I79" s="5">
        <v>4</v>
      </c>
      <c r="J79" s="5">
        <v>4</v>
      </c>
      <c r="K79" s="5">
        <v>7</v>
      </c>
      <c r="L79" s="5">
        <v>6</v>
      </c>
      <c r="M79" s="25">
        <f t="shared" si="11"/>
        <v>5</v>
      </c>
      <c r="N79" s="5">
        <v>7</v>
      </c>
      <c r="O79" s="5">
        <v>4</v>
      </c>
      <c r="P79" s="5">
        <v>6</v>
      </c>
      <c r="Q79" s="25">
        <f t="shared" si="12"/>
        <v>5.666666666666667</v>
      </c>
      <c r="R79" s="5">
        <v>4</v>
      </c>
      <c r="S79" s="5">
        <v>5</v>
      </c>
      <c r="T79" s="5">
        <v>4</v>
      </c>
      <c r="U79" s="5">
        <v>6</v>
      </c>
      <c r="V79" s="25">
        <f t="shared" si="13"/>
        <v>4.75</v>
      </c>
      <c r="W79" s="5">
        <v>4</v>
      </c>
      <c r="X79" s="5">
        <v>5</v>
      </c>
      <c r="Y79" s="5">
        <v>4</v>
      </c>
      <c r="Z79" s="5">
        <v>5</v>
      </c>
      <c r="AA79" s="5">
        <v>6</v>
      </c>
      <c r="AB79" s="25">
        <f t="shared" si="14"/>
        <v>4.8</v>
      </c>
    </row>
    <row r="80" spans="1:28">
      <c r="A80" s="3" t="s">
        <v>1911</v>
      </c>
      <c r="B80" s="7">
        <v>4</v>
      </c>
      <c r="C80" s="7">
        <v>4</v>
      </c>
      <c r="D80" s="7">
        <v>4</v>
      </c>
      <c r="E80" s="5">
        <v>6</v>
      </c>
      <c r="F80" s="5">
        <v>6</v>
      </c>
      <c r="G80" s="25">
        <f t="shared" si="10"/>
        <v>4.8</v>
      </c>
      <c r="H80" s="5">
        <v>4</v>
      </c>
      <c r="I80" s="5">
        <v>6</v>
      </c>
      <c r="J80" s="5">
        <v>7</v>
      </c>
      <c r="K80" s="5">
        <v>7</v>
      </c>
      <c r="L80" s="5">
        <v>6</v>
      </c>
      <c r="M80" s="29">
        <f t="shared" si="11"/>
        <v>6</v>
      </c>
      <c r="N80" s="5">
        <v>7</v>
      </c>
      <c r="O80" s="5">
        <v>7</v>
      </c>
      <c r="P80" s="5">
        <v>4</v>
      </c>
      <c r="Q80" s="29">
        <f t="shared" si="12"/>
        <v>6</v>
      </c>
      <c r="R80" s="5">
        <v>3</v>
      </c>
      <c r="S80" s="5">
        <v>5</v>
      </c>
      <c r="T80" s="5"/>
      <c r="U80" s="5">
        <v>6</v>
      </c>
      <c r="V80" s="25">
        <f t="shared" si="13"/>
        <v>4.666666666666667</v>
      </c>
      <c r="W80" s="5">
        <v>6</v>
      </c>
      <c r="X80" s="5">
        <v>4</v>
      </c>
      <c r="Y80" s="5">
        <v>5</v>
      </c>
      <c r="Z80" s="5">
        <v>4</v>
      </c>
      <c r="AA80" s="5">
        <v>7</v>
      </c>
      <c r="AB80" s="25">
        <f t="shared" si="14"/>
        <v>5.2</v>
      </c>
    </row>
    <row r="81" spans="1:28">
      <c r="A81" s="3" t="s">
        <v>1912</v>
      </c>
      <c r="B81" s="7">
        <v>4</v>
      </c>
      <c r="C81" s="7">
        <v>5</v>
      </c>
      <c r="D81" s="7">
        <v>6</v>
      </c>
      <c r="E81" s="5">
        <v>5</v>
      </c>
      <c r="F81" s="5">
        <v>6</v>
      </c>
      <c r="G81" s="25">
        <f t="shared" si="10"/>
        <v>5.2</v>
      </c>
      <c r="H81" s="5">
        <v>5</v>
      </c>
      <c r="I81" s="5">
        <v>4</v>
      </c>
      <c r="J81" s="5">
        <v>6</v>
      </c>
      <c r="K81" s="5">
        <v>6</v>
      </c>
      <c r="L81" s="5">
        <v>5</v>
      </c>
      <c r="M81" s="25">
        <f t="shared" si="11"/>
        <v>5.2</v>
      </c>
      <c r="N81" s="5">
        <v>7</v>
      </c>
      <c r="O81" s="5">
        <v>6</v>
      </c>
      <c r="P81" s="5">
        <v>5</v>
      </c>
      <c r="Q81" s="29">
        <f t="shared" si="12"/>
        <v>6</v>
      </c>
      <c r="R81" s="5">
        <v>3</v>
      </c>
      <c r="S81" s="5">
        <v>6</v>
      </c>
      <c r="T81" s="5">
        <v>5</v>
      </c>
      <c r="U81" s="5">
        <v>5</v>
      </c>
      <c r="V81" s="25">
        <f t="shared" si="13"/>
        <v>4.75</v>
      </c>
      <c r="W81" s="5">
        <v>7</v>
      </c>
      <c r="X81" s="5">
        <v>5</v>
      </c>
      <c r="Y81" s="5">
        <v>5</v>
      </c>
      <c r="Z81" s="5">
        <v>6</v>
      </c>
      <c r="AA81" s="5">
        <v>7</v>
      </c>
      <c r="AB81" s="25">
        <f t="shared" si="14"/>
        <v>6</v>
      </c>
    </row>
    <row r="82" spans="1:28">
      <c r="A82" s="3" t="s">
        <v>1913</v>
      </c>
      <c r="B82" s="7">
        <v>4</v>
      </c>
      <c r="C82" s="7">
        <v>4</v>
      </c>
      <c r="D82" s="7">
        <v>4</v>
      </c>
      <c r="E82" s="5">
        <v>4</v>
      </c>
      <c r="F82" s="5">
        <v>6</v>
      </c>
      <c r="G82" s="25">
        <f t="shared" si="10"/>
        <v>4.4000000000000004</v>
      </c>
      <c r="H82" s="5">
        <v>6</v>
      </c>
      <c r="I82" s="5">
        <v>3</v>
      </c>
      <c r="J82" s="5">
        <v>6</v>
      </c>
      <c r="K82" s="5">
        <v>7</v>
      </c>
      <c r="L82" s="5">
        <v>7</v>
      </c>
      <c r="M82" s="25">
        <f t="shared" si="11"/>
        <v>5.8</v>
      </c>
      <c r="N82" s="5">
        <v>8</v>
      </c>
      <c r="O82" s="5">
        <v>7</v>
      </c>
      <c r="P82" s="5"/>
      <c r="Q82" s="26">
        <f t="shared" si="12"/>
        <v>7.5</v>
      </c>
      <c r="R82" s="5">
        <v>4</v>
      </c>
      <c r="S82" s="5">
        <v>4</v>
      </c>
      <c r="T82" s="5">
        <v>3</v>
      </c>
      <c r="U82" s="5">
        <v>6</v>
      </c>
      <c r="V82" s="25">
        <f t="shared" si="13"/>
        <v>4.25</v>
      </c>
      <c r="W82" s="5">
        <v>7</v>
      </c>
      <c r="X82" s="5">
        <v>4</v>
      </c>
      <c r="Y82" s="5">
        <v>7</v>
      </c>
      <c r="Z82" s="5">
        <v>5</v>
      </c>
      <c r="AA82" s="5">
        <v>6</v>
      </c>
      <c r="AB82" s="25">
        <f t="shared" si="14"/>
        <v>5.8</v>
      </c>
    </row>
    <row r="83" spans="1:28">
      <c r="A83" s="3" t="s">
        <v>1914</v>
      </c>
      <c r="B83" s="7">
        <v>5</v>
      </c>
      <c r="C83" s="7">
        <v>5</v>
      </c>
      <c r="D83" s="7">
        <v>4</v>
      </c>
      <c r="E83" s="5">
        <v>5</v>
      </c>
      <c r="F83" s="5">
        <v>6</v>
      </c>
      <c r="G83" s="25">
        <f t="shared" si="10"/>
        <v>5</v>
      </c>
      <c r="H83" s="5">
        <v>5</v>
      </c>
      <c r="I83" s="5"/>
      <c r="J83" s="5">
        <v>5</v>
      </c>
      <c r="K83" s="5">
        <v>6</v>
      </c>
      <c r="L83" s="5">
        <v>6</v>
      </c>
      <c r="M83" s="25">
        <f t="shared" si="11"/>
        <v>5.5</v>
      </c>
      <c r="N83" s="5">
        <v>6</v>
      </c>
      <c r="O83" s="5">
        <v>4</v>
      </c>
      <c r="P83" s="5">
        <v>5</v>
      </c>
      <c r="Q83" s="25">
        <f t="shared" si="12"/>
        <v>5</v>
      </c>
      <c r="R83" s="5">
        <v>6</v>
      </c>
      <c r="S83" s="5">
        <v>4</v>
      </c>
      <c r="T83" s="5">
        <v>3</v>
      </c>
      <c r="U83" s="5">
        <v>6</v>
      </c>
      <c r="V83" s="25">
        <f t="shared" si="13"/>
        <v>4.75</v>
      </c>
      <c r="W83" s="5">
        <v>4</v>
      </c>
      <c r="X83" s="5">
        <v>3</v>
      </c>
      <c r="Y83" s="5">
        <v>5</v>
      </c>
      <c r="Z83" s="5">
        <v>4</v>
      </c>
      <c r="AA83" s="5">
        <v>6</v>
      </c>
      <c r="AB83" s="25">
        <f t="shared" si="14"/>
        <v>4.4000000000000004</v>
      </c>
    </row>
    <row r="84" spans="1:28">
      <c r="A84" s="3" t="s">
        <v>1915</v>
      </c>
      <c r="B84" s="7">
        <v>4</v>
      </c>
      <c r="C84" s="7">
        <v>6</v>
      </c>
      <c r="D84" s="7">
        <v>4</v>
      </c>
      <c r="E84" s="5">
        <v>6</v>
      </c>
      <c r="F84" s="5">
        <v>5</v>
      </c>
      <c r="G84" s="25">
        <f t="shared" si="10"/>
        <v>5</v>
      </c>
      <c r="H84" s="5">
        <v>4</v>
      </c>
      <c r="I84" s="5">
        <v>4</v>
      </c>
      <c r="J84" s="5">
        <v>5</v>
      </c>
      <c r="K84" s="5">
        <v>4</v>
      </c>
      <c r="L84" s="5">
        <v>5</v>
      </c>
      <c r="M84" s="25">
        <f t="shared" si="11"/>
        <v>4.4000000000000004</v>
      </c>
      <c r="N84" s="5">
        <v>6</v>
      </c>
      <c r="O84" s="5">
        <v>4</v>
      </c>
      <c r="P84" s="5">
        <v>6</v>
      </c>
      <c r="Q84" s="25">
        <f t="shared" si="12"/>
        <v>5.333333333333333</v>
      </c>
      <c r="R84" s="5">
        <v>3</v>
      </c>
      <c r="S84" s="5">
        <v>7</v>
      </c>
      <c r="T84" s="5">
        <v>3</v>
      </c>
      <c r="U84" s="5">
        <v>5</v>
      </c>
      <c r="V84" s="25">
        <f t="shared" si="13"/>
        <v>4.5</v>
      </c>
      <c r="W84" s="5">
        <v>8</v>
      </c>
      <c r="X84" s="5">
        <v>6</v>
      </c>
      <c r="Y84" s="5">
        <v>6</v>
      </c>
      <c r="Z84" s="5">
        <v>6</v>
      </c>
      <c r="AA84" s="5">
        <v>6</v>
      </c>
      <c r="AB84" s="29">
        <f t="shared" si="14"/>
        <v>6.4</v>
      </c>
    </row>
    <row r="85" spans="1:28">
      <c r="A85" s="3" t="s">
        <v>1916</v>
      </c>
      <c r="B85" s="7">
        <v>4</v>
      </c>
      <c r="C85" s="7">
        <v>4</v>
      </c>
      <c r="D85" s="7">
        <v>4</v>
      </c>
      <c r="E85" s="5">
        <v>4</v>
      </c>
      <c r="F85" s="5">
        <v>4</v>
      </c>
      <c r="G85" s="25">
        <f t="shared" si="10"/>
        <v>4</v>
      </c>
      <c r="H85" s="5">
        <v>4</v>
      </c>
      <c r="I85" s="5">
        <v>3</v>
      </c>
      <c r="J85" s="5">
        <v>4</v>
      </c>
      <c r="K85" s="5">
        <v>5</v>
      </c>
      <c r="L85" s="5">
        <v>5</v>
      </c>
      <c r="M85" s="25">
        <f t="shared" si="11"/>
        <v>4.2</v>
      </c>
      <c r="N85" s="5">
        <v>6</v>
      </c>
      <c r="O85" s="5">
        <v>5</v>
      </c>
      <c r="P85" s="5"/>
      <c r="Q85" s="25">
        <f t="shared" si="12"/>
        <v>5.5</v>
      </c>
      <c r="R85" s="5">
        <v>5</v>
      </c>
      <c r="S85" s="5">
        <v>4</v>
      </c>
      <c r="T85" s="5">
        <v>3</v>
      </c>
      <c r="U85" s="5">
        <v>3</v>
      </c>
      <c r="V85" s="25">
        <f t="shared" si="13"/>
        <v>3.75</v>
      </c>
      <c r="W85" s="5">
        <v>4</v>
      </c>
      <c r="X85" s="5">
        <v>5</v>
      </c>
      <c r="Y85" s="5">
        <v>5</v>
      </c>
      <c r="Z85" s="5">
        <v>4</v>
      </c>
      <c r="AA85" s="5">
        <v>4</v>
      </c>
      <c r="AB85" s="25">
        <f t="shared" si="14"/>
        <v>4.4000000000000004</v>
      </c>
    </row>
    <row r="86" spans="1:28">
      <c r="A86" s="3" t="s">
        <v>1917</v>
      </c>
      <c r="B86" s="7">
        <v>5</v>
      </c>
      <c r="C86" s="7">
        <v>4</v>
      </c>
      <c r="D86" s="7">
        <v>6</v>
      </c>
      <c r="E86" s="5">
        <v>5</v>
      </c>
      <c r="F86" s="5">
        <v>6</v>
      </c>
      <c r="G86" s="25">
        <f t="shared" si="10"/>
        <v>5.2</v>
      </c>
      <c r="H86" s="5">
        <v>6</v>
      </c>
      <c r="I86" s="5">
        <v>5</v>
      </c>
      <c r="J86" s="5">
        <v>5</v>
      </c>
      <c r="K86" s="5">
        <v>6</v>
      </c>
      <c r="L86" s="5">
        <v>5</v>
      </c>
      <c r="M86" s="25">
        <f t="shared" si="11"/>
        <v>5.4</v>
      </c>
      <c r="N86" s="5">
        <v>5</v>
      </c>
      <c r="O86" s="5">
        <v>5</v>
      </c>
      <c r="P86" s="5">
        <v>3</v>
      </c>
      <c r="Q86" s="25">
        <f t="shared" si="12"/>
        <v>4.333333333333333</v>
      </c>
      <c r="R86" s="5">
        <v>3</v>
      </c>
      <c r="S86" s="5">
        <v>5</v>
      </c>
      <c r="T86" s="5">
        <v>3</v>
      </c>
      <c r="U86" s="5">
        <v>5</v>
      </c>
      <c r="V86" s="25">
        <f t="shared" si="13"/>
        <v>4</v>
      </c>
      <c r="W86" s="5">
        <v>5</v>
      </c>
      <c r="X86" s="5">
        <v>5</v>
      </c>
      <c r="Y86" s="5">
        <v>4</v>
      </c>
      <c r="Z86" s="5">
        <v>4</v>
      </c>
      <c r="AA86" s="5">
        <v>6</v>
      </c>
      <c r="AB86" s="25">
        <f t="shared" si="14"/>
        <v>4.8</v>
      </c>
    </row>
    <row r="87" spans="1:28">
      <c r="A87" s="3" t="s">
        <v>1918</v>
      </c>
      <c r="B87" s="7">
        <v>4</v>
      </c>
      <c r="C87" s="7">
        <v>5</v>
      </c>
      <c r="D87" s="7">
        <v>7</v>
      </c>
      <c r="E87" s="5">
        <v>5</v>
      </c>
      <c r="F87" s="5">
        <v>5</v>
      </c>
      <c r="G87" s="25">
        <f t="shared" si="10"/>
        <v>5.2</v>
      </c>
      <c r="H87" s="5">
        <v>4</v>
      </c>
      <c r="I87" s="5">
        <v>4</v>
      </c>
      <c r="J87" s="5">
        <v>5</v>
      </c>
      <c r="K87" s="5">
        <v>5</v>
      </c>
      <c r="L87" s="5">
        <v>6</v>
      </c>
      <c r="M87" s="25">
        <f t="shared" si="11"/>
        <v>4.8</v>
      </c>
      <c r="N87" s="5">
        <v>6</v>
      </c>
      <c r="O87" s="5">
        <v>5</v>
      </c>
      <c r="P87" s="5">
        <v>4</v>
      </c>
      <c r="Q87" s="25">
        <f t="shared" si="12"/>
        <v>5</v>
      </c>
      <c r="R87" s="5"/>
      <c r="S87" s="5">
        <v>6</v>
      </c>
      <c r="T87" s="5">
        <v>5</v>
      </c>
      <c r="U87" s="5">
        <v>5</v>
      </c>
      <c r="V87" s="25">
        <f t="shared" si="13"/>
        <v>5.333333333333333</v>
      </c>
      <c r="W87" s="5">
        <v>4</v>
      </c>
      <c r="X87" s="5">
        <v>5</v>
      </c>
      <c r="Y87" s="5">
        <v>5</v>
      </c>
      <c r="Z87" s="5">
        <v>4</v>
      </c>
      <c r="AA87" s="5">
        <v>7</v>
      </c>
      <c r="AB87" s="25">
        <f t="shared" si="14"/>
        <v>5</v>
      </c>
    </row>
    <row r="88" spans="1:28">
      <c r="A88" s="3" t="s">
        <v>1919</v>
      </c>
      <c r="B88" s="7">
        <v>4</v>
      </c>
      <c r="C88" s="7">
        <v>4</v>
      </c>
      <c r="D88" s="7">
        <v>4</v>
      </c>
      <c r="E88" s="5">
        <v>6</v>
      </c>
      <c r="F88" s="5">
        <v>7</v>
      </c>
      <c r="G88" s="25">
        <f t="shared" si="10"/>
        <v>5</v>
      </c>
      <c r="H88" s="5">
        <v>6</v>
      </c>
      <c r="I88" s="5">
        <v>3</v>
      </c>
      <c r="J88" s="5">
        <v>7</v>
      </c>
      <c r="K88" s="5">
        <v>7</v>
      </c>
      <c r="L88" s="5">
        <v>6</v>
      </c>
      <c r="M88" s="25">
        <f t="shared" si="11"/>
        <v>5.8</v>
      </c>
      <c r="N88" s="5">
        <v>7</v>
      </c>
      <c r="O88" s="5">
        <v>6</v>
      </c>
      <c r="P88" s="5">
        <v>3</v>
      </c>
      <c r="Q88" s="25">
        <f t="shared" si="12"/>
        <v>5.333333333333333</v>
      </c>
      <c r="R88" s="5">
        <v>3</v>
      </c>
      <c r="S88" s="5">
        <v>6</v>
      </c>
      <c r="T88" s="5">
        <v>5</v>
      </c>
      <c r="U88" s="5">
        <v>4</v>
      </c>
      <c r="V88" s="25">
        <f t="shared" si="13"/>
        <v>4.5</v>
      </c>
      <c r="W88" s="5">
        <v>7</v>
      </c>
      <c r="X88" s="5">
        <v>6</v>
      </c>
      <c r="Y88" s="5">
        <v>5</v>
      </c>
      <c r="Z88" s="5">
        <v>5</v>
      </c>
      <c r="AA88" s="5">
        <v>6</v>
      </c>
      <c r="AB88" s="25">
        <f t="shared" si="14"/>
        <v>5.8</v>
      </c>
    </row>
    <row r="89" spans="1:28">
      <c r="A89" s="3" t="s">
        <v>1920</v>
      </c>
      <c r="B89" s="7">
        <v>4</v>
      </c>
      <c r="C89" s="7">
        <v>7</v>
      </c>
      <c r="D89" s="7">
        <v>5</v>
      </c>
      <c r="E89" s="5">
        <v>7</v>
      </c>
      <c r="F89" s="5">
        <v>8</v>
      </c>
      <c r="G89" s="25">
        <f t="shared" si="10"/>
        <v>6.2</v>
      </c>
      <c r="H89" s="5">
        <v>7</v>
      </c>
      <c r="I89" s="5">
        <v>5</v>
      </c>
      <c r="J89" s="5">
        <v>7</v>
      </c>
      <c r="K89" s="5">
        <v>7</v>
      </c>
      <c r="L89" s="5">
        <v>5</v>
      </c>
      <c r="M89" s="29">
        <f t="shared" si="11"/>
        <v>6.2</v>
      </c>
      <c r="N89" s="5">
        <v>6</v>
      </c>
      <c r="O89" s="5">
        <v>4</v>
      </c>
      <c r="P89" s="5">
        <v>4</v>
      </c>
      <c r="Q89" s="25">
        <f t="shared" si="12"/>
        <v>4.666666666666667</v>
      </c>
      <c r="R89" s="5">
        <v>3</v>
      </c>
      <c r="S89" s="5">
        <v>5</v>
      </c>
      <c r="T89" s="5">
        <v>6</v>
      </c>
      <c r="U89" s="5">
        <v>6</v>
      </c>
      <c r="V89" s="25">
        <f t="shared" si="13"/>
        <v>5</v>
      </c>
      <c r="W89" s="5">
        <v>4</v>
      </c>
      <c r="X89" s="5">
        <v>5</v>
      </c>
      <c r="Y89" s="5">
        <v>4</v>
      </c>
      <c r="Z89" s="5">
        <v>4</v>
      </c>
      <c r="AA89" s="5">
        <v>6</v>
      </c>
      <c r="AB89" s="25">
        <f t="shared" si="14"/>
        <v>4.5999999999999996</v>
      </c>
    </row>
    <row r="90" spans="1:28">
      <c r="A90" s="3" t="s">
        <v>1921</v>
      </c>
      <c r="B90" s="7">
        <v>6</v>
      </c>
      <c r="C90" s="7">
        <v>6</v>
      </c>
      <c r="D90" s="7">
        <v>5</v>
      </c>
      <c r="E90" s="5">
        <v>4</v>
      </c>
      <c r="F90" s="5">
        <v>4</v>
      </c>
      <c r="G90" s="25">
        <f t="shared" si="10"/>
        <v>5</v>
      </c>
      <c r="H90" s="5">
        <v>4</v>
      </c>
      <c r="I90" s="5">
        <v>6</v>
      </c>
      <c r="J90" s="5">
        <v>6</v>
      </c>
      <c r="K90" s="5">
        <v>6</v>
      </c>
      <c r="L90" s="5">
        <v>7</v>
      </c>
      <c r="M90" s="25">
        <f t="shared" si="11"/>
        <v>5.8</v>
      </c>
      <c r="N90" s="5">
        <v>6</v>
      </c>
      <c r="O90" s="5">
        <v>6</v>
      </c>
      <c r="P90" s="5">
        <v>5</v>
      </c>
      <c r="Q90" s="25">
        <f t="shared" si="12"/>
        <v>5.666666666666667</v>
      </c>
      <c r="R90" s="5">
        <v>3</v>
      </c>
      <c r="S90" s="5">
        <v>6</v>
      </c>
      <c r="T90" s="5">
        <v>7</v>
      </c>
      <c r="U90" s="5">
        <v>5</v>
      </c>
      <c r="V90" s="25">
        <f t="shared" si="13"/>
        <v>5.25</v>
      </c>
      <c r="W90" s="5">
        <v>6</v>
      </c>
      <c r="X90" s="5">
        <v>4</v>
      </c>
      <c r="Y90" s="5">
        <v>7</v>
      </c>
      <c r="Z90" s="5">
        <v>7</v>
      </c>
      <c r="AA90" s="5">
        <v>6</v>
      </c>
      <c r="AB90" s="25">
        <f t="shared" si="14"/>
        <v>6</v>
      </c>
    </row>
    <row r="91" spans="1:28">
      <c r="A91" s="3" t="s">
        <v>1922</v>
      </c>
      <c r="B91" s="7">
        <v>3</v>
      </c>
      <c r="C91" s="7">
        <v>6</v>
      </c>
      <c r="D91" s="7">
        <v>4</v>
      </c>
      <c r="E91" s="5">
        <v>4</v>
      </c>
      <c r="F91" s="5">
        <v>4</v>
      </c>
      <c r="G91" s="25">
        <f t="shared" si="10"/>
        <v>4.2</v>
      </c>
      <c r="H91" s="5">
        <v>5</v>
      </c>
      <c r="I91" s="5">
        <v>6</v>
      </c>
      <c r="J91" s="5">
        <v>5</v>
      </c>
      <c r="K91" s="5">
        <v>4</v>
      </c>
      <c r="L91" s="5">
        <v>7</v>
      </c>
      <c r="M91" s="25">
        <f t="shared" si="11"/>
        <v>5.4</v>
      </c>
      <c r="N91" s="5">
        <v>5</v>
      </c>
      <c r="O91" s="5">
        <v>4</v>
      </c>
      <c r="P91" s="5">
        <v>5</v>
      </c>
      <c r="Q91" s="25">
        <f t="shared" si="12"/>
        <v>4.666666666666667</v>
      </c>
      <c r="R91" s="5">
        <v>3</v>
      </c>
      <c r="S91" s="5">
        <v>6</v>
      </c>
      <c r="T91" s="5">
        <v>4</v>
      </c>
      <c r="U91" s="5">
        <v>4</v>
      </c>
      <c r="V91" s="25">
        <f t="shared" si="13"/>
        <v>4.25</v>
      </c>
      <c r="W91" s="5">
        <v>6</v>
      </c>
      <c r="X91" s="5">
        <v>5</v>
      </c>
      <c r="Y91" s="5">
        <v>4</v>
      </c>
      <c r="Z91" s="5">
        <v>6</v>
      </c>
      <c r="AA91" s="5">
        <v>5</v>
      </c>
      <c r="AB91" s="25">
        <f t="shared" si="14"/>
        <v>5.2</v>
      </c>
    </row>
    <row r="92" spans="1:28">
      <c r="A92" s="3" t="s">
        <v>1923</v>
      </c>
      <c r="B92" s="7">
        <v>4</v>
      </c>
      <c r="C92" s="7">
        <v>5</v>
      </c>
      <c r="D92" s="7">
        <v>4</v>
      </c>
      <c r="E92" s="5">
        <v>5</v>
      </c>
      <c r="F92" s="5">
        <v>5</v>
      </c>
      <c r="G92" s="25">
        <f t="shared" si="10"/>
        <v>4.5999999999999996</v>
      </c>
      <c r="H92" s="5">
        <v>4</v>
      </c>
      <c r="I92" s="5">
        <v>7</v>
      </c>
      <c r="J92" s="5">
        <v>7</v>
      </c>
      <c r="K92" s="5">
        <v>6</v>
      </c>
      <c r="L92" s="5">
        <v>6</v>
      </c>
      <c r="M92" s="29">
        <f t="shared" si="11"/>
        <v>6</v>
      </c>
      <c r="N92" s="5">
        <v>5</v>
      </c>
      <c r="O92" s="5">
        <v>7</v>
      </c>
      <c r="P92" s="5">
        <v>4</v>
      </c>
      <c r="Q92" s="25">
        <f t="shared" si="12"/>
        <v>5.333333333333333</v>
      </c>
      <c r="R92" s="5">
        <v>5</v>
      </c>
      <c r="S92" s="5">
        <v>7</v>
      </c>
      <c r="T92" s="5">
        <v>4</v>
      </c>
      <c r="U92" s="5">
        <v>6</v>
      </c>
      <c r="V92" s="25">
        <f t="shared" si="13"/>
        <v>5.5</v>
      </c>
      <c r="W92" s="5">
        <v>6</v>
      </c>
      <c r="X92" s="5">
        <v>3</v>
      </c>
      <c r="Y92" s="5">
        <v>4</v>
      </c>
      <c r="Z92" s="5">
        <v>7</v>
      </c>
      <c r="AA92" s="5">
        <v>7</v>
      </c>
      <c r="AB92" s="25">
        <f t="shared" si="14"/>
        <v>5.4</v>
      </c>
    </row>
    <row r="93" spans="1:28">
      <c r="A93" s="3" t="s">
        <v>1924</v>
      </c>
      <c r="B93" s="7">
        <v>3</v>
      </c>
      <c r="C93" s="7">
        <v>5</v>
      </c>
      <c r="D93" s="7">
        <v>6</v>
      </c>
      <c r="E93" s="5">
        <v>4</v>
      </c>
      <c r="F93" s="5">
        <v>5</v>
      </c>
      <c r="G93" s="25">
        <f t="shared" si="10"/>
        <v>4.5999999999999996</v>
      </c>
      <c r="H93" s="5">
        <v>5</v>
      </c>
      <c r="I93" s="5">
        <v>6</v>
      </c>
      <c r="J93" s="5">
        <v>4</v>
      </c>
      <c r="K93" s="5">
        <v>7</v>
      </c>
      <c r="L93" s="5">
        <v>5</v>
      </c>
      <c r="M93" s="25">
        <f t="shared" si="11"/>
        <v>5.4</v>
      </c>
      <c r="N93" s="5">
        <v>6</v>
      </c>
      <c r="O93" s="5">
        <v>7</v>
      </c>
      <c r="P93" s="5">
        <v>7</v>
      </c>
      <c r="Q93" s="27">
        <f t="shared" si="12"/>
        <v>6.666666666666667</v>
      </c>
      <c r="R93" s="5">
        <v>7</v>
      </c>
      <c r="S93" s="5">
        <v>7</v>
      </c>
      <c r="T93" s="5">
        <v>4</v>
      </c>
      <c r="U93" s="5">
        <v>4</v>
      </c>
      <c r="V93" s="25">
        <f t="shared" si="13"/>
        <v>5.5</v>
      </c>
      <c r="W93" s="5">
        <v>6</v>
      </c>
      <c r="X93" s="5">
        <v>4</v>
      </c>
      <c r="Y93" s="5">
        <v>7</v>
      </c>
      <c r="Z93" s="5">
        <v>3</v>
      </c>
      <c r="AA93" s="5">
        <v>7</v>
      </c>
      <c r="AB93" s="25">
        <f t="shared" si="14"/>
        <v>5.4</v>
      </c>
    </row>
    <row r="94" spans="1:28">
      <c r="A94" s="3" t="s">
        <v>1925</v>
      </c>
      <c r="B94" s="7">
        <v>4</v>
      </c>
      <c r="C94" s="7">
        <v>4</v>
      </c>
      <c r="D94" s="7">
        <v>6</v>
      </c>
      <c r="E94" s="5">
        <v>4</v>
      </c>
      <c r="F94" s="5">
        <v>5</v>
      </c>
      <c r="G94" s="25">
        <f t="shared" si="10"/>
        <v>4.5999999999999996</v>
      </c>
      <c r="H94" s="5">
        <v>4</v>
      </c>
      <c r="I94" s="5">
        <v>6</v>
      </c>
      <c r="J94" s="5">
        <v>4</v>
      </c>
      <c r="K94" s="5">
        <v>6</v>
      </c>
      <c r="L94" s="5">
        <v>7</v>
      </c>
      <c r="M94" s="25">
        <f t="shared" si="11"/>
        <v>5.4</v>
      </c>
      <c r="N94" s="5">
        <v>4</v>
      </c>
      <c r="O94" s="5">
        <v>4</v>
      </c>
      <c r="P94" s="5">
        <v>6</v>
      </c>
      <c r="Q94" s="25">
        <f t="shared" si="12"/>
        <v>4.666666666666667</v>
      </c>
      <c r="R94" s="5">
        <v>6</v>
      </c>
      <c r="S94" s="5">
        <v>6</v>
      </c>
      <c r="T94" s="5">
        <v>4</v>
      </c>
      <c r="U94" s="5">
        <v>5</v>
      </c>
      <c r="V94" s="25">
        <f t="shared" si="13"/>
        <v>5.25</v>
      </c>
      <c r="W94" s="5">
        <v>7</v>
      </c>
      <c r="X94" s="5">
        <v>5</v>
      </c>
      <c r="Y94" s="5">
        <v>4</v>
      </c>
      <c r="Z94" s="5">
        <v>4</v>
      </c>
      <c r="AA94" s="5">
        <v>8</v>
      </c>
      <c r="AB94" s="25">
        <f t="shared" si="14"/>
        <v>5.6</v>
      </c>
    </row>
    <row r="95" spans="1:28">
      <c r="A95" s="3" t="s">
        <v>1926</v>
      </c>
      <c r="B95" s="7">
        <v>5</v>
      </c>
      <c r="C95" s="7">
        <v>7</v>
      </c>
      <c r="D95" s="7">
        <v>7</v>
      </c>
      <c r="E95" s="5">
        <v>6</v>
      </c>
      <c r="F95" s="5">
        <v>8</v>
      </c>
      <c r="G95" s="29">
        <f t="shared" si="10"/>
        <v>6.6</v>
      </c>
      <c r="H95" s="5">
        <v>4</v>
      </c>
      <c r="I95" s="5">
        <v>5</v>
      </c>
      <c r="J95" s="5">
        <v>8</v>
      </c>
      <c r="K95" s="5">
        <v>5</v>
      </c>
      <c r="L95" s="5">
        <v>7</v>
      </c>
      <c r="M95" s="25">
        <f t="shared" si="11"/>
        <v>5.8</v>
      </c>
      <c r="N95" s="5">
        <v>8</v>
      </c>
      <c r="O95" s="5">
        <v>7</v>
      </c>
      <c r="P95" s="5"/>
      <c r="Q95" s="26">
        <f t="shared" si="12"/>
        <v>7.5</v>
      </c>
      <c r="R95" s="5">
        <v>7</v>
      </c>
      <c r="S95" s="5">
        <v>6</v>
      </c>
      <c r="T95" s="5">
        <v>7</v>
      </c>
      <c r="U95" s="5">
        <v>7</v>
      </c>
      <c r="V95" s="27">
        <f t="shared" si="13"/>
        <v>6.75</v>
      </c>
      <c r="W95" s="5">
        <v>6</v>
      </c>
      <c r="X95" s="5">
        <v>4</v>
      </c>
      <c r="Y95" s="5">
        <v>4</v>
      </c>
      <c r="Z95" s="5">
        <v>5</v>
      </c>
      <c r="AA95" s="5">
        <v>7</v>
      </c>
      <c r="AB95" s="25">
        <f t="shared" si="14"/>
        <v>5.2</v>
      </c>
    </row>
    <row r="96" spans="1:28">
      <c r="A96" s="3" t="s">
        <v>1927</v>
      </c>
      <c r="B96" s="7">
        <v>3</v>
      </c>
      <c r="C96" s="7">
        <v>6</v>
      </c>
      <c r="D96" s="7">
        <v>6</v>
      </c>
      <c r="E96" s="5">
        <v>6</v>
      </c>
      <c r="F96" s="5">
        <v>6</v>
      </c>
      <c r="G96" s="25">
        <f t="shared" si="10"/>
        <v>5.4</v>
      </c>
      <c r="H96" s="5">
        <v>4</v>
      </c>
      <c r="I96" s="5">
        <v>5</v>
      </c>
      <c r="J96" s="5">
        <v>7</v>
      </c>
      <c r="K96" s="5">
        <v>7</v>
      </c>
      <c r="L96" s="5">
        <v>7</v>
      </c>
      <c r="M96" s="29">
        <f t="shared" si="11"/>
        <v>6</v>
      </c>
      <c r="N96" s="5">
        <v>7</v>
      </c>
      <c r="O96" s="5">
        <v>7</v>
      </c>
      <c r="P96" s="5">
        <v>4</v>
      </c>
      <c r="Q96" s="29">
        <f t="shared" si="12"/>
        <v>6</v>
      </c>
      <c r="R96" s="5">
        <v>4</v>
      </c>
      <c r="S96" s="5">
        <v>6</v>
      </c>
      <c r="T96" s="5">
        <v>4</v>
      </c>
      <c r="U96" s="5">
        <v>5</v>
      </c>
      <c r="V96" s="25">
        <f t="shared" si="13"/>
        <v>4.75</v>
      </c>
      <c r="W96" s="5">
        <v>8</v>
      </c>
      <c r="X96" s="5">
        <v>7</v>
      </c>
      <c r="Y96" s="5">
        <v>5</v>
      </c>
      <c r="Z96" s="5">
        <v>5</v>
      </c>
      <c r="AA96" s="5">
        <v>7</v>
      </c>
      <c r="AB96" s="29">
        <f t="shared" si="14"/>
        <v>6.4</v>
      </c>
    </row>
    <row r="97" spans="1:29">
      <c r="A97" s="3" t="s">
        <v>1928</v>
      </c>
      <c r="B97" s="7">
        <v>5</v>
      </c>
      <c r="C97" s="7">
        <v>3</v>
      </c>
      <c r="D97" s="7">
        <v>5</v>
      </c>
      <c r="E97" s="5">
        <v>5</v>
      </c>
      <c r="F97" s="5">
        <v>5</v>
      </c>
      <c r="G97" s="25">
        <f t="shared" si="10"/>
        <v>4.5999999999999996</v>
      </c>
      <c r="H97" s="5">
        <v>7</v>
      </c>
      <c r="I97" s="5">
        <v>6</v>
      </c>
      <c r="J97" s="5">
        <v>6</v>
      </c>
      <c r="K97" s="5">
        <v>8</v>
      </c>
      <c r="L97" s="5">
        <v>8</v>
      </c>
      <c r="M97" s="27">
        <f t="shared" si="11"/>
        <v>7</v>
      </c>
      <c r="N97" s="5">
        <v>6</v>
      </c>
      <c r="O97" s="5">
        <v>7</v>
      </c>
      <c r="P97" s="5"/>
      <c r="Q97" s="28">
        <f t="shared" si="12"/>
        <v>6.5</v>
      </c>
      <c r="R97" s="5">
        <v>5</v>
      </c>
      <c r="S97" s="5">
        <v>5</v>
      </c>
      <c r="T97" s="5">
        <v>4</v>
      </c>
      <c r="U97" s="5">
        <v>5</v>
      </c>
      <c r="V97" s="25">
        <f t="shared" si="13"/>
        <v>4.75</v>
      </c>
      <c r="W97" s="5">
        <v>8</v>
      </c>
      <c r="X97" s="5">
        <v>4</v>
      </c>
      <c r="Y97" s="5">
        <v>6</v>
      </c>
      <c r="Z97" s="5">
        <v>4</v>
      </c>
      <c r="AA97" s="5">
        <v>6</v>
      </c>
      <c r="AB97" s="25">
        <f t="shared" si="14"/>
        <v>5.6</v>
      </c>
    </row>
    <row r="98" spans="1:29">
      <c r="A98" s="3" t="s">
        <v>1929</v>
      </c>
      <c r="B98" s="7">
        <v>4</v>
      </c>
      <c r="C98" s="7">
        <v>4</v>
      </c>
      <c r="D98" s="7">
        <v>4</v>
      </c>
      <c r="E98" s="5">
        <v>4</v>
      </c>
      <c r="F98" s="5">
        <v>4</v>
      </c>
      <c r="G98" s="25">
        <f t="shared" ref="G98:G123" si="15">AVERAGE(B98:F98)</f>
        <v>4</v>
      </c>
      <c r="H98" s="5">
        <v>4</v>
      </c>
      <c r="I98" s="5">
        <v>5</v>
      </c>
      <c r="J98" s="5">
        <v>6</v>
      </c>
      <c r="K98" s="5">
        <v>5</v>
      </c>
      <c r="L98" s="5">
        <v>4</v>
      </c>
      <c r="M98" s="25">
        <f t="shared" ref="M98:M123" si="16">AVERAGE(H98:L98)</f>
        <v>4.8</v>
      </c>
      <c r="N98" s="5">
        <v>6</v>
      </c>
      <c r="O98" s="5">
        <v>4</v>
      </c>
      <c r="P98" s="5">
        <v>4</v>
      </c>
      <c r="Q98" s="25">
        <f t="shared" ref="Q98:Q123" si="17">AVERAGE(N98:P98)</f>
        <v>4.666666666666667</v>
      </c>
      <c r="R98" s="5">
        <v>6</v>
      </c>
      <c r="S98" s="5">
        <v>7</v>
      </c>
      <c r="T98" s="5">
        <v>5</v>
      </c>
      <c r="U98" s="5">
        <v>4</v>
      </c>
      <c r="V98" s="25">
        <f t="shared" ref="V98:V123" si="18">AVERAGE(R98:U98)</f>
        <v>5.5</v>
      </c>
      <c r="W98" s="5">
        <v>6</v>
      </c>
      <c r="X98" s="5">
        <v>4</v>
      </c>
      <c r="Y98" s="5">
        <v>4</v>
      </c>
      <c r="Z98" s="5">
        <v>3</v>
      </c>
      <c r="AA98" s="5">
        <v>6</v>
      </c>
      <c r="AB98" s="25">
        <f t="shared" ref="AB98:AB123" si="19">AVERAGE(W98:AA98)</f>
        <v>4.5999999999999996</v>
      </c>
    </row>
    <row r="99" spans="1:29">
      <c r="A99" s="3" t="s">
        <v>1930</v>
      </c>
      <c r="B99" s="7">
        <v>4</v>
      </c>
      <c r="C99" s="7">
        <v>3</v>
      </c>
      <c r="D99" s="7">
        <v>4</v>
      </c>
      <c r="E99" s="5">
        <v>5</v>
      </c>
      <c r="F99" s="5">
        <v>4</v>
      </c>
      <c r="G99" s="25">
        <f t="shared" si="15"/>
        <v>4</v>
      </c>
      <c r="H99" s="5">
        <v>5</v>
      </c>
      <c r="I99" s="5">
        <v>5</v>
      </c>
      <c r="J99" s="5">
        <v>4</v>
      </c>
      <c r="K99" s="5">
        <v>5</v>
      </c>
      <c r="L99" s="5">
        <v>7</v>
      </c>
      <c r="M99" s="25">
        <f t="shared" si="16"/>
        <v>5.2</v>
      </c>
      <c r="N99" s="5">
        <v>8</v>
      </c>
      <c r="O99" s="5">
        <v>7</v>
      </c>
      <c r="P99" s="5">
        <v>7</v>
      </c>
      <c r="Q99" s="26">
        <f t="shared" si="17"/>
        <v>7.333333333333333</v>
      </c>
      <c r="R99" s="5">
        <v>7</v>
      </c>
      <c r="S99" s="5">
        <v>7</v>
      </c>
      <c r="T99" s="5">
        <v>5</v>
      </c>
      <c r="U99" s="5">
        <v>5</v>
      </c>
      <c r="V99" s="29">
        <f t="shared" si="18"/>
        <v>6</v>
      </c>
      <c r="W99" s="5">
        <v>4</v>
      </c>
      <c r="X99" s="5">
        <v>6</v>
      </c>
      <c r="Y99" s="5">
        <v>8</v>
      </c>
      <c r="Z99" s="5">
        <v>5</v>
      </c>
      <c r="AA99" s="5">
        <v>7</v>
      </c>
      <c r="AB99" s="25">
        <f t="shared" si="19"/>
        <v>6</v>
      </c>
    </row>
    <row r="100" spans="1:29">
      <c r="A100" s="3" t="s">
        <v>1931</v>
      </c>
      <c r="B100" s="7">
        <v>3</v>
      </c>
      <c r="C100" s="7">
        <v>4</v>
      </c>
      <c r="D100" s="7">
        <v>4</v>
      </c>
      <c r="E100" s="5">
        <v>5</v>
      </c>
      <c r="F100" s="5">
        <v>5</v>
      </c>
      <c r="G100" s="25">
        <f t="shared" si="15"/>
        <v>4.2</v>
      </c>
      <c r="H100" s="5">
        <v>5</v>
      </c>
      <c r="I100" s="5">
        <v>6</v>
      </c>
      <c r="J100" s="5">
        <v>7</v>
      </c>
      <c r="K100" s="5">
        <v>7</v>
      </c>
      <c r="L100" s="5">
        <v>6</v>
      </c>
      <c r="M100" s="29">
        <f t="shared" si="16"/>
        <v>6.2</v>
      </c>
      <c r="N100" s="5">
        <v>6</v>
      </c>
      <c r="O100" s="5">
        <v>4</v>
      </c>
      <c r="P100" s="5">
        <v>7</v>
      </c>
      <c r="Q100" s="25">
        <f t="shared" si="17"/>
        <v>5.666666666666667</v>
      </c>
      <c r="R100" s="5">
        <v>5</v>
      </c>
      <c r="S100" s="5">
        <v>6</v>
      </c>
      <c r="T100" s="5">
        <v>3</v>
      </c>
      <c r="U100" s="5">
        <v>4</v>
      </c>
      <c r="V100" s="25">
        <f t="shared" si="18"/>
        <v>4.5</v>
      </c>
      <c r="W100" s="5">
        <v>6</v>
      </c>
      <c r="X100" s="5">
        <v>4</v>
      </c>
      <c r="Y100" s="5">
        <v>7</v>
      </c>
      <c r="Z100" s="5">
        <v>4</v>
      </c>
      <c r="AA100" s="5">
        <v>7</v>
      </c>
      <c r="AB100" s="25">
        <f t="shared" si="19"/>
        <v>5.6</v>
      </c>
    </row>
    <row r="101" spans="1:29">
      <c r="A101" s="3" t="s">
        <v>1932</v>
      </c>
      <c r="B101" s="7">
        <v>4</v>
      </c>
      <c r="C101" s="7">
        <v>3</v>
      </c>
      <c r="D101" s="7">
        <v>5</v>
      </c>
      <c r="E101" s="5">
        <v>4</v>
      </c>
      <c r="F101" s="5">
        <v>6</v>
      </c>
      <c r="G101" s="25">
        <f t="shared" si="15"/>
        <v>4.4000000000000004</v>
      </c>
      <c r="H101" s="5">
        <v>6</v>
      </c>
      <c r="I101" s="5">
        <v>5</v>
      </c>
      <c r="J101" s="5">
        <v>4</v>
      </c>
      <c r="K101" s="5">
        <v>6</v>
      </c>
      <c r="L101" s="5">
        <v>5</v>
      </c>
      <c r="M101" s="25">
        <f t="shared" si="16"/>
        <v>5.2</v>
      </c>
      <c r="N101" s="5">
        <v>6</v>
      </c>
      <c r="O101" s="5">
        <v>5</v>
      </c>
      <c r="P101" s="5">
        <v>6</v>
      </c>
      <c r="Q101" s="25">
        <f t="shared" si="17"/>
        <v>5.666666666666667</v>
      </c>
      <c r="R101" s="5">
        <v>6</v>
      </c>
      <c r="S101" s="5">
        <v>6</v>
      </c>
      <c r="T101" s="5">
        <v>4</v>
      </c>
      <c r="U101" s="5">
        <v>5</v>
      </c>
      <c r="V101" s="25">
        <f t="shared" si="18"/>
        <v>5.25</v>
      </c>
      <c r="W101" s="5">
        <v>4</v>
      </c>
      <c r="X101" s="5">
        <v>3</v>
      </c>
      <c r="Y101" s="5">
        <v>6</v>
      </c>
      <c r="Z101" s="5">
        <v>3</v>
      </c>
      <c r="AA101" s="5">
        <v>6</v>
      </c>
      <c r="AB101" s="25">
        <f t="shared" si="19"/>
        <v>4.4000000000000004</v>
      </c>
    </row>
    <row r="102" spans="1:29">
      <c r="A102" s="3" t="s">
        <v>1933</v>
      </c>
      <c r="B102" s="7">
        <v>5</v>
      </c>
      <c r="C102" s="7">
        <v>6</v>
      </c>
      <c r="D102" s="7">
        <v>5</v>
      </c>
      <c r="E102" s="5">
        <v>7</v>
      </c>
      <c r="F102" s="5">
        <v>6</v>
      </c>
      <c r="G102" s="25">
        <f t="shared" si="15"/>
        <v>5.8</v>
      </c>
      <c r="H102" s="5">
        <v>5</v>
      </c>
      <c r="I102" s="5">
        <v>6</v>
      </c>
      <c r="J102" s="5">
        <v>6</v>
      </c>
      <c r="K102" s="5">
        <v>5</v>
      </c>
      <c r="L102" s="5">
        <v>6</v>
      </c>
      <c r="M102" s="25">
        <f t="shared" si="16"/>
        <v>5.6</v>
      </c>
      <c r="N102" s="5">
        <v>7</v>
      </c>
      <c r="O102" s="5">
        <v>6</v>
      </c>
      <c r="P102" s="5">
        <v>6</v>
      </c>
      <c r="Q102" s="28">
        <f t="shared" si="17"/>
        <v>6.333333333333333</v>
      </c>
      <c r="R102" s="5">
        <v>6</v>
      </c>
      <c r="S102" s="5">
        <v>6</v>
      </c>
      <c r="T102" s="5">
        <v>4</v>
      </c>
      <c r="U102" s="5">
        <v>4</v>
      </c>
      <c r="V102" s="25">
        <f t="shared" si="18"/>
        <v>5</v>
      </c>
      <c r="W102" s="5">
        <v>7</v>
      </c>
      <c r="X102" s="5">
        <v>3</v>
      </c>
      <c r="Y102" s="5">
        <v>8</v>
      </c>
      <c r="Z102" s="5">
        <v>4</v>
      </c>
      <c r="AA102" s="5">
        <v>6</v>
      </c>
      <c r="AB102" s="25">
        <f t="shared" si="19"/>
        <v>5.6</v>
      </c>
    </row>
    <row r="103" spans="1:29">
      <c r="A103" s="3" t="s">
        <v>1934</v>
      </c>
      <c r="B103" s="7">
        <v>4</v>
      </c>
      <c r="C103" s="7">
        <v>5</v>
      </c>
      <c r="D103" s="7">
        <v>4</v>
      </c>
      <c r="E103" s="5">
        <v>5</v>
      </c>
      <c r="F103" s="5">
        <v>5</v>
      </c>
      <c r="G103" s="25">
        <f t="shared" si="15"/>
        <v>4.5999999999999996</v>
      </c>
      <c r="H103" s="5">
        <v>4</v>
      </c>
      <c r="I103" s="5">
        <v>6</v>
      </c>
      <c r="J103" s="5">
        <v>5</v>
      </c>
      <c r="K103" s="5">
        <v>6</v>
      </c>
      <c r="L103" s="5">
        <v>6</v>
      </c>
      <c r="M103" s="25">
        <f t="shared" si="16"/>
        <v>5.4</v>
      </c>
      <c r="N103" s="5">
        <v>8</v>
      </c>
      <c r="O103" s="5">
        <v>6</v>
      </c>
      <c r="P103" s="5">
        <v>5</v>
      </c>
      <c r="Q103" s="28">
        <f t="shared" si="17"/>
        <v>6.333333333333333</v>
      </c>
      <c r="R103" s="5">
        <v>5</v>
      </c>
      <c r="S103" s="5">
        <v>6</v>
      </c>
      <c r="T103" s="5">
        <v>7</v>
      </c>
      <c r="U103" s="5">
        <v>5</v>
      </c>
      <c r="V103" s="29">
        <f t="shared" si="18"/>
        <v>5.75</v>
      </c>
      <c r="W103" s="5">
        <v>6</v>
      </c>
      <c r="X103" s="5">
        <v>5</v>
      </c>
      <c r="Y103" s="5">
        <v>7</v>
      </c>
      <c r="Z103" s="5">
        <v>6</v>
      </c>
      <c r="AA103" s="5">
        <v>6</v>
      </c>
      <c r="AB103" s="25">
        <f t="shared" si="19"/>
        <v>6</v>
      </c>
    </row>
    <row r="104" spans="1:29" s="1" customFormat="1">
      <c r="A104" s="3" t="s">
        <v>1935</v>
      </c>
      <c r="B104" s="7">
        <v>4</v>
      </c>
      <c r="C104" s="7">
        <v>4</v>
      </c>
      <c r="D104" s="7">
        <v>4</v>
      </c>
      <c r="E104" s="5">
        <v>3</v>
      </c>
      <c r="F104" s="5">
        <v>6</v>
      </c>
      <c r="G104" s="25">
        <f t="shared" si="15"/>
        <v>4.2</v>
      </c>
      <c r="H104" s="5">
        <v>4</v>
      </c>
      <c r="I104" s="5">
        <v>4</v>
      </c>
      <c r="J104" s="5">
        <v>6</v>
      </c>
      <c r="K104" s="5">
        <v>6</v>
      </c>
      <c r="L104" s="5">
        <v>7</v>
      </c>
      <c r="M104" s="25">
        <f t="shared" si="16"/>
        <v>5.4</v>
      </c>
      <c r="N104" s="5">
        <v>7</v>
      </c>
      <c r="O104" s="5">
        <v>5</v>
      </c>
      <c r="P104" s="5">
        <v>6</v>
      </c>
      <c r="Q104" s="29">
        <f t="shared" si="17"/>
        <v>6</v>
      </c>
      <c r="R104" s="5">
        <v>4</v>
      </c>
      <c r="S104" s="5">
        <v>8</v>
      </c>
      <c r="T104" s="5">
        <v>4</v>
      </c>
      <c r="U104" s="5">
        <v>7</v>
      </c>
      <c r="V104" s="29">
        <f t="shared" si="18"/>
        <v>5.75</v>
      </c>
      <c r="W104" s="5">
        <v>7</v>
      </c>
      <c r="X104" s="5">
        <v>7</v>
      </c>
      <c r="Y104" s="5">
        <v>7</v>
      </c>
      <c r="Z104" s="5">
        <v>3</v>
      </c>
      <c r="AA104" s="5">
        <v>7</v>
      </c>
      <c r="AB104" s="29">
        <f t="shared" si="19"/>
        <v>6.2</v>
      </c>
      <c r="AC104" s="4"/>
    </row>
    <row r="105" spans="1:29" s="1" customFormat="1">
      <c r="A105" s="3" t="s">
        <v>1936</v>
      </c>
      <c r="B105" s="7">
        <v>4</v>
      </c>
      <c r="C105" s="7">
        <v>4</v>
      </c>
      <c r="D105" s="7">
        <v>5</v>
      </c>
      <c r="E105" s="5">
        <v>4</v>
      </c>
      <c r="F105" s="5">
        <v>5</v>
      </c>
      <c r="G105" s="25">
        <f t="shared" si="15"/>
        <v>4.4000000000000004</v>
      </c>
      <c r="H105" s="5">
        <v>4</v>
      </c>
      <c r="I105" s="5">
        <v>5</v>
      </c>
      <c r="J105" s="5"/>
      <c r="K105" s="5">
        <v>6</v>
      </c>
      <c r="L105" s="5">
        <v>7</v>
      </c>
      <c r="M105" s="25">
        <f t="shared" si="16"/>
        <v>5.5</v>
      </c>
      <c r="N105" s="5">
        <v>6</v>
      </c>
      <c r="O105" s="5">
        <v>5</v>
      </c>
      <c r="P105" s="5"/>
      <c r="Q105" s="25">
        <f t="shared" si="17"/>
        <v>5.5</v>
      </c>
      <c r="R105" s="5">
        <v>4</v>
      </c>
      <c r="S105" s="5">
        <v>7</v>
      </c>
      <c r="T105" s="5">
        <v>6</v>
      </c>
      <c r="U105" s="5">
        <v>8</v>
      </c>
      <c r="V105" s="28">
        <f t="shared" si="18"/>
        <v>6.25</v>
      </c>
      <c r="W105" s="5">
        <v>6</v>
      </c>
      <c r="X105" s="5">
        <v>6</v>
      </c>
      <c r="Y105" s="5">
        <v>6</v>
      </c>
      <c r="Z105" s="5">
        <v>4</v>
      </c>
      <c r="AA105" s="5">
        <v>5</v>
      </c>
      <c r="AB105" s="25">
        <f t="shared" si="19"/>
        <v>5.4</v>
      </c>
      <c r="AC105" s="4"/>
    </row>
    <row r="106" spans="1:29" s="1" customFormat="1">
      <c r="A106" s="3" t="s">
        <v>1937</v>
      </c>
      <c r="B106" s="7">
        <v>4</v>
      </c>
      <c r="C106" s="7">
        <v>6</v>
      </c>
      <c r="D106" s="7">
        <v>7</v>
      </c>
      <c r="E106" s="5">
        <v>6</v>
      </c>
      <c r="F106" s="5">
        <v>5</v>
      </c>
      <c r="G106" s="25">
        <f t="shared" si="15"/>
        <v>5.6</v>
      </c>
      <c r="H106" s="5">
        <v>5</v>
      </c>
      <c r="I106" s="5">
        <v>7</v>
      </c>
      <c r="J106" s="5">
        <v>6</v>
      </c>
      <c r="K106" s="5">
        <v>7</v>
      </c>
      <c r="L106" s="5">
        <v>7</v>
      </c>
      <c r="M106" s="28">
        <f t="shared" si="16"/>
        <v>6.4</v>
      </c>
      <c r="N106" s="5">
        <v>7</v>
      </c>
      <c r="O106" s="5">
        <v>6</v>
      </c>
      <c r="P106" s="5">
        <v>6</v>
      </c>
      <c r="Q106" s="28">
        <f t="shared" si="17"/>
        <v>6.333333333333333</v>
      </c>
      <c r="R106" s="5">
        <v>5</v>
      </c>
      <c r="S106" s="5">
        <v>4</v>
      </c>
      <c r="T106" s="5">
        <v>4</v>
      </c>
      <c r="U106" s="5">
        <v>6</v>
      </c>
      <c r="V106" s="25">
        <f t="shared" si="18"/>
        <v>4.75</v>
      </c>
      <c r="W106" s="5">
        <v>8</v>
      </c>
      <c r="X106" s="5">
        <v>4</v>
      </c>
      <c r="Y106" s="5">
        <v>7</v>
      </c>
      <c r="Z106" s="5">
        <v>5</v>
      </c>
      <c r="AA106" s="5">
        <v>7</v>
      </c>
      <c r="AB106" s="29">
        <f t="shared" si="19"/>
        <v>6.2</v>
      </c>
      <c r="AC106" s="4"/>
    </row>
    <row r="107" spans="1:29" s="1" customFormat="1">
      <c r="A107" s="3" t="s">
        <v>1938</v>
      </c>
      <c r="B107" s="7">
        <v>3</v>
      </c>
      <c r="C107" s="7">
        <v>7</v>
      </c>
      <c r="D107" s="7">
        <v>7</v>
      </c>
      <c r="E107" s="5">
        <v>6</v>
      </c>
      <c r="F107" s="5">
        <v>5</v>
      </c>
      <c r="G107" s="25">
        <f t="shared" si="15"/>
        <v>5.6</v>
      </c>
      <c r="H107" s="5">
        <v>7</v>
      </c>
      <c r="I107" s="5">
        <v>6</v>
      </c>
      <c r="J107" s="5">
        <v>7</v>
      </c>
      <c r="K107" s="5">
        <v>6</v>
      </c>
      <c r="L107" s="5">
        <v>7</v>
      </c>
      <c r="M107" s="28">
        <f t="shared" si="16"/>
        <v>6.6</v>
      </c>
      <c r="N107" s="5">
        <v>7</v>
      </c>
      <c r="O107" s="5">
        <v>7</v>
      </c>
      <c r="P107" s="5">
        <v>6</v>
      </c>
      <c r="Q107" s="27">
        <f t="shared" si="17"/>
        <v>6.666666666666667</v>
      </c>
      <c r="R107" s="5">
        <v>6</v>
      </c>
      <c r="S107" s="5">
        <v>6</v>
      </c>
      <c r="T107" s="5">
        <v>5</v>
      </c>
      <c r="U107" s="5">
        <v>5</v>
      </c>
      <c r="V107" s="25">
        <f t="shared" si="18"/>
        <v>5.5</v>
      </c>
      <c r="W107" s="5">
        <v>5</v>
      </c>
      <c r="X107" s="5">
        <v>5</v>
      </c>
      <c r="Y107" s="5">
        <v>7</v>
      </c>
      <c r="Z107" s="5">
        <v>4</v>
      </c>
      <c r="AA107" s="5">
        <v>7</v>
      </c>
      <c r="AB107" s="25">
        <f t="shared" si="19"/>
        <v>5.6</v>
      </c>
      <c r="AC107" s="4"/>
    </row>
    <row r="108" spans="1:29" s="1" customFormat="1">
      <c r="A108" s="3" t="s">
        <v>1939</v>
      </c>
      <c r="B108" s="7">
        <v>4</v>
      </c>
      <c r="C108" s="7">
        <v>5</v>
      </c>
      <c r="D108" s="7">
        <v>6</v>
      </c>
      <c r="E108" s="5">
        <v>4</v>
      </c>
      <c r="F108" s="5">
        <v>5</v>
      </c>
      <c r="G108" s="25">
        <f t="shared" si="15"/>
        <v>4.8</v>
      </c>
      <c r="H108" s="5">
        <v>4</v>
      </c>
      <c r="I108" s="5">
        <v>6</v>
      </c>
      <c r="J108" s="5">
        <v>5</v>
      </c>
      <c r="K108" s="5">
        <v>7</v>
      </c>
      <c r="L108" s="5">
        <v>6</v>
      </c>
      <c r="M108" s="25">
        <f t="shared" si="16"/>
        <v>5.6</v>
      </c>
      <c r="N108" s="5">
        <v>5</v>
      </c>
      <c r="O108" s="5">
        <v>5</v>
      </c>
      <c r="P108" s="5">
        <v>3</v>
      </c>
      <c r="Q108" s="25">
        <f t="shared" si="17"/>
        <v>4.333333333333333</v>
      </c>
      <c r="R108" s="5">
        <v>5</v>
      </c>
      <c r="S108" s="5">
        <v>7</v>
      </c>
      <c r="T108" s="5">
        <v>6</v>
      </c>
      <c r="U108" s="5">
        <v>6</v>
      </c>
      <c r="V108" s="29">
        <f t="shared" si="18"/>
        <v>6</v>
      </c>
      <c r="W108" s="5">
        <v>7</v>
      </c>
      <c r="X108" s="5">
        <v>5</v>
      </c>
      <c r="Y108" s="5">
        <v>6</v>
      </c>
      <c r="Z108" s="5">
        <v>5</v>
      </c>
      <c r="AA108" s="5">
        <v>7</v>
      </c>
      <c r="AB108" s="25">
        <f t="shared" si="19"/>
        <v>6</v>
      </c>
      <c r="AC108" s="4"/>
    </row>
    <row r="109" spans="1:29" s="1" customFormat="1">
      <c r="A109" s="3" t="s">
        <v>1940</v>
      </c>
      <c r="B109" s="7">
        <v>4</v>
      </c>
      <c r="C109" s="7">
        <v>4</v>
      </c>
      <c r="D109" s="7">
        <v>6</v>
      </c>
      <c r="E109" s="5">
        <v>6</v>
      </c>
      <c r="F109" s="5">
        <v>6</v>
      </c>
      <c r="G109" s="25">
        <f t="shared" si="15"/>
        <v>5.2</v>
      </c>
      <c r="H109" s="5">
        <v>4</v>
      </c>
      <c r="I109" s="5">
        <v>5</v>
      </c>
      <c r="J109" s="5">
        <v>4</v>
      </c>
      <c r="K109" s="5">
        <v>7</v>
      </c>
      <c r="L109" s="5">
        <v>6</v>
      </c>
      <c r="M109" s="25">
        <f t="shared" si="16"/>
        <v>5.2</v>
      </c>
      <c r="N109" s="5">
        <v>8</v>
      </c>
      <c r="O109" s="5">
        <v>6</v>
      </c>
      <c r="P109" s="5">
        <v>7</v>
      </c>
      <c r="Q109" s="27">
        <f t="shared" si="17"/>
        <v>7</v>
      </c>
      <c r="R109" s="5">
        <v>7</v>
      </c>
      <c r="S109" s="5">
        <v>6</v>
      </c>
      <c r="T109" s="5">
        <v>7</v>
      </c>
      <c r="U109" s="5">
        <v>6</v>
      </c>
      <c r="V109" s="28">
        <f t="shared" si="18"/>
        <v>6.5</v>
      </c>
      <c r="W109" s="5">
        <v>7</v>
      </c>
      <c r="X109" s="5">
        <v>6</v>
      </c>
      <c r="Y109" s="5">
        <v>7</v>
      </c>
      <c r="Z109" s="5">
        <v>5</v>
      </c>
      <c r="AA109" s="5">
        <v>6</v>
      </c>
      <c r="AB109" s="29">
        <f t="shared" si="19"/>
        <v>6.2</v>
      </c>
      <c r="AC109" s="4"/>
    </row>
    <row r="110" spans="1:29" s="1" customFormat="1">
      <c r="A110" s="3" t="s">
        <v>1941</v>
      </c>
      <c r="B110" s="7">
        <v>6</v>
      </c>
      <c r="C110" s="7">
        <v>5</v>
      </c>
      <c r="D110" s="7">
        <v>6</v>
      </c>
      <c r="E110" s="5">
        <v>4</v>
      </c>
      <c r="F110" s="5">
        <v>5</v>
      </c>
      <c r="G110" s="25">
        <f t="shared" si="15"/>
        <v>5.2</v>
      </c>
      <c r="H110" s="5">
        <v>3</v>
      </c>
      <c r="I110" s="5">
        <v>5</v>
      </c>
      <c r="J110" s="5">
        <v>4</v>
      </c>
      <c r="K110" s="5">
        <v>6</v>
      </c>
      <c r="L110" s="5">
        <v>7</v>
      </c>
      <c r="M110" s="25">
        <f t="shared" si="16"/>
        <v>5</v>
      </c>
      <c r="N110" s="5">
        <v>4</v>
      </c>
      <c r="O110" s="5">
        <v>7</v>
      </c>
      <c r="P110" s="5">
        <v>6</v>
      </c>
      <c r="Q110" s="25">
        <f t="shared" si="17"/>
        <v>5.666666666666667</v>
      </c>
      <c r="R110" s="5">
        <v>4</v>
      </c>
      <c r="S110" s="5">
        <v>3</v>
      </c>
      <c r="T110" s="5">
        <v>4</v>
      </c>
      <c r="U110" s="5">
        <v>5</v>
      </c>
      <c r="V110" s="25">
        <f t="shared" si="18"/>
        <v>4</v>
      </c>
      <c r="W110" s="5">
        <v>4</v>
      </c>
      <c r="X110" s="5">
        <v>5</v>
      </c>
      <c r="Y110" s="5">
        <v>7</v>
      </c>
      <c r="Z110" s="5">
        <v>4</v>
      </c>
      <c r="AA110" s="5">
        <v>6</v>
      </c>
      <c r="AB110" s="25">
        <f t="shared" si="19"/>
        <v>5.2</v>
      </c>
      <c r="AC110" s="4"/>
    </row>
    <row r="111" spans="1:29" s="1" customFormat="1">
      <c r="A111" s="3" t="s">
        <v>1942</v>
      </c>
      <c r="B111" s="7">
        <v>5</v>
      </c>
      <c r="C111" s="7">
        <v>4</v>
      </c>
      <c r="D111" s="7">
        <v>5</v>
      </c>
      <c r="E111" s="5">
        <v>6</v>
      </c>
      <c r="F111" s="5">
        <v>8</v>
      </c>
      <c r="G111" s="25">
        <f t="shared" si="15"/>
        <v>5.6</v>
      </c>
      <c r="H111" s="5">
        <v>5</v>
      </c>
      <c r="I111" s="5">
        <v>4</v>
      </c>
      <c r="J111" s="5">
        <v>4</v>
      </c>
      <c r="K111" s="5">
        <v>6</v>
      </c>
      <c r="L111" s="5">
        <v>7</v>
      </c>
      <c r="M111" s="25">
        <f t="shared" si="16"/>
        <v>5.2</v>
      </c>
      <c r="N111" s="5">
        <v>7</v>
      </c>
      <c r="O111" s="5">
        <v>5</v>
      </c>
      <c r="P111" s="5">
        <v>4</v>
      </c>
      <c r="Q111" s="25">
        <f t="shared" si="17"/>
        <v>5.333333333333333</v>
      </c>
      <c r="R111" s="5">
        <v>5</v>
      </c>
      <c r="S111" s="5">
        <v>7</v>
      </c>
      <c r="T111" s="5">
        <v>5</v>
      </c>
      <c r="U111" s="5">
        <v>5</v>
      </c>
      <c r="V111" s="25">
        <f t="shared" si="18"/>
        <v>5.5</v>
      </c>
      <c r="W111" s="5">
        <v>5</v>
      </c>
      <c r="X111" s="5">
        <v>6</v>
      </c>
      <c r="Y111" s="5">
        <v>6</v>
      </c>
      <c r="Z111" s="5">
        <v>6</v>
      </c>
      <c r="AA111" s="5">
        <v>6</v>
      </c>
      <c r="AB111" s="25">
        <f t="shared" si="19"/>
        <v>5.8</v>
      </c>
      <c r="AC111" s="4"/>
    </row>
    <row r="112" spans="1:29" s="1" customFormat="1">
      <c r="A112" s="3" t="s">
        <v>1943</v>
      </c>
      <c r="B112" s="7">
        <v>5</v>
      </c>
      <c r="C112" s="7">
        <v>6</v>
      </c>
      <c r="D112" s="7">
        <v>4</v>
      </c>
      <c r="E112" s="5">
        <v>5</v>
      </c>
      <c r="F112" s="5">
        <v>8</v>
      </c>
      <c r="G112" s="25">
        <f t="shared" si="15"/>
        <v>5.6</v>
      </c>
      <c r="H112" s="5">
        <v>4</v>
      </c>
      <c r="I112" s="5">
        <v>4</v>
      </c>
      <c r="J112" s="5">
        <v>4</v>
      </c>
      <c r="K112" s="5">
        <v>6</v>
      </c>
      <c r="L112" s="5">
        <v>6</v>
      </c>
      <c r="M112" s="25">
        <f t="shared" si="16"/>
        <v>4.8</v>
      </c>
      <c r="N112" s="5">
        <v>6</v>
      </c>
      <c r="O112" s="5">
        <v>4</v>
      </c>
      <c r="P112" s="5">
        <v>6</v>
      </c>
      <c r="Q112" s="25">
        <f t="shared" si="17"/>
        <v>5.333333333333333</v>
      </c>
      <c r="R112" s="5">
        <v>4</v>
      </c>
      <c r="S112" s="5">
        <v>5</v>
      </c>
      <c r="T112" s="5">
        <v>6</v>
      </c>
      <c r="U112" s="5">
        <v>5</v>
      </c>
      <c r="V112" s="25">
        <f t="shared" si="18"/>
        <v>5</v>
      </c>
      <c r="W112" s="5">
        <v>6</v>
      </c>
      <c r="X112" s="5">
        <v>4</v>
      </c>
      <c r="Y112" s="5">
        <v>6</v>
      </c>
      <c r="Z112" s="5">
        <v>4</v>
      </c>
      <c r="AA112" s="5">
        <v>7</v>
      </c>
      <c r="AB112" s="25">
        <f t="shared" si="19"/>
        <v>5.4</v>
      </c>
      <c r="AC112" s="4"/>
    </row>
    <row r="113" spans="1:29" s="1" customFormat="1">
      <c r="A113" s="3" t="s">
        <v>1944</v>
      </c>
      <c r="B113" s="7">
        <v>6</v>
      </c>
      <c r="C113" s="7">
        <v>5</v>
      </c>
      <c r="D113" s="7">
        <v>4</v>
      </c>
      <c r="E113" s="5">
        <v>5</v>
      </c>
      <c r="F113" s="5">
        <v>4</v>
      </c>
      <c r="G113" s="25">
        <f t="shared" si="15"/>
        <v>4.8</v>
      </c>
      <c r="H113" s="5">
        <v>5</v>
      </c>
      <c r="I113" s="5">
        <v>4</v>
      </c>
      <c r="J113" s="5">
        <v>5</v>
      </c>
      <c r="K113" s="5">
        <v>5</v>
      </c>
      <c r="L113" s="5">
        <v>6</v>
      </c>
      <c r="M113" s="25">
        <f t="shared" si="16"/>
        <v>5</v>
      </c>
      <c r="N113" s="5">
        <v>6</v>
      </c>
      <c r="O113" s="5">
        <v>7</v>
      </c>
      <c r="P113" s="5">
        <v>4</v>
      </c>
      <c r="Q113" s="25">
        <f t="shared" si="17"/>
        <v>5.666666666666667</v>
      </c>
      <c r="R113" s="5">
        <v>6</v>
      </c>
      <c r="S113" s="5">
        <v>6</v>
      </c>
      <c r="T113" s="5">
        <v>6</v>
      </c>
      <c r="U113" s="5">
        <v>4</v>
      </c>
      <c r="V113" s="25">
        <f t="shared" si="18"/>
        <v>5.5</v>
      </c>
      <c r="W113" s="5">
        <v>5</v>
      </c>
      <c r="X113" s="5">
        <v>4</v>
      </c>
      <c r="Y113" s="5">
        <v>6</v>
      </c>
      <c r="Z113" s="5">
        <v>5</v>
      </c>
      <c r="AA113" s="5">
        <v>4</v>
      </c>
      <c r="AB113" s="25">
        <f t="shared" si="19"/>
        <v>4.8</v>
      </c>
      <c r="AC113" s="4"/>
    </row>
    <row r="114" spans="1:29" s="1" customFormat="1">
      <c r="A114" s="3" t="s">
        <v>2068</v>
      </c>
      <c r="B114" s="1">
        <v>6</v>
      </c>
      <c r="C114" s="1">
        <v>4</v>
      </c>
      <c r="D114" s="1">
        <v>4</v>
      </c>
      <c r="E114" s="4">
        <v>7</v>
      </c>
      <c r="F114" s="4">
        <v>6</v>
      </c>
      <c r="G114" s="24">
        <f t="shared" si="15"/>
        <v>5.4</v>
      </c>
      <c r="H114" s="4">
        <v>6</v>
      </c>
      <c r="I114" s="4">
        <v>4</v>
      </c>
      <c r="J114" s="4">
        <v>5</v>
      </c>
      <c r="K114" s="4">
        <v>7</v>
      </c>
      <c r="L114" s="4">
        <v>7</v>
      </c>
      <c r="M114" s="24">
        <f t="shared" si="16"/>
        <v>5.8</v>
      </c>
      <c r="N114" s="4">
        <v>4</v>
      </c>
      <c r="O114" s="4">
        <v>5</v>
      </c>
      <c r="P114" s="4">
        <v>5</v>
      </c>
      <c r="Q114" s="24">
        <f t="shared" si="17"/>
        <v>4.666666666666667</v>
      </c>
      <c r="R114" s="4">
        <v>4</v>
      </c>
      <c r="S114" s="4">
        <v>5</v>
      </c>
      <c r="T114" s="4">
        <v>6</v>
      </c>
      <c r="U114" s="4">
        <v>3</v>
      </c>
      <c r="V114" s="24">
        <f t="shared" si="18"/>
        <v>4.5</v>
      </c>
      <c r="W114" s="4">
        <v>7</v>
      </c>
      <c r="X114" s="4">
        <v>5</v>
      </c>
      <c r="Y114" s="4">
        <v>7</v>
      </c>
      <c r="Z114" s="4">
        <v>4</v>
      </c>
      <c r="AA114" s="4">
        <v>6</v>
      </c>
      <c r="AB114" s="24">
        <f t="shared" si="19"/>
        <v>5.8</v>
      </c>
      <c r="AC114" s="4"/>
    </row>
    <row r="115" spans="1:29" s="1" customFormat="1">
      <c r="A115" s="3" t="s">
        <v>2069</v>
      </c>
      <c r="C115" s="1">
        <v>6</v>
      </c>
      <c r="D115" s="1">
        <v>4</v>
      </c>
      <c r="E115" s="4">
        <v>5</v>
      </c>
      <c r="F115" s="4">
        <v>4</v>
      </c>
      <c r="G115" s="24">
        <f t="shared" si="15"/>
        <v>4.75</v>
      </c>
      <c r="H115" s="4">
        <v>4</v>
      </c>
      <c r="I115" s="4"/>
      <c r="J115" s="4">
        <v>3</v>
      </c>
      <c r="K115" s="4">
        <v>5</v>
      </c>
      <c r="L115" s="4">
        <v>5</v>
      </c>
      <c r="M115" s="24">
        <f t="shared" si="16"/>
        <v>4.25</v>
      </c>
      <c r="N115" s="4">
        <v>5</v>
      </c>
      <c r="O115" s="4">
        <v>3</v>
      </c>
      <c r="P115" s="4">
        <v>4</v>
      </c>
      <c r="Q115" s="24">
        <f t="shared" si="17"/>
        <v>4</v>
      </c>
      <c r="R115" s="4">
        <v>6</v>
      </c>
      <c r="S115" s="4">
        <v>4</v>
      </c>
      <c r="T115" s="4">
        <v>4</v>
      </c>
      <c r="U115" s="4">
        <v>4</v>
      </c>
      <c r="V115" s="24">
        <f t="shared" si="18"/>
        <v>4.5</v>
      </c>
      <c r="W115" s="4">
        <v>4</v>
      </c>
      <c r="X115" s="4">
        <v>4</v>
      </c>
      <c r="Y115" s="4">
        <v>5</v>
      </c>
      <c r="Z115" s="4">
        <v>4</v>
      </c>
      <c r="AA115" s="4">
        <v>4</v>
      </c>
      <c r="AB115" s="24">
        <f t="shared" si="19"/>
        <v>4.2</v>
      </c>
      <c r="AC115" s="4"/>
    </row>
    <row r="116" spans="1:29" s="1" customFormat="1">
      <c r="A116" s="3" t="s">
        <v>2070</v>
      </c>
      <c r="B116" s="1">
        <v>3</v>
      </c>
      <c r="C116" s="1">
        <v>6</v>
      </c>
      <c r="D116" s="1">
        <v>4</v>
      </c>
      <c r="E116" s="4">
        <v>5</v>
      </c>
      <c r="F116" s="4">
        <v>3</v>
      </c>
      <c r="G116" s="24">
        <f t="shared" si="15"/>
        <v>4.2</v>
      </c>
      <c r="H116" s="4">
        <v>4</v>
      </c>
      <c r="I116" s="4">
        <v>4</v>
      </c>
      <c r="J116" s="4">
        <v>6</v>
      </c>
      <c r="K116" s="4">
        <v>6</v>
      </c>
      <c r="L116" s="4">
        <v>5</v>
      </c>
      <c r="M116" s="24">
        <f t="shared" si="16"/>
        <v>5</v>
      </c>
      <c r="N116" s="4">
        <v>7</v>
      </c>
      <c r="O116" s="4">
        <v>4</v>
      </c>
      <c r="P116" s="4">
        <v>4</v>
      </c>
      <c r="Q116" s="24">
        <f t="shared" si="17"/>
        <v>5</v>
      </c>
      <c r="R116" s="4">
        <v>4</v>
      </c>
      <c r="S116" s="4">
        <v>4</v>
      </c>
      <c r="T116" s="4">
        <v>3</v>
      </c>
      <c r="U116" s="4">
        <v>6</v>
      </c>
      <c r="V116" s="24">
        <f t="shared" si="18"/>
        <v>4.25</v>
      </c>
      <c r="W116" s="4">
        <v>5</v>
      </c>
      <c r="X116" s="4">
        <v>4</v>
      </c>
      <c r="Y116" s="4">
        <v>6</v>
      </c>
      <c r="Z116" s="4">
        <v>4</v>
      </c>
      <c r="AA116" s="4">
        <v>5</v>
      </c>
      <c r="AB116" s="24">
        <f t="shared" si="19"/>
        <v>4.8</v>
      </c>
      <c r="AC116" s="4"/>
    </row>
    <row r="117" spans="1:29" s="1" customFormat="1">
      <c r="A117" s="3" t="s">
        <v>2071</v>
      </c>
      <c r="B117" s="1">
        <v>4</v>
      </c>
      <c r="C117" s="1">
        <v>4</v>
      </c>
      <c r="D117" s="1">
        <v>4</v>
      </c>
      <c r="E117" s="4">
        <v>6</v>
      </c>
      <c r="F117" s="4">
        <v>4</v>
      </c>
      <c r="G117" s="24">
        <f t="shared" si="15"/>
        <v>4.4000000000000004</v>
      </c>
      <c r="H117" s="4">
        <v>5</v>
      </c>
      <c r="I117" s="4">
        <v>6</v>
      </c>
      <c r="J117" s="4">
        <v>6</v>
      </c>
      <c r="K117" s="4">
        <v>6</v>
      </c>
      <c r="L117" s="4">
        <v>6</v>
      </c>
      <c r="M117" s="24">
        <f t="shared" si="16"/>
        <v>5.8</v>
      </c>
      <c r="N117" s="4">
        <v>8</v>
      </c>
      <c r="O117" s="4">
        <v>6</v>
      </c>
      <c r="P117" s="4">
        <v>4</v>
      </c>
      <c r="Q117" s="29">
        <f t="shared" si="17"/>
        <v>6</v>
      </c>
      <c r="R117" s="4">
        <v>7</v>
      </c>
      <c r="S117" s="4">
        <v>5</v>
      </c>
      <c r="T117" s="4">
        <v>5</v>
      </c>
      <c r="U117" s="4">
        <v>5</v>
      </c>
      <c r="V117" s="24">
        <f t="shared" si="18"/>
        <v>5.5</v>
      </c>
      <c r="W117" s="4">
        <v>5</v>
      </c>
      <c r="X117" s="4">
        <v>4</v>
      </c>
      <c r="Y117" s="4">
        <v>6</v>
      </c>
      <c r="Z117" s="4">
        <v>4</v>
      </c>
      <c r="AA117" s="4">
        <v>6</v>
      </c>
      <c r="AB117" s="24">
        <f t="shared" si="19"/>
        <v>5</v>
      </c>
      <c r="AC117" s="4"/>
    </row>
    <row r="118" spans="1:29" s="1" customFormat="1">
      <c r="A118" s="3" t="s">
        <v>2072</v>
      </c>
      <c r="B118" s="1">
        <v>4</v>
      </c>
      <c r="C118" s="1">
        <v>4</v>
      </c>
      <c r="D118" s="1">
        <v>4</v>
      </c>
      <c r="E118" s="4">
        <v>4</v>
      </c>
      <c r="F118" s="4">
        <v>5</v>
      </c>
      <c r="G118" s="24">
        <f t="shared" si="15"/>
        <v>4.2</v>
      </c>
      <c r="H118" s="4">
        <v>5</v>
      </c>
      <c r="I118" s="4">
        <v>3</v>
      </c>
      <c r="J118" s="4">
        <v>6</v>
      </c>
      <c r="K118" s="4">
        <v>7</v>
      </c>
      <c r="L118" s="4">
        <v>4</v>
      </c>
      <c r="M118" s="24">
        <f t="shared" si="16"/>
        <v>5</v>
      </c>
      <c r="N118" s="4">
        <v>6</v>
      </c>
      <c r="O118" s="4">
        <v>6</v>
      </c>
      <c r="P118" s="4">
        <v>7</v>
      </c>
      <c r="Q118" s="28">
        <f t="shared" si="17"/>
        <v>6.333333333333333</v>
      </c>
      <c r="R118" s="4"/>
      <c r="S118" s="4">
        <v>6</v>
      </c>
      <c r="T118" s="4">
        <v>4</v>
      </c>
      <c r="U118" s="4">
        <v>4</v>
      </c>
      <c r="V118" s="24">
        <f t="shared" si="18"/>
        <v>4.666666666666667</v>
      </c>
      <c r="W118" s="4">
        <v>5</v>
      </c>
      <c r="X118" s="4">
        <v>3</v>
      </c>
      <c r="Y118" s="4">
        <v>5</v>
      </c>
      <c r="Z118" s="4">
        <v>5</v>
      </c>
      <c r="AA118" s="4">
        <v>6</v>
      </c>
      <c r="AB118" s="24">
        <f t="shared" si="19"/>
        <v>4.8</v>
      </c>
      <c r="AC118" s="4"/>
    </row>
    <row r="119" spans="1:29" s="1" customFormat="1">
      <c r="A119" s="3" t="s">
        <v>2073</v>
      </c>
      <c r="B119" s="1">
        <v>4</v>
      </c>
      <c r="C119" s="1">
        <v>4</v>
      </c>
      <c r="D119" s="1">
        <v>3</v>
      </c>
      <c r="E119" s="4">
        <v>4</v>
      </c>
      <c r="F119" s="4">
        <v>4</v>
      </c>
      <c r="G119" s="24">
        <f t="shared" si="15"/>
        <v>3.8</v>
      </c>
      <c r="H119" s="4">
        <v>4</v>
      </c>
      <c r="I119" s="4">
        <v>4</v>
      </c>
      <c r="J119" s="4">
        <v>4</v>
      </c>
      <c r="K119" s="4">
        <v>6</v>
      </c>
      <c r="L119" s="4">
        <v>5</v>
      </c>
      <c r="M119" s="24">
        <f t="shared" si="16"/>
        <v>4.5999999999999996</v>
      </c>
      <c r="N119" s="4">
        <v>5</v>
      </c>
      <c r="O119" s="4">
        <v>6</v>
      </c>
      <c r="P119" s="4">
        <v>5</v>
      </c>
      <c r="Q119" s="24">
        <f t="shared" si="17"/>
        <v>5.333333333333333</v>
      </c>
      <c r="R119" s="4">
        <v>6</v>
      </c>
      <c r="S119" s="4">
        <v>5</v>
      </c>
      <c r="T119" s="4">
        <v>6</v>
      </c>
      <c r="U119" s="4">
        <v>4</v>
      </c>
      <c r="V119" s="24">
        <f t="shared" si="18"/>
        <v>5.25</v>
      </c>
      <c r="W119" s="4">
        <v>6</v>
      </c>
      <c r="X119" s="4">
        <v>3</v>
      </c>
      <c r="Y119" s="4">
        <v>6</v>
      </c>
      <c r="Z119" s="4">
        <v>5</v>
      </c>
      <c r="AA119" s="4">
        <v>5</v>
      </c>
      <c r="AB119" s="24">
        <f t="shared" si="19"/>
        <v>5</v>
      </c>
      <c r="AC119" s="4"/>
    </row>
    <row r="120" spans="1:29" s="1" customFormat="1">
      <c r="A120" s="3" t="s">
        <v>2074</v>
      </c>
      <c r="B120" s="1">
        <v>4</v>
      </c>
      <c r="C120" s="1">
        <v>4</v>
      </c>
      <c r="D120" s="1">
        <v>4</v>
      </c>
      <c r="E120" s="4">
        <v>3</v>
      </c>
      <c r="F120" s="4">
        <v>5</v>
      </c>
      <c r="G120" s="24">
        <f t="shared" si="15"/>
        <v>4</v>
      </c>
      <c r="H120" s="4">
        <v>5</v>
      </c>
      <c r="I120" s="4">
        <v>4</v>
      </c>
      <c r="J120" s="4">
        <v>6</v>
      </c>
      <c r="K120" s="4">
        <v>6</v>
      </c>
      <c r="L120" s="4">
        <v>7</v>
      </c>
      <c r="M120" s="24">
        <f t="shared" si="16"/>
        <v>5.6</v>
      </c>
      <c r="N120" s="4">
        <v>7</v>
      </c>
      <c r="O120" s="4">
        <v>6</v>
      </c>
      <c r="P120" s="4">
        <v>4</v>
      </c>
      <c r="Q120" s="24">
        <f t="shared" si="17"/>
        <v>5.666666666666667</v>
      </c>
      <c r="R120" s="4">
        <v>4</v>
      </c>
      <c r="S120" s="4">
        <v>5</v>
      </c>
      <c r="T120" s="4">
        <v>3</v>
      </c>
      <c r="U120" s="4">
        <v>4</v>
      </c>
      <c r="V120" s="24">
        <f t="shared" si="18"/>
        <v>4</v>
      </c>
      <c r="W120" s="4">
        <v>6</v>
      </c>
      <c r="X120" s="4">
        <v>3</v>
      </c>
      <c r="Y120" s="4">
        <v>5</v>
      </c>
      <c r="Z120" s="4">
        <v>4</v>
      </c>
      <c r="AA120" s="4">
        <v>6</v>
      </c>
      <c r="AB120" s="24">
        <f t="shared" si="19"/>
        <v>4.8</v>
      </c>
      <c r="AC120" s="4"/>
    </row>
    <row r="121" spans="1:29" s="1" customFormat="1">
      <c r="A121" s="3" t="s">
        <v>2075</v>
      </c>
      <c r="B121" s="1">
        <v>3</v>
      </c>
      <c r="C121" s="1">
        <v>4</v>
      </c>
      <c r="D121" s="1">
        <v>4</v>
      </c>
      <c r="E121" s="4">
        <v>5</v>
      </c>
      <c r="F121" s="4">
        <v>5</v>
      </c>
      <c r="G121" s="24">
        <f t="shared" si="15"/>
        <v>4.2</v>
      </c>
      <c r="H121" s="4">
        <v>5</v>
      </c>
      <c r="I121" s="4">
        <v>4</v>
      </c>
      <c r="J121" s="4">
        <v>4</v>
      </c>
      <c r="K121" s="4">
        <v>7</v>
      </c>
      <c r="L121" s="4">
        <v>7</v>
      </c>
      <c r="M121" s="24">
        <f t="shared" si="16"/>
        <v>5.4</v>
      </c>
      <c r="N121" s="4">
        <v>5</v>
      </c>
      <c r="O121" s="4">
        <v>7</v>
      </c>
      <c r="P121" s="4"/>
      <c r="Q121" s="29">
        <f t="shared" si="17"/>
        <v>6</v>
      </c>
      <c r="R121" s="4">
        <v>6</v>
      </c>
      <c r="S121" s="4">
        <v>6</v>
      </c>
      <c r="T121" s="4">
        <v>4</v>
      </c>
      <c r="U121" s="4">
        <v>5</v>
      </c>
      <c r="V121" s="24">
        <f t="shared" si="18"/>
        <v>5.25</v>
      </c>
      <c r="W121" s="4">
        <v>6</v>
      </c>
      <c r="X121" s="4">
        <v>5</v>
      </c>
      <c r="Y121" s="4">
        <v>6</v>
      </c>
      <c r="Z121" s="4">
        <v>4</v>
      </c>
      <c r="AA121" s="4">
        <v>5</v>
      </c>
      <c r="AB121" s="24">
        <f t="shared" si="19"/>
        <v>5.2</v>
      </c>
      <c r="AC121" s="4"/>
    </row>
    <row r="122" spans="1:29" s="1" customFormat="1">
      <c r="A122" s="3" t="s">
        <v>2076</v>
      </c>
      <c r="B122" s="1">
        <v>4</v>
      </c>
      <c r="C122" s="1">
        <v>6</v>
      </c>
      <c r="D122" s="1">
        <v>4</v>
      </c>
      <c r="E122" s="4">
        <v>4</v>
      </c>
      <c r="F122" s="4">
        <v>6</v>
      </c>
      <c r="G122" s="24">
        <f t="shared" si="15"/>
        <v>4.8</v>
      </c>
      <c r="H122" s="4">
        <v>5</v>
      </c>
      <c r="I122" s="4"/>
      <c r="J122" s="4">
        <v>5</v>
      </c>
      <c r="K122" s="4">
        <v>5</v>
      </c>
      <c r="L122" s="4"/>
      <c r="M122" s="24">
        <f t="shared" si="16"/>
        <v>5</v>
      </c>
      <c r="N122" s="4">
        <v>6</v>
      </c>
      <c r="O122" s="4">
        <v>4</v>
      </c>
      <c r="P122" s="4">
        <v>3</v>
      </c>
      <c r="Q122" s="24">
        <f t="shared" si="17"/>
        <v>4.333333333333333</v>
      </c>
      <c r="R122" s="4">
        <v>3</v>
      </c>
      <c r="S122" s="4">
        <v>3</v>
      </c>
      <c r="T122" s="4">
        <v>6</v>
      </c>
      <c r="U122" s="4">
        <v>4</v>
      </c>
      <c r="V122" s="24">
        <f t="shared" si="18"/>
        <v>4</v>
      </c>
      <c r="W122" s="4">
        <v>4</v>
      </c>
      <c r="X122" s="4">
        <v>6</v>
      </c>
      <c r="Y122" s="4">
        <v>6</v>
      </c>
      <c r="Z122" s="4">
        <v>4</v>
      </c>
      <c r="AA122" s="4">
        <v>4</v>
      </c>
      <c r="AB122" s="24">
        <f t="shared" si="19"/>
        <v>4.8</v>
      </c>
      <c r="AC122" s="4"/>
    </row>
    <row r="123" spans="1:29" s="1" customFormat="1">
      <c r="A123" s="3" t="s">
        <v>2077</v>
      </c>
      <c r="B123" s="1">
        <v>5</v>
      </c>
      <c r="C123" s="1">
        <v>5</v>
      </c>
      <c r="D123" s="1">
        <v>5</v>
      </c>
      <c r="E123" s="4">
        <v>4</v>
      </c>
      <c r="F123" s="4">
        <v>6</v>
      </c>
      <c r="G123" s="24">
        <f t="shared" si="15"/>
        <v>5</v>
      </c>
      <c r="H123" s="4">
        <v>5</v>
      </c>
      <c r="I123" s="4">
        <v>6</v>
      </c>
      <c r="J123" s="4">
        <v>5</v>
      </c>
      <c r="K123" s="4">
        <v>6</v>
      </c>
      <c r="L123" s="4">
        <v>6</v>
      </c>
      <c r="M123" s="24">
        <f t="shared" si="16"/>
        <v>5.6</v>
      </c>
      <c r="N123" s="4">
        <v>7</v>
      </c>
      <c r="O123" s="4">
        <v>6</v>
      </c>
      <c r="P123" s="4">
        <v>5</v>
      </c>
      <c r="Q123" s="29">
        <f t="shared" si="17"/>
        <v>6</v>
      </c>
      <c r="R123" s="4">
        <v>4</v>
      </c>
      <c r="S123" s="4">
        <v>6</v>
      </c>
      <c r="T123" s="4">
        <v>6</v>
      </c>
      <c r="U123" s="4">
        <v>4</v>
      </c>
      <c r="V123" s="24">
        <f t="shared" si="18"/>
        <v>5</v>
      </c>
      <c r="W123" s="4">
        <v>5</v>
      </c>
      <c r="X123" s="4">
        <v>5</v>
      </c>
      <c r="Y123" s="4">
        <v>3</v>
      </c>
      <c r="Z123" s="4">
        <v>4</v>
      </c>
      <c r="AA123" s="4">
        <v>5</v>
      </c>
      <c r="AB123" s="24">
        <f t="shared" si="19"/>
        <v>4.4000000000000004</v>
      </c>
      <c r="AC123" s="4"/>
    </row>
  </sheetData>
  <sortState ref="A2:AB123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6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C12" sqref="AC12"/>
    </sheetView>
  </sheetViews>
  <sheetFormatPr defaultRowHeight="15"/>
  <cols>
    <col min="1" max="1" width="5.375" style="1" bestFit="1" customWidth="1"/>
    <col min="2" max="2" width="7.875" style="1" hidden="1" customWidth="1"/>
    <col min="3" max="4" width="8.75" style="1" hidden="1" customWidth="1"/>
    <col min="5" max="5" width="8.75" style="4" hidden="1" customWidth="1"/>
    <col min="6" max="6" width="7" style="4" bestFit="1" customWidth="1"/>
    <col min="7" max="7" width="7" style="4" hidden="1" customWidth="1"/>
    <col min="8" max="10" width="7.875" style="4" hidden="1" customWidth="1"/>
    <col min="11" max="11" width="6.125" style="4" bestFit="1" customWidth="1"/>
    <col min="12" max="12" width="7" style="4" hidden="1" customWidth="1"/>
    <col min="13" max="14" width="7.875" style="4" hidden="1" customWidth="1"/>
    <col min="15" max="15" width="6.125" style="4" customWidth="1"/>
    <col min="16" max="16" width="7" style="4" hidden="1" customWidth="1"/>
    <col min="17" max="20" width="7.875" style="4" hidden="1" customWidth="1"/>
    <col min="21" max="21" width="6.125" style="4" customWidth="1"/>
    <col min="22" max="23" width="7" style="4" hidden="1" customWidth="1"/>
    <col min="24" max="24" width="7.875" style="4" hidden="1" customWidth="1"/>
    <col min="25" max="25" width="6.125" style="4" customWidth="1"/>
    <col min="26" max="26" width="9" style="4"/>
    <col min="27" max="27" width="5.875" style="1" bestFit="1" customWidth="1"/>
    <col min="28" max="16384" width="9" style="1"/>
  </cols>
  <sheetData>
    <row r="1" spans="1:27">
      <c r="A1" s="1" t="s">
        <v>0</v>
      </c>
      <c r="B1" s="2">
        <v>43078</v>
      </c>
      <c r="C1" s="2">
        <v>43084</v>
      </c>
      <c r="D1" s="2">
        <v>43090</v>
      </c>
      <c r="E1" s="2">
        <v>43096</v>
      </c>
      <c r="F1" s="4" t="s">
        <v>3</v>
      </c>
      <c r="G1" s="2">
        <v>43108</v>
      </c>
      <c r="H1" s="2">
        <v>43114</v>
      </c>
      <c r="I1" s="2">
        <v>43120</v>
      </c>
      <c r="J1" s="2">
        <v>43126</v>
      </c>
      <c r="K1" s="2" t="s">
        <v>6</v>
      </c>
      <c r="L1" s="2">
        <v>43132</v>
      </c>
      <c r="M1" s="2">
        <v>43138</v>
      </c>
      <c r="N1" s="2">
        <v>43154</v>
      </c>
      <c r="O1" s="2" t="s">
        <v>9</v>
      </c>
      <c r="P1" s="2">
        <v>43160</v>
      </c>
      <c r="Q1" s="2">
        <v>43166</v>
      </c>
      <c r="R1" s="2">
        <v>43172</v>
      </c>
      <c r="S1" s="2">
        <v>43178</v>
      </c>
      <c r="T1" s="2">
        <v>43190</v>
      </c>
      <c r="U1" s="4" t="s">
        <v>12</v>
      </c>
      <c r="V1" s="2">
        <v>43196</v>
      </c>
      <c r="W1" s="2">
        <v>43202</v>
      </c>
      <c r="X1" s="2">
        <v>43210</v>
      </c>
      <c r="Y1" s="2" t="s">
        <v>16</v>
      </c>
      <c r="Z1" s="2"/>
    </row>
    <row r="2" spans="1:27" s="4" customFormat="1">
      <c r="A2" s="4">
        <v>6674</v>
      </c>
      <c r="B2" s="4">
        <v>8</v>
      </c>
      <c r="C2" s="4">
        <v>7</v>
      </c>
      <c r="D2" s="4">
        <v>7</v>
      </c>
      <c r="E2" s="4">
        <v>7</v>
      </c>
      <c r="F2" s="36">
        <f t="shared" ref="F2:F33" si="0">AVERAGE(B2:E2)</f>
        <v>7.25</v>
      </c>
      <c r="G2" s="4">
        <v>7</v>
      </c>
      <c r="H2" s="4">
        <v>7</v>
      </c>
      <c r="I2" s="4">
        <v>4</v>
      </c>
      <c r="J2" s="4">
        <v>6</v>
      </c>
      <c r="K2" s="46">
        <f t="shared" ref="K2:K33" si="1">AVERAGE(G2:J2)</f>
        <v>6</v>
      </c>
      <c r="L2" s="4">
        <v>7</v>
      </c>
      <c r="M2" s="4">
        <v>6</v>
      </c>
      <c r="N2" s="4">
        <v>6</v>
      </c>
      <c r="O2" s="52">
        <f t="shared" ref="O2:O33" si="2">AVERAGE(L2:N2)</f>
        <v>6.333333333333333</v>
      </c>
      <c r="P2" s="4">
        <v>6</v>
      </c>
      <c r="Q2" s="4">
        <v>5</v>
      </c>
      <c r="S2" s="4">
        <v>7</v>
      </c>
      <c r="T2" s="4">
        <v>8</v>
      </c>
      <c r="U2" s="31">
        <f t="shared" ref="U2:U33" si="3">AVERAGE(P2:T2)</f>
        <v>6.5</v>
      </c>
      <c r="V2" s="4">
        <v>7</v>
      </c>
      <c r="W2" s="4">
        <v>7</v>
      </c>
      <c r="X2" s="4">
        <v>7</v>
      </c>
      <c r="Y2" s="65">
        <f t="shared" ref="Y2:Y33" si="4">AVERAGE(V2:X2)</f>
        <v>7</v>
      </c>
    </row>
    <row r="3" spans="1:27">
      <c r="A3" s="1" t="s">
        <v>2066</v>
      </c>
      <c r="B3" s="7">
        <v>7</v>
      </c>
      <c r="C3" s="7">
        <v>8</v>
      </c>
      <c r="D3" s="7">
        <v>6</v>
      </c>
      <c r="E3" s="5">
        <v>6</v>
      </c>
      <c r="F3" s="35">
        <f t="shared" si="0"/>
        <v>6.75</v>
      </c>
      <c r="G3" s="5">
        <v>6</v>
      </c>
      <c r="H3" s="5">
        <v>7</v>
      </c>
      <c r="I3" s="5">
        <v>7</v>
      </c>
      <c r="J3" s="5">
        <v>5</v>
      </c>
      <c r="K3" s="46">
        <f t="shared" si="1"/>
        <v>6.25</v>
      </c>
      <c r="L3" s="5">
        <v>7</v>
      </c>
      <c r="M3" s="5">
        <v>7</v>
      </c>
      <c r="N3" s="5">
        <v>4</v>
      </c>
      <c r="O3" s="18">
        <f t="shared" si="2"/>
        <v>6</v>
      </c>
      <c r="P3" s="5">
        <v>6</v>
      </c>
      <c r="Q3" s="5">
        <v>7</v>
      </c>
      <c r="R3" s="5">
        <v>6</v>
      </c>
      <c r="S3" s="5">
        <v>4</v>
      </c>
      <c r="T3" s="5">
        <v>8</v>
      </c>
      <c r="U3" s="32">
        <f t="shared" si="3"/>
        <v>6.2</v>
      </c>
      <c r="V3" s="5">
        <v>6</v>
      </c>
      <c r="W3" s="5">
        <v>7</v>
      </c>
      <c r="X3" s="5">
        <v>6</v>
      </c>
      <c r="Y3" s="67">
        <f t="shared" si="4"/>
        <v>6.333333333333333</v>
      </c>
    </row>
    <row r="4" spans="1:27">
      <c r="A4" s="1" t="s">
        <v>1945</v>
      </c>
      <c r="B4" s="7">
        <v>5</v>
      </c>
      <c r="C4" s="7">
        <v>6</v>
      </c>
      <c r="D4" s="7">
        <v>5</v>
      </c>
      <c r="E4" s="5">
        <v>6</v>
      </c>
      <c r="F4" s="14">
        <f t="shared" si="0"/>
        <v>5.5</v>
      </c>
      <c r="G4" s="5">
        <v>6</v>
      </c>
      <c r="H4" s="5">
        <v>4</v>
      </c>
      <c r="I4" s="5">
        <v>4</v>
      </c>
      <c r="J4" s="5">
        <v>4</v>
      </c>
      <c r="K4" s="23">
        <f t="shared" si="1"/>
        <v>4.5</v>
      </c>
      <c r="L4" s="5">
        <v>5</v>
      </c>
      <c r="M4" s="5">
        <v>6</v>
      </c>
      <c r="N4" s="5">
        <v>3</v>
      </c>
      <c r="O4" s="18">
        <f t="shared" si="2"/>
        <v>4.666666666666667</v>
      </c>
      <c r="P4" s="5">
        <v>3</v>
      </c>
      <c r="Q4" s="5">
        <v>4</v>
      </c>
      <c r="R4" s="5">
        <v>6</v>
      </c>
      <c r="S4" s="5">
        <v>4</v>
      </c>
      <c r="T4" s="5">
        <v>6</v>
      </c>
      <c r="U4" s="8">
        <f t="shared" si="3"/>
        <v>4.5999999999999996</v>
      </c>
      <c r="V4" s="5">
        <v>4</v>
      </c>
      <c r="W4" s="5">
        <v>6</v>
      </c>
      <c r="X4" s="5">
        <v>4</v>
      </c>
      <c r="Y4" s="16">
        <f t="shared" si="4"/>
        <v>4.666666666666667</v>
      </c>
    </row>
    <row r="5" spans="1:27">
      <c r="A5" s="1" t="s">
        <v>1946</v>
      </c>
      <c r="B5" s="7">
        <v>4</v>
      </c>
      <c r="C5" s="7">
        <v>7</v>
      </c>
      <c r="D5" s="7">
        <v>4</v>
      </c>
      <c r="E5" s="5">
        <v>5</v>
      </c>
      <c r="F5" s="14">
        <f t="shared" si="0"/>
        <v>5</v>
      </c>
      <c r="G5" s="5">
        <v>4</v>
      </c>
      <c r="H5" s="5">
        <v>6</v>
      </c>
      <c r="I5" s="5">
        <v>5</v>
      </c>
      <c r="J5" s="5">
        <v>5</v>
      </c>
      <c r="K5" s="22">
        <f t="shared" si="1"/>
        <v>5</v>
      </c>
      <c r="L5" s="5">
        <v>6</v>
      </c>
      <c r="M5" s="5">
        <v>4</v>
      </c>
      <c r="N5" s="5">
        <v>5</v>
      </c>
      <c r="O5" s="18">
        <f t="shared" si="2"/>
        <v>5</v>
      </c>
      <c r="P5" s="5">
        <v>6</v>
      </c>
      <c r="Q5" s="5">
        <v>5</v>
      </c>
      <c r="R5" s="5">
        <v>4</v>
      </c>
      <c r="S5" s="5">
        <v>7</v>
      </c>
      <c r="T5" s="5">
        <v>5</v>
      </c>
      <c r="U5" s="8">
        <f t="shared" si="3"/>
        <v>5.4</v>
      </c>
      <c r="V5" s="5">
        <v>5</v>
      </c>
      <c r="W5" s="5">
        <v>4</v>
      </c>
      <c r="X5" s="5">
        <v>6</v>
      </c>
      <c r="Y5" s="16">
        <f t="shared" si="4"/>
        <v>5</v>
      </c>
      <c r="AA5" s="1">
        <f>7.3*0.95</f>
        <v>6.9349999999999996</v>
      </c>
    </row>
    <row r="6" spans="1:27">
      <c r="A6" s="1" t="s">
        <v>1947</v>
      </c>
      <c r="B6" s="7">
        <v>7</v>
      </c>
      <c r="C6" s="7">
        <v>6</v>
      </c>
      <c r="D6" s="7">
        <v>4</v>
      </c>
      <c r="E6" s="5">
        <v>5</v>
      </c>
      <c r="F6" s="14">
        <f t="shared" si="0"/>
        <v>5.5</v>
      </c>
      <c r="G6" s="5">
        <v>6</v>
      </c>
      <c r="H6" s="5">
        <v>5</v>
      </c>
      <c r="I6" s="5">
        <v>6</v>
      </c>
      <c r="J6" s="5">
        <v>6</v>
      </c>
      <c r="K6" s="22">
        <f t="shared" si="1"/>
        <v>5.75</v>
      </c>
      <c r="L6" s="5">
        <v>6</v>
      </c>
      <c r="M6" s="5">
        <v>6</v>
      </c>
      <c r="N6" s="5">
        <v>6</v>
      </c>
      <c r="O6" s="18">
        <f t="shared" si="2"/>
        <v>6</v>
      </c>
      <c r="P6" s="5">
        <v>6</v>
      </c>
      <c r="Q6" s="5">
        <v>5</v>
      </c>
      <c r="R6" s="5">
        <v>6</v>
      </c>
      <c r="S6" s="5">
        <v>6</v>
      </c>
      <c r="T6" s="5">
        <v>5</v>
      </c>
      <c r="U6" s="8">
        <f t="shared" si="3"/>
        <v>5.6</v>
      </c>
      <c r="V6" s="5">
        <v>4</v>
      </c>
      <c r="W6" s="5">
        <v>5</v>
      </c>
      <c r="X6" s="5">
        <v>6</v>
      </c>
      <c r="Y6" s="16">
        <f t="shared" si="4"/>
        <v>5</v>
      </c>
      <c r="AA6" s="1">
        <f>7.3*0.9</f>
        <v>6.57</v>
      </c>
    </row>
    <row r="7" spans="1:27">
      <c r="A7" s="1" t="s">
        <v>1948</v>
      </c>
      <c r="B7" s="7">
        <v>7</v>
      </c>
      <c r="C7" s="7">
        <v>6</v>
      </c>
      <c r="D7" s="7">
        <v>3</v>
      </c>
      <c r="E7" s="5">
        <v>5</v>
      </c>
      <c r="F7" s="14">
        <f t="shared" si="0"/>
        <v>5.25</v>
      </c>
      <c r="G7" s="5">
        <v>5</v>
      </c>
      <c r="H7" s="5">
        <v>6</v>
      </c>
      <c r="I7" s="5">
        <v>5</v>
      </c>
      <c r="J7" s="5">
        <v>4</v>
      </c>
      <c r="K7" s="22">
        <f t="shared" si="1"/>
        <v>5</v>
      </c>
      <c r="L7" s="5">
        <v>5</v>
      </c>
      <c r="M7" s="5">
        <v>7</v>
      </c>
      <c r="N7" s="5">
        <v>6</v>
      </c>
      <c r="O7" s="18">
        <f t="shared" si="2"/>
        <v>6</v>
      </c>
      <c r="P7" s="5">
        <v>6</v>
      </c>
      <c r="Q7" s="5">
        <v>4</v>
      </c>
      <c r="R7" s="5">
        <v>3</v>
      </c>
      <c r="S7" s="5">
        <v>4</v>
      </c>
      <c r="T7" s="5">
        <v>5</v>
      </c>
      <c r="U7" s="8">
        <f t="shared" si="3"/>
        <v>4.4000000000000004</v>
      </c>
      <c r="V7" s="5">
        <v>4</v>
      </c>
      <c r="W7" s="5">
        <v>4</v>
      </c>
      <c r="X7" s="5">
        <v>3</v>
      </c>
      <c r="Y7" s="16">
        <f t="shared" si="4"/>
        <v>3.6666666666666665</v>
      </c>
      <c r="AA7" s="1">
        <f>7.3*0.85</f>
        <v>6.2050000000000001</v>
      </c>
    </row>
    <row r="8" spans="1:27">
      <c r="A8" s="1" t="s">
        <v>1949</v>
      </c>
      <c r="B8" s="7">
        <v>7</v>
      </c>
      <c r="C8" s="7">
        <v>5</v>
      </c>
      <c r="D8" s="7">
        <v>3</v>
      </c>
      <c r="E8" s="5">
        <v>6</v>
      </c>
      <c r="F8" s="14">
        <f t="shared" si="0"/>
        <v>5.25</v>
      </c>
      <c r="G8" s="5">
        <v>4</v>
      </c>
      <c r="H8" s="5">
        <v>6</v>
      </c>
      <c r="I8" s="5">
        <v>6</v>
      </c>
      <c r="J8" s="5">
        <v>3</v>
      </c>
      <c r="K8" s="22">
        <f t="shared" si="1"/>
        <v>4.75</v>
      </c>
      <c r="L8" s="5">
        <v>6</v>
      </c>
      <c r="M8" s="5">
        <v>4</v>
      </c>
      <c r="N8" s="5">
        <v>5</v>
      </c>
      <c r="O8" s="18">
        <f t="shared" si="2"/>
        <v>5</v>
      </c>
      <c r="P8" s="5">
        <v>3</v>
      </c>
      <c r="Q8" s="5">
        <v>5</v>
      </c>
      <c r="R8" s="5">
        <v>4</v>
      </c>
      <c r="S8" s="5">
        <v>4</v>
      </c>
      <c r="T8" s="5">
        <v>3</v>
      </c>
      <c r="U8" s="8">
        <f t="shared" si="3"/>
        <v>3.8</v>
      </c>
      <c r="V8" s="5">
        <v>4</v>
      </c>
      <c r="W8" s="5">
        <v>4</v>
      </c>
      <c r="X8" s="5">
        <v>4</v>
      </c>
      <c r="Y8" s="16">
        <f t="shared" si="4"/>
        <v>4</v>
      </c>
      <c r="AA8" s="1">
        <f>7.3*0.8</f>
        <v>5.84</v>
      </c>
    </row>
    <row r="9" spans="1:27">
      <c r="A9" s="1" t="s">
        <v>1950</v>
      </c>
      <c r="B9" s="7">
        <v>4</v>
      </c>
      <c r="C9" s="7">
        <v>5</v>
      </c>
      <c r="D9" s="7">
        <v>6</v>
      </c>
      <c r="E9" s="5">
        <v>6</v>
      </c>
      <c r="F9" s="14">
        <f t="shared" si="0"/>
        <v>5.25</v>
      </c>
      <c r="G9" s="5">
        <v>5</v>
      </c>
      <c r="H9" s="5">
        <v>4</v>
      </c>
      <c r="I9" s="5">
        <v>6</v>
      </c>
      <c r="J9" s="5">
        <v>5</v>
      </c>
      <c r="K9" s="23">
        <f t="shared" si="1"/>
        <v>5</v>
      </c>
      <c r="L9" s="5">
        <v>7</v>
      </c>
      <c r="M9" s="5">
        <v>6</v>
      </c>
      <c r="N9" s="5">
        <v>7</v>
      </c>
      <c r="O9" s="51">
        <f t="shared" si="2"/>
        <v>6.666666666666667</v>
      </c>
      <c r="P9" s="5">
        <v>6</v>
      </c>
      <c r="Q9" s="5">
        <v>7</v>
      </c>
      <c r="R9" s="5">
        <v>6</v>
      </c>
      <c r="S9" s="5">
        <v>7</v>
      </c>
      <c r="T9" s="5">
        <v>6</v>
      </c>
      <c r="U9" s="31">
        <f t="shared" si="3"/>
        <v>6.4</v>
      </c>
      <c r="V9" s="5">
        <v>6</v>
      </c>
      <c r="W9" s="5">
        <v>5</v>
      </c>
      <c r="X9" s="5">
        <v>5</v>
      </c>
      <c r="Y9" s="16">
        <f t="shared" si="4"/>
        <v>5.333333333333333</v>
      </c>
    </row>
    <row r="10" spans="1:27">
      <c r="A10" s="1" t="s">
        <v>1951</v>
      </c>
      <c r="B10" s="7">
        <v>5</v>
      </c>
      <c r="C10" s="7">
        <v>7</v>
      </c>
      <c r="D10" s="7">
        <v>7</v>
      </c>
      <c r="E10" s="5">
        <v>5</v>
      </c>
      <c r="F10" s="38">
        <f t="shared" si="0"/>
        <v>6</v>
      </c>
      <c r="G10" s="5">
        <v>6</v>
      </c>
      <c r="H10" s="5">
        <v>4</v>
      </c>
      <c r="I10" s="5">
        <v>4</v>
      </c>
      <c r="J10" s="5">
        <v>6</v>
      </c>
      <c r="K10" s="22">
        <f t="shared" si="1"/>
        <v>5</v>
      </c>
      <c r="L10" s="5">
        <v>4</v>
      </c>
      <c r="M10" s="5">
        <v>8</v>
      </c>
      <c r="N10" s="5">
        <v>7</v>
      </c>
      <c r="O10" s="52">
        <f t="shared" si="2"/>
        <v>6.333333333333333</v>
      </c>
      <c r="P10" s="5">
        <v>6</v>
      </c>
      <c r="Q10" s="5">
        <v>6</v>
      </c>
      <c r="R10" s="5">
        <v>6</v>
      </c>
      <c r="S10" s="5">
        <v>6</v>
      </c>
      <c r="T10" s="5">
        <v>6</v>
      </c>
      <c r="U10" s="33">
        <f t="shared" si="3"/>
        <v>6</v>
      </c>
      <c r="V10" s="5">
        <v>4</v>
      </c>
      <c r="W10" s="5">
        <v>7</v>
      </c>
      <c r="X10" s="5">
        <v>5</v>
      </c>
      <c r="Y10" s="16">
        <f t="shared" si="4"/>
        <v>5.333333333333333</v>
      </c>
    </row>
    <row r="11" spans="1:27">
      <c r="A11" s="1" t="s">
        <v>1952</v>
      </c>
      <c r="B11" s="7">
        <v>5</v>
      </c>
      <c r="C11" s="7">
        <v>4</v>
      </c>
      <c r="D11" s="7">
        <v>5</v>
      </c>
      <c r="E11" s="5">
        <v>4</v>
      </c>
      <c r="F11" s="14">
        <f t="shared" si="0"/>
        <v>4.5</v>
      </c>
      <c r="G11" s="5">
        <v>4</v>
      </c>
      <c r="H11" s="5">
        <v>4</v>
      </c>
      <c r="I11" s="5">
        <v>3</v>
      </c>
      <c r="J11" s="5">
        <v>5</v>
      </c>
      <c r="K11" s="22">
        <f t="shared" si="1"/>
        <v>4</v>
      </c>
      <c r="L11" s="5">
        <v>6</v>
      </c>
      <c r="M11" s="5">
        <v>4</v>
      </c>
      <c r="N11" s="5">
        <v>6</v>
      </c>
      <c r="O11" s="18">
        <f t="shared" si="2"/>
        <v>5.333333333333333</v>
      </c>
      <c r="P11" s="5">
        <v>4</v>
      </c>
      <c r="Q11" s="5">
        <v>5</v>
      </c>
      <c r="R11" s="5">
        <v>4</v>
      </c>
      <c r="S11" s="5">
        <v>5</v>
      </c>
      <c r="T11" s="5">
        <v>5</v>
      </c>
      <c r="U11" s="8">
        <f t="shared" si="3"/>
        <v>4.5999999999999996</v>
      </c>
      <c r="V11" s="5">
        <v>6</v>
      </c>
      <c r="W11" s="5">
        <v>5</v>
      </c>
      <c r="X11" s="5">
        <v>6</v>
      </c>
      <c r="Y11" s="16">
        <f t="shared" si="4"/>
        <v>5.666666666666667</v>
      </c>
    </row>
    <row r="12" spans="1:27">
      <c r="A12" s="1" t="s">
        <v>1953</v>
      </c>
      <c r="B12" s="7">
        <v>7</v>
      </c>
      <c r="C12" s="7">
        <v>6</v>
      </c>
      <c r="D12" s="7">
        <v>5</v>
      </c>
      <c r="E12" s="5">
        <v>5</v>
      </c>
      <c r="F12" s="38">
        <f t="shared" si="0"/>
        <v>5.75</v>
      </c>
      <c r="G12" s="5">
        <v>5</v>
      </c>
      <c r="H12" s="5">
        <v>5</v>
      </c>
      <c r="I12" s="5">
        <v>4</v>
      </c>
      <c r="J12" s="5">
        <v>6</v>
      </c>
      <c r="K12" s="22">
        <f t="shared" si="1"/>
        <v>5</v>
      </c>
      <c r="L12" s="5">
        <v>4</v>
      </c>
      <c r="M12" s="5">
        <v>5</v>
      </c>
      <c r="N12" s="5">
        <v>6</v>
      </c>
      <c r="O12" s="18">
        <f t="shared" si="2"/>
        <v>5</v>
      </c>
      <c r="P12" s="5">
        <v>6</v>
      </c>
      <c r="Q12" s="5">
        <v>5</v>
      </c>
      <c r="R12" s="5">
        <v>5</v>
      </c>
      <c r="S12" s="5">
        <v>3</v>
      </c>
      <c r="T12" s="5">
        <v>5</v>
      </c>
      <c r="U12" s="8">
        <f t="shared" si="3"/>
        <v>4.8</v>
      </c>
      <c r="V12" s="5">
        <v>6</v>
      </c>
      <c r="W12" s="5">
        <v>5</v>
      </c>
      <c r="X12" s="5">
        <v>7</v>
      </c>
      <c r="Y12" s="68">
        <f t="shared" si="4"/>
        <v>6</v>
      </c>
    </row>
    <row r="13" spans="1:27">
      <c r="A13" s="1" t="s">
        <v>1954</v>
      </c>
      <c r="B13" s="7">
        <v>5</v>
      </c>
      <c r="C13" s="7">
        <v>4</v>
      </c>
      <c r="D13" s="7">
        <v>4</v>
      </c>
      <c r="E13" s="5">
        <v>5</v>
      </c>
      <c r="F13" s="14">
        <f t="shared" si="0"/>
        <v>4.5</v>
      </c>
      <c r="G13" s="5">
        <v>4</v>
      </c>
      <c r="H13" s="5">
        <v>4</v>
      </c>
      <c r="I13" s="5">
        <v>4</v>
      </c>
      <c r="J13" s="5">
        <v>4</v>
      </c>
      <c r="K13" s="22">
        <f t="shared" si="1"/>
        <v>4</v>
      </c>
      <c r="L13" s="5">
        <v>4</v>
      </c>
      <c r="M13" s="5">
        <v>6</v>
      </c>
      <c r="N13" s="5">
        <v>6</v>
      </c>
      <c r="O13" s="18">
        <f t="shared" si="2"/>
        <v>5.333333333333333</v>
      </c>
      <c r="P13" s="5">
        <v>3</v>
      </c>
      <c r="Q13" s="5">
        <v>4</v>
      </c>
      <c r="R13" s="5">
        <v>4</v>
      </c>
      <c r="S13" s="5">
        <v>7</v>
      </c>
      <c r="T13" s="5">
        <v>5</v>
      </c>
      <c r="U13" s="8">
        <f t="shared" si="3"/>
        <v>4.5999999999999996</v>
      </c>
      <c r="V13" s="5">
        <v>5</v>
      </c>
      <c r="W13" s="5">
        <v>4</v>
      </c>
      <c r="X13" s="5">
        <v>7</v>
      </c>
      <c r="Y13" s="16">
        <f t="shared" si="4"/>
        <v>5.333333333333333</v>
      </c>
    </row>
    <row r="14" spans="1:27">
      <c r="A14" s="1" t="s">
        <v>1955</v>
      </c>
      <c r="B14" s="7">
        <v>4</v>
      </c>
      <c r="C14" s="7">
        <v>6</v>
      </c>
      <c r="D14" s="7">
        <v>7</v>
      </c>
      <c r="E14" s="5">
        <v>7</v>
      </c>
      <c r="F14" s="38">
        <f t="shared" si="0"/>
        <v>6</v>
      </c>
      <c r="G14" s="5">
        <v>4</v>
      </c>
      <c r="H14" s="5">
        <v>4</v>
      </c>
      <c r="I14" s="5">
        <v>5</v>
      </c>
      <c r="J14" s="5">
        <v>4</v>
      </c>
      <c r="K14" s="22">
        <f t="shared" si="1"/>
        <v>4.25</v>
      </c>
      <c r="L14" s="5">
        <v>5</v>
      </c>
      <c r="M14" s="5">
        <v>4</v>
      </c>
      <c r="N14" s="5">
        <v>5</v>
      </c>
      <c r="O14" s="18">
        <f t="shared" si="2"/>
        <v>4.666666666666667</v>
      </c>
      <c r="P14" s="5">
        <v>4</v>
      </c>
      <c r="Q14" s="5">
        <v>4</v>
      </c>
      <c r="R14" s="5">
        <v>3</v>
      </c>
      <c r="S14" s="5">
        <v>4</v>
      </c>
      <c r="T14" s="5">
        <v>3</v>
      </c>
      <c r="U14" s="8">
        <f t="shared" si="3"/>
        <v>3.6</v>
      </c>
      <c r="V14" s="5">
        <v>4</v>
      </c>
      <c r="W14" s="5">
        <v>4</v>
      </c>
      <c r="X14" s="5">
        <v>7</v>
      </c>
      <c r="Y14" s="16">
        <f t="shared" si="4"/>
        <v>5</v>
      </c>
    </row>
    <row r="15" spans="1:27">
      <c r="A15" s="1" t="s">
        <v>1956</v>
      </c>
      <c r="B15" s="7">
        <v>4</v>
      </c>
      <c r="C15" s="7">
        <v>4</v>
      </c>
      <c r="D15" s="7">
        <v>4</v>
      </c>
      <c r="E15" s="5">
        <v>4</v>
      </c>
      <c r="F15" s="14">
        <f t="shared" si="0"/>
        <v>4</v>
      </c>
      <c r="G15" s="5">
        <v>4</v>
      </c>
      <c r="H15" s="5">
        <v>4</v>
      </c>
      <c r="I15" s="5">
        <v>5</v>
      </c>
      <c r="J15" s="5">
        <v>5</v>
      </c>
      <c r="K15" s="23">
        <f t="shared" si="1"/>
        <v>4.5</v>
      </c>
      <c r="L15" s="5">
        <v>6</v>
      </c>
      <c r="M15" s="5">
        <v>6</v>
      </c>
      <c r="N15" s="5">
        <v>7</v>
      </c>
      <c r="O15" s="52">
        <f t="shared" si="2"/>
        <v>6.333333333333333</v>
      </c>
      <c r="P15" s="5">
        <v>7</v>
      </c>
      <c r="Q15" s="5">
        <v>4</v>
      </c>
      <c r="R15" s="5">
        <v>4</v>
      </c>
      <c r="S15" s="5">
        <v>5</v>
      </c>
      <c r="T15" s="5">
        <v>6</v>
      </c>
      <c r="U15" s="8">
        <f t="shared" si="3"/>
        <v>5.2</v>
      </c>
      <c r="V15" s="5">
        <v>4</v>
      </c>
      <c r="W15" s="5">
        <v>6</v>
      </c>
      <c r="X15" s="5">
        <v>5</v>
      </c>
      <c r="Y15" s="16">
        <f t="shared" si="4"/>
        <v>5</v>
      </c>
    </row>
    <row r="16" spans="1:27">
      <c r="A16" s="1" t="s">
        <v>1957</v>
      </c>
      <c r="B16" s="7">
        <v>6</v>
      </c>
      <c r="C16" s="7">
        <v>6</v>
      </c>
      <c r="D16" s="7">
        <v>5</v>
      </c>
      <c r="E16" s="5">
        <v>7</v>
      </c>
      <c r="F16" s="38">
        <f t="shared" si="0"/>
        <v>6</v>
      </c>
      <c r="G16" s="5">
        <v>4</v>
      </c>
      <c r="H16" s="5">
        <v>3</v>
      </c>
      <c r="I16" s="5">
        <v>5</v>
      </c>
      <c r="J16" s="5">
        <v>4</v>
      </c>
      <c r="K16" s="22">
        <f t="shared" si="1"/>
        <v>4</v>
      </c>
      <c r="L16" s="5">
        <v>5</v>
      </c>
      <c r="M16" s="5">
        <v>4</v>
      </c>
      <c r="N16" s="5">
        <v>4</v>
      </c>
      <c r="O16" s="18">
        <f t="shared" si="2"/>
        <v>4.333333333333333</v>
      </c>
      <c r="P16" s="5">
        <v>3</v>
      </c>
      <c r="Q16" s="5">
        <v>6</v>
      </c>
      <c r="R16" s="5">
        <v>4</v>
      </c>
      <c r="S16" s="5">
        <v>7</v>
      </c>
      <c r="T16" s="5">
        <v>7</v>
      </c>
      <c r="U16" s="8">
        <f t="shared" si="3"/>
        <v>5.4</v>
      </c>
      <c r="V16" s="5">
        <v>4</v>
      </c>
      <c r="W16" s="5">
        <v>4</v>
      </c>
      <c r="X16" s="5">
        <v>4</v>
      </c>
      <c r="Y16" s="16">
        <f t="shared" si="4"/>
        <v>4</v>
      </c>
    </row>
    <row r="17" spans="1:25">
      <c r="A17" s="1" t="s">
        <v>1958</v>
      </c>
      <c r="B17" s="7">
        <v>6</v>
      </c>
      <c r="C17" s="7">
        <v>5</v>
      </c>
      <c r="D17" s="7">
        <v>4</v>
      </c>
      <c r="E17" s="5">
        <v>7</v>
      </c>
      <c r="F17" s="14">
        <f t="shared" si="0"/>
        <v>5.5</v>
      </c>
      <c r="G17" s="5">
        <v>4</v>
      </c>
      <c r="H17" s="5">
        <v>5</v>
      </c>
      <c r="I17" s="5">
        <v>5</v>
      </c>
      <c r="J17" s="5">
        <v>6</v>
      </c>
      <c r="K17" s="22">
        <f t="shared" si="1"/>
        <v>5</v>
      </c>
      <c r="L17" s="5">
        <v>7</v>
      </c>
      <c r="M17" s="5">
        <v>5</v>
      </c>
      <c r="N17" s="5">
        <v>6</v>
      </c>
      <c r="O17" s="18">
        <f t="shared" si="2"/>
        <v>6</v>
      </c>
      <c r="P17" s="5">
        <v>7</v>
      </c>
      <c r="Q17" s="5">
        <v>4</v>
      </c>
      <c r="R17" s="5">
        <v>5</v>
      </c>
      <c r="S17" s="5">
        <v>5</v>
      </c>
      <c r="T17" s="5">
        <v>6</v>
      </c>
      <c r="U17" s="8">
        <f t="shared" si="3"/>
        <v>5.4</v>
      </c>
      <c r="V17" s="5">
        <v>5</v>
      </c>
      <c r="W17" s="5">
        <v>7</v>
      </c>
      <c r="X17" s="5">
        <v>6</v>
      </c>
      <c r="Y17" s="68">
        <f t="shared" si="4"/>
        <v>6</v>
      </c>
    </row>
    <row r="18" spans="1:25">
      <c r="A18" s="1" t="s">
        <v>1959</v>
      </c>
      <c r="B18" s="7">
        <v>7</v>
      </c>
      <c r="C18" s="7">
        <v>7</v>
      </c>
      <c r="D18" s="7">
        <v>6</v>
      </c>
      <c r="E18" s="5">
        <v>5</v>
      </c>
      <c r="F18" s="37">
        <f t="shared" si="0"/>
        <v>6.25</v>
      </c>
      <c r="G18" s="5">
        <v>6</v>
      </c>
      <c r="H18" s="5">
        <v>5</v>
      </c>
      <c r="I18" s="5">
        <v>5</v>
      </c>
      <c r="J18" s="5">
        <v>7</v>
      </c>
      <c r="K18" s="22">
        <f t="shared" si="1"/>
        <v>5.75</v>
      </c>
      <c r="L18" s="5">
        <v>5</v>
      </c>
      <c r="M18" s="5">
        <v>4</v>
      </c>
      <c r="N18" s="5">
        <v>7</v>
      </c>
      <c r="O18" s="18">
        <f t="shared" si="2"/>
        <v>5.333333333333333</v>
      </c>
      <c r="P18" s="5">
        <v>7</v>
      </c>
      <c r="Q18" s="5">
        <v>5</v>
      </c>
      <c r="R18" s="5">
        <v>5</v>
      </c>
      <c r="S18" s="5">
        <v>6</v>
      </c>
      <c r="T18" s="5">
        <v>6</v>
      </c>
      <c r="U18" s="33">
        <f t="shared" si="3"/>
        <v>5.8</v>
      </c>
      <c r="V18" s="5">
        <v>5</v>
      </c>
      <c r="W18" s="5">
        <v>6</v>
      </c>
      <c r="X18" s="5">
        <v>6</v>
      </c>
      <c r="Y18" s="16">
        <f t="shared" si="4"/>
        <v>5.666666666666667</v>
      </c>
    </row>
    <row r="19" spans="1:25">
      <c r="A19" s="1" t="s">
        <v>1960</v>
      </c>
      <c r="B19" s="7">
        <v>5</v>
      </c>
      <c r="C19" s="7">
        <v>7</v>
      </c>
      <c r="D19" s="7">
        <v>5</v>
      </c>
      <c r="E19" s="5">
        <v>6</v>
      </c>
      <c r="F19" s="38">
        <f t="shared" si="0"/>
        <v>5.75</v>
      </c>
      <c r="G19" s="5">
        <v>4</v>
      </c>
      <c r="H19" s="5">
        <v>4</v>
      </c>
      <c r="I19" s="5">
        <v>4</v>
      </c>
      <c r="J19" s="5">
        <v>6</v>
      </c>
      <c r="K19" s="22">
        <f t="shared" si="1"/>
        <v>4.5</v>
      </c>
      <c r="L19" s="5">
        <v>5</v>
      </c>
      <c r="M19" s="5">
        <v>6</v>
      </c>
      <c r="N19" s="5">
        <v>7</v>
      </c>
      <c r="O19" s="18">
        <f t="shared" si="2"/>
        <v>6</v>
      </c>
      <c r="P19" s="5">
        <v>4</v>
      </c>
      <c r="Q19" s="5">
        <v>4</v>
      </c>
      <c r="R19" s="5">
        <v>6</v>
      </c>
      <c r="S19" s="5">
        <v>4</v>
      </c>
      <c r="T19" s="5">
        <v>6</v>
      </c>
      <c r="U19" s="8">
        <f t="shared" si="3"/>
        <v>4.8</v>
      </c>
      <c r="V19" s="5">
        <v>7</v>
      </c>
      <c r="W19" s="5">
        <v>5</v>
      </c>
      <c r="X19" s="5">
        <v>7</v>
      </c>
      <c r="Y19" s="67">
        <f t="shared" si="4"/>
        <v>6.333333333333333</v>
      </c>
    </row>
    <row r="20" spans="1:25">
      <c r="A20" s="1" t="s">
        <v>1961</v>
      </c>
      <c r="B20" s="7">
        <v>7</v>
      </c>
      <c r="C20" s="7">
        <v>6</v>
      </c>
      <c r="D20" s="7">
        <v>6</v>
      </c>
      <c r="E20" s="5">
        <v>6</v>
      </c>
      <c r="F20" s="37">
        <f t="shared" si="0"/>
        <v>6.25</v>
      </c>
      <c r="G20" s="5">
        <v>6</v>
      </c>
      <c r="H20" s="5">
        <v>4</v>
      </c>
      <c r="I20" s="5">
        <v>7</v>
      </c>
      <c r="J20" s="5">
        <v>6</v>
      </c>
      <c r="K20" s="22">
        <f t="shared" si="1"/>
        <v>5.75</v>
      </c>
      <c r="L20" s="5">
        <v>6</v>
      </c>
      <c r="M20" s="5">
        <v>6</v>
      </c>
      <c r="N20" s="5">
        <v>6</v>
      </c>
      <c r="O20" s="18">
        <f t="shared" si="2"/>
        <v>6</v>
      </c>
      <c r="P20" s="5">
        <v>5</v>
      </c>
      <c r="Q20" s="5">
        <v>5</v>
      </c>
      <c r="R20" s="5">
        <v>5</v>
      </c>
      <c r="S20" s="5">
        <v>5</v>
      </c>
      <c r="T20" s="5">
        <v>6</v>
      </c>
      <c r="U20" s="8">
        <f t="shared" si="3"/>
        <v>5.2</v>
      </c>
      <c r="V20" s="5">
        <v>6</v>
      </c>
      <c r="W20" s="5">
        <v>5</v>
      </c>
      <c r="X20" s="5">
        <v>6</v>
      </c>
      <c r="Y20" s="16">
        <f t="shared" si="4"/>
        <v>5.666666666666667</v>
      </c>
    </row>
    <row r="21" spans="1:25">
      <c r="A21" s="1" t="s">
        <v>1962</v>
      </c>
      <c r="B21" s="7">
        <v>6</v>
      </c>
      <c r="C21" s="7">
        <v>4</v>
      </c>
      <c r="D21" s="7">
        <v>5</v>
      </c>
      <c r="E21" s="5">
        <v>7</v>
      </c>
      <c r="F21" s="14">
        <f t="shared" si="0"/>
        <v>5.5</v>
      </c>
      <c r="G21" s="5">
        <v>4</v>
      </c>
      <c r="H21" s="5">
        <v>4</v>
      </c>
      <c r="I21" s="5">
        <v>5</v>
      </c>
      <c r="J21" s="5">
        <v>5</v>
      </c>
      <c r="K21" s="22">
        <f t="shared" si="1"/>
        <v>4.5</v>
      </c>
      <c r="L21" s="5">
        <v>7</v>
      </c>
      <c r="M21" s="5">
        <v>5</v>
      </c>
      <c r="N21" s="5">
        <v>6</v>
      </c>
      <c r="O21" s="18">
        <f t="shared" si="2"/>
        <v>6</v>
      </c>
      <c r="P21" s="5">
        <v>4</v>
      </c>
      <c r="Q21" s="5">
        <v>6</v>
      </c>
      <c r="R21" s="5">
        <v>6</v>
      </c>
      <c r="S21" s="5">
        <v>6</v>
      </c>
      <c r="T21" s="5">
        <v>6</v>
      </c>
      <c r="U21" s="8">
        <f t="shared" si="3"/>
        <v>5.6</v>
      </c>
      <c r="V21" s="5">
        <v>8</v>
      </c>
      <c r="W21" s="5">
        <v>4</v>
      </c>
      <c r="X21" s="5">
        <v>6</v>
      </c>
      <c r="Y21" s="68">
        <f t="shared" si="4"/>
        <v>6</v>
      </c>
    </row>
    <row r="22" spans="1:25">
      <c r="A22" s="1" t="s">
        <v>1963</v>
      </c>
      <c r="B22" s="7">
        <v>7</v>
      </c>
      <c r="C22" s="7">
        <v>6</v>
      </c>
      <c r="D22" s="7">
        <v>6</v>
      </c>
      <c r="E22" s="5">
        <v>4</v>
      </c>
      <c r="F22" s="38">
        <f t="shared" si="0"/>
        <v>5.75</v>
      </c>
      <c r="G22" s="5">
        <v>4</v>
      </c>
      <c r="H22" s="5">
        <v>6</v>
      </c>
      <c r="I22" s="5">
        <v>6</v>
      </c>
      <c r="J22" s="5">
        <v>5</v>
      </c>
      <c r="K22" s="22">
        <f t="shared" si="1"/>
        <v>5.25</v>
      </c>
      <c r="L22" s="5">
        <v>4</v>
      </c>
      <c r="M22" s="5">
        <v>5</v>
      </c>
      <c r="N22" s="5">
        <v>7</v>
      </c>
      <c r="O22" s="18">
        <f t="shared" si="2"/>
        <v>5.333333333333333</v>
      </c>
      <c r="P22" s="5">
        <v>6</v>
      </c>
      <c r="Q22" s="5">
        <v>7</v>
      </c>
      <c r="R22" s="5">
        <v>5</v>
      </c>
      <c r="S22" s="5">
        <v>4</v>
      </c>
      <c r="T22" s="5">
        <v>8</v>
      </c>
      <c r="U22" s="33">
        <f t="shared" si="3"/>
        <v>6</v>
      </c>
      <c r="V22" s="5">
        <v>5</v>
      </c>
      <c r="W22" s="5">
        <v>7</v>
      </c>
      <c r="X22" s="5">
        <v>5</v>
      </c>
      <c r="Y22" s="16">
        <f t="shared" si="4"/>
        <v>5.666666666666667</v>
      </c>
    </row>
    <row r="23" spans="1:25">
      <c r="A23" s="1" t="s">
        <v>1964</v>
      </c>
      <c r="B23" s="7">
        <v>6</v>
      </c>
      <c r="C23" s="7">
        <v>6</v>
      </c>
      <c r="D23" s="7">
        <v>6</v>
      </c>
      <c r="E23" s="5">
        <v>7</v>
      </c>
      <c r="F23" s="37">
        <f t="shared" si="0"/>
        <v>6.25</v>
      </c>
      <c r="G23" s="5">
        <v>7</v>
      </c>
      <c r="H23" s="5">
        <v>7</v>
      </c>
      <c r="I23" s="5">
        <v>7</v>
      </c>
      <c r="J23" s="5">
        <v>4</v>
      </c>
      <c r="K23" s="47">
        <f t="shared" si="1"/>
        <v>6.25</v>
      </c>
      <c r="L23" s="5">
        <v>5</v>
      </c>
      <c r="M23" s="5">
        <v>7</v>
      </c>
      <c r="N23" s="5">
        <v>7</v>
      </c>
      <c r="O23" s="52">
        <f t="shared" si="2"/>
        <v>6.333333333333333</v>
      </c>
      <c r="P23" s="5">
        <v>6</v>
      </c>
      <c r="Q23" s="5">
        <v>8</v>
      </c>
      <c r="R23" s="5">
        <v>5</v>
      </c>
      <c r="S23" s="5">
        <v>5</v>
      </c>
      <c r="T23" s="5">
        <v>6</v>
      </c>
      <c r="U23" s="33">
        <f t="shared" si="3"/>
        <v>6</v>
      </c>
      <c r="V23" s="5">
        <v>5</v>
      </c>
      <c r="W23" s="5">
        <v>7</v>
      </c>
      <c r="X23" s="5">
        <v>5</v>
      </c>
      <c r="Y23" s="16">
        <f t="shared" si="4"/>
        <v>5.666666666666667</v>
      </c>
    </row>
    <row r="24" spans="1:25">
      <c r="A24" s="1" t="s">
        <v>1965</v>
      </c>
      <c r="B24" s="7">
        <v>8</v>
      </c>
      <c r="C24" s="7">
        <v>7</v>
      </c>
      <c r="D24" s="7">
        <v>6</v>
      </c>
      <c r="E24" s="5">
        <v>6</v>
      </c>
      <c r="F24" s="35">
        <f t="shared" si="0"/>
        <v>6.75</v>
      </c>
      <c r="G24" s="5">
        <v>7</v>
      </c>
      <c r="H24" s="5">
        <v>7</v>
      </c>
      <c r="I24" s="5">
        <v>6</v>
      </c>
      <c r="J24" s="5">
        <v>6</v>
      </c>
      <c r="K24" s="45">
        <f t="shared" si="1"/>
        <v>6.5</v>
      </c>
      <c r="L24" s="5">
        <v>6</v>
      </c>
      <c r="M24" s="5">
        <v>6</v>
      </c>
      <c r="N24" s="5">
        <v>6</v>
      </c>
      <c r="O24" s="18">
        <f t="shared" si="2"/>
        <v>6</v>
      </c>
      <c r="P24" s="5">
        <v>5</v>
      </c>
      <c r="Q24" s="5">
        <v>5</v>
      </c>
      <c r="R24" s="5">
        <v>3</v>
      </c>
      <c r="S24" s="5">
        <v>4</v>
      </c>
      <c r="T24" s="5">
        <v>4</v>
      </c>
      <c r="U24" s="8">
        <f t="shared" si="3"/>
        <v>4.2</v>
      </c>
      <c r="V24" s="5">
        <v>3</v>
      </c>
      <c r="W24" s="5">
        <v>6</v>
      </c>
      <c r="X24" s="5">
        <v>5</v>
      </c>
      <c r="Y24" s="16">
        <f t="shared" si="4"/>
        <v>4.666666666666667</v>
      </c>
    </row>
    <row r="25" spans="1:25">
      <c r="A25" s="1" t="s">
        <v>1966</v>
      </c>
      <c r="B25" s="7">
        <v>6</v>
      </c>
      <c r="C25" s="7">
        <v>5</v>
      </c>
      <c r="D25" s="7">
        <v>4</v>
      </c>
      <c r="E25" s="5">
        <v>5</v>
      </c>
      <c r="F25" s="14">
        <f t="shared" si="0"/>
        <v>5</v>
      </c>
      <c r="G25" s="5">
        <v>5</v>
      </c>
      <c r="H25" s="5">
        <v>4</v>
      </c>
      <c r="I25" s="5">
        <v>4</v>
      </c>
      <c r="J25" s="5">
        <v>4</v>
      </c>
      <c r="K25" s="22">
        <f t="shared" si="1"/>
        <v>4.25</v>
      </c>
      <c r="L25" s="5">
        <v>4</v>
      </c>
      <c r="M25" s="5">
        <v>4</v>
      </c>
      <c r="N25" s="5">
        <v>4</v>
      </c>
      <c r="O25" s="18">
        <f t="shared" si="2"/>
        <v>4</v>
      </c>
      <c r="P25" s="5">
        <v>5</v>
      </c>
      <c r="Q25" s="5">
        <v>6</v>
      </c>
      <c r="R25" s="5">
        <v>3</v>
      </c>
      <c r="S25" s="5">
        <v>4</v>
      </c>
      <c r="T25" s="5">
        <v>5</v>
      </c>
      <c r="U25" s="8">
        <f t="shared" si="3"/>
        <v>4.5999999999999996</v>
      </c>
      <c r="V25" s="5">
        <v>4</v>
      </c>
      <c r="W25" s="5">
        <v>3</v>
      </c>
      <c r="X25" s="5">
        <v>4</v>
      </c>
      <c r="Y25" s="16">
        <f t="shared" si="4"/>
        <v>3.6666666666666665</v>
      </c>
    </row>
    <row r="26" spans="1:25">
      <c r="A26" s="1" t="s">
        <v>1967</v>
      </c>
      <c r="B26" s="7">
        <v>6</v>
      </c>
      <c r="C26" s="7">
        <v>6</v>
      </c>
      <c r="D26" s="7">
        <v>7</v>
      </c>
      <c r="E26" s="5">
        <v>5</v>
      </c>
      <c r="F26" s="38">
        <f t="shared" si="0"/>
        <v>6</v>
      </c>
      <c r="G26" s="5">
        <v>4</v>
      </c>
      <c r="H26" s="5">
        <v>5</v>
      </c>
      <c r="I26" s="5">
        <v>5</v>
      </c>
      <c r="J26" s="5">
        <v>6</v>
      </c>
      <c r="K26" s="22">
        <f t="shared" si="1"/>
        <v>5</v>
      </c>
      <c r="L26" s="5">
        <v>4</v>
      </c>
      <c r="M26" s="5">
        <v>4</v>
      </c>
      <c r="N26" s="5">
        <v>4</v>
      </c>
      <c r="O26" s="18">
        <f t="shared" si="2"/>
        <v>4</v>
      </c>
      <c r="P26" s="5">
        <v>5</v>
      </c>
      <c r="Q26" s="5">
        <v>4</v>
      </c>
      <c r="R26" s="5">
        <v>4</v>
      </c>
      <c r="S26" s="5">
        <v>7</v>
      </c>
      <c r="T26" s="5">
        <v>4</v>
      </c>
      <c r="U26" s="8">
        <f t="shared" si="3"/>
        <v>4.8</v>
      </c>
      <c r="V26" s="5">
        <v>4</v>
      </c>
      <c r="W26" s="5">
        <v>4</v>
      </c>
      <c r="X26" s="5">
        <v>5</v>
      </c>
      <c r="Y26" s="16">
        <f t="shared" si="4"/>
        <v>4.333333333333333</v>
      </c>
    </row>
    <row r="27" spans="1:25">
      <c r="A27" s="1" t="s">
        <v>1968</v>
      </c>
      <c r="B27" s="7">
        <v>4</v>
      </c>
      <c r="C27" s="7">
        <v>6</v>
      </c>
      <c r="D27" s="7">
        <v>6</v>
      </c>
      <c r="E27" s="5">
        <v>5</v>
      </c>
      <c r="F27" s="14">
        <f t="shared" si="0"/>
        <v>5.25</v>
      </c>
      <c r="G27" s="5">
        <v>5</v>
      </c>
      <c r="H27" s="5">
        <v>6</v>
      </c>
      <c r="I27" s="5">
        <v>6</v>
      </c>
      <c r="J27" s="5">
        <v>6</v>
      </c>
      <c r="K27" s="22">
        <f t="shared" si="1"/>
        <v>5.75</v>
      </c>
      <c r="L27" s="5">
        <v>7</v>
      </c>
      <c r="M27" s="5">
        <v>5</v>
      </c>
      <c r="N27" s="5">
        <v>7</v>
      </c>
      <c r="O27" s="52">
        <f t="shared" si="2"/>
        <v>6.333333333333333</v>
      </c>
      <c r="P27" s="5">
        <v>8</v>
      </c>
      <c r="Q27" s="5">
        <v>6</v>
      </c>
      <c r="R27" s="5">
        <v>6</v>
      </c>
      <c r="S27" s="5">
        <v>7</v>
      </c>
      <c r="T27" s="5">
        <v>7</v>
      </c>
      <c r="U27" s="30">
        <f t="shared" si="3"/>
        <v>6.8</v>
      </c>
      <c r="V27" s="5">
        <v>6</v>
      </c>
      <c r="W27" s="5">
        <v>6</v>
      </c>
      <c r="X27" s="5">
        <v>5</v>
      </c>
      <c r="Y27" s="16">
        <f t="shared" si="4"/>
        <v>5.666666666666667</v>
      </c>
    </row>
    <row r="28" spans="1:25">
      <c r="A28" s="1" t="s">
        <v>1969</v>
      </c>
      <c r="B28" s="7">
        <v>8</v>
      </c>
      <c r="C28" s="7">
        <v>8</v>
      </c>
      <c r="D28" s="7">
        <v>7</v>
      </c>
      <c r="E28" s="5">
        <v>9</v>
      </c>
      <c r="F28" s="34">
        <f t="shared" si="0"/>
        <v>8</v>
      </c>
      <c r="G28" s="5">
        <v>8</v>
      </c>
      <c r="H28" s="5">
        <v>8</v>
      </c>
      <c r="I28" s="5">
        <v>7</v>
      </c>
      <c r="J28" s="5">
        <v>7</v>
      </c>
      <c r="K28" s="41">
        <f t="shared" si="1"/>
        <v>7.5</v>
      </c>
      <c r="L28" s="5">
        <v>7</v>
      </c>
      <c r="M28" s="5">
        <v>8</v>
      </c>
      <c r="N28" s="5">
        <v>7</v>
      </c>
      <c r="O28" s="49">
        <f t="shared" si="2"/>
        <v>7.333333333333333</v>
      </c>
      <c r="P28" s="5">
        <v>5</v>
      </c>
      <c r="Q28" s="5">
        <v>7</v>
      </c>
      <c r="R28" s="5">
        <v>6</v>
      </c>
      <c r="S28" s="5">
        <v>7</v>
      </c>
      <c r="T28" s="5">
        <v>7</v>
      </c>
      <c r="U28" s="31">
        <f t="shared" si="3"/>
        <v>6.4</v>
      </c>
      <c r="V28" s="5">
        <v>4</v>
      </c>
      <c r="W28" s="5">
        <v>6</v>
      </c>
      <c r="X28" s="5">
        <v>6</v>
      </c>
      <c r="Y28" s="16">
        <f t="shared" si="4"/>
        <v>5.333333333333333</v>
      </c>
    </row>
    <row r="29" spans="1:25">
      <c r="A29" s="1" t="s">
        <v>1970</v>
      </c>
      <c r="B29" s="7">
        <v>5</v>
      </c>
      <c r="C29" s="7">
        <v>7</v>
      </c>
      <c r="D29" s="7">
        <v>5</v>
      </c>
      <c r="E29" s="5">
        <v>7</v>
      </c>
      <c r="F29" s="38">
        <f t="shared" si="0"/>
        <v>6</v>
      </c>
      <c r="G29" s="5">
        <v>7</v>
      </c>
      <c r="H29" s="5">
        <v>7</v>
      </c>
      <c r="I29" s="5">
        <v>6</v>
      </c>
      <c r="J29" s="5">
        <v>4</v>
      </c>
      <c r="K29" s="46">
        <f t="shared" si="1"/>
        <v>6</v>
      </c>
      <c r="L29" s="5">
        <v>5</v>
      </c>
      <c r="M29" s="5">
        <v>5</v>
      </c>
      <c r="N29" s="5">
        <v>6</v>
      </c>
      <c r="O29" s="18">
        <f t="shared" si="2"/>
        <v>5.333333333333333</v>
      </c>
      <c r="P29" s="5">
        <v>7</v>
      </c>
      <c r="Q29" s="5">
        <v>4</v>
      </c>
      <c r="R29" s="5">
        <v>6</v>
      </c>
      <c r="S29" s="5">
        <v>5</v>
      </c>
      <c r="T29" s="5">
        <v>4</v>
      </c>
      <c r="U29" s="8">
        <f t="shared" si="3"/>
        <v>5.2</v>
      </c>
      <c r="V29" s="5">
        <v>3</v>
      </c>
      <c r="W29" s="5">
        <v>4</v>
      </c>
      <c r="X29" s="5">
        <v>4</v>
      </c>
      <c r="Y29" s="16">
        <f t="shared" si="4"/>
        <v>3.6666666666666665</v>
      </c>
    </row>
    <row r="30" spans="1:25">
      <c r="A30" s="1" t="s">
        <v>1971</v>
      </c>
      <c r="B30" s="7">
        <v>8</v>
      </c>
      <c r="C30" s="7">
        <v>6</v>
      </c>
      <c r="D30" s="7">
        <v>6</v>
      </c>
      <c r="E30" s="5">
        <v>6</v>
      </c>
      <c r="F30" s="37">
        <f t="shared" si="0"/>
        <v>6.5</v>
      </c>
      <c r="G30" s="5">
        <v>5</v>
      </c>
      <c r="H30" s="5">
        <v>5</v>
      </c>
      <c r="I30" s="5">
        <v>5</v>
      </c>
      <c r="J30" s="5">
        <v>7</v>
      </c>
      <c r="K30" s="23">
        <f t="shared" si="1"/>
        <v>5.5</v>
      </c>
      <c r="L30" s="5">
        <v>7</v>
      </c>
      <c r="M30" s="5">
        <v>7</v>
      </c>
      <c r="N30" s="5">
        <v>4</v>
      </c>
      <c r="O30" s="18">
        <f t="shared" si="2"/>
        <v>6</v>
      </c>
      <c r="P30" s="5">
        <v>6</v>
      </c>
      <c r="Q30" s="5">
        <v>5</v>
      </c>
      <c r="R30" s="5">
        <v>5</v>
      </c>
      <c r="S30" s="5">
        <v>5</v>
      </c>
      <c r="T30" s="5">
        <v>5</v>
      </c>
      <c r="U30" s="8">
        <f t="shared" si="3"/>
        <v>5.2</v>
      </c>
      <c r="V30" s="5">
        <v>4</v>
      </c>
      <c r="W30" s="5">
        <v>4</v>
      </c>
      <c r="X30" s="5">
        <v>4</v>
      </c>
      <c r="Y30" s="16">
        <f t="shared" si="4"/>
        <v>4</v>
      </c>
    </row>
    <row r="31" spans="1:25">
      <c r="A31" s="1" t="s">
        <v>1972</v>
      </c>
      <c r="B31" s="7">
        <v>6</v>
      </c>
      <c r="C31" s="7">
        <v>7</v>
      </c>
      <c r="D31" s="7">
        <v>6</v>
      </c>
      <c r="E31" s="5">
        <v>7</v>
      </c>
      <c r="F31" s="37">
        <f t="shared" si="0"/>
        <v>6.5</v>
      </c>
      <c r="G31" s="5">
        <v>7</v>
      </c>
      <c r="H31" s="5">
        <v>8</v>
      </c>
      <c r="I31" s="5">
        <v>7</v>
      </c>
      <c r="J31" s="5">
        <v>6</v>
      </c>
      <c r="K31" s="43">
        <f t="shared" si="1"/>
        <v>7</v>
      </c>
      <c r="L31" s="5">
        <v>6</v>
      </c>
      <c r="M31" s="5">
        <v>7</v>
      </c>
      <c r="N31" s="5">
        <v>8</v>
      </c>
      <c r="O31" s="50">
        <f t="shared" si="2"/>
        <v>7</v>
      </c>
      <c r="P31" s="5">
        <v>7</v>
      </c>
      <c r="Q31" s="5">
        <v>6</v>
      </c>
      <c r="R31" s="5">
        <v>5</v>
      </c>
      <c r="S31" s="5">
        <v>8</v>
      </c>
      <c r="T31" s="5">
        <v>6</v>
      </c>
      <c r="U31" s="31">
        <f t="shared" si="3"/>
        <v>6.4</v>
      </c>
      <c r="V31" s="5">
        <v>6</v>
      </c>
      <c r="W31" s="5">
        <v>7</v>
      </c>
      <c r="X31" s="5">
        <v>4</v>
      </c>
      <c r="Y31" s="16">
        <f t="shared" si="4"/>
        <v>5.666666666666667</v>
      </c>
    </row>
    <row r="32" spans="1:25">
      <c r="A32" s="1" t="s">
        <v>1973</v>
      </c>
      <c r="B32" s="7">
        <v>8</v>
      </c>
      <c r="C32" s="7">
        <v>7</v>
      </c>
      <c r="D32" s="7">
        <v>7</v>
      </c>
      <c r="E32" s="5">
        <v>6</v>
      </c>
      <c r="F32" s="36">
        <f t="shared" si="0"/>
        <v>7</v>
      </c>
      <c r="G32" s="5">
        <v>7</v>
      </c>
      <c r="H32" s="5">
        <v>6</v>
      </c>
      <c r="I32" s="5">
        <v>6</v>
      </c>
      <c r="J32" s="5">
        <v>4</v>
      </c>
      <c r="K32" s="22">
        <f t="shared" si="1"/>
        <v>5.75</v>
      </c>
      <c r="L32" s="5">
        <v>6</v>
      </c>
      <c r="M32" s="5">
        <v>6</v>
      </c>
      <c r="N32" s="5">
        <v>5</v>
      </c>
      <c r="O32" s="18">
        <f t="shared" si="2"/>
        <v>5.666666666666667</v>
      </c>
      <c r="P32" s="5">
        <v>6</v>
      </c>
      <c r="Q32" s="5">
        <v>6</v>
      </c>
      <c r="R32" s="5">
        <v>4</v>
      </c>
      <c r="S32" s="5">
        <v>5</v>
      </c>
      <c r="T32" s="5">
        <v>7</v>
      </c>
      <c r="U32" s="8">
        <f t="shared" si="3"/>
        <v>5.6</v>
      </c>
      <c r="V32" s="5">
        <v>5</v>
      </c>
      <c r="W32" s="5">
        <v>5</v>
      </c>
      <c r="X32" s="5">
        <v>6</v>
      </c>
      <c r="Y32" s="16">
        <f t="shared" si="4"/>
        <v>5.333333333333333</v>
      </c>
    </row>
    <row r="33" spans="1:25">
      <c r="A33" s="1" t="s">
        <v>1974</v>
      </c>
      <c r="B33" s="7">
        <v>6</v>
      </c>
      <c r="C33" s="7">
        <v>7</v>
      </c>
      <c r="D33" s="7">
        <v>6</v>
      </c>
      <c r="E33" s="5">
        <v>6</v>
      </c>
      <c r="F33" s="37">
        <f t="shared" si="0"/>
        <v>6.25</v>
      </c>
      <c r="G33" s="5">
        <v>5</v>
      </c>
      <c r="H33" s="5">
        <v>5</v>
      </c>
      <c r="I33" s="5">
        <v>4</v>
      </c>
      <c r="J33" s="5">
        <v>4</v>
      </c>
      <c r="K33" s="22">
        <f t="shared" si="1"/>
        <v>4.5</v>
      </c>
      <c r="L33" s="5">
        <v>4</v>
      </c>
      <c r="M33" s="5">
        <v>4</v>
      </c>
      <c r="N33" s="5">
        <v>4</v>
      </c>
      <c r="O33" s="18">
        <f t="shared" si="2"/>
        <v>4</v>
      </c>
      <c r="P33" s="5">
        <v>5</v>
      </c>
      <c r="Q33" s="5">
        <v>4</v>
      </c>
      <c r="R33" s="5">
        <v>3</v>
      </c>
      <c r="S33" s="5">
        <v>5</v>
      </c>
      <c r="T33" s="5">
        <v>4</v>
      </c>
      <c r="U33" s="8">
        <f t="shared" si="3"/>
        <v>4.2</v>
      </c>
      <c r="V33" s="5">
        <v>4</v>
      </c>
      <c r="W33" s="5">
        <v>4</v>
      </c>
      <c r="X33" s="5">
        <v>4</v>
      </c>
      <c r="Y33" s="16">
        <f t="shared" si="4"/>
        <v>4</v>
      </c>
    </row>
    <row r="34" spans="1:25">
      <c r="A34" s="1" t="s">
        <v>1975</v>
      </c>
      <c r="B34" s="7">
        <v>6</v>
      </c>
      <c r="C34" s="7">
        <v>6</v>
      </c>
      <c r="D34" s="7">
        <v>6</v>
      </c>
      <c r="E34" s="5">
        <v>5</v>
      </c>
      <c r="F34" s="38">
        <f t="shared" ref="F34:F65" si="5">AVERAGE(B34:E34)</f>
        <v>5.75</v>
      </c>
      <c r="G34" s="5">
        <v>6</v>
      </c>
      <c r="H34" s="5">
        <v>6</v>
      </c>
      <c r="I34" s="5">
        <v>4</v>
      </c>
      <c r="J34" s="5">
        <v>7</v>
      </c>
      <c r="K34" s="23">
        <f t="shared" ref="K34:K65" si="6">AVERAGE(G34:J34)</f>
        <v>5.75</v>
      </c>
      <c r="L34" s="5">
        <v>6</v>
      </c>
      <c r="M34" s="5">
        <v>6</v>
      </c>
      <c r="N34" s="5">
        <v>4</v>
      </c>
      <c r="O34" s="18">
        <f t="shared" ref="O34:O65" si="7">AVERAGE(L34:N34)</f>
        <v>5.333333333333333</v>
      </c>
      <c r="P34" s="5">
        <v>4</v>
      </c>
      <c r="Q34" s="5">
        <v>6</v>
      </c>
      <c r="R34" s="5">
        <v>4</v>
      </c>
      <c r="S34" s="5">
        <v>5</v>
      </c>
      <c r="T34" s="5">
        <v>4</v>
      </c>
      <c r="U34" s="8">
        <f t="shared" ref="U34:U65" si="8">AVERAGE(P34:T34)</f>
        <v>4.5999999999999996</v>
      </c>
      <c r="V34" s="5">
        <v>6</v>
      </c>
      <c r="W34" s="5">
        <v>5</v>
      </c>
      <c r="X34" s="5">
        <v>5</v>
      </c>
      <c r="Y34" s="16">
        <f t="shared" ref="Y34:Y65" si="9">AVERAGE(V34:X34)</f>
        <v>5.333333333333333</v>
      </c>
    </row>
    <row r="35" spans="1:25">
      <c r="A35" s="1" t="s">
        <v>1976</v>
      </c>
      <c r="B35" s="7">
        <v>4</v>
      </c>
      <c r="C35" s="7">
        <v>6</v>
      </c>
      <c r="D35" s="7">
        <v>7</v>
      </c>
      <c r="E35" s="5">
        <v>7</v>
      </c>
      <c r="F35" s="38">
        <f t="shared" si="5"/>
        <v>6</v>
      </c>
      <c r="G35" s="5">
        <v>7</v>
      </c>
      <c r="H35" s="5">
        <v>8</v>
      </c>
      <c r="I35" s="5">
        <v>7</v>
      </c>
      <c r="J35" s="5">
        <v>7</v>
      </c>
      <c r="K35" s="42">
        <f t="shared" si="6"/>
        <v>7.25</v>
      </c>
      <c r="L35" s="5">
        <v>8</v>
      </c>
      <c r="M35" s="5">
        <v>7</v>
      </c>
      <c r="N35" s="5">
        <v>7</v>
      </c>
      <c r="O35" s="49">
        <f t="shared" si="7"/>
        <v>7.333333333333333</v>
      </c>
      <c r="P35" s="5">
        <v>5</v>
      </c>
      <c r="Q35" s="5">
        <v>5</v>
      </c>
      <c r="R35" s="5">
        <v>4</v>
      </c>
      <c r="S35" s="5">
        <v>6</v>
      </c>
      <c r="T35" s="5">
        <v>5</v>
      </c>
      <c r="U35" s="8">
        <f t="shared" si="8"/>
        <v>5</v>
      </c>
      <c r="V35" s="5">
        <v>5</v>
      </c>
      <c r="W35" s="5">
        <v>7</v>
      </c>
      <c r="X35" s="5">
        <v>6</v>
      </c>
      <c r="Y35" s="68">
        <f t="shared" si="9"/>
        <v>6</v>
      </c>
    </row>
    <row r="36" spans="1:25">
      <c r="A36" s="1" t="s">
        <v>1977</v>
      </c>
      <c r="B36" s="7">
        <v>7</v>
      </c>
      <c r="C36" s="7">
        <v>5</v>
      </c>
      <c r="D36" s="7">
        <v>7</v>
      </c>
      <c r="E36" s="5">
        <v>8</v>
      </c>
      <c r="F36" s="35">
        <f t="shared" si="5"/>
        <v>6.75</v>
      </c>
      <c r="G36" s="5">
        <v>7</v>
      </c>
      <c r="H36" s="5">
        <v>7</v>
      </c>
      <c r="I36" s="5">
        <v>6</v>
      </c>
      <c r="J36" s="5">
        <v>6</v>
      </c>
      <c r="K36" s="45">
        <f t="shared" si="6"/>
        <v>6.5</v>
      </c>
      <c r="L36" s="5">
        <v>4</v>
      </c>
      <c r="M36" s="5">
        <v>7</v>
      </c>
      <c r="N36" s="5">
        <v>5</v>
      </c>
      <c r="O36" s="18">
        <f t="shared" si="7"/>
        <v>5.333333333333333</v>
      </c>
      <c r="P36" s="5">
        <v>4</v>
      </c>
      <c r="Q36" s="5">
        <v>4</v>
      </c>
      <c r="R36" s="5">
        <v>6</v>
      </c>
      <c r="S36" s="5">
        <v>3</v>
      </c>
      <c r="T36" s="5">
        <v>5</v>
      </c>
      <c r="U36" s="8">
        <f t="shared" si="8"/>
        <v>4.4000000000000004</v>
      </c>
      <c r="V36" s="5">
        <v>4</v>
      </c>
      <c r="W36" s="5">
        <v>7</v>
      </c>
      <c r="X36" s="5">
        <v>7</v>
      </c>
      <c r="Y36" s="68">
        <f t="shared" si="9"/>
        <v>6</v>
      </c>
    </row>
    <row r="37" spans="1:25">
      <c r="A37" s="1" t="s">
        <v>1978</v>
      </c>
      <c r="B37" s="7">
        <v>4</v>
      </c>
      <c r="C37" s="7">
        <v>4</v>
      </c>
      <c r="D37" s="7">
        <v>6</v>
      </c>
      <c r="E37" s="5">
        <v>5</v>
      </c>
      <c r="F37" s="14">
        <f t="shared" si="5"/>
        <v>4.75</v>
      </c>
      <c r="G37" s="5">
        <v>4</v>
      </c>
      <c r="H37" s="5">
        <v>5</v>
      </c>
      <c r="I37" s="5">
        <v>5</v>
      </c>
      <c r="J37" s="5">
        <v>4</v>
      </c>
      <c r="K37" s="22">
        <f t="shared" si="6"/>
        <v>4.5</v>
      </c>
      <c r="L37" s="5">
        <v>4</v>
      </c>
      <c r="M37" s="5">
        <v>6</v>
      </c>
      <c r="N37" s="5">
        <v>5</v>
      </c>
      <c r="O37" s="18">
        <f t="shared" si="7"/>
        <v>5</v>
      </c>
      <c r="P37" s="5">
        <v>5</v>
      </c>
      <c r="Q37" s="5">
        <v>3</v>
      </c>
      <c r="R37" s="5">
        <v>3</v>
      </c>
      <c r="S37" s="5">
        <v>3</v>
      </c>
      <c r="T37" s="5">
        <v>4</v>
      </c>
      <c r="U37" s="8">
        <f t="shared" si="8"/>
        <v>3.6</v>
      </c>
      <c r="V37" s="5">
        <v>5</v>
      </c>
      <c r="W37" s="5">
        <v>5</v>
      </c>
      <c r="X37" s="5">
        <v>7</v>
      </c>
      <c r="Y37" s="16">
        <f t="shared" si="9"/>
        <v>5.666666666666667</v>
      </c>
    </row>
    <row r="38" spans="1:25">
      <c r="A38" s="1" t="s">
        <v>1979</v>
      </c>
      <c r="B38" s="7">
        <v>4</v>
      </c>
      <c r="C38" s="7">
        <v>6</v>
      </c>
      <c r="D38" s="7">
        <v>7</v>
      </c>
      <c r="E38" s="5">
        <v>6</v>
      </c>
      <c r="F38" s="38">
        <f t="shared" si="5"/>
        <v>5.75</v>
      </c>
      <c r="G38" s="5">
        <v>5</v>
      </c>
      <c r="H38" s="5">
        <v>7</v>
      </c>
      <c r="I38" s="5">
        <v>4</v>
      </c>
      <c r="J38" s="5">
        <v>6</v>
      </c>
      <c r="K38" s="22">
        <f t="shared" si="6"/>
        <v>5.5</v>
      </c>
      <c r="L38" s="5">
        <v>4</v>
      </c>
      <c r="M38" s="5">
        <v>6</v>
      </c>
      <c r="N38" s="5">
        <v>4</v>
      </c>
      <c r="O38" s="18">
        <f t="shared" si="7"/>
        <v>4.666666666666667</v>
      </c>
      <c r="P38" s="5">
        <v>5</v>
      </c>
      <c r="Q38" s="5">
        <v>4</v>
      </c>
      <c r="R38" s="5">
        <v>3</v>
      </c>
      <c r="S38" s="5">
        <v>4</v>
      </c>
      <c r="T38" s="5">
        <v>4</v>
      </c>
      <c r="U38" s="8">
        <f t="shared" si="8"/>
        <v>4</v>
      </c>
      <c r="V38" s="5">
        <v>6</v>
      </c>
      <c r="W38" s="5">
        <v>4</v>
      </c>
      <c r="X38" s="5">
        <v>7</v>
      </c>
      <c r="Y38" s="16">
        <f t="shared" si="9"/>
        <v>5.666666666666667</v>
      </c>
    </row>
    <row r="39" spans="1:25">
      <c r="A39" s="1" t="s">
        <v>1980</v>
      </c>
      <c r="B39" s="7">
        <v>6</v>
      </c>
      <c r="C39" s="7">
        <v>5</v>
      </c>
      <c r="D39" s="7">
        <v>6</v>
      </c>
      <c r="E39" s="5">
        <v>7</v>
      </c>
      <c r="F39" s="38">
        <f t="shared" si="5"/>
        <v>6</v>
      </c>
      <c r="G39" s="5">
        <v>6</v>
      </c>
      <c r="H39" s="5">
        <v>8</v>
      </c>
      <c r="I39" s="5">
        <v>4</v>
      </c>
      <c r="J39" s="5">
        <v>7</v>
      </c>
      <c r="K39" s="46">
        <f t="shared" si="6"/>
        <v>6.25</v>
      </c>
      <c r="L39" s="5">
        <v>7</v>
      </c>
      <c r="M39" s="5">
        <v>7</v>
      </c>
      <c r="N39" s="5">
        <v>7</v>
      </c>
      <c r="O39" s="50">
        <f t="shared" si="7"/>
        <v>7</v>
      </c>
      <c r="P39" s="5">
        <v>7</v>
      </c>
      <c r="Q39" s="5">
        <v>5</v>
      </c>
      <c r="R39" s="5">
        <v>7</v>
      </c>
      <c r="S39" s="5">
        <v>7</v>
      </c>
      <c r="T39" s="5">
        <v>5</v>
      </c>
      <c r="U39" s="32">
        <f t="shared" si="8"/>
        <v>6.2</v>
      </c>
      <c r="V39" s="5">
        <v>6</v>
      </c>
      <c r="W39" s="5">
        <v>7</v>
      </c>
      <c r="X39" s="5">
        <v>5</v>
      </c>
      <c r="Y39" s="68">
        <f t="shared" si="9"/>
        <v>6</v>
      </c>
    </row>
    <row r="40" spans="1:25">
      <c r="A40" s="1" t="s">
        <v>1981</v>
      </c>
      <c r="B40" s="7">
        <v>7</v>
      </c>
      <c r="C40" s="7">
        <v>7</v>
      </c>
      <c r="D40" s="7">
        <v>6</v>
      </c>
      <c r="E40" s="5">
        <v>8</v>
      </c>
      <c r="F40" s="36">
        <f t="shared" si="5"/>
        <v>7</v>
      </c>
      <c r="G40" s="5">
        <v>7</v>
      </c>
      <c r="H40" s="5">
        <v>6</v>
      </c>
      <c r="I40" s="5">
        <v>6</v>
      </c>
      <c r="J40" s="5">
        <v>4</v>
      </c>
      <c r="K40" s="22">
        <f t="shared" si="6"/>
        <v>5.75</v>
      </c>
      <c r="L40" s="5">
        <v>6</v>
      </c>
      <c r="M40" s="5">
        <v>6</v>
      </c>
      <c r="N40" s="5">
        <v>3</v>
      </c>
      <c r="O40" s="18">
        <f t="shared" si="7"/>
        <v>5</v>
      </c>
      <c r="P40" s="5">
        <v>3</v>
      </c>
      <c r="Q40" s="5">
        <v>4</v>
      </c>
      <c r="R40" s="5">
        <v>6</v>
      </c>
      <c r="S40" s="5">
        <v>4</v>
      </c>
      <c r="T40" s="5">
        <v>6</v>
      </c>
      <c r="U40" s="8">
        <f t="shared" si="8"/>
        <v>4.5999999999999996</v>
      </c>
      <c r="V40" s="5">
        <v>6</v>
      </c>
      <c r="W40" s="5">
        <v>4</v>
      </c>
      <c r="X40" s="5">
        <v>6</v>
      </c>
      <c r="Y40" s="16">
        <f t="shared" si="9"/>
        <v>5.333333333333333</v>
      </c>
    </row>
    <row r="41" spans="1:25">
      <c r="A41" s="1" t="s">
        <v>1982</v>
      </c>
      <c r="B41" s="7">
        <v>5</v>
      </c>
      <c r="C41" s="7">
        <v>6</v>
      </c>
      <c r="D41" s="7">
        <v>5</v>
      </c>
      <c r="E41" s="5">
        <v>6</v>
      </c>
      <c r="F41" s="14">
        <f t="shared" si="5"/>
        <v>5.5</v>
      </c>
      <c r="G41" s="5">
        <v>5</v>
      </c>
      <c r="H41" s="5">
        <v>4</v>
      </c>
      <c r="I41" s="5">
        <v>5</v>
      </c>
      <c r="J41" s="5">
        <v>5</v>
      </c>
      <c r="K41" s="23">
        <f t="shared" si="6"/>
        <v>4.75</v>
      </c>
      <c r="L41" s="5">
        <v>6</v>
      </c>
      <c r="M41" s="5">
        <v>4</v>
      </c>
      <c r="N41" s="5">
        <v>7</v>
      </c>
      <c r="O41" s="18">
        <f t="shared" si="7"/>
        <v>5.666666666666667</v>
      </c>
      <c r="P41" s="5">
        <v>6</v>
      </c>
      <c r="Q41" s="5">
        <v>6</v>
      </c>
      <c r="R41" s="5">
        <v>7</v>
      </c>
      <c r="S41" s="5">
        <v>5</v>
      </c>
      <c r="T41" s="5">
        <v>5</v>
      </c>
      <c r="U41" s="33">
        <f t="shared" si="8"/>
        <v>5.8</v>
      </c>
      <c r="V41" s="5">
        <v>4</v>
      </c>
      <c r="W41" s="5">
        <v>3</v>
      </c>
      <c r="X41" s="5">
        <v>6</v>
      </c>
      <c r="Y41" s="16">
        <f t="shared" si="9"/>
        <v>4.333333333333333</v>
      </c>
    </row>
    <row r="42" spans="1:25">
      <c r="A42" s="1" t="s">
        <v>1983</v>
      </c>
      <c r="B42" s="7">
        <v>8</v>
      </c>
      <c r="C42" s="7">
        <v>7</v>
      </c>
      <c r="D42" s="7">
        <v>4</v>
      </c>
      <c r="E42" s="5">
        <v>6</v>
      </c>
      <c r="F42" s="37">
        <f t="shared" si="5"/>
        <v>6.25</v>
      </c>
      <c r="G42" s="5">
        <v>6</v>
      </c>
      <c r="H42" s="5">
        <v>4</v>
      </c>
      <c r="I42" s="5">
        <v>7</v>
      </c>
      <c r="J42" s="5">
        <v>5</v>
      </c>
      <c r="K42" s="22">
        <f t="shared" si="6"/>
        <v>5.5</v>
      </c>
      <c r="L42" s="5">
        <v>4</v>
      </c>
      <c r="M42" s="5">
        <v>6</v>
      </c>
      <c r="N42" s="5">
        <v>6</v>
      </c>
      <c r="O42" s="18">
        <f t="shared" si="7"/>
        <v>5.333333333333333</v>
      </c>
      <c r="P42" s="5">
        <v>5</v>
      </c>
      <c r="Q42" s="5">
        <v>6</v>
      </c>
      <c r="R42" s="5">
        <v>6</v>
      </c>
      <c r="S42" s="5">
        <v>4</v>
      </c>
      <c r="T42" s="5">
        <v>4</v>
      </c>
      <c r="U42" s="8">
        <f t="shared" si="8"/>
        <v>5</v>
      </c>
      <c r="V42" s="5">
        <v>4</v>
      </c>
      <c r="W42" s="5">
        <v>6</v>
      </c>
      <c r="X42" s="5">
        <v>5</v>
      </c>
      <c r="Y42" s="16">
        <f t="shared" si="9"/>
        <v>5</v>
      </c>
    </row>
    <row r="43" spans="1:25">
      <c r="A43" s="1" t="s">
        <v>1984</v>
      </c>
      <c r="B43" s="7">
        <v>6</v>
      </c>
      <c r="C43" s="7">
        <v>7</v>
      </c>
      <c r="D43" s="7">
        <v>7</v>
      </c>
      <c r="E43" s="5">
        <v>7</v>
      </c>
      <c r="F43" s="35">
        <f t="shared" si="5"/>
        <v>6.75</v>
      </c>
      <c r="G43" s="5">
        <v>7</v>
      </c>
      <c r="H43" s="5">
        <v>8</v>
      </c>
      <c r="I43" s="5">
        <v>6</v>
      </c>
      <c r="J43" s="5">
        <v>5</v>
      </c>
      <c r="K43" s="45">
        <f t="shared" si="6"/>
        <v>6.5</v>
      </c>
      <c r="L43" s="5">
        <v>7</v>
      </c>
      <c r="M43" s="5">
        <v>8</v>
      </c>
      <c r="N43" s="5">
        <v>8</v>
      </c>
      <c r="O43" s="49">
        <f t="shared" si="7"/>
        <v>7.666666666666667</v>
      </c>
      <c r="P43" s="5">
        <v>8</v>
      </c>
      <c r="Q43" s="5">
        <v>7</v>
      </c>
      <c r="R43" s="5">
        <v>6</v>
      </c>
      <c r="S43" s="5">
        <v>6</v>
      </c>
      <c r="T43" s="5">
        <v>9</v>
      </c>
      <c r="U43" s="30">
        <f t="shared" si="8"/>
        <v>7.2</v>
      </c>
      <c r="V43" s="5">
        <v>6</v>
      </c>
      <c r="W43" s="5">
        <v>8</v>
      </c>
      <c r="X43" s="5">
        <v>8</v>
      </c>
      <c r="Y43" s="65">
        <f t="shared" si="9"/>
        <v>7.333333333333333</v>
      </c>
    </row>
    <row r="44" spans="1:25">
      <c r="A44" s="1" t="s">
        <v>1985</v>
      </c>
      <c r="B44" s="7">
        <v>6</v>
      </c>
      <c r="C44" s="7">
        <v>8</v>
      </c>
      <c r="D44" s="7">
        <v>7</v>
      </c>
      <c r="E44" s="5">
        <v>7</v>
      </c>
      <c r="F44" s="36">
        <f t="shared" si="5"/>
        <v>7</v>
      </c>
      <c r="G44" s="5">
        <v>7</v>
      </c>
      <c r="H44" s="5">
        <v>6</v>
      </c>
      <c r="I44" s="5">
        <v>6</v>
      </c>
      <c r="J44" s="5">
        <v>4</v>
      </c>
      <c r="K44" s="22">
        <f t="shared" si="6"/>
        <v>5.75</v>
      </c>
      <c r="L44" s="5">
        <v>5</v>
      </c>
      <c r="M44" s="5">
        <v>6</v>
      </c>
      <c r="N44" s="5">
        <v>4</v>
      </c>
      <c r="O44" s="18">
        <f t="shared" si="7"/>
        <v>5</v>
      </c>
      <c r="P44" s="5">
        <v>4</v>
      </c>
      <c r="Q44" s="5">
        <v>5</v>
      </c>
      <c r="R44" s="5">
        <v>6</v>
      </c>
      <c r="S44" s="5">
        <v>4</v>
      </c>
      <c r="T44" s="5">
        <v>6</v>
      </c>
      <c r="U44" s="8">
        <f t="shared" si="8"/>
        <v>5</v>
      </c>
      <c r="V44" s="5">
        <v>5</v>
      </c>
      <c r="W44" s="5">
        <v>5</v>
      </c>
      <c r="X44" s="5">
        <v>6</v>
      </c>
      <c r="Y44" s="16">
        <f t="shared" si="9"/>
        <v>5.333333333333333</v>
      </c>
    </row>
    <row r="45" spans="1:25">
      <c r="A45" s="1" t="s">
        <v>1986</v>
      </c>
      <c r="B45" s="7">
        <v>5</v>
      </c>
      <c r="C45" s="7">
        <v>6</v>
      </c>
      <c r="D45" s="7">
        <v>5</v>
      </c>
      <c r="E45" s="5">
        <v>4</v>
      </c>
      <c r="F45" s="14">
        <f t="shared" si="5"/>
        <v>5</v>
      </c>
      <c r="G45" s="5">
        <v>6</v>
      </c>
      <c r="H45" s="5">
        <v>4</v>
      </c>
      <c r="I45" s="5">
        <v>4</v>
      </c>
      <c r="J45" s="5">
        <v>4</v>
      </c>
      <c r="K45" s="22">
        <f t="shared" si="6"/>
        <v>4.5</v>
      </c>
      <c r="L45" s="5">
        <v>5</v>
      </c>
      <c r="M45" s="5">
        <v>4</v>
      </c>
      <c r="N45" s="5">
        <v>5</v>
      </c>
      <c r="O45" s="18">
        <f t="shared" si="7"/>
        <v>4.666666666666667</v>
      </c>
      <c r="P45" s="5">
        <v>6</v>
      </c>
      <c r="Q45" s="5">
        <v>5</v>
      </c>
      <c r="R45" s="5">
        <v>5</v>
      </c>
      <c r="S45" s="5">
        <v>5</v>
      </c>
      <c r="T45" s="5">
        <v>3</v>
      </c>
      <c r="U45" s="8">
        <f t="shared" si="8"/>
        <v>4.8</v>
      </c>
      <c r="V45" s="5">
        <v>4</v>
      </c>
      <c r="W45" s="5">
        <v>5</v>
      </c>
      <c r="X45" s="5">
        <v>7</v>
      </c>
      <c r="Y45" s="16">
        <f t="shared" si="9"/>
        <v>5.333333333333333</v>
      </c>
    </row>
    <row r="46" spans="1:25">
      <c r="A46" s="1" t="s">
        <v>1987</v>
      </c>
      <c r="B46" s="7">
        <v>7</v>
      </c>
      <c r="C46" s="7">
        <v>5</v>
      </c>
      <c r="D46" s="7">
        <v>5</v>
      </c>
      <c r="E46" s="5">
        <v>4</v>
      </c>
      <c r="F46" s="14">
        <f t="shared" si="5"/>
        <v>5.25</v>
      </c>
      <c r="G46" s="5">
        <v>6</v>
      </c>
      <c r="H46" s="5">
        <v>5</v>
      </c>
      <c r="I46" s="5">
        <v>4</v>
      </c>
      <c r="J46" s="5">
        <v>6</v>
      </c>
      <c r="K46" s="22">
        <f t="shared" si="6"/>
        <v>5.25</v>
      </c>
      <c r="L46" s="5">
        <v>5</v>
      </c>
      <c r="M46" s="5">
        <v>4</v>
      </c>
      <c r="N46" s="5">
        <v>4</v>
      </c>
      <c r="O46" s="18">
        <f t="shared" si="7"/>
        <v>4.333333333333333</v>
      </c>
      <c r="P46" s="5">
        <v>3</v>
      </c>
      <c r="Q46" s="5">
        <v>4</v>
      </c>
      <c r="R46" s="5">
        <v>4</v>
      </c>
      <c r="S46" s="5">
        <v>6</v>
      </c>
      <c r="T46" s="5">
        <v>4</v>
      </c>
      <c r="U46" s="8">
        <f t="shared" si="8"/>
        <v>4.2</v>
      </c>
      <c r="V46" s="5">
        <v>4</v>
      </c>
      <c r="W46" s="5">
        <v>6</v>
      </c>
      <c r="X46" s="5">
        <v>6</v>
      </c>
      <c r="Y46" s="16">
        <f t="shared" si="9"/>
        <v>5.333333333333333</v>
      </c>
    </row>
    <row r="47" spans="1:25">
      <c r="A47" s="1" t="s">
        <v>1988</v>
      </c>
      <c r="B47" s="7">
        <v>6</v>
      </c>
      <c r="C47" s="7">
        <v>7</v>
      </c>
      <c r="D47" s="7">
        <v>6</v>
      </c>
      <c r="E47" s="5">
        <v>6</v>
      </c>
      <c r="F47" s="37">
        <f t="shared" si="5"/>
        <v>6.25</v>
      </c>
      <c r="G47" s="5">
        <v>7</v>
      </c>
      <c r="H47" s="5">
        <v>7</v>
      </c>
      <c r="I47" s="5">
        <v>5</v>
      </c>
      <c r="J47" s="5">
        <v>6</v>
      </c>
      <c r="K47" s="46">
        <f t="shared" si="6"/>
        <v>6.25</v>
      </c>
      <c r="L47" s="5">
        <v>8</v>
      </c>
      <c r="M47" s="5">
        <v>6</v>
      </c>
      <c r="N47" s="5">
        <v>7</v>
      </c>
      <c r="O47" s="50">
        <f t="shared" si="7"/>
        <v>7</v>
      </c>
      <c r="P47" s="5">
        <v>7</v>
      </c>
      <c r="Q47" s="5">
        <v>5</v>
      </c>
      <c r="R47" s="5">
        <v>6</v>
      </c>
      <c r="S47" s="5">
        <v>6</v>
      </c>
      <c r="T47" s="5">
        <v>5</v>
      </c>
      <c r="U47" s="33">
        <f t="shared" si="8"/>
        <v>5.8</v>
      </c>
      <c r="V47" s="5">
        <v>4</v>
      </c>
      <c r="W47" s="5">
        <v>6</v>
      </c>
      <c r="X47" s="5">
        <v>7</v>
      </c>
      <c r="Y47" s="16">
        <f t="shared" si="9"/>
        <v>5.666666666666667</v>
      </c>
    </row>
    <row r="48" spans="1:25">
      <c r="A48" s="1" t="s">
        <v>1989</v>
      </c>
      <c r="B48" s="7">
        <v>7</v>
      </c>
      <c r="C48" s="7">
        <v>7</v>
      </c>
      <c r="D48" s="7">
        <v>8</v>
      </c>
      <c r="E48" s="5">
        <v>7</v>
      </c>
      <c r="F48" s="36">
        <f t="shared" si="5"/>
        <v>7.25</v>
      </c>
      <c r="G48" s="5">
        <v>7</v>
      </c>
      <c r="H48" s="5">
        <v>6</v>
      </c>
      <c r="I48" s="5">
        <v>5</v>
      </c>
      <c r="J48" s="5">
        <v>5</v>
      </c>
      <c r="K48" s="22">
        <f t="shared" si="6"/>
        <v>5.75</v>
      </c>
      <c r="L48" s="5">
        <v>6</v>
      </c>
      <c r="M48" s="5">
        <v>7</v>
      </c>
      <c r="N48" s="5"/>
      <c r="O48" s="51">
        <f t="shared" si="7"/>
        <v>6.5</v>
      </c>
      <c r="P48" s="5">
        <v>4</v>
      </c>
      <c r="Q48" s="5">
        <v>5</v>
      </c>
      <c r="R48" s="5">
        <v>4</v>
      </c>
      <c r="S48" s="5">
        <v>6</v>
      </c>
      <c r="T48" s="5">
        <v>6</v>
      </c>
      <c r="U48" s="8">
        <f t="shared" si="8"/>
        <v>5</v>
      </c>
      <c r="V48" s="5">
        <v>7</v>
      </c>
      <c r="W48" s="5">
        <v>5</v>
      </c>
      <c r="X48" s="5">
        <v>7</v>
      </c>
      <c r="Y48" s="67">
        <f t="shared" si="9"/>
        <v>6.333333333333333</v>
      </c>
    </row>
    <row r="49" spans="1:25">
      <c r="A49" s="1" t="s">
        <v>1990</v>
      </c>
      <c r="B49" s="7">
        <v>6</v>
      </c>
      <c r="C49" s="7">
        <v>4</v>
      </c>
      <c r="D49" s="7">
        <v>7</v>
      </c>
      <c r="E49" s="5">
        <v>5</v>
      </c>
      <c r="F49" s="14">
        <f t="shared" si="5"/>
        <v>5.5</v>
      </c>
      <c r="G49" s="5">
        <v>6</v>
      </c>
      <c r="H49" s="5">
        <v>5</v>
      </c>
      <c r="I49" s="5">
        <v>5</v>
      </c>
      <c r="J49" s="5">
        <v>4</v>
      </c>
      <c r="K49" s="22">
        <f t="shared" si="6"/>
        <v>5</v>
      </c>
      <c r="L49" s="5">
        <v>4</v>
      </c>
      <c r="M49" s="5">
        <v>5</v>
      </c>
      <c r="N49" s="5">
        <v>5</v>
      </c>
      <c r="O49" s="18">
        <f t="shared" si="7"/>
        <v>4.666666666666667</v>
      </c>
      <c r="P49" s="5">
        <v>4</v>
      </c>
      <c r="Q49" s="5">
        <v>3</v>
      </c>
      <c r="R49" s="5">
        <v>5</v>
      </c>
      <c r="S49" s="5">
        <v>4</v>
      </c>
      <c r="T49" s="5">
        <v>4</v>
      </c>
      <c r="U49" s="8">
        <f t="shared" si="8"/>
        <v>4</v>
      </c>
      <c r="V49" s="5">
        <v>4</v>
      </c>
      <c r="W49" s="5">
        <v>5</v>
      </c>
      <c r="X49" s="5">
        <v>5</v>
      </c>
      <c r="Y49" s="16">
        <f t="shared" si="9"/>
        <v>4.666666666666667</v>
      </c>
    </row>
    <row r="50" spans="1:25">
      <c r="A50" s="1" t="s">
        <v>1991</v>
      </c>
      <c r="B50" s="7">
        <v>7</v>
      </c>
      <c r="C50" s="7">
        <v>4</v>
      </c>
      <c r="D50" s="7">
        <v>7</v>
      </c>
      <c r="E50" s="5">
        <v>6</v>
      </c>
      <c r="F50" s="38">
        <f t="shared" si="5"/>
        <v>6</v>
      </c>
      <c r="G50" s="5">
        <v>6</v>
      </c>
      <c r="H50" s="5">
        <v>5</v>
      </c>
      <c r="I50" s="5">
        <v>4</v>
      </c>
      <c r="J50" s="5">
        <v>7</v>
      </c>
      <c r="K50" s="22">
        <f t="shared" si="6"/>
        <v>5.5</v>
      </c>
      <c r="L50" s="5">
        <v>5</v>
      </c>
      <c r="M50" s="5">
        <v>4</v>
      </c>
      <c r="N50" s="5">
        <v>7</v>
      </c>
      <c r="O50" s="18">
        <f t="shared" si="7"/>
        <v>5.333333333333333</v>
      </c>
      <c r="P50" s="5">
        <v>4</v>
      </c>
      <c r="Q50" s="5">
        <v>6</v>
      </c>
      <c r="R50" s="5">
        <v>6</v>
      </c>
      <c r="S50" s="5">
        <v>5</v>
      </c>
      <c r="T50" s="5">
        <v>4</v>
      </c>
      <c r="U50" s="8">
        <f t="shared" si="8"/>
        <v>5</v>
      </c>
      <c r="V50" s="5">
        <v>5</v>
      </c>
      <c r="W50" s="5">
        <v>4</v>
      </c>
      <c r="X50" s="5">
        <v>6</v>
      </c>
      <c r="Y50" s="16">
        <f t="shared" si="9"/>
        <v>5</v>
      </c>
    </row>
    <row r="51" spans="1:25">
      <c r="A51" s="1" t="s">
        <v>1992</v>
      </c>
      <c r="B51" s="7">
        <v>5</v>
      </c>
      <c r="C51" s="7">
        <v>6</v>
      </c>
      <c r="D51" s="7">
        <v>7</v>
      </c>
      <c r="E51" s="5">
        <v>7</v>
      </c>
      <c r="F51" s="37">
        <f t="shared" si="5"/>
        <v>6.25</v>
      </c>
      <c r="G51" s="5">
        <v>8</v>
      </c>
      <c r="H51" s="5">
        <v>8</v>
      </c>
      <c r="I51" s="5">
        <v>7</v>
      </c>
      <c r="J51" s="5">
        <v>6</v>
      </c>
      <c r="K51" s="42">
        <f t="shared" si="6"/>
        <v>7.25</v>
      </c>
      <c r="L51" s="5">
        <v>6</v>
      </c>
      <c r="M51" s="5">
        <v>7</v>
      </c>
      <c r="N51" s="5">
        <v>7</v>
      </c>
      <c r="O51" s="51">
        <f t="shared" si="7"/>
        <v>6.666666666666667</v>
      </c>
      <c r="P51" s="5">
        <v>8</v>
      </c>
      <c r="Q51" s="5">
        <v>8</v>
      </c>
      <c r="R51" s="5">
        <v>7</v>
      </c>
      <c r="S51" s="5">
        <v>6</v>
      </c>
      <c r="T51" s="5">
        <v>5</v>
      </c>
      <c r="U51" s="30">
        <f t="shared" si="8"/>
        <v>6.8</v>
      </c>
      <c r="V51" s="5">
        <v>4</v>
      </c>
      <c r="W51" s="5">
        <v>6</v>
      </c>
      <c r="X51" s="5">
        <v>7</v>
      </c>
      <c r="Y51" s="16">
        <f t="shared" si="9"/>
        <v>5.666666666666667</v>
      </c>
    </row>
    <row r="52" spans="1:25">
      <c r="A52" s="1" t="s">
        <v>1993</v>
      </c>
      <c r="B52" s="7">
        <v>7</v>
      </c>
      <c r="C52" s="7">
        <v>7</v>
      </c>
      <c r="D52" s="7">
        <v>7</v>
      </c>
      <c r="E52" s="5">
        <v>7</v>
      </c>
      <c r="F52" s="36">
        <f t="shared" si="5"/>
        <v>7</v>
      </c>
      <c r="G52" s="5">
        <v>7</v>
      </c>
      <c r="H52" s="5">
        <v>6</v>
      </c>
      <c r="I52" s="5">
        <v>7</v>
      </c>
      <c r="J52" s="5">
        <v>7</v>
      </c>
      <c r="K52" s="44">
        <f t="shared" si="6"/>
        <v>6.75</v>
      </c>
      <c r="L52" s="5">
        <v>6</v>
      </c>
      <c r="M52" s="5">
        <v>8</v>
      </c>
      <c r="N52" s="5">
        <v>5</v>
      </c>
      <c r="O52" s="52">
        <f t="shared" si="7"/>
        <v>6.333333333333333</v>
      </c>
      <c r="P52" s="5">
        <v>6</v>
      </c>
      <c r="Q52" s="5">
        <v>4</v>
      </c>
      <c r="R52" s="5">
        <v>6</v>
      </c>
      <c r="S52" s="5">
        <v>6</v>
      </c>
      <c r="T52" s="5">
        <v>4</v>
      </c>
      <c r="U52" s="8">
        <f t="shared" si="8"/>
        <v>5.2</v>
      </c>
      <c r="V52" s="5">
        <v>6</v>
      </c>
      <c r="W52" s="5">
        <v>8</v>
      </c>
      <c r="X52" s="5">
        <v>7</v>
      </c>
      <c r="Y52" s="65">
        <f t="shared" si="9"/>
        <v>7</v>
      </c>
    </row>
    <row r="53" spans="1:25">
      <c r="A53" s="1" t="s">
        <v>1994</v>
      </c>
      <c r="B53" s="7">
        <v>6</v>
      </c>
      <c r="C53" s="7">
        <v>5</v>
      </c>
      <c r="D53" s="7">
        <v>6</v>
      </c>
      <c r="E53" s="5">
        <v>5</v>
      </c>
      <c r="F53" s="14">
        <f t="shared" si="5"/>
        <v>5.5</v>
      </c>
      <c r="G53" s="5">
        <v>6</v>
      </c>
      <c r="H53" s="5">
        <v>5</v>
      </c>
      <c r="I53" s="5">
        <v>5</v>
      </c>
      <c r="J53" s="5">
        <v>5</v>
      </c>
      <c r="K53" s="22">
        <f t="shared" si="6"/>
        <v>5.25</v>
      </c>
      <c r="L53" s="5">
        <v>6</v>
      </c>
      <c r="M53" s="5">
        <v>6</v>
      </c>
      <c r="N53" s="5">
        <v>4</v>
      </c>
      <c r="O53" s="18">
        <f t="shared" si="7"/>
        <v>5.333333333333333</v>
      </c>
      <c r="P53" s="5">
        <v>5</v>
      </c>
      <c r="Q53" s="5">
        <v>6</v>
      </c>
      <c r="R53" s="5">
        <v>4</v>
      </c>
      <c r="S53" s="5">
        <v>5</v>
      </c>
      <c r="T53" s="5">
        <v>6</v>
      </c>
      <c r="U53" s="8">
        <f t="shared" si="8"/>
        <v>5.2</v>
      </c>
      <c r="V53" s="5">
        <v>4</v>
      </c>
      <c r="W53" s="5">
        <v>7</v>
      </c>
      <c r="X53" s="5">
        <v>6</v>
      </c>
      <c r="Y53" s="16">
        <f t="shared" si="9"/>
        <v>5.666666666666667</v>
      </c>
    </row>
    <row r="54" spans="1:25">
      <c r="A54" s="1" t="s">
        <v>1995</v>
      </c>
      <c r="B54" s="7">
        <v>7</v>
      </c>
      <c r="C54" s="7">
        <v>6</v>
      </c>
      <c r="D54" s="7">
        <v>8</v>
      </c>
      <c r="E54" s="5">
        <v>7</v>
      </c>
      <c r="F54" s="36">
        <f t="shared" si="5"/>
        <v>7</v>
      </c>
      <c r="G54" s="5">
        <v>7</v>
      </c>
      <c r="H54" s="5">
        <v>6</v>
      </c>
      <c r="I54" s="5">
        <v>4</v>
      </c>
      <c r="J54" s="5">
        <v>6</v>
      </c>
      <c r="K54" s="22">
        <f t="shared" si="6"/>
        <v>5.75</v>
      </c>
      <c r="L54" s="5">
        <v>6</v>
      </c>
      <c r="M54" s="5">
        <v>3</v>
      </c>
      <c r="N54" s="5">
        <v>6</v>
      </c>
      <c r="O54" s="18">
        <f t="shared" si="7"/>
        <v>5</v>
      </c>
      <c r="P54" s="5">
        <v>6</v>
      </c>
      <c r="Q54" s="5">
        <v>5</v>
      </c>
      <c r="R54" s="5">
        <v>5</v>
      </c>
      <c r="S54" s="5">
        <v>5</v>
      </c>
      <c r="T54" s="5">
        <v>4</v>
      </c>
      <c r="U54" s="8">
        <f t="shared" si="8"/>
        <v>5</v>
      </c>
      <c r="V54" s="5"/>
      <c r="W54" s="5">
        <v>6</v>
      </c>
      <c r="X54" s="5">
        <v>7</v>
      </c>
      <c r="Y54" s="66">
        <f t="shared" si="9"/>
        <v>6.5</v>
      </c>
    </row>
    <row r="55" spans="1:25">
      <c r="A55" s="1" t="s">
        <v>1996</v>
      </c>
      <c r="B55" s="7">
        <v>6</v>
      </c>
      <c r="C55" s="7">
        <v>7</v>
      </c>
      <c r="D55" s="7">
        <v>6</v>
      </c>
      <c r="E55" s="5">
        <v>7</v>
      </c>
      <c r="F55" s="37">
        <f t="shared" si="5"/>
        <v>6.5</v>
      </c>
      <c r="G55" s="5">
        <v>6</v>
      </c>
      <c r="H55" s="5">
        <v>8</v>
      </c>
      <c r="I55" s="5">
        <v>6</v>
      </c>
      <c r="J55" s="5">
        <v>6</v>
      </c>
      <c r="K55" s="45">
        <f t="shared" si="6"/>
        <v>6.5</v>
      </c>
      <c r="L55" s="5">
        <v>7</v>
      </c>
      <c r="M55" s="5">
        <v>8</v>
      </c>
      <c r="N55" s="5">
        <v>6</v>
      </c>
      <c r="O55" s="50">
        <f t="shared" si="7"/>
        <v>7</v>
      </c>
      <c r="P55" s="5">
        <v>6</v>
      </c>
      <c r="Q55" s="5">
        <v>7</v>
      </c>
      <c r="R55" s="5">
        <v>8</v>
      </c>
      <c r="S55" s="5">
        <v>6</v>
      </c>
      <c r="T55" s="5">
        <v>8</v>
      </c>
      <c r="U55" s="30">
        <f t="shared" si="8"/>
        <v>7</v>
      </c>
      <c r="V55" s="5">
        <v>7</v>
      </c>
      <c r="W55" s="5">
        <v>5</v>
      </c>
      <c r="X55" s="5">
        <v>6</v>
      </c>
      <c r="Y55" s="68">
        <f t="shared" si="9"/>
        <v>6</v>
      </c>
    </row>
    <row r="56" spans="1:25">
      <c r="A56" s="1" t="s">
        <v>1997</v>
      </c>
      <c r="B56" s="7">
        <v>6</v>
      </c>
      <c r="C56" s="7">
        <v>8</v>
      </c>
      <c r="D56" s="7">
        <v>7</v>
      </c>
      <c r="E56" s="5">
        <v>5</v>
      </c>
      <c r="F56" s="37">
        <f t="shared" si="5"/>
        <v>6.5</v>
      </c>
      <c r="G56" s="5">
        <v>7</v>
      </c>
      <c r="H56" s="5">
        <v>7</v>
      </c>
      <c r="I56" s="5">
        <v>6</v>
      </c>
      <c r="J56" s="5">
        <v>5</v>
      </c>
      <c r="K56" s="46">
        <f t="shared" si="6"/>
        <v>6.25</v>
      </c>
      <c r="L56" s="5">
        <v>7</v>
      </c>
      <c r="M56" s="5">
        <v>6</v>
      </c>
      <c r="N56" s="5">
        <v>6</v>
      </c>
      <c r="O56" s="52">
        <f t="shared" si="7"/>
        <v>6.333333333333333</v>
      </c>
      <c r="P56" s="5">
        <v>7</v>
      </c>
      <c r="Q56" s="5">
        <v>6</v>
      </c>
      <c r="R56" s="5">
        <v>7</v>
      </c>
      <c r="S56" s="5">
        <v>5</v>
      </c>
      <c r="T56" s="5">
        <v>7</v>
      </c>
      <c r="U56" s="31">
        <f t="shared" si="8"/>
        <v>6.4</v>
      </c>
      <c r="V56" s="5">
        <v>7</v>
      </c>
      <c r="W56" s="5">
        <v>6</v>
      </c>
      <c r="X56" s="5">
        <v>7</v>
      </c>
      <c r="Y56" s="66">
        <f t="shared" si="9"/>
        <v>6.666666666666667</v>
      </c>
    </row>
    <row r="57" spans="1:25">
      <c r="A57" s="1" t="s">
        <v>1998</v>
      </c>
      <c r="B57" s="7">
        <v>7</v>
      </c>
      <c r="C57" s="7">
        <v>7</v>
      </c>
      <c r="D57" s="7">
        <v>7</v>
      </c>
      <c r="E57" s="5">
        <v>5</v>
      </c>
      <c r="F57" s="37">
        <f t="shared" si="5"/>
        <v>6.5</v>
      </c>
      <c r="G57" s="5">
        <v>6</v>
      </c>
      <c r="H57" s="5">
        <v>5</v>
      </c>
      <c r="I57" s="5">
        <v>4</v>
      </c>
      <c r="J57" s="5">
        <v>5</v>
      </c>
      <c r="K57" s="22">
        <f t="shared" si="6"/>
        <v>5</v>
      </c>
      <c r="L57" s="5">
        <v>5</v>
      </c>
      <c r="M57" s="5">
        <v>7</v>
      </c>
      <c r="N57" s="5">
        <v>6</v>
      </c>
      <c r="O57" s="18">
        <f t="shared" si="7"/>
        <v>6</v>
      </c>
      <c r="P57" s="5">
        <v>4</v>
      </c>
      <c r="Q57" s="5">
        <v>5</v>
      </c>
      <c r="R57" s="5">
        <v>3</v>
      </c>
      <c r="S57" s="5">
        <v>4</v>
      </c>
      <c r="T57" s="5">
        <v>5</v>
      </c>
      <c r="U57" s="8">
        <f t="shared" si="8"/>
        <v>4.2</v>
      </c>
      <c r="V57" s="5">
        <v>4</v>
      </c>
      <c r="W57" s="5">
        <v>4</v>
      </c>
      <c r="X57" s="5">
        <v>5</v>
      </c>
      <c r="Y57" s="16">
        <f t="shared" si="9"/>
        <v>4.333333333333333</v>
      </c>
    </row>
    <row r="58" spans="1:25">
      <c r="A58" s="1" t="s">
        <v>1999</v>
      </c>
      <c r="B58" s="7">
        <v>7</v>
      </c>
      <c r="C58" s="7">
        <v>6</v>
      </c>
      <c r="D58" s="7">
        <v>7</v>
      </c>
      <c r="E58" s="5">
        <v>6</v>
      </c>
      <c r="F58" s="37">
        <f t="shared" si="5"/>
        <v>6.5</v>
      </c>
      <c r="G58" s="5">
        <v>7</v>
      </c>
      <c r="H58" s="5">
        <v>4</v>
      </c>
      <c r="I58" s="5">
        <v>4</v>
      </c>
      <c r="J58" s="5">
        <v>4</v>
      </c>
      <c r="K58" s="22">
        <f t="shared" si="6"/>
        <v>4.75</v>
      </c>
      <c r="L58" s="5">
        <v>4</v>
      </c>
      <c r="M58" s="5">
        <v>4</v>
      </c>
      <c r="N58" s="5">
        <v>5</v>
      </c>
      <c r="O58" s="18">
        <f t="shared" si="7"/>
        <v>4.333333333333333</v>
      </c>
      <c r="P58" s="5">
        <v>3</v>
      </c>
      <c r="Q58" s="5">
        <v>4</v>
      </c>
      <c r="R58" s="5">
        <v>4</v>
      </c>
      <c r="S58" s="5">
        <v>4</v>
      </c>
      <c r="T58" s="5">
        <v>5</v>
      </c>
      <c r="U58" s="8">
        <f t="shared" si="8"/>
        <v>4</v>
      </c>
      <c r="V58" s="5">
        <v>4</v>
      </c>
      <c r="W58" s="5">
        <v>6</v>
      </c>
      <c r="X58" s="5">
        <v>5</v>
      </c>
      <c r="Y58" s="16">
        <f t="shared" si="9"/>
        <v>5</v>
      </c>
    </row>
    <row r="59" spans="1:25">
      <c r="A59" s="1" t="s">
        <v>2000</v>
      </c>
      <c r="B59" s="7">
        <v>7</v>
      </c>
      <c r="C59" s="7">
        <v>7</v>
      </c>
      <c r="D59" s="7">
        <v>6</v>
      </c>
      <c r="E59" s="5">
        <v>6</v>
      </c>
      <c r="F59" s="37">
        <f t="shared" si="5"/>
        <v>6.5</v>
      </c>
      <c r="G59" s="5">
        <v>7</v>
      </c>
      <c r="H59" s="5">
        <v>4</v>
      </c>
      <c r="I59" s="5">
        <v>4</v>
      </c>
      <c r="J59" s="5">
        <v>5</v>
      </c>
      <c r="K59" s="22">
        <f t="shared" si="6"/>
        <v>5</v>
      </c>
      <c r="L59" s="5">
        <v>4</v>
      </c>
      <c r="M59" s="5">
        <v>4</v>
      </c>
      <c r="N59" s="5"/>
      <c r="O59" s="18">
        <f t="shared" si="7"/>
        <v>4</v>
      </c>
      <c r="P59" s="5">
        <v>3</v>
      </c>
      <c r="Q59" s="5">
        <v>4</v>
      </c>
      <c r="R59" s="5">
        <v>3</v>
      </c>
      <c r="S59" s="5">
        <v>3</v>
      </c>
      <c r="T59" s="5">
        <v>3</v>
      </c>
      <c r="U59" s="8">
        <f t="shared" si="8"/>
        <v>3.2</v>
      </c>
      <c r="V59" s="5">
        <v>4</v>
      </c>
      <c r="W59" s="5">
        <v>6</v>
      </c>
      <c r="X59" s="5">
        <v>3</v>
      </c>
      <c r="Y59" s="16">
        <f t="shared" si="9"/>
        <v>4.333333333333333</v>
      </c>
    </row>
    <row r="60" spans="1:25">
      <c r="A60" s="1" t="s">
        <v>2001</v>
      </c>
      <c r="B60" s="7">
        <v>7</v>
      </c>
      <c r="C60" s="7">
        <v>6</v>
      </c>
      <c r="D60" s="7">
        <v>7</v>
      </c>
      <c r="E60" s="5">
        <v>6</v>
      </c>
      <c r="F60" s="37">
        <f t="shared" si="5"/>
        <v>6.5</v>
      </c>
      <c r="G60" s="5">
        <v>6</v>
      </c>
      <c r="H60" s="5">
        <v>5</v>
      </c>
      <c r="I60" s="5">
        <v>5</v>
      </c>
      <c r="J60" s="5">
        <v>4</v>
      </c>
      <c r="K60" s="22">
        <f t="shared" si="6"/>
        <v>5</v>
      </c>
      <c r="L60" s="5">
        <v>7</v>
      </c>
      <c r="M60" s="5">
        <v>6</v>
      </c>
      <c r="N60" s="5">
        <v>5</v>
      </c>
      <c r="O60" s="18">
        <f t="shared" si="7"/>
        <v>6</v>
      </c>
      <c r="P60" s="5">
        <v>4</v>
      </c>
      <c r="Q60" s="5">
        <v>4</v>
      </c>
      <c r="R60" s="5">
        <v>3</v>
      </c>
      <c r="S60" s="5">
        <v>4</v>
      </c>
      <c r="T60" s="5">
        <v>5</v>
      </c>
      <c r="U60" s="8">
        <f t="shared" si="8"/>
        <v>4</v>
      </c>
      <c r="V60" s="5">
        <v>5</v>
      </c>
      <c r="W60" s="5">
        <v>4</v>
      </c>
      <c r="X60" s="5">
        <v>4</v>
      </c>
      <c r="Y60" s="16">
        <f t="shared" si="9"/>
        <v>4.333333333333333</v>
      </c>
    </row>
    <row r="61" spans="1:25">
      <c r="A61" s="1" t="s">
        <v>2002</v>
      </c>
      <c r="B61" s="7">
        <v>6</v>
      </c>
      <c r="C61" s="7">
        <v>7</v>
      </c>
      <c r="D61" s="7">
        <v>7</v>
      </c>
      <c r="E61" s="5">
        <v>7</v>
      </c>
      <c r="F61" s="35">
        <f t="shared" si="5"/>
        <v>6.75</v>
      </c>
      <c r="G61" s="5">
        <v>7</v>
      </c>
      <c r="H61" s="5">
        <v>4</v>
      </c>
      <c r="I61" s="5">
        <v>7</v>
      </c>
      <c r="J61" s="5">
        <v>5</v>
      </c>
      <c r="K61" s="22">
        <f t="shared" si="6"/>
        <v>5.75</v>
      </c>
      <c r="L61" s="5">
        <v>6</v>
      </c>
      <c r="M61" s="5">
        <v>6</v>
      </c>
      <c r="N61" s="5">
        <v>6</v>
      </c>
      <c r="O61" s="18">
        <f t="shared" si="7"/>
        <v>6</v>
      </c>
      <c r="P61" s="5">
        <v>3</v>
      </c>
      <c r="Q61" s="5">
        <v>6</v>
      </c>
      <c r="R61" s="5">
        <v>5</v>
      </c>
      <c r="S61" s="5">
        <v>5</v>
      </c>
      <c r="T61" s="5">
        <v>3</v>
      </c>
      <c r="U61" s="8">
        <f t="shared" si="8"/>
        <v>4.4000000000000004</v>
      </c>
      <c r="V61" s="5">
        <v>5</v>
      </c>
      <c r="W61" s="5">
        <v>3</v>
      </c>
      <c r="X61" s="5">
        <v>3</v>
      </c>
      <c r="Y61" s="16">
        <f t="shared" si="9"/>
        <v>3.6666666666666665</v>
      </c>
    </row>
    <row r="62" spans="1:25">
      <c r="A62" s="1" t="s">
        <v>2003</v>
      </c>
      <c r="B62" s="7">
        <v>7</v>
      </c>
      <c r="C62" s="7">
        <v>8</v>
      </c>
      <c r="D62" s="7">
        <v>7</v>
      </c>
      <c r="E62" s="5">
        <v>7</v>
      </c>
      <c r="F62" s="36">
        <f t="shared" si="5"/>
        <v>7.25</v>
      </c>
      <c r="G62" s="5">
        <v>8</v>
      </c>
      <c r="H62" s="5">
        <v>7</v>
      </c>
      <c r="I62" s="5">
        <v>6</v>
      </c>
      <c r="J62" s="5">
        <v>4</v>
      </c>
      <c r="K62" s="46">
        <f t="shared" si="6"/>
        <v>6.25</v>
      </c>
      <c r="L62" s="5">
        <v>4</v>
      </c>
      <c r="M62" s="5">
        <v>7</v>
      </c>
      <c r="N62" s="5">
        <v>6</v>
      </c>
      <c r="O62" s="18">
        <f t="shared" si="7"/>
        <v>5.666666666666667</v>
      </c>
      <c r="P62" s="5">
        <v>4</v>
      </c>
      <c r="Q62" s="5">
        <v>6</v>
      </c>
      <c r="R62" s="5">
        <v>5</v>
      </c>
      <c r="S62" s="5">
        <v>3</v>
      </c>
      <c r="T62" s="5">
        <v>5</v>
      </c>
      <c r="U62" s="8">
        <f t="shared" si="8"/>
        <v>4.5999999999999996</v>
      </c>
      <c r="V62" s="5">
        <v>6</v>
      </c>
      <c r="W62" s="5">
        <v>7</v>
      </c>
      <c r="X62" s="5">
        <v>6</v>
      </c>
      <c r="Y62" s="67">
        <f t="shared" si="9"/>
        <v>6.333333333333333</v>
      </c>
    </row>
    <row r="63" spans="1:25">
      <c r="A63" s="1" t="s">
        <v>2004</v>
      </c>
      <c r="B63" s="7">
        <v>7</v>
      </c>
      <c r="C63" s="7">
        <v>6</v>
      </c>
      <c r="D63" s="7">
        <v>6</v>
      </c>
      <c r="E63" s="5">
        <v>5</v>
      </c>
      <c r="F63" s="38">
        <f t="shared" si="5"/>
        <v>6</v>
      </c>
      <c r="G63" s="5">
        <v>6</v>
      </c>
      <c r="H63" s="5">
        <v>4</v>
      </c>
      <c r="I63" s="5">
        <v>4</v>
      </c>
      <c r="J63" s="5">
        <v>4</v>
      </c>
      <c r="K63" s="22">
        <f t="shared" si="6"/>
        <v>4.5</v>
      </c>
      <c r="L63" s="5">
        <v>6</v>
      </c>
      <c r="M63" s="5">
        <v>6</v>
      </c>
      <c r="N63" s="5">
        <v>7</v>
      </c>
      <c r="O63" s="52">
        <f t="shared" si="7"/>
        <v>6.333333333333333</v>
      </c>
      <c r="P63" s="5">
        <v>5</v>
      </c>
      <c r="Q63" s="5">
        <v>4</v>
      </c>
      <c r="R63" s="5">
        <v>6</v>
      </c>
      <c r="S63" s="5">
        <v>4</v>
      </c>
      <c r="T63" s="5">
        <v>5</v>
      </c>
      <c r="U63" s="8">
        <f t="shared" si="8"/>
        <v>4.8</v>
      </c>
      <c r="V63" s="5">
        <v>4</v>
      </c>
      <c r="W63" s="5">
        <v>5</v>
      </c>
      <c r="X63" s="5">
        <v>5</v>
      </c>
      <c r="Y63" s="16">
        <f t="shared" si="9"/>
        <v>4.666666666666667</v>
      </c>
    </row>
    <row r="64" spans="1:25">
      <c r="A64" s="1" t="s">
        <v>2005</v>
      </c>
      <c r="B64" s="7">
        <v>7</v>
      </c>
      <c r="C64" s="7">
        <v>6</v>
      </c>
      <c r="D64" s="7">
        <v>5</v>
      </c>
      <c r="E64" s="5">
        <v>5</v>
      </c>
      <c r="F64" s="38">
        <f t="shared" si="5"/>
        <v>5.75</v>
      </c>
      <c r="G64" s="5">
        <v>4</v>
      </c>
      <c r="H64" s="5">
        <v>6</v>
      </c>
      <c r="I64" s="5">
        <v>4</v>
      </c>
      <c r="J64" s="5">
        <v>4</v>
      </c>
      <c r="K64" s="22">
        <f t="shared" si="6"/>
        <v>4.5</v>
      </c>
      <c r="L64" s="5">
        <v>5</v>
      </c>
      <c r="M64" s="5">
        <v>3</v>
      </c>
      <c r="N64" s="5">
        <v>5</v>
      </c>
      <c r="O64" s="18">
        <f t="shared" si="7"/>
        <v>4.333333333333333</v>
      </c>
      <c r="P64" s="5">
        <v>4</v>
      </c>
      <c r="Q64" s="5">
        <v>4</v>
      </c>
      <c r="R64" s="5">
        <v>6</v>
      </c>
      <c r="S64" s="5">
        <v>5</v>
      </c>
      <c r="T64" s="5">
        <v>6</v>
      </c>
      <c r="U64" s="8">
        <f t="shared" si="8"/>
        <v>5</v>
      </c>
      <c r="V64" s="5">
        <v>6</v>
      </c>
      <c r="W64" s="5">
        <v>5</v>
      </c>
      <c r="X64" s="5">
        <v>6</v>
      </c>
      <c r="Y64" s="16">
        <f t="shared" si="9"/>
        <v>5.666666666666667</v>
      </c>
    </row>
    <row r="65" spans="1:25">
      <c r="A65" s="1" t="s">
        <v>2006</v>
      </c>
      <c r="B65" s="7">
        <v>6</v>
      </c>
      <c r="C65" s="7">
        <v>5</v>
      </c>
      <c r="D65" s="7">
        <v>5</v>
      </c>
      <c r="E65" s="5">
        <v>4</v>
      </c>
      <c r="F65" s="14">
        <f t="shared" si="5"/>
        <v>5</v>
      </c>
      <c r="G65" s="5">
        <v>5</v>
      </c>
      <c r="H65" s="5">
        <v>4</v>
      </c>
      <c r="I65" s="5">
        <v>4</v>
      </c>
      <c r="J65" s="5">
        <v>4</v>
      </c>
      <c r="K65" s="22">
        <f t="shared" si="6"/>
        <v>4.25</v>
      </c>
      <c r="L65" s="5">
        <v>4</v>
      </c>
      <c r="M65" s="5">
        <v>4</v>
      </c>
      <c r="N65" s="5">
        <v>4</v>
      </c>
      <c r="O65" s="18">
        <f t="shared" si="7"/>
        <v>4</v>
      </c>
      <c r="P65" s="5">
        <v>3</v>
      </c>
      <c r="Q65" s="5">
        <v>3</v>
      </c>
      <c r="R65" s="5">
        <v>5</v>
      </c>
      <c r="S65" s="5">
        <v>5</v>
      </c>
      <c r="T65" s="5">
        <v>5</v>
      </c>
      <c r="U65" s="8">
        <f t="shared" si="8"/>
        <v>4.2</v>
      </c>
      <c r="V65" s="5">
        <v>5</v>
      </c>
      <c r="W65" s="5">
        <v>5</v>
      </c>
      <c r="X65" s="5">
        <v>5</v>
      </c>
      <c r="Y65" s="16">
        <f t="shared" si="9"/>
        <v>5</v>
      </c>
    </row>
    <row r="66" spans="1:25">
      <c r="A66" s="1" t="s">
        <v>2007</v>
      </c>
      <c r="B66" s="7">
        <v>7</v>
      </c>
      <c r="C66" s="7">
        <v>5</v>
      </c>
      <c r="D66" s="7">
        <v>7</v>
      </c>
      <c r="E66" s="5">
        <v>7</v>
      </c>
      <c r="F66" s="37">
        <f t="shared" ref="F66:F97" si="10">AVERAGE(B66:E66)</f>
        <v>6.5</v>
      </c>
      <c r="G66" s="5">
        <v>6</v>
      </c>
      <c r="H66" s="5">
        <v>5</v>
      </c>
      <c r="I66" s="5">
        <v>6</v>
      </c>
      <c r="J66" s="5">
        <v>6</v>
      </c>
      <c r="K66" s="22">
        <f t="shared" ref="K66:K97" si="11">AVERAGE(G66:J66)</f>
        <v>5.75</v>
      </c>
      <c r="L66" s="5">
        <v>4</v>
      </c>
      <c r="M66" s="5">
        <v>4</v>
      </c>
      <c r="N66" s="5">
        <v>5</v>
      </c>
      <c r="O66" s="18">
        <f t="shared" ref="O66:O97" si="12">AVERAGE(L66:N66)</f>
        <v>4.333333333333333</v>
      </c>
      <c r="P66" s="5">
        <v>7</v>
      </c>
      <c r="Q66" s="5">
        <v>5</v>
      </c>
      <c r="R66" s="5">
        <v>4</v>
      </c>
      <c r="S66" s="5">
        <v>5</v>
      </c>
      <c r="T66" s="5">
        <v>4</v>
      </c>
      <c r="U66" s="8">
        <f t="shared" ref="U66:U97" si="13">AVERAGE(P66:T66)</f>
        <v>5</v>
      </c>
      <c r="V66" s="5">
        <v>5</v>
      </c>
      <c r="W66" s="5">
        <v>4</v>
      </c>
      <c r="X66" s="5">
        <v>7</v>
      </c>
      <c r="Y66" s="16">
        <f t="shared" ref="Y66:Y97" si="14">AVERAGE(V66:X66)</f>
        <v>5.333333333333333</v>
      </c>
    </row>
    <row r="67" spans="1:25">
      <c r="A67" s="1" t="s">
        <v>2008</v>
      </c>
      <c r="B67" s="7">
        <v>8</v>
      </c>
      <c r="C67" s="7">
        <v>8</v>
      </c>
      <c r="D67" s="7">
        <v>5</v>
      </c>
      <c r="E67" s="5">
        <v>5</v>
      </c>
      <c r="F67" s="37">
        <f t="shared" si="10"/>
        <v>6.5</v>
      </c>
      <c r="G67" s="5">
        <v>6</v>
      </c>
      <c r="H67" s="5">
        <v>7</v>
      </c>
      <c r="I67" s="5">
        <v>6</v>
      </c>
      <c r="J67" s="5">
        <v>6</v>
      </c>
      <c r="K67" s="46">
        <f t="shared" si="11"/>
        <v>6.25</v>
      </c>
      <c r="L67" s="5">
        <v>5</v>
      </c>
      <c r="M67" s="5">
        <v>7</v>
      </c>
      <c r="N67" s="5">
        <v>7</v>
      </c>
      <c r="O67" s="52">
        <f t="shared" si="12"/>
        <v>6.333333333333333</v>
      </c>
      <c r="P67" s="5">
        <v>5</v>
      </c>
      <c r="Q67" s="5">
        <v>6</v>
      </c>
      <c r="R67" s="5">
        <v>6</v>
      </c>
      <c r="S67" s="5">
        <v>8</v>
      </c>
      <c r="T67" s="5">
        <v>5</v>
      </c>
      <c r="U67" s="33">
        <f t="shared" si="13"/>
        <v>6</v>
      </c>
      <c r="V67" s="5"/>
      <c r="W67" s="5">
        <v>5</v>
      </c>
      <c r="X67" s="5">
        <v>6</v>
      </c>
      <c r="Y67" s="16">
        <f t="shared" si="14"/>
        <v>5.5</v>
      </c>
    </row>
    <row r="68" spans="1:25">
      <c r="A68" s="1" t="s">
        <v>2009</v>
      </c>
      <c r="B68" s="7">
        <v>6</v>
      </c>
      <c r="C68" s="7">
        <v>6</v>
      </c>
      <c r="D68" s="7">
        <v>5</v>
      </c>
      <c r="E68" s="5">
        <v>6</v>
      </c>
      <c r="F68" s="38">
        <f t="shared" si="10"/>
        <v>5.75</v>
      </c>
      <c r="G68" s="5">
        <v>7</v>
      </c>
      <c r="H68" s="5">
        <v>5</v>
      </c>
      <c r="I68" s="5">
        <v>6</v>
      </c>
      <c r="J68" s="5">
        <v>7</v>
      </c>
      <c r="K68" s="46">
        <f t="shared" si="11"/>
        <v>6.25</v>
      </c>
      <c r="L68" s="5">
        <v>7</v>
      </c>
      <c r="M68" s="5">
        <v>7</v>
      </c>
      <c r="N68" s="5">
        <v>7</v>
      </c>
      <c r="O68" s="50">
        <f t="shared" si="12"/>
        <v>7</v>
      </c>
      <c r="P68" s="5">
        <v>4</v>
      </c>
      <c r="Q68" s="5">
        <v>5</v>
      </c>
      <c r="R68" s="5">
        <v>4</v>
      </c>
      <c r="S68" s="5">
        <v>7</v>
      </c>
      <c r="T68" s="5">
        <v>4</v>
      </c>
      <c r="U68" s="8">
        <f t="shared" si="13"/>
        <v>4.8</v>
      </c>
      <c r="V68" s="5">
        <v>3</v>
      </c>
      <c r="W68" s="5">
        <v>5</v>
      </c>
      <c r="X68" s="5">
        <v>5</v>
      </c>
      <c r="Y68" s="16">
        <f t="shared" si="14"/>
        <v>4.333333333333333</v>
      </c>
    </row>
    <row r="69" spans="1:25">
      <c r="A69" s="1" t="s">
        <v>2010</v>
      </c>
      <c r="B69" s="7">
        <v>7</v>
      </c>
      <c r="C69" s="7">
        <v>7</v>
      </c>
      <c r="D69" s="7">
        <v>8</v>
      </c>
      <c r="E69" s="5">
        <v>7</v>
      </c>
      <c r="F69" s="36">
        <f t="shared" si="10"/>
        <v>7.25</v>
      </c>
      <c r="G69" s="5">
        <v>6</v>
      </c>
      <c r="H69" s="5">
        <v>5</v>
      </c>
      <c r="I69" s="5">
        <v>6</v>
      </c>
      <c r="J69" s="5">
        <v>6</v>
      </c>
      <c r="K69" s="22">
        <f t="shared" si="11"/>
        <v>5.75</v>
      </c>
      <c r="L69" s="5">
        <v>6</v>
      </c>
      <c r="M69" s="5">
        <v>5</v>
      </c>
      <c r="N69" s="5">
        <v>4</v>
      </c>
      <c r="O69" s="18">
        <f t="shared" si="12"/>
        <v>5</v>
      </c>
      <c r="P69" s="5">
        <v>3</v>
      </c>
      <c r="Q69" s="5">
        <v>5</v>
      </c>
      <c r="R69" s="5">
        <v>5</v>
      </c>
      <c r="S69" s="5">
        <v>5</v>
      </c>
      <c r="T69" s="5">
        <v>3</v>
      </c>
      <c r="U69" s="8">
        <f t="shared" si="13"/>
        <v>4.2</v>
      </c>
      <c r="V69" s="5">
        <v>3</v>
      </c>
      <c r="W69" s="5">
        <v>5</v>
      </c>
      <c r="X69" s="5">
        <v>4</v>
      </c>
      <c r="Y69" s="16">
        <f t="shared" si="14"/>
        <v>4</v>
      </c>
    </row>
    <row r="70" spans="1:25">
      <c r="A70" s="1" t="s">
        <v>2011</v>
      </c>
      <c r="B70" s="7">
        <v>6</v>
      </c>
      <c r="C70" s="7">
        <v>4</v>
      </c>
      <c r="D70" s="7">
        <v>4</v>
      </c>
      <c r="E70" s="5">
        <v>4</v>
      </c>
      <c r="F70" s="14">
        <f t="shared" si="10"/>
        <v>4.5</v>
      </c>
      <c r="G70" s="5">
        <v>4</v>
      </c>
      <c r="H70" s="5">
        <v>4</v>
      </c>
      <c r="I70" s="5">
        <v>4</v>
      </c>
      <c r="J70" s="5">
        <v>4</v>
      </c>
      <c r="K70" s="22">
        <f t="shared" si="11"/>
        <v>4</v>
      </c>
      <c r="L70" s="5">
        <v>4</v>
      </c>
      <c r="M70" s="5">
        <v>4</v>
      </c>
      <c r="N70" s="5">
        <v>5</v>
      </c>
      <c r="O70" s="18">
        <f t="shared" si="12"/>
        <v>4.333333333333333</v>
      </c>
      <c r="P70" s="5">
        <v>5</v>
      </c>
      <c r="Q70" s="5">
        <v>5</v>
      </c>
      <c r="R70" s="5">
        <v>4</v>
      </c>
      <c r="S70" s="5">
        <v>3</v>
      </c>
      <c r="T70" s="5">
        <v>3</v>
      </c>
      <c r="U70" s="8">
        <f t="shared" si="13"/>
        <v>4</v>
      </c>
      <c r="V70" s="5">
        <v>3</v>
      </c>
      <c r="W70" s="5">
        <v>6</v>
      </c>
      <c r="X70" s="5">
        <v>4</v>
      </c>
      <c r="Y70" s="16">
        <f t="shared" si="14"/>
        <v>4.333333333333333</v>
      </c>
    </row>
    <row r="71" spans="1:25">
      <c r="A71" s="1" t="s">
        <v>2012</v>
      </c>
      <c r="B71" s="7">
        <v>7</v>
      </c>
      <c r="C71" s="7">
        <v>4</v>
      </c>
      <c r="D71" s="7">
        <v>6</v>
      </c>
      <c r="E71" s="5">
        <v>4</v>
      </c>
      <c r="F71" s="14">
        <f t="shared" si="10"/>
        <v>5.25</v>
      </c>
      <c r="G71" s="5">
        <v>4</v>
      </c>
      <c r="H71" s="5">
        <v>4</v>
      </c>
      <c r="I71" s="5">
        <v>6</v>
      </c>
      <c r="J71" s="5">
        <v>6</v>
      </c>
      <c r="K71" s="22">
        <f t="shared" si="11"/>
        <v>5</v>
      </c>
      <c r="L71" s="5">
        <v>5</v>
      </c>
      <c r="M71" s="5">
        <v>4</v>
      </c>
      <c r="N71" s="5">
        <v>5</v>
      </c>
      <c r="O71" s="18">
        <f t="shared" si="12"/>
        <v>4.666666666666667</v>
      </c>
      <c r="P71" s="5">
        <v>3</v>
      </c>
      <c r="Q71" s="5">
        <v>3</v>
      </c>
      <c r="R71" s="5">
        <v>3</v>
      </c>
      <c r="S71" s="5">
        <v>5</v>
      </c>
      <c r="T71" s="5">
        <v>4</v>
      </c>
      <c r="U71" s="8">
        <f t="shared" si="13"/>
        <v>3.6</v>
      </c>
      <c r="V71" s="5">
        <v>3</v>
      </c>
      <c r="W71" s="5">
        <v>5</v>
      </c>
      <c r="X71" s="5">
        <v>4</v>
      </c>
      <c r="Y71" s="16">
        <f t="shared" si="14"/>
        <v>4</v>
      </c>
    </row>
    <row r="72" spans="1:25">
      <c r="A72" s="1" t="s">
        <v>2013</v>
      </c>
      <c r="B72" s="7">
        <v>7</v>
      </c>
      <c r="C72" s="7">
        <v>7</v>
      </c>
      <c r="D72" s="7">
        <v>6</v>
      </c>
      <c r="E72" s="5">
        <v>6</v>
      </c>
      <c r="F72" s="37">
        <f t="shared" si="10"/>
        <v>6.5</v>
      </c>
      <c r="G72" s="5">
        <v>5</v>
      </c>
      <c r="H72" s="5">
        <v>6</v>
      </c>
      <c r="I72" s="5">
        <v>7</v>
      </c>
      <c r="J72" s="5">
        <v>4</v>
      </c>
      <c r="K72" s="22">
        <f t="shared" si="11"/>
        <v>5.5</v>
      </c>
      <c r="L72" s="5">
        <v>7</v>
      </c>
      <c r="M72" s="5">
        <v>6</v>
      </c>
      <c r="N72" s="5">
        <v>6</v>
      </c>
      <c r="O72" s="52">
        <f t="shared" si="12"/>
        <v>6.333333333333333</v>
      </c>
      <c r="P72" s="5">
        <v>3</v>
      </c>
      <c r="Q72" s="5">
        <v>6</v>
      </c>
      <c r="R72" s="5">
        <v>4</v>
      </c>
      <c r="S72" s="5">
        <v>6</v>
      </c>
      <c r="T72" s="5">
        <v>6</v>
      </c>
      <c r="U72" s="8">
        <f t="shared" si="13"/>
        <v>5</v>
      </c>
      <c r="V72" s="5">
        <v>5</v>
      </c>
      <c r="W72" s="5">
        <v>5</v>
      </c>
      <c r="X72" s="5">
        <v>7</v>
      </c>
      <c r="Y72" s="16">
        <f t="shared" si="14"/>
        <v>5.666666666666667</v>
      </c>
    </row>
    <row r="73" spans="1:25">
      <c r="A73" s="1" t="s">
        <v>2014</v>
      </c>
      <c r="B73" s="7">
        <v>7</v>
      </c>
      <c r="C73" s="7">
        <v>6</v>
      </c>
      <c r="D73" s="7">
        <v>6</v>
      </c>
      <c r="E73" s="5">
        <v>4</v>
      </c>
      <c r="F73" s="38">
        <f t="shared" si="10"/>
        <v>5.75</v>
      </c>
      <c r="G73" s="5">
        <v>7</v>
      </c>
      <c r="H73" s="5">
        <v>5</v>
      </c>
      <c r="I73" s="5">
        <v>6</v>
      </c>
      <c r="J73" s="5">
        <v>6</v>
      </c>
      <c r="K73" s="46">
        <f t="shared" si="11"/>
        <v>6</v>
      </c>
      <c r="L73" s="5">
        <v>6</v>
      </c>
      <c r="M73" s="5">
        <v>7</v>
      </c>
      <c r="N73" s="5">
        <v>6</v>
      </c>
      <c r="O73" s="52">
        <f t="shared" si="12"/>
        <v>6.333333333333333</v>
      </c>
      <c r="P73" s="5">
        <v>5</v>
      </c>
      <c r="Q73" s="5">
        <v>6</v>
      </c>
      <c r="R73" s="5">
        <v>4</v>
      </c>
      <c r="S73" s="5">
        <v>5</v>
      </c>
      <c r="T73" s="5">
        <v>6</v>
      </c>
      <c r="U73" s="8">
        <f t="shared" si="13"/>
        <v>5.2</v>
      </c>
      <c r="V73" s="5">
        <v>4</v>
      </c>
      <c r="W73" s="5">
        <v>4</v>
      </c>
      <c r="X73" s="5">
        <v>6</v>
      </c>
      <c r="Y73" s="16">
        <f t="shared" si="14"/>
        <v>4.666666666666667</v>
      </c>
    </row>
    <row r="74" spans="1:25">
      <c r="A74" s="1" t="s">
        <v>2015</v>
      </c>
      <c r="B74" s="7">
        <v>6</v>
      </c>
      <c r="C74" s="7">
        <v>5</v>
      </c>
      <c r="D74" s="7">
        <v>6</v>
      </c>
      <c r="E74" s="5">
        <v>5</v>
      </c>
      <c r="F74" s="14">
        <f t="shared" si="10"/>
        <v>5.5</v>
      </c>
      <c r="G74" s="5">
        <v>5</v>
      </c>
      <c r="H74" s="5">
        <v>4</v>
      </c>
      <c r="I74" s="5">
        <v>4</v>
      </c>
      <c r="J74" s="5">
        <v>4</v>
      </c>
      <c r="K74" s="22">
        <f t="shared" si="11"/>
        <v>4.25</v>
      </c>
      <c r="L74" s="5">
        <v>4</v>
      </c>
      <c r="M74" s="5">
        <v>4</v>
      </c>
      <c r="N74" s="5">
        <v>5</v>
      </c>
      <c r="O74" s="18">
        <f t="shared" si="12"/>
        <v>4.333333333333333</v>
      </c>
      <c r="P74" s="5">
        <v>3</v>
      </c>
      <c r="Q74" s="5">
        <v>4</v>
      </c>
      <c r="R74" s="5">
        <v>3</v>
      </c>
      <c r="S74" s="5">
        <v>3</v>
      </c>
      <c r="T74" s="5">
        <v>3</v>
      </c>
      <c r="U74" s="8">
        <f t="shared" si="13"/>
        <v>3.2</v>
      </c>
      <c r="V74" s="5">
        <v>5</v>
      </c>
      <c r="W74" s="5">
        <v>6</v>
      </c>
      <c r="X74" s="5">
        <v>6</v>
      </c>
      <c r="Y74" s="16">
        <f t="shared" si="14"/>
        <v>5.666666666666667</v>
      </c>
    </row>
    <row r="75" spans="1:25">
      <c r="A75" s="1" t="s">
        <v>2016</v>
      </c>
      <c r="B75" s="7">
        <v>7</v>
      </c>
      <c r="C75" s="7">
        <v>6</v>
      </c>
      <c r="D75" s="7">
        <v>6</v>
      </c>
      <c r="E75" s="5">
        <v>4</v>
      </c>
      <c r="F75" s="38">
        <f t="shared" si="10"/>
        <v>5.75</v>
      </c>
      <c r="G75" s="5">
        <v>4</v>
      </c>
      <c r="H75" s="5">
        <v>5</v>
      </c>
      <c r="I75" s="5">
        <v>4</v>
      </c>
      <c r="J75" s="5">
        <v>4</v>
      </c>
      <c r="K75" s="22">
        <f t="shared" si="11"/>
        <v>4.25</v>
      </c>
      <c r="L75" s="5">
        <v>4</v>
      </c>
      <c r="M75" s="5">
        <v>5</v>
      </c>
      <c r="N75" s="5">
        <v>6</v>
      </c>
      <c r="O75" s="18">
        <f t="shared" si="12"/>
        <v>5</v>
      </c>
      <c r="P75" s="5">
        <v>6</v>
      </c>
      <c r="Q75" s="5">
        <v>4</v>
      </c>
      <c r="R75" s="5">
        <v>4</v>
      </c>
      <c r="S75" s="5">
        <v>6</v>
      </c>
      <c r="T75" s="5">
        <v>6</v>
      </c>
      <c r="U75" s="8">
        <f t="shared" si="13"/>
        <v>5.2</v>
      </c>
      <c r="V75" s="5">
        <v>7</v>
      </c>
      <c r="W75" s="5">
        <v>3</v>
      </c>
      <c r="X75" s="5">
        <v>4</v>
      </c>
      <c r="Y75" s="16">
        <f t="shared" si="14"/>
        <v>4.666666666666667</v>
      </c>
    </row>
    <row r="76" spans="1:25">
      <c r="A76" s="1" t="s">
        <v>2017</v>
      </c>
      <c r="B76" s="7">
        <v>6</v>
      </c>
      <c r="C76" s="7">
        <v>5</v>
      </c>
      <c r="D76" s="7">
        <v>6</v>
      </c>
      <c r="E76" s="5">
        <v>5</v>
      </c>
      <c r="F76" s="14">
        <f t="shared" si="10"/>
        <v>5.5</v>
      </c>
      <c r="G76" s="5">
        <v>5</v>
      </c>
      <c r="H76" s="5">
        <v>6</v>
      </c>
      <c r="I76" s="5">
        <v>7</v>
      </c>
      <c r="J76" s="5">
        <v>6</v>
      </c>
      <c r="K76" s="46">
        <f t="shared" si="11"/>
        <v>6</v>
      </c>
      <c r="L76" s="5">
        <v>5</v>
      </c>
      <c r="M76" s="5">
        <v>4</v>
      </c>
      <c r="N76" s="5">
        <v>6</v>
      </c>
      <c r="O76" s="18">
        <f t="shared" si="12"/>
        <v>5</v>
      </c>
      <c r="P76" s="5">
        <v>5</v>
      </c>
      <c r="Q76" s="5">
        <v>4</v>
      </c>
      <c r="R76" s="5">
        <v>5</v>
      </c>
      <c r="S76" s="5">
        <v>7</v>
      </c>
      <c r="T76" s="5">
        <v>6</v>
      </c>
      <c r="U76" s="8">
        <f t="shared" si="13"/>
        <v>5.4</v>
      </c>
      <c r="V76" s="5">
        <v>6</v>
      </c>
      <c r="W76" s="5">
        <v>7</v>
      </c>
      <c r="X76" s="5">
        <v>4</v>
      </c>
      <c r="Y76" s="16">
        <f t="shared" si="14"/>
        <v>5.666666666666667</v>
      </c>
    </row>
    <row r="77" spans="1:25">
      <c r="A77" s="1" t="s">
        <v>2018</v>
      </c>
      <c r="B77" s="7">
        <v>5</v>
      </c>
      <c r="C77" s="7">
        <v>4</v>
      </c>
      <c r="D77" s="7">
        <v>6</v>
      </c>
      <c r="E77" s="5">
        <v>4</v>
      </c>
      <c r="F77" s="14">
        <f t="shared" si="10"/>
        <v>4.75</v>
      </c>
      <c r="G77" s="5">
        <v>4</v>
      </c>
      <c r="H77" s="5">
        <v>4</v>
      </c>
      <c r="I77" s="5">
        <v>4</v>
      </c>
      <c r="J77" s="5">
        <v>5</v>
      </c>
      <c r="K77" s="23">
        <f t="shared" si="11"/>
        <v>4.25</v>
      </c>
      <c r="L77" s="5">
        <v>4</v>
      </c>
      <c r="M77" s="5">
        <v>4</v>
      </c>
      <c r="N77" s="5">
        <v>4</v>
      </c>
      <c r="O77" s="18">
        <f t="shared" si="12"/>
        <v>4</v>
      </c>
      <c r="P77" s="5">
        <v>3</v>
      </c>
      <c r="Q77" s="5">
        <v>5</v>
      </c>
      <c r="R77" s="5">
        <v>5</v>
      </c>
      <c r="S77" s="5">
        <v>4</v>
      </c>
      <c r="T77" s="5">
        <v>3</v>
      </c>
      <c r="U77" s="8">
        <f t="shared" si="13"/>
        <v>4</v>
      </c>
      <c r="V77" s="5">
        <v>6</v>
      </c>
      <c r="W77" s="5">
        <v>5</v>
      </c>
      <c r="X77" s="5">
        <v>5</v>
      </c>
      <c r="Y77" s="16">
        <f t="shared" si="14"/>
        <v>5.333333333333333</v>
      </c>
    </row>
    <row r="78" spans="1:25">
      <c r="A78" s="1" t="s">
        <v>2019</v>
      </c>
      <c r="B78" s="7">
        <v>8</v>
      </c>
      <c r="C78" s="7">
        <v>6</v>
      </c>
      <c r="D78" s="7">
        <v>6</v>
      </c>
      <c r="E78" s="5">
        <v>3</v>
      </c>
      <c r="F78" s="38">
        <f t="shared" si="10"/>
        <v>5.75</v>
      </c>
      <c r="G78" s="5">
        <v>7</v>
      </c>
      <c r="H78" s="5">
        <v>7</v>
      </c>
      <c r="I78" s="5">
        <v>6</v>
      </c>
      <c r="J78" s="5">
        <v>6</v>
      </c>
      <c r="K78" s="45">
        <f t="shared" si="11"/>
        <v>6.5</v>
      </c>
      <c r="L78" s="5">
        <v>7</v>
      </c>
      <c r="M78" s="5">
        <v>5</v>
      </c>
      <c r="N78" s="5">
        <v>6</v>
      </c>
      <c r="O78" s="18">
        <f t="shared" si="12"/>
        <v>6</v>
      </c>
      <c r="P78" s="5">
        <v>6</v>
      </c>
      <c r="Q78" s="5">
        <v>4</v>
      </c>
      <c r="R78" s="5">
        <v>5</v>
      </c>
      <c r="S78" s="5">
        <v>6</v>
      </c>
      <c r="T78" s="5">
        <v>6</v>
      </c>
      <c r="U78" s="8">
        <f t="shared" si="13"/>
        <v>5.4</v>
      </c>
      <c r="V78" s="5">
        <v>6</v>
      </c>
      <c r="W78" s="5">
        <v>5</v>
      </c>
      <c r="X78" s="5">
        <v>5</v>
      </c>
      <c r="Y78" s="16">
        <f t="shared" si="14"/>
        <v>5.333333333333333</v>
      </c>
    </row>
    <row r="79" spans="1:25">
      <c r="A79" s="1" t="s">
        <v>2020</v>
      </c>
      <c r="B79" s="7">
        <v>5</v>
      </c>
      <c r="C79" s="7">
        <v>4</v>
      </c>
      <c r="D79" s="7">
        <v>5</v>
      </c>
      <c r="E79" s="5">
        <v>4</v>
      </c>
      <c r="F79" s="14">
        <f t="shared" si="10"/>
        <v>4.5</v>
      </c>
      <c r="G79" s="5">
        <v>4</v>
      </c>
      <c r="H79" s="5">
        <v>4</v>
      </c>
      <c r="I79" s="5">
        <v>4</v>
      </c>
      <c r="J79" s="5">
        <v>5</v>
      </c>
      <c r="K79" s="22">
        <f t="shared" si="11"/>
        <v>4.25</v>
      </c>
      <c r="L79" s="5">
        <v>6</v>
      </c>
      <c r="M79" s="5">
        <v>4</v>
      </c>
      <c r="N79" s="5">
        <v>4</v>
      </c>
      <c r="O79" s="18">
        <f t="shared" si="12"/>
        <v>4.666666666666667</v>
      </c>
      <c r="P79" s="5">
        <v>4</v>
      </c>
      <c r="Q79" s="5">
        <v>4</v>
      </c>
      <c r="R79" s="5">
        <v>5</v>
      </c>
      <c r="S79" s="5">
        <v>5</v>
      </c>
      <c r="T79" s="5">
        <v>3</v>
      </c>
      <c r="U79" s="8">
        <f t="shared" si="13"/>
        <v>4.2</v>
      </c>
      <c r="V79" s="5">
        <v>4</v>
      </c>
      <c r="W79" s="5">
        <v>5</v>
      </c>
      <c r="X79" s="5">
        <v>4</v>
      </c>
      <c r="Y79" s="16">
        <f t="shared" si="14"/>
        <v>4.333333333333333</v>
      </c>
    </row>
    <row r="80" spans="1:25">
      <c r="A80" s="1" t="s">
        <v>2021</v>
      </c>
      <c r="B80" s="7">
        <v>7</v>
      </c>
      <c r="C80" s="7">
        <v>8</v>
      </c>
      <c r="D80" s="7">
        <v>7</v>
      </c>
      <c r="E80" s="5">
        <v>7</v>
      </c>
      <c r="F80" s="36">
        <f t="shared" si="10"/>
        <v>7.25</v>
      </c>
      <c r="G80" s="5">
        <v>7</v>
      </c>
      <c r="H80" s="5">
        <v>7</v>
      </c>
      <c r="I80" s="5">
        <v>7</v>
      </c>
      <c r="J80" s="5">
        <v>7</v>
      </c>
      <c r="K80" s="43">
        <f t="shared" si="11"/>
        <v>7</v>
      </c>
      <c r="L80" s="5">
        <v>6</v>
      </c>
      <c r="M80" s="5">
        <v>6</v>
      </c>
      <c r="N80" s="5">
        <v>7</v>
      </c>
      <c r="O80" s="52">
        <f t="shared" si="12"/>
        <v>6.333333333333333</v>
      </c>
      <c r="P80" s="5">
        <v>7</v>
      </c>
      <c r="Q80" s="5">
        <v>5</v>
      </c>
      <c r="R80" s="5">
        <v>6</v>
      </c>
      <c r="S80" s="5">
        <v>4</v>
      </c>
      <c r="T80" s="5">
        <v>5</v>
      </c>
      <c r="U80" s="8">
        <f t="shared" si="13"/>
        <v>5.4</v>
      </c>
      <c r="V80" s="5">
        <v>4</v>
      </c>
      <c r="W80" s="5">
        <v>7</v>
      </c>
      <c r="X80" s="5">
        <v>5</v>
      </c>
      <c r="Y80" s="16">
        <f t="shared" si="14"/>
        <v>5.333333333333333</v>
      </c>
    </row>
    <row r="81" spans="1:25">
      <c r="A81" s="1" t="s">
        <v>2022</v>
      </c>
      <c r="B81" s="7">
        <v>8</v>
      </c>
      <c r="C81" s="7">
        <v>7</v>
      </c>
      <c r="D81" s="7">
        <v>7</v>
      </c>
      <c r="E81" s="5">
        <v>7</v>
      </c>
      <c r="F81" s="36">
        <f t="shared" si="10"/>
        <v>7.25</v>
      </c>
      <c r="G81" s="5">
        <v>4</v>
      </c>
      <c r="H81" s="5">
        <v>5</v>
      </c>
      <c r="I81" s="5">
        <v>6</v>
      </c>
      <c r="J81" s="5">
        <v>6</v>
      </c>
      <c r="K81" s="22">
        <f t="shared" si="11"/>
        <v>5.25</v>
      </c>
      <c r="L81" s="5">
        <v>4</v>
      </c>
      <c r="M81" s="5">
        <v>6</v>
      </c>
      <c r="N81" s="5">
        <v>5</v>
      </c>
      <c r="O81" s="18">
        <f t="shared" si="12"/>
        <v>5</v>
      </c>
      <c r="P81" s="5">
        <v>6</v>
      </c>
      <c r="Q81" s="5">
        <v>4</v>
      </c>
      <c r="R81" s="5">
        <v>4</v>
      </c>
      <c r="S81" s="5">
        <v>4</v>
      </c>
      <c r="T81" s="5">
        <v>6</v>
      </c>
      <c r="U81" s="8">
        <f t="shared" si="13"/>
        <v>4.8</v>
      </c>
      <c r="V81" s="5">
        <v>7</v>
      </c>
      <c r="W81" s="5">
        <v>7</v>
      </c>
      <c r="X81" s="5">
        <v>4</v>
      </c>
      <c r="Y81" s="68">
        <f t="shared" si="14"/>
        <v>6</v>
      </c>
    </row>
    <row r="82" spans="1:25">
      <c r="A82" s="1" t="s">
        <v>2023</v>
      </c>
      <c r="B82" s="7">
        <v>8</v>
      </c>
      <c r="C82" s="7">
        <v>7</v>
      </c>
      <c r="D82" s="7">
        <v>6</v>
      </c>
      <c r="E82" s="5">
        <v>5</v>
      </c>
      <c r="F82" s="37">
        <f t="shared" si="10"/>
        <v>6.5</v>
      </c>
      <c r="G82" s="5">
        <v>6</v>
      </c>
      <c r="H82" s="5">
        <v>5</v>
      </c>
      <c r="I82" s="5">
        <v>5</v>
      </c>
      <c r="J82" s="5">
        <v>7</v>
      </c>
      <c r="K82" s="22">
        <f t="shared" si="11"/>
        <v>5.75</v>
      </c>
      <c r="L82" s="5">
        <v>6</v>
      </c>
      <c r="M82" s="5">
        <v>7</v>
      </c>
      <c r="N82" s="5">
        <v>7</v>
      </c>
      <c r="O82" s="51">
        <f t="shared" si="12"/>
        <v>6.666666666666667</v>
      </c>
      <c r="P82" s="5">
        <v>6</v>
      </c>
      <c r="Q82" s="5">
        <v>4</v>
      </c>
      <c r="R82" s="5">
        <v>4</v>
      </c>
      <c r="S82" s="5">
        <v>5</v>
      </c>
      <c r="T82" s="5">
        <v>4</v>
      </c>
      <c r="U82" s="8">
        <f t="shared" si="13"/>
        <v>4.5999999999999996</v>
      </c>
      <c r="V82" s="5">
        <v>6</v>
      </c>
      <c r="W82" s="5">
        <v>5</v>
      </c>
      <c r="X82" s="5">
        <v>5</v>
      </c>
      <c r="Y82" s="16">
        <f t="shared" si="14"/>
        <v>5.333333333333333</v>
      </c>
    </row>
    <row r="83" spans="1:25">
      <c r="A83" s="1" t="s">
        <v>2024</v>
      </c>
      <c r="B83" s="7">
        <v>8</v>
      </c>
      <c r="C83" s="7">
        <v>6</v>
      </c>
      <c r="D83" s="7">
        <v>5</v>
      </c>
      <c r="E83" s="5">
        <v>6</v>
      </c>
      <c r="F83" s="37">
        <f t="shared" si="10"/>
        <v>6.25</v>
      </c>
      <c r="G83" s="5">
        <v>6</v>
      </c>
      <c r="H83" s="5">
        <v>6</v>
      </c>
      <c r="I83" s="5">
        <v>6</v>
      </c>
      <c r="J83" s="5">
        <v>6</v>
      </c>
      <c r="K83" s="46">
        <f t="shared" si="11"/>
        <v>6</v>
      </c>
      <c r="L83" s="5">
        <v>6</v>
      </c>
      <c r="M83" s="5">
        <v>6</v>
      </c>
      <c r="N83" s="5">
        <v>7</v>
      </c>
      <c r="O83" s="52">
        <f t="shared" si="12"/>
        <v>6.333333333333333</v>
      </c>
      <c r="P83" s="5">
        <v>6</v>
      </c>
      <c r="Q83" s="5">
        <v>3</v>
      </c>
      <c r="R83" s="5">
        <v>4</v>
      </c>
      <c r="S83" s="5">
        <v>5</v>
      </c>
      <c r="T83" s="5">
        <v>4</v>
      </c>
      <c r="U83" s="8">
        <f t="shared" si="13"/>
        <v>4.4000000000000004</v>
      </c>
      <c r="V83" s="5">
        <v>4</v>
      </c>
      <c r="W83" s="5">
        <v>4</v>
      </c>
      <c r="X83" s="5">
        <v>5</v>
      </c>
      <c r="Y83" s="16">
        <f t="shared" si="14"/>
        <v>4.333333333333333</v>
      </c>
    </row>
    <row r="84" spans="1:25">
      <c r="A84" s="1" t="s">
        <v>2025</v>
      </c>
      <c r="B84" s="7"/>
      <c r="C84" s="7">
        <v>5</v>
      </c>
      <c r="D84" s="7">
        <v>7</v>
      </c>
      <c r="E84" s="5">
        <v>5</v>
      </c>
      <c r="F84" s="14">
        <f t="shared" si="10"/>
        <v>5.666666666666667</v>
      </c>
      <c r="G84" s="5">
        <v>7</v>
      </c>
      <c r="H84" s="5">
        <v>5</v>
      </c>
      <c r="I84" s="5">
        <v>5</v>
      </c>
      <c r="J84" s="5">
        <v>5</v>
      </c>
      <c r="K84" s="22">
        <f t="shared" si="11"/>
        <v>5.5</v>
      </c>
      <c r="L84" s="5">
        <v>7</v>
      </c>
      <c r="M84" s="5">
        <v>6</v>
      </c>
      <c r="N84" s="5">
        <v>7</v>
      </c>
      <c r="O84" s="51">
        <f t="shared" si="12"/>
        <v>6.666666666666667</v>
      </c>
      <c r="P84" s="5">
        <v>6</v>
      </c>
      <c r="Q84" s="5">
        <v>7</v>
      </c>
      <c r="R84" s="5">
        <v>7</v>
      </c>
      <c r="S84" s="5">
        <v>6</v>
      </c>
      <c r="T84" s="5">
        <v>6</v>
      </c>
      <c r="U84" s="31">
        <f t="shared" si="13"/>
        <v>6.4</v>
      </c>
      <c r="V84" s="5">
        <v>6</v>
      </c>
      <c r="W84" s="5">
        <v>5</v>
      </c>
      <c r="X84" s="5">
        <v>4</v>
      </c>
      <c r="Y84" s="16">
        <f t="shared" si="14"/>
        <v>5</v>
      </c>
    </row>
    <row r="85" spans="1:25">
      <c r="A85" s="1" t="s">
        <v>2026</v>
      </c>
      <c r="B85" s="7">
        <v>7</v>
      </c>
      <c r="C85" s="7">
        <v>7</v>
      </c>
      <c r="D85" s="7">
        <v>6</v>
      </c>
      <c r="E85" s="5">
        <v>7</v>
      </c>
      <c r="F85" s="35">
        <f t="shared" si="10"/>
        <v>6.75</v>
      </c>
      <c r="G85" s="5">
        <v>7</v>
      </c>
      <c r="H85" s="5">
        <v>7</v>
      </c>
      <c r="I85" s="5">
        <v>5</v>
      </c>
      <c r="J85" s="5">
        <v>4</v>
      </c>
      <c r="K85" s="22">
        <f t="shared" si="11"/>
        <v>5.75</v>
      </c>
      <c r="L85" s="5">
        <v>7</v>
      </c>
      <c r="M85" s="5">
        <v>5</v>
      </c>
      <c r="N85" s="5">
        <v>5</v>
      </c>
      <c r="O85" s="18">
        <f t="shared" si="12"/>
        <v>5.666666666666667</v>
      </c>
      <c r="P85" s="5">
        <v>3</v>
      </c>
      <c r="Q85" s="5">
        <v>4</v>
      </c>
      <c r="R85" s="5">
        <v>5</v>
      </c>
      <c r="S85" s="5">
        <v>4</v>
      </c>
      <c r="T85" s="5">
        <v>6</v>
      </c>
      <c r="U85" s="8">
        <f t="shared" si="13"/>
        <v>4.4000000000000004</v>
      </c>
      <c r="V85" s="5">
        <v>7</v>
      </c>
      <c r="W85" s="5">
        <v>6</v>
      </c>
      <c r="X85" s="5">
        <v>5</v>
      </c>
      <c r="Y85" s="68">
        <f t="shared" si="14"/>
        <v>6</v>
      </c>
    </row>
    <row r="86" spans="1:25">
      <c r="A86" s="1" t="s">
        <v>2027</v>
      </c>
      <c r="B86" s="7">
        <v>7</v>
      </c>
      <c r="C86" s="7">
        <v>6</v>
      </c>
      <c r="D86" s="7">
        <v>6</v>
      </c>
      <c r="E86" s="5">
        <v>4</v>
      </c>
      <c r="F86" s="38">
        <f t="shared" si="10"/>
        <v>5.75</v>
      </c>
      <c r="G86" s="5">
        <v>6</v>
      </c>
      <c r="H86" s="5">
        <v>4</v>
      </c>
      <c r="I86" s="5">
        <v>4</v>
      </c>
      <c r="J86" s="5">
        <v>6</v>
      </c>
      <c r="K86" s="22">
        <f t="shared" si="11"/>
        <v>5</v>
      </c>
      <c r="L86" s="5">
        <v>4</v>
      </c>
      <c r="M86" s="5">
        <v>5</v>
      </c>
      <c r="N86" s="5">
        <v>7</v>
      </c>
      <c r="O86" s="18">
        <f t="shared" si="12"/>
        <v>5.333333333333333</v>
      </c>
      <c r="P86" s="5">
        <v>5</v>
      </c>
      <c r="Q86" s="5">
        <v>6</v>
      </c>
      <c r="R86" s="5">
        <v>3</v>
      </c>
      <c r="S86" s="5">
        <v>5</v>
      </c>
      <c r="T86" s="5">
        <v>4</v>
      </c>
      <c r="U86" s="8">
        <f t="shared" si="13"/>
        <v>4.5999999999999996</v>
      </c>
      <c r="V86" s="5">
        <v>4</v>
      </c>
      <c r="W86" s="5">
        <v>4</v>
      </c>
      <c r="X86" s="5">
        <v>5</v>
      </c>
      <c r="Y86" s="16">
        <f t="shared" si="14"/>
        <v>4.333333333333333</v>
      </c>
    </row>
    <row r="87" spans="1:25">
      <c r="A87" s="1" t="s">
        <v>2028</v>
      </c>
      <c r="B87" s="7">
        <v>7</v>
      </c>
      <c r="C87" s="7">
        <v>6</v>
      </c>
      <c r="D87" s="7">
        <v>8</v>
      </c>
      <c r="E87" s="5">
        <v>6</v>
      </c>
      <c r="F87" s="35">
        <f t="shared" si="10"/>
        <v>6.75</v>
      </c>
      <c r="G87" s="5">
        <v>6</v>
      </c>
      <c r="H87" s="5">
        <v>6</v>
      </c>
      <c r="I87" s="5">
        <v>4</v>
      </c>
      <c r="J87" s="5">
        <v>6</v>
      </c>
      <c r="K87" s="22">
        <f t="shared" si="11"/>
        <v>5.5</v>
      </c>
      <c r="L87" s="5">
        <v>6</v>
      </c>
      <c r="M87" s="5">
        <v>5</v>
      </c>
      <c r="N87" s="5">
        <v>6</v>
      </c>
      <c r="O87" s="18">
        <f t="shared" si="12"/>
        <v>5.666666666666667</v>
      </c>
      <c r="P87" s="5">
        <v>5</v>
      </c>
      <c r="Q87" s="5">
        <v>7</v>
      </c>
      <c r="R87" s="5">
        <v>5</v>
      </c>
      <c r="S87" s="5">
        <v>4</v>
      </c>
      <c r="T87" s="5">
        <v>7</v>
      </c>
      <c r="U87" s="8">
        <f t="shared" si="13"/>
        <v>5.6</v>
      </c>
      <c r="V87" s="5">
        <v>5</v>
      </c>
      <c r="W87" s="5">
        <v>6</v>
      </c>
      <c r="X87" s="5">
        <v>6</v>
      </c>
      <c r="Y87" s="16">
        <f t="shared" si="14"/>
        <v>5.666666666666667</v>
      </c>
    </row>
    <row r="88" spans="1:25">
      <c r="A88" s="1" t="s">
        <v>2029</v>
      </c>
      <c r="B88" s="7">
        <v>6</v>
      </c>
      <c r="C88" s="7">
        <v>6</v>
      </c>
      <c r="D88" s="7">
        <v>6</v>
      </c>
      <c r="E88" s="5">
        <v>6</v>
      </c>
      <c r="F88" s="38">
        <f t="shared" si="10"/>
        <v>6</v>
      </c>
      <c r="G88" s="5">
        <v>6</v>
      </c>
      <c r="H88" s="5">
        <v>7</v>
      </c>
      <c r="I88" s="5">
        <v>5</v>
      </c>
      <c r="J88" s="5">
        <v>6</v>
      </c>
      <c r="K88" s="46">
        <f t="shared" si="11"/>
        <v>6</v>
      </c>
      <c r="L88" s="5">
        <v>7</v>
      </c>
      <c r="M88" s="5">
        <v>6</v>
      </c>
      <c r="N88" s="5">
        <v>6</v>
      </c>
      <c r="O88" s="52">
        <f t="shared" si="12"/>
        <v>6.333333333333333</v>
      </c>
      <c r="P88" s="5">
        <v>6</v>
      </c>
      <c r="Q88" s="5">
        <v>4</v>
      </c>
      <c r="R88" s="5">
        <v>4</v>
      </c>
      <c r="S88" s="5">
        <v>4</v>
      </c>
      <c r="T88" s="5">
        <v>4</v>
      </c>
      <c r="U88" s="8">
        <f t="shared" si="13"/>
        <v>4.4000000000000004</v>
      </c>
      <c r="V88" s="5"/>
      <c r="W88" s="5">
        <v>7</v>
      </c>
      <c r="X88" s="5">
        <v>6</v>
      </c>
      <c r="Y88" s="66">
        <f t="shared" si="14"/>
        <v>6.5</v>
      </c>
    </row>
    <row r="89" spans="1:25">
      <c r="A89" s="1" t="s">
        <v>2030</v>
      </c>
      <c r="B89" s="7">
        <v>6</v>
      </c>
      <c r="C89" s="7">
        <v>7</v>
      </c>
      <c r="D89" s="7">
        <v>7</v>
      </c>
      <c r="E89" s="5">
        <v>7</v>
      </c>
      <c r="F89" s="35">
        <f t="shared" si="10"/>
        <v>6.75</v>
      </c>
      <c r="G89" s="5">
        <v>5</v>
      </c>
      <c r="H89" s="5">
        <v>7</v>
      </c>
      <c r="I89" s="5">
        <v>5</v>
      </c>
      <c r="J89" s="5">
        <v>4</v>
      </c>
      <c r="K89" s="23">
        <f t="shared" si="11"/>
        <v>5.25</v>
      </c>
      <c r="L89" s="5">
        <v>7</v>
      </c>
      <c r="M89" s="5">
        <v>6</v>
      </c>
      <c r="N89" s="5">
        <v>4</v>
      </c>
      <c r="O89" s="18">
        <f t="shared" si="12"/>
        <v>5.666666666666667</v>
      </c>
      <c r="P89" s="5">
        <v>4</v>
      </c>
      <c r="Q89" s="5">
        <v>6</v>
      </c>
      <c r="R89" s="5">
        <v>3</v>
      </c>
      <c r="S89" s="5">
        <v>3</v>
      </c>
      <c r="T89" s="5">
        <v>6</v>
      </c>
      <c r="U89" s="8">
        <f t="shared" si="13"/>
        <v>4.4000000000000004</v>
      </c>
      <c r="V89" s="5">
        <v>6</v>
      </c>
      <c r="W89" s="5">
        <v>3</v>
      </c>
      <c r="X89" s="5">
        <v>5</v>
      </c>
      <c r="Y89" s="16">
        <f t="shared" si="14"/>
        <v>4.666666666666667</v>
      </c>
    </row>
    <row r="90" spans="1:25">
      <c r="A90" s="1" t="s">
        <v>2031</v>
      </c>
      <c r="B90" s="7">
        <v>6</v>
      </c>
      <c r="C90" s="7">
        <v>4</v>
      </c>
      <c r="D90" s="7">
        <v>6</v>
      </c>
      <c r="E90" s="5">
        <v>4</v>
      </c>
      <c r="F90" s="14">
        <f t="shared" si="10"/>
        <v>5</v>
      </c>
      <c r="G90" s="5">
        <v>5</v>
      </c>
      <c r="H90" s="5">
        <v>6</v>
      </c>
      <c r="I90" s="5">
        <v>5</v>
      </c>
      <c r="J90" s="5">
        <v>4</v>
      </c>
      <c r="K90" s="22">
        <f t="shared" si="11"/>
        <v>5</v>
      </c>
      <c r="L90" s="5">
        <v>4</v>
      </c>
      <c r="M90" s="5">
        <v>4</v>
      </c>
      <c r="N90" s="5">
        <v>6</v>
      </c>
      <c r="O90" s="18">
        <f t="shared" si="12"/>
        <v>4.666666666666667</v>
      </c>
      <c r="P90" s="5">
        <v>5</v>
      </c>
      <c r="Q90" s="5">
        <v>4</v>
      </c>
      <c r="R90" s="5">
        <v>5</v>
      </c>
      <c r="S90" s="5">
        <v>3</v>
      </c>
      <c r="T90" s="5">
        <v>3</v>
      </c>
      <c r="U90" s="8">
        <f t="shared" si="13"/>
        <v>4</v>
      </c>
      <c r="V90" s="5">
        <v>4</v>
      </c>
      <c r="W90" s="5">
        <v>5</v>
      </c>
      <c r="X90" s="5">
        <v>3</v>
      </c>
      <c r="Y90" s="16">
        <f t="shared" si="14"/>
        <v>4</v>
      </c>
    </row>
    <row r="91" spans="1:25">
      <c r="A91" s="1" t="s">
        <v>2032</v>
      </c>
      <c r="B91" s="7">
        <v>6</v>
      </c>
      <c r="C91" s="7">
        <v>4</v>
      </c>
      <c r="D91" s="7">
        <v>6</v>
      </c>
      <c r="E91" s="5">
        <v>5</v>
      </c>
      <c r="F91" s="14">
        <f t="shared" si="10"/>
        <v>5.25</v>
      </c>
      <c r="G91" s="5">
        <v>4</v>
      </c>
      <c r="H91" s="5">
        <v>7</v>
      </c>
      <c r="I91" s="5">
        <v>5</v>
      </c>
      <c r="J91" s="5">
        <v>5</v>
      </c>
      <c r="K91" s="22">
        <f t="shared" si="11"/>
        <v>5.25</v>
      </c>
      <c r="L91" s="5">
        <v>5</v>
      </c>
      <c r="M91" s="5">
        <v>7</v>
      </c>
      <c r="N91" s="5">
        <v>6</v>
      </c>
      <c r="O91" s="18">
        <f t="shared" si="12"/>
        <v>6</v>
      </c>
      <c r="P91" s="5">
        <v>4</v>
      </c>
      <c r="Q91" s="5">
        <v>6</v>
      </c>
      <c r="R91" s="5">
        <v>5</v>
      </c>
      <c r="S91" s="5">
        <v>4</v>
      </c>
      <c r="T91" s="5">
        <v>6</v>
      </c>
      <c r="U91" s="8">
        <f t="shared" si="13"/>
        <v>5</v>
      </c>
      <c r="V91" s="5">
        <v>4</v>
      </c>
      <c r="W91" s="5">
        <v>5</v>
      </c>
      <c r="X91" s="5">
        <v>3</v>
      </c>
      <c r="Y91" s="16">
        <f t="shared" si="14"/>
        <v>4</v>
      </c>
    </row>
    <row r="92" spans="1:25">
      <c r="A92" s="1" t="s">
        <v>2033</v>
      </c>
      <c r="B92" s="7">
        <v>6</v>
      </c>
      <c r="C92" s="7">
        <v>6</v>
      </c>
      <c r="D92" s="7">
        <v>7</v>
      </c>
      <c r="E92" s="5">
        <v>6</v>
      </c>
      <c r="F92" s="37">
        <f t="shared" si="10"/>
        <v>6.25</v>
      </c>
      <c r="G92" s="5">
        <v>6</v>
      </c>
      <c r="H92" s="5">
        <v>7</v>
      </c>
      <c r="I92" s="5">
        <v>6</v>
      </c>
      <c r="J92" s="5">
        <v>8</v>
      </c>
      <c r="K92" s="43">
        <f t="shared" si="11"/>
        <v>6.75</v>
      </c>
      <c r="L92" s="5">
        <v>7</v>
      </c>
      <c r="M92" s="5">
        <v>4</v>
      </c>
      <c r="N92" s="5">
        <v>6</v>
      </c>
      <c r="O92" s="18">
        <f t="shared" si="12"/>
        <v>5.666666666666667</v>
      </c>
      <c r="P92" s="5">
        <v>4</v>
      </c>
      <c r="Q92" s="5">
        <v>5</v>
      </c>
      <c r="R92" s="5">
        <v>6</v>
      </c>
      <c r="S92" s="5">
        <v>6</v>
      </c>
      <c r="T92" s="5">
        <v>7</v>
      </c>
      <c r="U92" s="8">
        <f t="shared" si="13"/>
        <v>5.6</v>
      </c>
      <c r="V92" s="5">
        <v>4</v>
      </c>
      <c r="W92" s="5">
        <v>6</v>
      </c>
      <c r="X92" s="5">
        <v>5</v>
      </c>
      <c r="Y92" s="16">
        <f t="shared" si="14"/>
        <v>5</v>
      </c>
    </row>
    <row r="93" spans="1:25">
      <c r="A93" s="1" t="s">
        <v>2034</v>
      </c>
      <c r="B93" s="7">
        <v>6</v>
      </c>
      <c r="C93" s="7">
        <v>6</v>
      </c>
      <c r="D93" s="7">
        <v>6</v>
      </c>
      <c r="E93" s="5">
        <v>7</v>
      </c>
      <c r="F93" s="37">
        <f t="shared" si="10"/>
        <v>6.25</v>
      </c>
      <c r="G93" s="5">
        <v>5</v>
      </c>
      <c r="H93" s="5">
        <v>6</v>
      </c>
      <c r="I93" s="5">
        <v>4</v>
      </c>
      <c r="J93" s="5">
        <v>5</v>
      </c>
      <c r="K93" s="22">
        <f t="shared" si="11"/>
        <v>5</v>
      </c>
      <c r="L93" s="5">
        <v>5</v>
      </c>
      <c r="M93" s="5">
        <v>3</v>
      </c>
      <c r="N93" s="5">
        <v>4</v>
      </c>
      <c r="O93" s="18">
        <f t="shared" si="12"/>
        <v>4</v>
      </c>
      <c r="P93" s="5">
        <v>3</v>
      </c>
      <c r="Q93" s="5">
        <v>6</v>
      </c>
      <c r="R93" s="5">
        <v>5</v>
      </c>
      <c r="S93" s="5">
        <v>4</v>
      </c>
      <c r="T93" s="5">
        <v>7</v>
      </c>
      <c r="U93" s="8">
        <f t="shared" si="13"/>
        <v>5</v>
      </c>
      <c r="V93" s="5">
        <v>6</v>
      </c>
      <c r="W93" s="5">
        <v>4</v>
      </c>
      <c r="X93" s="5"/>
      <c r="Y93" s="16">
        <f t="shared" si="14"/>
        <v>5</v>
      </c>
    </row>
    <row r="94" spans="1:25">
      <c r="A94" s="1" t="s">
        <v>2035</v>
      </c>
      <c r="B94" s="7">
        <v>4</v>
      </c>
      <c r="C94" s="7">
        <v>5</v>
      </c>
      <c r="D94" s="7">
        <v>4</v>
      </c>
      <c r="E94" s="5">
        <v>4</v>
      </c>
      <c r="F94" s="14">
        <f t="shared" si="10"/>
        <v>4.25</v>
      </c>
      <c r="G94" s="5">
        <v>7</v>
      </c>
      <c r="H94" s="5">
        <v>5</v>
      </c>
      <c r="I94" s="5">
        <v>5</v>
      </c>
      <c r="J94" s="5">
        <v>5</v>
      </c>
      <c r="K94" s="22">
        <f t="shared" si="11"/>
        <v>5.5</v>
      </c>
      <c r="L94" s="5">
        <v>4</v>
      </c>
      <c r="M94" s="5">
        <v>4</v>
      </c>
      <c r="N94" s="5">
        <v>4</v>
      </c>
      <c r="O94" s="18">
        <f t="shared" si="12"/>
        <v>4</v>
      </c>
      <c r="P94" s="5">
        <v>3</v>
      </c>
      <c r="Q94" s="5">
        <v>4</v>
      </c>
      <c r="R94" s="5">
        <v>4</v>
      </c>
      <c r="S94" s="5">
        <v>6</v>
      </c>
      <c r="T94" s="5">
        <v>4</v>
      </c>
      <c r="U94" s="8">
        <f t="shared" si="13"/>
        <v>4.2</v>
      </c>
      <c r="V94" s="5">
        <v>4</v>
      </c>
      <c r="W94" s="5">
        <v>3</v>
      </c>
      <c r="X94" s="5">
        <v>4</v>
      </c>
      <c r="Y94" s="16">
        <f t="shared" si="14"/>
        <v>3.6666666666666665</v>
      </c>
    </row>
    <row r="95" spans="1:25">
      <c r="A95" s="1" t="s">
        <v>2036</v>
      </c>
      <c r="B95" s="7">
        <v>6</v>
      </c>
      <c r="C95" s="7">
        <v>5</v>
      </c>
      <c r="D95" s="7">
        <v>8</v>
      </c>
      <c r="E95" s="5">
        <v>6</v>
      </c>
      <c r="F95" s="37">
        <f t="shared" si="10"/>
        <v>6.25</v>
      </c>
      <c r="G95" s="5">
        <v>6</v>
      </c>
      <c r="H95" s="5">
        <v>6</v>
      </c>
      <c r="I95" s="5">
        <v>4</v>
      </c>
      <c r="J95" s="5">
        <v>4</v>
      </c>
      <c r="K95" s="22">
        <f t="shared" si="11"/>
        <v>5</v>
      </c>
      <c r="L95" s="5">
        <v>6</v>
      </c>
      <c r="M95" s="5">
        <v>6</v>
      </c>
      <c r="N95" s="5">
        <v>5</v>
      </c>
      <c r="O95" s="18">
        <f t="shared" si="12"/>
        <v>5.666666666666667</v>
      </c>
      <c r="P95" s="5">
        <v>4</v>
      </c>
      <c r="Q95" s="5">
        <v>6</v>
      </c>
      <c r="R95" s="5">
        <v>5</v>
      </c>
      <c r="S95" s="5">
        <v>5</v>
      </c>
      <c r="T95" s="5">
        <v>4</v>
      </c>
      <c r="U95" s="8">
        <f t="shared" si="13"/>
        <v>4.8</v>
      </c>
      <c r="V95" s="5">
        <v>4</v>
      </c>
      <c r="W95" s="5">
        <v>7</v>
      </c>
      <c r="X95" s="5">
        <v>5</v>
      </c>
      <c r="Y95" s="16">
        <f t="shared" si="14"/>
        <v>5.333333333333333</v>
      </c>
    </row>
    <row r="96" spans="1:25">
      <c r="A96" s="1" t="s">
        <v>2037</v>
      </c>
      <c r="B96" s="7">
        <v>6</v>
      </c>
      <c r="C96" s="7">
        <v>7</v>
      </c>
      <c r="D96" s="7">
        <v>7</v>
      </c>
      <c r="E96" s="5">
        <v>4</v>
      </c>
      <c r="F96" s="38">
        <f t="shared" si="10"/>
        <v>6</v>
      </c>
      <c r="G96" s="5">
        <v>5</v>
      </c>
      <c r="H96" s="5">
        <v>7</v>
      </c>
      <c r="I96" s="5">
        <v>4</v>
      </c>
      <c r="J96" s="5">
        <v>5</v>
      </c>
      <c r="K96" s="22">
        <f t="shared" si="11"/>
        <v>5.25</v>
      </c>
      <c r="L96" s="5">
        <v>5</v>
      </c>
      <c r="M96" s="5">
        <v>8</v>
      </c>
      <c r="N96" s="5">
        <v>6</v>
      </c>
      <c r="O96" s="52">
        <f t="shared" si="12"/>
        <v>6.333333333333333</v>
      </c>
      <c r="P96" s="5">
        <v>4</v>
      </c>
      <c r="Q96" s="5">
        <v>5</v>
      </c>
      <c r="R96" s="5">
        <v>7</v>
      </c>
      <c r="S96" s="5">
        <v>6</v>
      </c>
      <c r="T96" s="5">
        <v>6</v>
      </c>
      <c r="U96" s="8">
        <f t="shared" si="13"/>
        <v>5.6</v>
      </c>
      <c r="V96" s="5">
        <v>6</v>
      </c>
      <c r="W96" s="5">
        <v>5</v>
      </c>
      <c r="X96" s="5">
        <v>7</v>
      </c>
      <c r="Y96" s="68">
        <f t="shared" si="14"/>
        <v>6</v>
      </c>
    </row>
    <row r="97" spans="1:25">
      <c r="A97" s="1" t="s">
        <v>2038</v>
      </c>
      <c r="B97" s="7">
        <v>6</v>
      </c>
      <c r="C97" s="7">
        <v>4</v>
      </c>
      <c r="D97" s="7">
        <v>5</v>
      </c>
      <c r="E97" s="5">
        <v>4</v>
      </c>
      <c r="F97" s="14">
        <f t="shared" si="10"/>
        <v>4.75</v>
      </c>
      <c r="G97" s="5">
        <v>6</v>
      </c>
      <c r="H97" s="5">
        <v>4</v>
      </c>
      <c r="I97" s="5">
        <v>5</v>
      </c>
      <c r="J97" s="5">
        <v>4</v>
      </c>
      <c r="K97" s="22">
        <f t="shared" si="11"/>
        <v>4.75</v>
      </c>
      <c r="L97" s="5">
        <v>4</v>
      </c>
      <c r="M97" s="5">
        <v>6</v>
      </c>
      <c r="N97" s="5">
        <v>4</v>
      </c>
      <c r="O97" s="18">
        <f t="shared" si="12"/>
        <v>4.666666666666667</v>
      </c>
      <c r="P97" s="5">
        <v>6</v>
      </c>
      <c r="Q97" s="5">
        <v>4</v>
      </c>
      <c r="R97" s="5">
        <v>6</v>
      </c>
      <c r="S97" s="5">
        <v>5</v>
      </c>
      <c r="T97" s="5">
        <v>5</v>
      </c>
      <c r="U97" s="8">
        <f t="shared" si="13"/>
        <v>5.2</v>
      </c>
      <c r="V97" s="5">
        <v>3</v>
      </c>
      <c r="W97" s="5">
        <v>4</v>
      </c>
      <c r="X97" s="5">
        <v>5</v>
      </c>
      <c r="Y97" s="16">
        <f t="shared" si="14"/>
        <v>4</v>
      </c>
    </row>
    <row r="98" spans="1:25">
      <c r="A98" s="1" t="s">
        <v>2039</v>
      </c>
      <c r="B98" s="7">
        <v>7</v>
      </c>
      <c r="C98" s="7">
        <v>6</v>
      </c>
      <c r="D98" s="7">
        <v>6</v>
      </c>
      <c r="E98" s="5">
        <v>4</v>
      </c>
      <c r="F98" s="38">
        <f t="shared" ref="F98:F103" si="15">AVERAGE(B98:E98)</f>
        <v>5.75</v>
      </c>
      <c r="G98" s="5">
        <v>5</v>
      </c>
      <c r="H98" s="5">
        <v>4</v>
      </c>
      <c r="I98" s="5">
        <v>5</v>
      </c>
      <c r="J98" s="5">
        <v>4</v>
      </c>
      <c r="K98" s="22">
        <f t="shared" ref="K98:K103" si="16">AVERAGE(G98:J98)</f>
        <v>4.5</v>
      </c>
      <c r="L98" s="5">
        <v>4</v>
      </c>
      <c r="M98" s="5">
        <v>5</v>
      </c>
      <c r="N98" s="5">
        <v>7</v>
      </c>
      <c r="O98" s="18">
        <f t="shared" ref="O98:O103" si="17">AVERAGE(L98:N98)</f>
        <v>5.333333333333333</v>
      </c>
      <c r="P98" s="5">
        <v>4</v>
      </c>
      <c r="Q98" s="5">
        <v>5</v>
      </c>
      <c r="R98" s="5">
        <v>5</v>
      </c>
      <c r="S98" s="5">
        <v>4</v>
      </c>
      <c r="T98" s="5">
        <v>6</v>
      </c>
      <c r="U98" s="8">
        <f t="shared" ref="U98:U103" si="18">AVERAGE(P98:T98)</f>
        <v>4.8</v>
      </c>
      <c r="V98" s="5"/>
      <c r="W98" s="5">
        <v>5</v>
      </c>
      <c r="X98" s="5">
        <v>5</v>
      </c>
      <c r="Y98" s="16">
        <f t="shared" ref="Y98:Y103" si="19">AVERAGE(V98:X98)</f>
        <v>5</v>
      </c>
    </row>
    <row r="99" spans="1:25">
      <c r="A99" s="1" t="s">
        <v>2040</v>
      </c>
      <c r="B99" s="7">
        <v>5</v>
      </c>
      <c r="C99" s="7">
        <v>4</v>
      </c>
      <c r="D99" s="7">
        <v>6</v>
      </c>
      <c r="E99" s="5">
        <v>4</v>
      </c>
      <c r="F99" s="14">
        <f t="shared" si="15"/>
        <v>4.75</v>
      </c>
      <c r="G99" s="5">
        <v>4</v>
      </c>
      <c r="H99" s="5">
        <v>6</v>
      </c>
      <c r="I99" s="5">
        <v>4</v>
      </c>
      <c r="J99" s="5">
        <v>5</v>
      </c>
      <c r="K99" s="22">
        <f t="shared" si="16"/>
        <v>4.75</v>
      </c>
      <c r="L99" s="5">
        <v>5</v>
      </c>
      <c r="M99" s="5">
        <v>5</v>
      </c>
      <c r="N99" s="5">
        <v>6</v>
      </c>
      <c r="O99" s="18">
        <f t="shared" si="17"/>
        <v>5.333333333333333</v>
      </c>
      <c r="P99" s="5">
        <v>6</v>
      </c>
      <c r="Q99" s="5">
        <v>6</v>
      </c>
      <c r="R99" s="5">
        <v>5</v>
      </c>
      <c r="S99" s="5">
        <v>4</v>
      </c>
      <c r="T99" s="5">
        <v>6</v>
      </c>
      <c r="U99" s="8">
        <f t="shared" si="18"/>
        <v>5.4</v>
      </c>
      <c r="V99" s="5">
        <v>3</v>
      </c>
      <c r="W99" s="5">
        <v>5</v>
      </c>
      <c r="X99" s="5">
        <v>4</v>
      </c>
      <c r="Y99" s="16">
        <f t="shared" si="19"/>
        <v>4</v>
      </c>
    </row>
    <row r="100" spans="1:25">
      <c r="A100" s="1" t="s">
        <v>2041</v>
      </c>
      <c r="B100" s="7">
        <v>5</v>
      </c>
      <c r="C100" s="7">
        <v>4</v>
      </c>
      <c r="D100" s="7">
        <v>6</v>
      </c>
      <c r="E100" s="5">
        <v>5</v>
      </c>
      <c r="F100" s="14">
        <f t="shared" si="15"/>
        <v>5</v>
      </c>
      <c r="G100" s="5">
        <v>6</v>
      </c>
      <c r="H100" s="5">
        <v>7</v>
      </c>
      <c r="I100" s="5">
        <v>5</v>
      </c>
      <c r="J100" s="5">
        <v>6</v>
      </c>
      <c r="K100" s="46">
        <f t="shared" si="16"/>
        <v>6</v>
      </c>
      <c r="L100" s="5">
        <v>7</v>
      </c>
      <c r="M100" s="5">
        <v>7</v>
      </c>
      <c r="N100" s="5">
        <v>4</v>
      </c>
      <c r="O100" s="18">
        <f t="shared" si="17"/>
        <v>6</v>
      </c>
      <c r="P100" s="5">
        <v>4</v>
      </c>
      <c r="Q100" s="5">
        <v>6</v>
      </c>
      <c r="R100" s="5">
        <v>4</v>
      </c>
      <c r="S100" s="5">
        <v>4</v>
      </c>
      <c r="T100" s="5">
        <v>5</v>
      </c>
      <c r="U100" s="8">
        <f t="shared" si="18"/>
        <v>4.5999999999999996</v>
      </c>
      <c r="V100" s="5">
        <v>4</v>
      </c>
      <c r="W100" s="5">
        <v>5</v>
      </c>
      <c r="X100" s="5">
        <v>5</v>
      </c>
      <c r="Y100" s="16">
        <f t="shared" si="19"/>
        <v>4.666666666666667</v>
      </c>
    </row>
    <row r="101" spans="1:25">
      <c r="A101" s="1" t="s">
        <v>2042</v>
      </c>
      <c r="B101" s="7">
        <v>6</v>
      </c>
      <c r="C101" s="7">
        <v>7</v>
      </c>
      <c r="D101" s="7">
        <v>4</v>
      </c>
      <c r="E101" s="5">
        <v>4</v>
      </c>
      <c r="F101" s="14">
        <f t="shared" si="15"/>
        <v>5.25</v>
      </c>
      <c r="G101" s="5">
        <v>6</v>
      </c>
      <c r="H101" s="5">
        <v>5</v>
      </c>
      <c r="I101" s="5">
        <v>4</v>
      </c>
      <c r="J101" s="5">
        <v>4</v>
      </c>
      <c r="K101" s="22">
        <f t="shared" si="16"/>
        <v>4.75</v>
      </c>
      <c r="L101" s="5">
        <v>4</v>
      </c>
      <c r="M101" s="5">
        <v>4</v>
      </c>
      <c r="N101" s="5">
        <v>3</v>
      </c>
      <c r="O101" s="18">
        <f t="shared" si="17"/>
        <v>3.6666666666666665</v>
      </c>
      <c r="P101" s="5">
        <v>5</v>
      </c>
      <c r="Q101" s="5">
        <v>3</v>
      </c>
      <c r="R101" s="5">
        <v>4</v>
      </c>
      <c r="S101" s="5">
        <v>3</v>
      </c>
      <c r="T101" s="5">
        <v>4</v>
      </c>
      <c r="U101" s="8">
        <f t="shared" si="18"/>
        <v>3.8</v>
      </c>
      <c r="V101" s="5">
        <v>4</v>
      </c>
      <c r="W101" s="5">
        <v>4</v>
      </c>
      <c r="X101" s="5">
        <v>3</v>
      </c>
      <c r="Y101" s="16">
        <f t="shared" si="19"/>
        <v>3.6666666666666665</v>
      </c>
    </row>
    <row r="102" spans="1:25">
      <c r="A102" s="1" t="s">
        <v>2043</v>
      </c>
      <c r="B102" s="7">
        <v>5</v>
      </c>
      <c r="C102" s="7">
        <v>3</v>
      </c>
      <c r="D102" s="7">
        <v>5</v>
      </c>
      <c r="E102" s="5">
        <v>4</v>
      </c>
      <c r="F102" s="14">
        <f t="shared" si="15"/>
        <v>4.25</v>
      </c>
      <c r="G102" s="5">
        <v>5</v>
      </c>
      <c r="H102" s="5">
        <v>4</v>
      </c>
      <c r="I102" s="5">
        <v>4</v>
      </c>
      <c r="J102" s="5">
        <v>4</v>
      </c>
      <c r="K102" s="22">
        <f t="shared" si="16"/>
        <v>4.25</v>
      </c>
      <c r="L102" s="5">
        <v>4</v>
      </c>
      <c r="M102" s="5">
        <v>3</v>
      </c>
      <c r="N102" s="5">
        <v>4</v>
      </c>
      <c r="O102" s="18">
        <f t="shared" si="17"/>
        <v>3.6666666666666665</v>
      </c>
      <c r="P102" s="5">
        <v>3</v>
      </c>
      <c r="Q102" s="5">
        <v>4</v>
      </c>
      <c r="R102" s="5">
        <v>3</v>
      </c>
      <c r="S102" s="5">
        <v>4</v>
      </c>
      <c r="T102" s="5">
        <v>5</v>
      </c>
      <c r="U102" s="8">
        <f t="shared" si="18"/>
        <v>3.8</v>
      </c>
      <c r="V102" s="5">
        <v>4</v>
      </c>
      <c r="W102" s="5">
        <v>4</v>
      </c>
      <c r="X102" s="5">
        <v>3</v>
      </c>
      <c r="Y102" s="16">
        <f t="shared" si="19"/>
        <v>3.6666666666666665</v>
      </c>
    </row>
    <row r="103" spans="1:25">
      <c r="A103" s="1" t="s">
        <v>2044</v>
      </c>
      <c r="B103" s="7">
        <v>5</v>
      </c>
      <c r="C103" s="7">
        <v>5</v>
      </c>
      <c r="D103" s="7">
        <v>4</v>
      </c>
      <c r="E103" s="5">
        <v>5</v>
      </c>
      <c r="F103" s="14">
        <f t="shared" si="15"/>
        <v>4.75</v>
      </c>
      <c r="G103" s="5">
        <v>6</v>
      </c>
      <c r="H103" s="5">
        <v>4</v>
      </c>
      <c r="I103" s="5">
        <v>4</v>
      </c>
      <c r="J103" s="5">
        <v>4</v>
      </c>
      <c r="K103" s="22">
        <f t="shared" si="16"/>
        <v>4.5</v>
      </c>
      <c r="L103" s="5">
        <v>6</v>
      </c>
      <c r="M103" s="5">
        <v>3</v>
      </c>
      <c r="N103" s="5">
        <v>4</v>
      </c>
      <c r="O103" s="18">
        <f t="shared" si="17"/>
        <v>4.333333333333333</v>
      </c>
      <c r="P103" s="5">
        <v>4</v>
      </c>
      <c r="Q103" s="5">
        <v>6</v>
      </c>
      <c r="R103" s="5">
        <v>3</v>
      </c>
      <c r="S103" s="5">
        <v>6</v>
      </c>
      <c r="T103" s="5">
        <v>4</v>
      </c>
      <c r="U103" s="8">
        <f t="shared" si="18"/>
        <v>4.5999999999999996</v>
      </c>
      <c r="V103" s="5">
        <v>3</v>
      </c>
      <c r="W103" s="5">
        <v>3</v>
      </c>
      <c r="X103" s="5">
        <v>4</v>
      </c>
      <c r="Y103" s="16">
        <f t="shared" si="19"/>
        <v>3.3333333333333335</v>
      </c>
    </row>
    <row r="104" spans="1:25">
      <c r="B104" s="7"/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B105" s="7"/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B106" s="7"/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B107" s="7"/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B108" s="7"/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B109" s="7"/>
      <c r="C109" s="7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B110" s="7"/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B111" s="7"/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B112" s="7"/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2:25">
      <c r="B113" s="7"/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2:25">
      <c r="B114" s="7"/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2:25">
      <c r="B115" s="7"/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2:25"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2:25">
      <c r="B117" s="7"/>
      <c r="C117" s="7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2:25">
      <c r="B118" s="7"/>
      <c r="C118" s="7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2:25">
      <c r="B119" s="7"/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2:25">
      <c r="B120" s="7"/>
      <c r="C120" s="7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2:25">
      <c r="B121" s="7"/>
      <c r="C121" s="7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2:25">
      <c r="B122" s="7"/>
      <c r="C122" s="7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2:25">
      <c r="B123" s="7"/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2:25">
      <c r="B124" s="7"/>
      <c r="C124" s="7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2:25">
      <c r="B125" s="7"/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2:25">
      <c r="B126" s="7"/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2:25">
      <c r="B127" s="7"/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2:25">
      <c r="B128" s="7"/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2:25">
      <c r="B129" s="7"/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2:25">
      <c r="B130" s="7"/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2:25">
      <c r="B131" s="7"/>
      <c r="C131" s="7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2:25">
      <c r="B132" s="7"/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2:25">
      <c r="B133" s="7"/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2:25">
      <c r="B134" s="7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2:25">
      <c r="B135" s="7"/>
      <c r="C135" s="7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2:25">
      <c r="B136" s="7"/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25">
      <c r="B137" s="7"/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2:25">
      <c r="B138" s="7"/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2:25">
      <c r="B139" s="7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2:25">
      <c r="B140" s="7"/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2:25">
      <c r="B141" s="7"/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2:25">
      <c r="B142" s="7"/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2:25">
      <c r="B143" s="7"/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2:25">
      <c r="B144" s="7"/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2:25"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2:25">
      <c r="B146" s="7"/>
      <c r="C146" s="7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2:25">
      <c r="B147" s="7"/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2:25">
      <c r="B148" s="7"/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2:25">
      <c r="B149" s="7"/>
      <c r="C149" s="7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2:25">
      <c r="B150" s="7"/>
      <c r="C150" s="7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2:25">
      <c r="B151" s="7"/>
      <c r="C151" s="7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2:25">
      <c r="B152" s="7"/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2:25">
      <c r="B153" s="7"/>
      <c r="C153" s="7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2:25">
      <c r="B154" s="7"/>
      <c r="C154" s="7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2:25">
      <c r="B155" s="7"/>
      <c r="C155" s="7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2:25">
      <c r="B156" s="7"/>
      <c r="C156" s="7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2:25">
      <c r="B157" s="7"/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2:25">
      <c r="B158" s="7"/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2:25">
      <c r="B159" s="7"/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2:25">
      <c r="B160" s="7"/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2:25">
      <c r="B161" s="7"/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2:25">
      <c r="B162" s="7"/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2:25">
      <c r="B163" s="7"/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</sheetData>
  <sortState ref="A2:Y103">
    <sortCondition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17" sqref="AH17"/>
    </sheetView>
  </sheetViews>
  <sheetFormatPr defaultRowHeight="15"/>
  <cols>
    <col min="1" max="1" width="5.375" style="1" bestFit="1" customWidth="1"/>
    <col min="2" max="2" width="7.875" style="1" hidden="1" customWidth="1"/>
    <col min="3" max="5" width="8.75" style="1" hidden="1" customWidth="1"/>
    <col min="6" max="6" width="8.75" style="4" hidden="1" customWidth="1"/>
    <col min="7" max="7" width="7" style="4" bestFit="1" customWidth="1"/>
    <col min="8" max="8" width="7" style="4" hidden="1" customWidth="1"/>
    <col min="9" max="12" width="7.875" style="4" hidden="1" customWidth="1"/>
    <col min="13" max="13" width="6.125" style="4" bestFit="1" customWidth="1"/>
    <col min="14" max="14" width="7" style="4" hidden="1" customWidth="1"/>
    <col min="15" max="16" width="7.875" style="4" hidden="1" customWidth="1"/>
    <col min="17" max="17" width="6.125" style="4" customWidth="1"/>
    <col min="18" max="18" width="7" style="4" hidden="1" customWidth="1"/>
    <col min="19" max="21" width="7.875" style="4" hidden="1" customWidth="1"/>
    <col min="22" max="22" width="6.125" style="4" customWidth="1"/>
    <col min="23" max="24" width="7" style="4" hidden="1" customWidth="1"/>
    <col min="25" max="27" width="7.875" style="4" hidden="1" customWidth="1"/>
    <col min="28" max="28" width="6.125" style="4" customWidth="1"/>
    <col min="29" max="29" width="9" style="4"/>
    <col min="30" max="30" width="5" style="1" bestFit="1" customWidth="1"/>
    <col min="31" max="16384" width="9" style="1"/>
  </cols>
  <sheetData>
    <row r="1" spans="1:30">
      <c r="A1" s="1" t="s">
        <v>0</v>
      </c>
      <c r="B1" s="2">
        <v>43075</v>
      </c>
      <c r="C1" s="2">
        <v>42716</v>
      </c>
      <c r="D1" s="2">
        <v>42722</v>
      </c>
      <c r="E1" s="2">
        <v>43093</v>
      </c>
      <c r="F1" s="2">
        <v>43464</v>
      </c>
      <c r="G1" s="4" t="s">
        <v>3</v>
      </c>
      <c r="H1" s="2">
        <v>43105</v>
      </c>
      <c r="I1" s="2">
        <v>43108</v>
      </c>
      <c r="J1" s="2">
        <v>43111</v>
      </c>
      <c r="K1" s="2">
        <v>43117</v>
      </c>
      <c r="L1" s="2">
        <v>43129</v>
      </c>
      <c r="M1" s="2" t="s">
        <v>2662</v>
      </c>
      <c r="N1" s="2">
        <v>43135</v>
      </c>
      <c r="O1" s="2">
        <v>43141</v>
      </c>
      <c r="P1" s="2">
        <v>43157</v>
      </c>
      <c r="Q1" s="4" t="s">
        <v>9</v>
      </c>
      <c r="R1" s="2">
        <v>43163</v>
      </c>
      <c r="S1" s="9">
        <v>43169</v>
      </c>
      <c r="T1" s="9">
        <v>43175</v>
      </c>
      <c r="U1" s="9">
        <v>43187</v>
      </c>
      <c r="V1" s="4" t="s">
        <v>12</v>
      </c>
      <c r="W1" s="9">
        <v>43193</v>
      </c>
      <c r="X1" s="9">
        <v>43199</v>
      </c>
      <c r="Y1" s="9">
        <v>43205</v>
      </c>
      <c r="Z1" s="9">
        <v>43211</v>
      </c>
      <c r="AA1" s="9">
        <v>43217</v>
      </c>
      <c r="AB1" s="2" t="s">
        <v>16</v>
      </c>
    </row>
    <row r="2" spans="1:30" s="4" customFormat="1">
      <c r="A2" s="4">
        <v>6663</v>
      </c>
      <c r="B2" s="4">
        <v>7</v>
      </c>
      <c r="C2" s="4">
        <v>7</v>
      </c>
      <c r="D2" s="4">
        <v>6</v>
      </c>
      <c r="E2" s="4">
        <v>7</v>
      </c>
      <c r="F2" s="4">
        <v>7</v>
      </c>
      <c r="G2" s="28">
        <f t="shared" ref="G2:G33" si="0">AVERAGE(B2:F2)</f>
        <v>6.8</v>
      </c>
      <c r="H2" s="4">
        <v>7</v>
      </c>
      <c r="I2" s="4">
        <v>8</v>
      </c>
      <c r="J2" s="4">
        <v>6</v>
      </c>
      <c r="K2" s="4">
        <v>7</v>
      </c>
      <c r="L2" s="4">
        <v>6</v>
      </c>
      <c r="M2" s="28">
        <f t="shared" ref="M2:M33" si="1">AVERAGE(H2:L2)</f>
        <v>6.8</v>
      </c>
      <c r="N2" s="4">
        <v>7</v>
      </c>
      <c r="O2" s="4">
        <v>5</v>
      </c>
      <c r="P2" s="4">
        <v>5</v>
      </c>
      <c r="Q2" s="24">
        <f t="shared" ref="Q2:Q33" si="2">AVERAGE(N2:P2)</f>
        <v>5.666666666666667</v>
      </c>
      <c r="R2" s="4">
        <v>4</v>
      </c>
      <c r="S2" s="4">
        <v>7</v>
      </c>
      <c r="T2" s="4">
        <v>7</v>
      </c>
      <c r="U2" s="4">
        <v>7</v>
      </c>
      <c r="V2" s="27">
        <f t="shared" ref="V2:V33" si="3">AVERAGE(R2:U2)</f>
        <v>6.25</v>
      </c>
      <c r="W2" s="4">
        <v>6</v>
      </c>
      <c r="X2" s="4">
        <v>7</v>
      </c>
      <c r="AA2" s="4">
        <v>4</v>
      </c>
      <c r="AB2" s="29">
        <f t="shared" ref="AB2:AB33" si="4">AVERAGE(W2:AA2)</f>
        <v>5.666666666666667</v>
      </c>
    </row>
    <row r="3" spans="1:30">
      <c r="A3" s="1">
        <v>6674</v>
      </c>
      <c r="B3" s="7">
        <v>7</v>
      </c>
      <c r="C3" s="7">
        <v>8</v>
      </c>
      <c r="D3" s="7">
        <v>8</v>
      </c>
      <c r="E3" s="7">
        <v>7</v>
      </c>
      <c r="F3" s="5">
        <v>8</v>
      </c>
      <c r="G3" s="26">
        <f t="shared" si="0"/>
        <v>7.6</v>
      </c>
      <c r="H3" s="5">
        <v>7</v>
      </c>
      <c r="I3" s="5">
        <v>7</v>
      </c>
      <c r="J3" s="5">
        <v>7</v>
      </c>
      <c r="K3" s="5">
        <v>6</v>
      </c>
      <c r="L3" s="5">
        <v>7</v>
      </c>
      <c r="M3" s="28">
        <f t="shared" si="1"/>
        <v>6.8</v>
      </c>
      <c r="N3" s="5">
        <v>7</v>
      </c>
      <c r="O3" s="5">
        <v>6</v>
      </c>
      <c r="P3" s="5"/>
      <c r="Q3" s="28">
        <f t="shared" si="2"/>
        <v>6.5</v>
      </c>
      <c r="R3" s="5">
        <v>4</v>
      </c>
      <c r="S3" s="5">
        <v>7</v>
      </c>
      <c r="T3" s="5">
        <v>6</v>
      </c>
      <c r="U3" s="5"/>
      <c r="V3" s="29">
        <f t="shared" si="3"/>
        <v>5.666666666666667</v>
      </c>
      <c r="W3" s="5">
        <v>7</v>
      </c>
      <c r="X3" s="5"/>
      <c r="Y3" s="5">
        <v>5</v>
      </c>
      <c r="Z3" s="5">
        <v>8</v>
      </c>
      <c r="AA3" s="5">
        <v>5</v>
      </c>
      <c r="AB3" s="27">
        <f t="shared" si="4"/>
        <v>6.25</v>
      </c>
      <c r="AC3" s="5"/>
    </row>
    <row r="4" spans="1:30">
      <c r="A4" s="1" t="s">
        <v>2462</v>
      </c>
      <c r="B4" s="7">
        <v>5</v>
      </c>
      <c r="C4" s="7">
        <v>5</v>
      </c>
      <c r="D4" s="7">
        <v>7</v>
      </c>
      <c r="E4" s="7">
        <v>6</v>
      </c>
      <c r="F4" s="5">
        <v>7</v>
      </c>
      <c r="G4" s="25">
        <f t="shared" si="0"/>
        <v>6</v>
      </c>
      <c r="H4" s="5">
        <v>6</v>
      </c>
      <c r="I4" s="5">
        <v>7</v>
      </c>
      <c r="J4" s="5">
        <v>6</v>
      </c>
      <c r="K4" s="5">
        <v>5</v>
      </c>
      <c r="L4" s="5">
        <v>7</v>
      </c>
      <c r="M4" s="29">
        <f t="shared" si="1"/>
        <v>6.2</v>
      </c>
      <c r="N4" s="5">
        <v>5</v>
      </c>
      <c r="O4" s="5">
        <v>4</v>
      </c>
      <c r="P4" s="5"/>
      <c r="Q4" s="25">
        <f t="shared" si="2"/>
        <v>4.5</v>
      </c>
      <c r="R4" s="5">
        <v>5</v>
      </c>
      <c r="S4" s="5">
        <v>6</v>
      </c>
      <c r="T4" s="5">
        <v>5</v>
      </c>
      <c r="U4" s="5">
        <v>4</v>
      </c>
      <c r="V4" s="25">
        <f t="shared" si="3"/>
        <v>5</v>
      </c>
      <c r="W4" s="5">
        <v>3</v>
      </c>
      <c r="X4" s="5">
        <v>5</v>
      </c>
      <c r="Y4" s="5"/>
      <c r="Z4" s="5">
        <v>4</v>
      </c>
      <c r="AA4" s="5">
        <v>3</v>
      </c>
      <c r="AB4" s="25">
        <f t="shared" si="4"/>
        <v>3.75</v>
      </c>
      <c r="AC4" s="5"/>
      <c r="AD4" s="1">
        <f>6.8*0.95</f>
        <v>6.46</v>
      </c>
    </row>
    <row r="5" spans="1:30">
      <c r="A5" s="1" t="s">
        <v>2463</v>
      </c>
      <c r="B5" s="7"/>
      <c r="C5" s="7">
        <v>6</v>
      </c>
      <c r="D5" s="7">
        <v>8</v>
      </c>
      <c r="E5" s="7">
        <v>7</v>
      </c>
      <c r="F5" s="5">
        <v>8</v>
      </c>
      <c r="G5" s="27">
        <f t="shared" si="0"/>
        <v>7.25</v>
      </c>
      <c r="H5" s="5">
        <v>8</v>
      </c>
      <c r="I5" s="5">
        <v>6</v>
      </c>
      <c r="J5" s="5">
        <v>6</v>
      </c>
      <c r="K5" s="5">
        <v>7</v>
      </c>
      <c r="L5" s="5">
        <v>6</v>
      </c>
      <c r="M5" s="28">
        <f t="shared" si="1"/>
        <v>6.6</v>
      </c>
      <c r="N5" s="5">
        <v>6</v>
      </c>
      <c r="O5" s="5">
        <v>6</v>
      </c>
      <c r="P5" s="5">
        <v>7</v>
      </c>
      <c r="Q5" s="28">
        <f t="shared" si="2"/>
        <v>6.333333333333333</v>
      </c>
      <c r="R5" s="5">
        <v>7</v>
      </c>
      <c r="S5" s="5">
        <v>9</v>
      </c>
      <c r="T5" s="5">
        <v>4</v>
      </c>
      <c r="U5" s="5">
        <v>6</v>
      </c>
      <c r="V5" s="27">
        <f t="shared" si="3"/>
        <v>6.5</v>
      </c>
      <c r="W5" s="5">
        <v>4</v>
      </c>
      <c r="X5" s="5">
        <v>7</v>
      </c>
      <c r="Y5" s="5">
        <v>4</v>
      </c>
      <c r="Z5" s="5">
        <v>6</v>
      </c>
      <c r="AA5" s="5">
        <v>6</v>
      </c>
      <c r="AB5" s="29">
        <f t="shared" si="4"/>
        <v>5.4</v>
      </c>
      <c r="AC5" s="5"/>
      <c r="AD5" s="1">
        <f>6.8*0.9</f>
        <v>6.12</v>
      </c>
    </row>
    <row r="6" spans="1:30">
      <c r="A6" s="1" t="s">
        <v>2464</v>
      </c>
      <c r="B6" s="7">
        <v>7</v>
      </c>
      <c r="C6" s="7">
        <v>7</v>
      </c>
      <c r="D6" s="7">
        <v>8</v>
      </c>
      <c r="E6" s="7">
        <v>6</v>
      </c>
      <c r="F6" s="5">
        <v>7</v>
      </c>
      <c r="G6" s="28">
        <f t="shared" si="0"/>
        <v>7</v>
      </c>
      <c r="H6" s="5">
        <v>6</v>
      </c>
      <c r="I6" s="5">
        <v>8</v>
      </c>
      <c r="J6" s="5">
        <v>7</v>
      </c>
      <c r="K6" s="5">
        <v>6</v>
      </c>
      <c r="L6" s="5">
        <v>6</v>
      </c>
      <c r="M6" s="28">
        <f t="shared" si="1"/>
        <v>6.6</v>
      </c>
      <c r="N6" s="5">
        <v>7</v>
      </c>
      <c r="O6" s="5">
        <v>4</v>
      </c>
      <c r="P6" s="5">
        <v>3</v>
      </c>
      <c r="Q6" s="25">
        <f t="shared" si="2"/>
        <v>4.666666666666667</v>
      </c>
      <c r="R6" s="5">
        <v>4</v>
      </c>
      <c r="S6" s="5">
        <v>6</v>
      </c>
      <c r="T6" s="5">
        <v>5</v>
      </c>
      <c r="U6" s="5">
        <v>3</v>
      </c>
      <c r="V6" s="25">
        <f t="shared" si="3"/>
        <v>4.5</v>
      </c>
      <c r="W6" s="5">
        <v>6</v>
      </c>
      <c r="X6" s="5"/>
      <c r="Y6" s="5">
        <v>5</v>
      </c>
      <c r="Z6" s="5">
        <v>4</v>
      </c>
      <c r="AA6" s="5">
        <v>6</v>
      </c>
      <c r="AB6" s="25">
        <f t="shared" si="4"/>
        <v>5.25</v>
      </c>
      <c r="AC6" s="5"/>
      <c r="AD6" s="1">
        <f>6.8*0.85</f>
        <v>5.7799999999999994</v>
      </c>
    </row>
    <row r="7" spans="1:30">
      <c r="A7" s="1" t="s">
        <v>2465</v>
      </c>
      <c r="B7" s="7"/>
      <c r="C7" s="7"/>
      <c r="D7" s="7">
        <v>7</v>
      </c>
      <c r="E7" s="7">
        <v>4</v>
      </c>
      <c r="F7" s="5">
        <v>4</v>
      </c>
      <c r="G7" s="25">
        <f t="shared" si="0"/>
        <v>5</v>
      </c>
      <c r="H7" s="5">
        <v>6</v>
      </c>
      <c r="I7" s="5">
        <v>7</v>
      </c>
      <c r="J7" s="5">
        <v>5</v>
      </c>
      <c r="K7" s="5">
        <v>6</v>
      </c>
      <c r="L7" s="5">
        <v>4</v>
      </c>
      <c r="M7" s="25">
        <f t="shared" si="1"/>
        <v>5.6</v>
      </c>
      <c r="N7" s="5">
        <v>3</v>
      </c>
      <c r="O7" s="5">
        <v>6</v>
      </c>
      <c r="P7" s="5">
        <v>6</v>
      </c>
      <c r="Q7" s="25">
        <f t="shared" si="2"/>
        <v>5</v>
      </c>
      <c r="R7" s="5">
        <v>6</v>
      </c>
      <c r="S7" s="5">
        <v>4</v>
      </c>
      <c r="T7" s="5">
        <v>3</v>
      </c>
      <c r="U7" s="5">
        <v>5</v>
      </c>
      <c r="V7" s="25">
        <f t="shared" si="3"/>
        <v>4.5</v>
      </c>
      <c r="W7" s="5">
        <v>6</v>
      </c>
      <c r="X7" s="5">
        <v>5</v>
      </c>
      <c r="Y7" s="5">
        <v>3</v>
      </c>
      <c r="Z7" s="5">
        <v>3</v>
      </c>
      <c r="AA7" s="5">
        <v>5</v>
      </c>
      <c r="AB7" s="25">
        <f t="shared" si="4"/>
        <v>4.4000000000000004</v>
      </c>
      <c r="AC7" s="5"/>
      <c r="AD7" s="1">
        <f>6.8*0.8</f>
        <v>5.44</v>
      </c>
    </row>
    <row r="8" spans="1:30">
      <c r="A8" s="1" t="s">
        <v>2466</v>
      </c>
      <c r="B8" s="7">
        <v>6</v>
      </c>
      <c r="C8" s="7">
        <v>5</v>
      </c>
      <c r="D8" s="7">
        <v>6</v>
      </c>
      <c r="E8" s="7">
        <v>5</v>
      </c>
      <c r="F8" s="5">
        <v>6</v>
      </c>
      <c r="G8" s="25">
        <f t="shared" si="0"/>
        <v>5.6</v>
      </c>
      <c r="H8" s="5">
        <v>6</v>
      </c>
      <c r="I8" s="5">
        <v>5</v>
      </c>
      <c r="J8" s="5">
        <v>6</v>
      </c>
      <c r="K8" s="5">
        <v>6</v>
      </c>
      <c r="L8" s="5">
        <v>5</v>
      </c>
      <c r="M8" s="25">
        <f t="shared" si="1"/>
        <v>5.6</v>
      </c>
      <c r="N8" s="5">
        <v>4</v>
      </c>
      <c r="O8" s="5">
        <v>6</v>
      </c>
      <c r="P8" s="5">
        <v>5</v>
      </c>
      <c r="Q8" s="25">
        <f t="shared" si="2"/>
        <v>5</v>
      </c>
      <c r="R8" s="5">
        <v>5</v>
      </c>
      <c r="S8" s="5">
        <v>6</v>
      </c>
      <c r="T8" s="5">
        <v>3</v>
      </c>
      <c r="U8" s="5">
        <v>6</v>
      </c>
      <c r="V8" s="25">
        <f t="shared" si="3"/>
        <v>5</v>
      </c>
      <c r="W8" s="5">
        <v>6</v>
      </c>
      <c r="X8" s="5">
        <v>6</v>
      </c>
      <c r="Y8" s="5">
        <v>6</v>
      </c>
      <c r="Z8" s="5">
        <v>4</v>
      </c>
      <c r="AA8" s="5">
        <v>5</v>
      </c>
      <c r="AB8" s="29">
        <f t="shared" si="4"/>
        <v>5.4</v>
      </c>
      <c r="AC8" s="5"/>
    </row>
    <row r="9" spans="1:30">
      <c r="A9" s="1" t="s">
        <v>2467</v>
      </c>
      <c r="B9" s="7"/>
      <c r="C9" s="7">
        <v>8</v>
      </c>
      <c r="D9" s="7">
        <v>8</v>
      </c>
      <c r="E9" s="7">
        <v>7</v>
      </c>
      <c r="F9" s="5">
        <v>8</v>
      </c>
      <c r="G9" s="26">
        <f t="shared" si="0"/>
        <v>7.75</v>
      </c>
      <c r="H9" s="5">
        <v>7</v>
      </c>
      <c r="I9" s="5">
        <v>8</v>
      </c>
      <c r="J9" s="5">
        <v>7</v>
      </c>
      <c r="K9" s="5">
        <v>7</v>
      </c>
      <c r="L9" s="5">
        <v>4</v>
      </c>
      <c r="M9" s="28">
        <f t="shared" si="1"/>
        <v>6.6</v>
      </c>
      <c r="N9" s="5">
        <v>6</v>
      </c>
      <c r="O9" s="5">
        <v>8</v>
      </c>
      <c r="P9" s="5">
        <v>8</v>
      </c>
      <c r="Q9" s="26">
        <f t="shared" si="2"/>
        <v>7.333333333333333</v>
      </c>
      <c r="R9" s="5">
        <v>4</v>
      </c>
      <c r="S9" s="5">
        <v>5</v>
      </c>
      <c r="T9" s="5">
        <v>3</v>
      </c>
      <c r="U9" s="5">
        <v>7</v>
      </c>
      <c r="V9" s="25">
        <f t="shared" si="3"/>
        <v>4.75</v>
      </c>
      <c r="W9" s="5">
        <v>7</v>
      </c>
      <c r="X9" s="5">
        <v>3</v>
      </c>
      <c r="Y9" s="5">
        <v>5</v>
      </c>
      <c r="Z9" s="5">
        <v>6</v>
      </c>
      <c r="AA9" s="5">
        <v>6</v>
      </c>
      <c r="AB9" s="29">
        <f t="shared" si="4"/>
        <v>5.4</v>
      </c>
      <c r="AC9" s="5"/>
    </row>
    <row r="10" spans="1:30">
      <c r="A10" s="1" t="s">
        <v>2468</v>
      </c>
      <c r="B10" s="7">
        <v>8</v>
      </c>
      <c r="C10" s="7">
        <v>6</v>
      </c>
      <c r="D10" s="7">
        <v>7</v>
      </c>
      <c r="E10" s="7">
        <v>7</v>
      </c>
      <c r="F10" s="5">
        <v>7</v>
      </c>
      <c r="G10" s="28">
        <f t="shared" si="0"/>
        <v>7</v>
      </c>
      <c r="H10" s="5">
        <v>4</v>
      </c>
      <c r="I10" s="5">
        <v>7</v>
      </c>
      <c r="J10" s="5">
        <v>7</v>
      </c>
      <c r="K10" s="5">
        <v>5</v>
      </c>
      <c r="L10" s="5"/>
      <c r="M10" s="25">
        <f t="shared" si="1"/>
        <v>5.75</v>
      </c>
      <c r="N10" s="5">
        <v>6</v>
      </c>
      <c r="O10" s="5">
        <v>6</v>
      </c>
      <c r="P10" s="5">
        <v>4</v>
      </c>
      <c r="Q10" s="25">
        <f t="shared" si="2"/>
        <v>5.333333333333333</v>
      </c>
      <c r="R10" s="5">
        <v>7</v>
      </c>
      <c r="S10" s="5">
        <v>4</v>
      </c>
      <c r="T10" s="5"/>
      <c r="U10" s="5">
        <v>3</v>
      </c>
      <c r="V10" s="25">
        <f t="shared" si="3"/>
        <v>4.666666666666667</v>
      </c>
      <c r="W10" s="5">
        <v>8</v>
      </c>
      <c r="X10" s="5">
        <v>4</v>
      </c>
      <c r="Y10" s="5"/>
      <c r="Z10" s="5">
        <v>6</v>
      </c>
      <c r="AA10" s="5">
        <v>6</v>
      </c>
      <c r="AB10" s="28">
        <f t="shared" si="4"/>
        <v>6</v>
      </c>
      <c r="AC10" s="5"/>
    </row>
    <row r="11" spans="1:30">
      <c r="A11" s="1" t="s">
        <v>2469</v>
      </c>
      <c r="B11" s="7">
        <v>6</v>
      </c>
      <c r="C11" s="7">
        <v>6</v>
      </c>
      <c r="D11" s="7">
        <v>6</v>
      </c>
      <c r="E11" s="7">
        <v>4</v>
      </c>
      <c r="F11" s="5">
        <v>6</v>
      </c>
      <c r="G11" s="25">
        <f t="shared" si="0"/>
        <v>5.6</v>
      </c>
      <c r="H11" s="5">
        <v>5</v>
      </c>
      <c r="I11" s="5">
        <v>4</v>
      </c>
      <c r="J11" s="5">
        <v>7</v>
      </c>
      <c r="K11" s="5">
        <v>4</v>
      </c>
      <c r="L11" s="5">
        <v>7</v>
      </c>
      <c r="M11" s="25">
        <f t="shared" si="1"/>
        <v>5.4</v>
      </c>
      <c r="N11" s="5">
        <v>4</v>
      </c>
      <c r="O11" s="5">
        <v>5</v>
      </c>
      <c r="P11" s="5">
        <v>6</v>
      </c>
      <c r="Q11" s="25">
        <f t="shared" si="2"/>
        <v>5</v>
      </c>
      <c r="R11" s="5">
        <v>7</v>
      </c>
      <c r="S11" s="5">
        <v>3</v>
      </c>
      <c r="T11" s="5">
        <v>4</v>
      </c>
      <c r="U11" s="5">
        <v>3</v>
      </c>
      <c r="V11" s="25">
        <f t="shared" si="3"/>
        <v>4.25</v>
      </c>
      <c r="W11" s="5">
        <v>6</v>
      </c>
      <c r="X11" s="5">
        <v>6</v>
      </c>
      <c r="Y11" s="5">
        <v>3</v>
      </c>
      <c r="Z11" s="5">
        <v>5</v>
      </c>
      <c r="AA11" s="5">
        <v>3</v>
      </c>
      <c r="AB11" s="25">
        <f t="shared" si="4"/>
        <v>4.5999999999999996</v>
      </c>
      <c r="AC11" s="5"/>
    </row>
    <row r="12" spans="1:30">
      <c r="A12" s="1" t="s">
        <v>2470</v>
      </c>
      <c r="B12" s="7"/>
      <c r="C12" s="7">
        <v>6</v>
      </c>
      <c r="D12" s="7">
        <v>7</v>
      </c>
      <c r="E12" s="7">
        <v>4</v>
      </c>
      <c r="F12" s="5">
        <v>5</v>
      </c>
      <c r="G12" s="25">
        <f t="shared" si="0"/>
        <v>5.5</v>
      </c>
      <c r="H12" s="5">
        <v>7</v>
      </c>
      <c r="I12" s="5">
        <v>5</v>
      </c>
      <c r="J12" s="5">
        <v>6</v>
      </c>
      <c r="K12" s="5">
        <v>7</v>
      </c>
      <c r="L12" s="5">
        <v>6</v>
      </c>
      <c r="M12" s="29">
        <f t="shared" si="1"/>
        <v>6.2</v>
      </c>
      <c r="N12" s="5">
        <v>5</v>
      </c>
      <c r="O12" s="5">
        <v>4</v>
      </c>
      <c r="P12" s="5">
        <v>5</v>
      </c>
      <c r="Q12" s="25">
        <f t="shared" si="2"/>
        <v>4.666666666666667</v>
      </c>
      <c r="R12" s="5"/>
      <c r="S12" s="5">
        <v>5</v>
      </c>
      <c r="T12" s="5">
        <v>5</v>
      </c>
      <c r="U12" s="5">
        <v>4</v>
      </c>
      <c r="V12" s="25">
        <f t="shared" si="3"/>
        <v>4.666666666666667</v>
      </c>
      <c r="W12" s="5">
        <v>4</v>
      </c>
      <c r="X12" s="5"/>
      <c r="Y12" s="5">
        <v>3</v>
      </c>
      <c r="Z12" s="5">
        <v>3</v>
      </c>
      <c r="AA12" s="5">
        <v>3</v>
      </c>
      <c r="AB12" s="25">
        <f t="shared" si="4"/>
        <v>3.25</v>
      </c>
      <c r="AC12" s="5"/>
    </row>
    <row r="13" spans="1:30">
      <c r="A13" s="1" t="s">
        <v>2471</v>
      </c>
      <c r="B13" s="7"/>
      <c r="C13" s="7">
        <v>7</v>
      </c>
      <c r="D13" s="7">
        <v>8</v>
      </c>
      <c r="E13" s="7">
        <v>8</v>
      </c>
      <c r="F13" s="5">
        <v>8</v>
      </c>
      <c r="G13" s="26">
        <f t="shared" si="0"/>
        <v>7.75</v>
      </c>
      <c r="H13" s="5">
        <v>7</v>
      </c>
      <c r="I13" s="5">
        <v>7</v>
      </c>
      <c r="J13" s="5">
        <v>8</v>
      </c>
      <c r="K13" s="5">
        <v>7</v>
      </c>
      <c r="L13" s="5">
        <v>7</v>
      </c>
      <c r="M13" s="27">
        <f t="shared" si="1"/>
        <v>7.2</v>
      </c>
      <c r="N13" s="5">
        <v>6</v>
      </c>
      <c r="O13" s="5">
        <v>4</v>
      </c>
      <c r="P13" s="5">
        <v>7</v>
      </c>
      <c r="Q13" s="25">
        <f t="shared" si="2"/>
        <v>5.666666666666667</v>
      </c>
      <c r="R13" s="5">
        <v>7</v>
      </c>
      <c r="S13" s="5">
        <v>7</v>
      </c>
      <c r="T13" s="5">
        <v>7</v>
      </c>
      <c r="U13" s="5">
        <v>7</v>
      </c>
      <c r="V13" s="26">
        <f t="shared" si="3"/>
        <v>7</v>
      </c>
      <c r="W13" s="5">
        <v>6</v>
      </c>
      <c r="X13" s="5">
        <v>7</v>
      </c>
      <c r="Y13" s="5">
        <v>7</v>
      </c>
      <c r="Z13" s="5">
        <v>5</v>
      </c>
      <c r="AA13" s="5">
        <v>6</v>
      </c>
      <c r="AB13" s="27">
        <f t="shared" si="4"/>
        <v>6.2</v>
      </c>
      <c r="AC13" s="5"/>
    </row>
    <row r="14" spans="1:30">
      <c r="A14" s="1" t="s">
        <v>2472</v>
      </c>
      <c r="B14" s="7">
        <v>6</v>
      </c>
      <c r="C14" s="7">
        <v>5</v>
      </c>
      <c r="D14" s="7">
        <v>7</v>
      </c>
      <c r="E14" s="7">
        <v>7</v>
      </c>
      <c r="F14" s="5">
        <v>7</v>
      </c>
      <c r="G14" s="29">
        <f t="shared" si="0"/>
        <v>6.4</v>
      </c>
      <c r="H14" s="5">
        <v>8</v>
      </c>
      <c r="I14" s="5">
        <v>7</v>
      </c>
      <c r="J14" s="5">
        <v>7</v>
      </c>
      <c r="K14" s="5">
        <v>7</v>
      </c>
      <c r="L14" s="5">
        <v>6</v>
      </c>
      <c r="M14" s="27">
        <f t="shared" si="1"/>
        <v>7</v>
      </c>
      <c r="N14" s="5">
        <v>8</v>
      </c>
      <c r="O14" s="5"/>
      <c r="P14" s="5">
        <v>6</v>
      </c>
      <c r="Q14" s="26">
        <f t="shared" si="2"/>
        <v>7</v>
      </c>
      <c r="R14" s="5">
        <v>4</v>
      </c>
      <c r="S14" s="5">
        <v>6</v>
      </c>
      <c r="T14" s="5">
        <v>4</v>
      </c>
      <c r="U14" s="5">
        <v>7</v>
      </c>
      <c r="V14" s="25">
        <f t="shared" si="3"/>
        <v>5.25</v>
      </c>
      <c r="W14" s="5">
        <v>6</v>
      </c>
      <c r="X14" s="5">
        <v>7</v>
      </c>
      <c r="Y14" s="5">
        <v>5</v>
      </c>
      <c r="Z14" s="5">
        <v>7</v>
      </c>
      <c r="AA14" s="5">
        <v>6</v>
      </c>
      <c r="AB14" s="27">
        <f t="shared" si="4"/>
        <v>6.2</v>
      </c>
      <c r="AC14" s="5"/>
    </row>
    <row r="15" spans="1:30">
      <c r="A15" s="1" t="s">
        <v>2473</v>
      </c>
      <c r="B15" s="7">
        <v>6</v>
      </c>
      <c r="C15" s="7">
        <v>6</v>
      </c>
      <c r="D15" s="7">
        <v>6</v>
      </c>
      <c r="E15" s="7">
        <v>4</v>
      </c>
      <c r="F15" s="5">
        <v>6</v>
      </c>
      <c r="G15" s="25">
        <f t="shared" si="0"/>
        <v>5.6</v>
      </c>
      <c r="H15" s="5">
        <v>7</v>
      </c>
      <c r="I15" s="5">
        <v>7</v>
      </c>
      <c r="J15" s="5">
        <v>7</v>
      </c>
      <c r="K15" s="5">
        <v>6</v>
      </c>
      <c r="L15" s="5">
        <v>6</v>
      </c>
      <c r="M15" s="28">
        <f t="shared" si="1"/>
        <v>6.6</v>
      </c>
      <c r="N15" s="5">
        <v>5</v>
      </c>
      <c r="O15" s="5">
        <v>7</v>
      </c>
      <c r="P15" s="5">
        <v>5</v>
      </c>
      <c r="Q15" s="25">
        <f t="shared" si="2"/>
        <v>5.666666666666667</v>
      </c>
      <c r="R15" s="5">
        <v>6</v>
      </c>
      <c r="S15" s="5"/>
      <c r="T15" s="5">
        <v>6</v>
      </c>
      <c r="U15" s="5">
        <v>3</v>
      </c>
      <c r="V15" s="25">
        <f t="shared" si="3"/>
        <v>5</v>
      </c>
      <c r="W15" s="5">
        <v>4</v>
      </c>
      <c r="X15" s="5">
        <v>5</v>
      </c>
      <c r="Y15" s="5">
        <v>7</v>
      </c>
      <c r="Z15" s="5">
        <v>5</v>
      </c>
      <c r="AA15" s="5">
        <v>6</v>
      </c>
      <c r="AB15" s="29">
        <f t="shared" si="4"/>
        <v>5.4</v>
      </c>
      <c r="AC15" s="5"/>
    </row>
    <row r="16" spans="1:30">
      <c r="A16" s="1" t="s">
        <v>2474</v>
      </c>
      <c r="B16" s="7">
        <v>5</v>
      </c>
      <c r="C16" s="7">
        <v>4</v>
      </c>
      <c r="D16" s="7">
        <v>6</v>
      </c>
      <c r="E16" s="7">
        <v>4</v>
      </c>
      <c r="F16" s="5">
        <v>4</v>
      </c>
      <c r="G16" s="25">
        <f t="shared" si="0"/>
        <v>4.5999999999999996</v>
      </c>
      <c r="H16" s="5">
        <v>4</v>
      </c>
      <c r="I16" s="5">
        <v>4</v>
      </c>
      <c r="J16" s="5">
        <v>7</v>
      </c>
      <c r="K16" s="5">
        <v>5</v>
      </c>
      <c r="L16" s="5">
        <v>7</v>
      </c>
      <c r="M16" s="25">
        <f t="shared" si="1"/>
        <v>5.4</v>
      </c>
      <c r="N16" s="5">
        <v>7</v>
      </c>
      <c r="O16" s="5">
        <v>6</v>
      </c>
      <c r="P16" s="5">
        <v>4</v>
      </c>
      <c r="Q16" s="25">
        <f t="shared" si="2"/>
        <v>5.666666666666667</v>
      </c>
      <c r="R16" s="5">
        <v>7</v>
      </c>
      <c r="S16" s="5">
        <v>6</v>
      </c>
      <c r="T16" s="5">
        <v>4</v>
      </c>
      <c r="U16" s="5">
        <v>7</v>
      </c>
      <c r="V16" s="28">
        <f t="shared" si="3"/>
        <v>6</v>
      </c>
      <c r="W16" s="5">
        <v>6</v>
      </c>
      <c r="X16" s="5">
        <v>5</v>
      </c>
      <c r="Y16" s="5">
        <v>3</v>
      </c>
      <c r="Z16" s="5">
        <v>5</v>
      </c>
      <c r="AA16" s="5">
        <v>4</v>
      </c>
      <c r="AB16" s="25">
        <f t="shared" si="4"/>
        <v>4.5999999999999996</v>
      </c>
      <c r="AC16" s="5"/>
    </row>
    <row r="17" spans="1:29">
      <c r="A17" s="1" t="s">
        <v>2475</v>
      </c>
      <c r="B17" s="7">
        <v>7</v>
      </c>
      <c r="C17" s="7">
        <v>4</v>
      </c>
      <c r="D17" s="7">
        <v>8</v>
      </c>
      <c r="E17" s="7">
        <v>7</v>
      </c>
      <c r="F17" s="5">
        <v>5</v>
      </c>
      <c r="G17" s="25">
        <f t="shared" si="0"/>
        <v>6.2</v>
      </c>
      <c r="H17" s="5">
        <v>6</v>
      </c>
      <c r="I17" s="5">
        <v>6</v>
      </c>
      <c r="J17" s="5">
        <v>6</v>
      </c>
      <c r="K17" s="5">
        <v>7</v>
      </c>
      <c r="L17" s="5">
        <v>4</v>
      </c>
      <c r="M17" s="25">
        <f t="shared" si="1"/>
        <v>5.8</v>
      </c>
      <c r="N17" s="5">
        <v>4</v>
      </c>
      <c r="O17" s="5">
        <v>4</v>
      </c>
      <c r="P17" s="5">
        <v>3</v>
      </c>
      <c r="Q17" s="25">
        <f t="shared" si="2"/>
        <v>3.6666666666666665</v>
      </c>
      <c r="R17" s="5">
        <v>3</v>
      </c>
      <c r="S17" s="5">
        <v>5</v>
      </c>
      <c r="T17" s="5">
        <v>4</v>
      </c>
      <c r="U17" s="5">
        <v>6</v>
      </c>
      <c r="V17" s="25">
        <f t="shared" si="3"/>
        <v>4.5</v>
      </c>
      <c r="W17" s="5">
        <v>3</v>
      </c>
      <c r="X17" s="5">
        <v>3</v>
      </c>
      <c r="Y17" s="5">
        <v>4</v>
      </c>
      <c r="Z17" s="5">
        <v>4</v>
      </c>
      <c r="AA17" s="5">
        <v>4</v>
      </c>
      <c r="AB17" s="25">
        <f t="shared" si="4"/>
        <v>3.6</v>
      </c>
      <c r="AC17" s="5"/>
    </row>
    <row r="18" spans="1:29">
      <c r="A18" s="1" t="s">
        <v>2476</v>
      </c>
      <c r="B18" s="7">
        <v>9</v>
      </c>
      <c r="C18" s="7">
        <v>9</v>
      </c>
      <c r="D18" s="7">
        <v>8</v>
      </c>
      <c r="E18" s="7">
        <v>8</v>
      </c>
      <c r="F18" s="5">
        <v>8</v>
      </c>
      <c r="G18" s="40">
        <f t="shared" si="0"/>
        <v>8.4</v>
      </c>
      <c r="H18" s="5">
        <v>7</v>
      </c>
      <c r="I18" s="5">
        <v>7</v>
      </c>
      <c r="J18" s="5">
        <v>8</v>
      </c>
      <c r="K18" s="5">
        <v>5</v>
      </c>
      <c r="L18" s="5">
        <v>5</v>
      </c>
      <c r="M18" s="29">
        <f t="shared" si="1"/>
        <v>6.4</v>
      </c>
      <c r="N18" s="5">
        <v>5</v>
      </c>
      <c r="O18" s="5">
        <v>5</v>
      </c>
      <c r="P18" s="5">
        <v>5</v>
      </c>
      <c r="Q18" s="25">
        <f t="shared" si="2"/>
        <v>5</v>
      </c>
      <c r="R18" s="5">
        <v>3</v>
      </c>
      <c r="S18" s="5">
        <v>8</v>
      </c>
      <c r="T18" s="5">
        <v>6</v>
      </c>
      <c r="U18" s="5">
        <v>6</v>
      </c>
      <c r="V18" s="29">
        <f t="shared" si="3"/>
        <v>5.75</v>
      </c>
      <c r="W18" s="5">
        <v>6</v>
      </c>
      <c r="X18" s="5">
        <v>4</v>
      </c>
      <c r="Y18" s="5">
        <v>3</v>
      </c>
      <c r="Z18" s="5">
        <v>5</v>
      </c>
      <c r="AA18" s="5">
        <v>5</v>
      </c>
      <c r="AB18" s="25">
        <f t="shared" si="4"/>
        <v>4.5999999999999996</v>
      </c>
      <c r="AC18" s="5"/>
    </row>
    <row r="19" spans="1:29">
      <c r="A19" s="1" t="s">
        <v>2477</v>
      </c>
      <c r="B19" s="7">
        <v>6</v>
      </c>
      <c r="C19" s="7">
        <v>4</v>
      </c>
      <c r="D19" s="7">
        <v>6</v>
      </c>
      <c r="E19" s="7">
        <v>4</v>
      </c>
      <c r="F19" s="5">
        <v>7</v>
      </c>
      <c r="G19" s="25">
        <f t="shared" si="0"/>
        <v>5.4</v>
      </c>
      <c r="H19" s="5">
        <v>6</v>
      </c>
      <c r="I19" s="5">
        <v>6</v>
      </c>
      <c r="J19" s="5">
        <v>4</v>
      </c>
      <c r="K19" s="5">
        <v>7</v>
      </c>
      <c r="L19" s="5">
        <v>3</v>
      </c>
      <c r="M19" s="25">
        <f t="shared" si="1"/>
        <v>5.2</v>
      </c>
      <c r="N19" s="5">
        <v>6</v>
      </c>
      <c r="O19" s="5">
        <v>6</v>
      </c>
      <c r="P19" s="5">
        <v>4</v>
      </c>
      <c r="Q19" s="25">
        <f t="shared" si="2"/>
        <v>5.333333333333333</v>
      </c>
      <c r="R19" s="5">
        <v>7</v>
      </c>
      <c r="S19" s="5">
        <v>6</v>
      </c>
      <c r="T19" s="5"/>
      <c r="U19" s="5">
        <v>4</v>
      </c>
      <c r="V19" s="29">
        <f t="shared" si="3"/>
        <v>5.666666666666667</v>
      </c>
      <c r="W19" s="5">
        <v>5</v>
      </c>
      <c r="X19" s="5">
        <v>7</v>
      </c>
      <c r="Y19" s="5">
        <v>4</v>
      </c>
      <c r="Z19" s="5">
        <v>4</v>
      </c>
      <c r="AA19" s="5">
        <v>6</v>
      </c>
      <c r="AB19" s="25">
        <f t="shared" si="4"/>
        <v>5.2</v>
      </c>
      <c r="AC19" s="5"/>
    </row>
    <row r="20" spans="1:29">
      <c r="A20" s="1" t="s">
        <v>2478</v>
      </c>
      <c r="B20" s="7">
        <v>6</v>
      </c>
      <c r="C20" s="7">
        <v>6</v>
      </c>
      <c r="D20" s="7">
        <v>7</v>
      </c>
      <c r="E20" s="7">
        <v>6</v>
      </c>
      <c r="F20" s="5">
        <v>6</v>
      </c>
      <c r="G20" s="25">
        <f t="shared" si="0"/>
        <v>6.2</v>
      </c>
      <c r="H20" s="5">
        <v>7</v>
      </c>
      <c r="I20" s="5">
        <v>8</v>
      </c>
      <c r="J20" s="5">
        <v>6</v>
      </c>
      <c r="K20" s="5">
        <v>6</v>
      </c>
      <c r="L20" s="5">
        <v>4</v>
      </c>
      <c r="M20" s="29">
        <f t="shared" si="1"/>
        <v>6.2</v>
      </c>
      <c r="N20" s="5">
        <v>7</v>
      </c>
      <c r="O20" s="5"/>
      <c r="P20" s="5">
        <v>5</v>
      </c>
      <c r="Q20" s="29">
        <f t="shared" si="2"/>
        <v>6</v>
      </c>
      <c r="R20" s="5">
        <v>6</v>
      </c>
      <c r="S20" s="5">
        <v>6</v>
      </c>
      <c r="T20" s="5"/>
      <c r="U20" s="5"/>
      <c r="V20" s="28">
        <f t="shared" si="3"/>
        <v>6</v>
      </c>
      <c r="W20" s="5">
        <v>6</v>
      </c>
      <c r="X20" s="5">
        <v>6</v>
      </c>
      <c r="Y20" s="5"/>
      <c r="Z20" s="5">
        <v>4</v>
      </c>
      <c r="AA20" s="5">
        <v>6</v>
      </c>
      <c r="AB20" s="29">
        <f t="shared" si="4"/>
        <v>5.5</v>
      </c>
      <c r="AC20" s="5"/>
    </row>
    <row r="21" spans="1:29">
      <c r="A21" s="1" t="s">
        <v>2479</v>
      </c>
      <c r="B21" s="7">
        <v>4</v>
      </c>
      <c r="C21" s="7">
        <v>6</v>
      </c>
      <c r="D21" s="7">
        <v>7</v>
      </c>
      <c r="E21" s="7">
        <v>6</v>
      </c>
      <c r="F21" s="5">
        <v>4</v>
      </c>
      <c r="G21" s="25">
        <f t="shared" si="0"/>
        <v>5.4</v>
      </c>
      <c r="H21" s="5">
        <v>6</v>
      </c>
      <c r="I21" s="5">
        <v>6</v>
      </c>
      <c r="J21" s="5">
        <v>4</v>
      </c>
      <c r="K21" s="5">
        <v>5</v>
      </c>
      <c r="L21" s="5">
        <v>4</v>
      </c>
      <c r="M21" s="25">
        <f t="shared" si="1"/>
        <v>5</v>
      </c>
      <c r="N21" s="5">
        <v>6</v>
      </c>
      <c r="O21" s="5">
        <v>3</v>
      </c>
      <c r="P21" s="5">
        <v>6</v>
      </c>
      <c r="Q21" s="25">
        <f t="shared" si="2"/>
        <v>5</v>
      </c>
      <c r="R21" s="5">
        <v>4</v>
      </c>
      <c r="S21" s="5">
        <v>6</v>
      </c>
      <c r="T21" s="5"/>
      <c r="U21" s="5">
        <v>3</v>
      </c>
      <c r="V21" s="25">
        <f t="shared" si="3"/>
        <v>4.333333333333333</v>
      </c>
      <c r="W21" s="5">
        <v>4</v>
      </c>
      <c r="X21" s="5">
        <v>3</v>
      </c>
      <c r="Y21" s="5">
        <v>5</v>
      </c>
      <c r="Z21" s="5">
        <v>6</v>
      </c>
      <c r="AA21" s="5">
        <v>7</v>
      </c>
      <c r="AB21" s="25">
        <f t="shared" si="4"/>
        <v>5</v>
      </c>
      <c r="AC21" s="5"/>
    </row>
    <row r="22" spans="1:29">
      <c r="A22" s="1" t="s">
        <v>2480</v>
      </c>
      <c r="B22" s="7">
        <v>7</v>
      </c>
      <c r="C22" s="7">
        <v>7</v>
      </c>
      <c r="D22" s="7">
        <v>8</v>
      </c>
      <c r="E22" s="7">
        <v>7</v>
      </c>
      <c r="F22" s="5">
        <v>8</v>
      </c>
      <c r="G22" s="27">
        <f t="shared" si="0"/>
        <v>7.4</v>
      </c>
      <c r="H22" s="5">
        <v>7</v>
      </c>
      <c r="I22" s="5">
        <v>6</v>
      </c>
      <c r="J22" s="5">
        <v>5</v>
      </c>
      <c r="K22" s="5">
        <v>5</v>
      </c>
      <c r="L22" s="5">
        <v>7</v>
      </c>
      <c r="M22" s="25">
        <f t="shared" si="1"/>
        <v>6</v>
      </c>
      <c r="N22" s="5">
        <v>4</v>
      </c>
      <c r="O22" s="5">
        <v>3</v>
      </c>
      <c r="P22" s="5">
        <v>3</v>
      </c>
      <c r="Q22" s="25">
        <f t="shared" si="2"/>
        <v>3.3333333333333335</v>
      </c>
      <c r="R22" s="5">
        <v>5</v>
      </c>
      <c r="S22" s="5"/>
      <c r="T22" s="5"/>
      <c r="U22" s="5">
        <v>5</v>
      </c>
      <c r="V22" s="25">
        <f t="shared" si="3"/>
        <v>5</v>
      </c>
      <c r="W22" s="5">
        <v>3</v>
      </c>
      <c r="X22" s="5">
        <v>4</v>
      </c>
      <c r="Y22" s="5">
        <v>4</v>
      </c>
      <c r="Z22" s="5">
        <v>3</v>
      </c>
      <c r="AA22" s="5">
        <v>5</v>
      </c>
      <c r="AB22" s="25">
        <f t="shared" si="4"/>
        <v>3.8</v>
      </c>
      <c r="AC22" s="5"/>
    </row>
    <row r="23" spans="1:29">
      <c r="A23" s="1" t="s">
        <v>2481</v>
      </c>
      <c r="B23" s="7">
        <v>8</v>
      </c>
      <c r="C23" s="7">
        <v>4</v>
      </c>
      <c r="D23" s="7">
        <v>7</v>
      </c>
      <c r="E23" s="7">
        <v>4</v>
      </c>
      <c r="F23" s="5">
        <v>6</v>
      </c>
      <c r="G23" s="25">
        <f t="shared" si="0"/>
        <v>5.8</v>
      </c>
      <c r="H23" s="5">
        <v>3</v>
      </c>
      <c r="I23" s="5">
        <v>7</v>
      </c>
      <c r="J23" s="5">
        <v>7</v>
      </c>
      <c r="K23" s="5">
        <v>4</v>
      </c>
      <c r="L23" s="5">
        <v>6</v>
      </c>
      <c r="M23" s="25">
        <f t="shared" si="1"/>
        <v>5.4</v>
      </c>
      <c r="N23" s="5">
        <v>4</v>
      </c>
      <c r="O23" s="5">
        <v>6</v>
      </c>
      <c r="P23" s="5">
        <v>6</v>
      </c>
      <c r="Q23" s="25">
        <f t="shared" si="2"/>
        <v>5.333333333333333</v>
      </c>
      <c r="R23" s="5">
        <v>7</v>
      </c>
      <c r="S23" s="5">
        <v>5</v>
      </c>
      <c r="T23" s="5"/>
      <c r="U23" s="5">
        <v>5</v>
      </c>
      <c r="V23" s="29">
        <f t="shared" si="3"/>
        <v>5.666666666666667</v>
      </c>
      <c r="W23" s="5">
        <v>7</v>
      </c>
      <c r="X23" s="5">
        <v>5</v>
      </c>
      <c r="Y23" s="5">
        <v>3</v>
      </c>
      <c r="Z23" s="5">
        <v>4</v>
      </c>
      <c r="AA23" s="5">
        <v>5</v>
      </c>
      <c r="AB23" s="25">
        <f t="shared" si="4"/>
        <v>4.8</v>
      </c>
      <c r="AC23" s="5"/>
    </row>
    <row r="24" spans="1:29">
      <c r="A24" s="1" t="s">
        <v>2482</v>
      </c>
      <c r="B24" s="7">
        <v>7</v>
      </c>
      <c r="C24" s="7">
        <v>6</v>
      </c>
      <c r="D24" s="7">
        <v>7</v>
      </c>
      <c r="E24" s="7">
        <v>6</v>
      </c>
      <c r="F24" s="5">
        <v>7</v>
      </c>
      <c r="G24" s="28">
        <f t="shared" si="0"/>
        <v>6.6</v>
      </c>
      <c r="H24" s="5">
        <v>6</v>
      </c>
      <c r="I24" s="5">
        <v>7</v>
      </c>
      <c r="J24" s="5">
        <v>6</v>
      </c>
      <c r="K24" s="5">
        <v>4</v>
      </c>
      <c r="L24" s="5">
        <v>5</v>
      </c>
      <c r="M24" s="25">
        <f t="shared" si="1"/>
        <v>5.6</v>
      </c>
      <c r="N24" s="5">
        <v>6</v>
      </c>
      <c r="O24" s="5">
        <v>3</v>
      </c>
      <c r="P24" s="5">
        <v>5</v>
      </c>
      <c r="Q24" s="25">
        <f t="shared" si="2"/>
        <v>4.666666666666667</v>
      </c>
      <c r="R24" s="5">
        <v>7</v>
      </c>
      <c r="S24" s="5">
        <v>5</v>
      </c>
      <c r="T24" s="5">
        <v>3</v>
      </c>
      <c r="U24" s="5">
        <v>7</v>
      </c>
      <c r="V24" s="25">
        <f t="shared" si="3"/>
        <v>5.5</v>
      </c>
      <c r="W24" s="5">
        <v>6</v>
      </c>
      <c r="X24" s="5"/>
      <c r="Y24" s="5">
        <v>3</v>
      </c>
      <c r="Z24" s="5">
        <v>3</v>
      </c>
      <c r="AA24" s="5">
        <v>5</v>
      </c>
      <c r="AB24" s="25">
        <f t="shared" si="4"/>
        <v>4.25</v>
      </c>
      <c r="AC24" s="5"/>
    </row>
    <row r="25" spans="1:29">
      <c r="A25" s="1" t="s">
        <v>2483</v>
      </c>
      <c r="B25" s="7">
        <v>5</v>
      </c>
      <c r="C25" s="7">
        <v>7</v>
      </c>
      <c r="D25" s="7">
        <v>7</v>
      </c>
      <c r="E25" s="7">
        <v>6</v>
      </c>
      <c r="F25" s="5">
        <v>7</v>
      </c>
      <c r="G25" s="29">
        <f t="shared" si="0"/>
        <v>6.4</v>
      </c>
      <c r="H25" s="5">
        <v>7</v>
      </c>
      <c r="I25" s="5">
        <v>7</v>
      </c>
      <c r="J25" s="5">
        <v>8</v>
      </c>
      <c r="K25" s="5">
        <v>7</v>
      </c>
      <c r="L25" s="5">
        <v>7</v>
      </c>
      <c r="M25" s="27">
        <f t="shared" si="1"/>
        <v>7.2</v>
      </c>
      <c r="N25" s="5">
        <v>7</v>
      </c>
      <c r="O25" s="5">
        <v>6</v>
      </c>
      <c r="P25" s="5">
        <v>4</v>
      </c>
      <c r="Q25" s="25">
        <f t="shared" si="2"/>
        <v>5.666666666666667</v>
      </c>
      <c r="R25" s="5">
        <v>6</v>
      </c>
      <c r="S25" s="5"/>
      <c r="T25" s="5">
        <v>7</v>
      </c>
      <c r="U25" s="5">
        <v>7</v>
      </c>
      <c r="V25" s="26">
        <f t="shared" si="3"/>
        <v>6.666666666666667</v>
      </c>
      <c r="W25" s="5">
        <v>5</v>
      </c>
      <c r="X25" s="5">
        <v>4</v>
      </c>
      <c r="Y25" s="5">
        <v>4</v>
      </c>
      <c r="Z25" s="5">
        <v>6</v>
      </c>
      <c r="AA25" s="5">
        <v>6</v>
      </c>
      <c r="AB25" s="25">
        <f t="shared" si="4"/>
        <v>5</v>
      </c>
      <c r="AC25" s="5"/>
    </row>
    <row r="26" spans="1:29">
      <c r="A26" s="1" t="s">
        <v>2484</v>
      </c>
      <c r="B26" s="7">
        <v>7</v>
      </c>
      <c r="C26" s="7">
        <v>7</v>
      </c>
      <c r="D26" s="7">
        <v>6</v>
      </c>
      <c r="E26" s="7">
        <v>7</v>
      </c>
      <c r="F26" s="5">
        <v>7</v>
      </c>
      <c r="G26" s="28">
        <f t="shared" si="0"/>
        <v>6.8</v>
      </c>
      <c r="H26" s="5">
        <v>5</v>
      </c>
      <c r="I26" s="5">
        <v>5</v>
      </c>
      <c r="J26" s="5">
        <v>7</v>
      </c>
      <c r="K26" s="5">
        <v>4</v>
      </c>
      <c r="L26" s="5">
        <v>5</v>
      </c>
      <c r="M26" s="25">
        <f t="shared" si="1"/>
        <v>5.2</v>
      </c>
      <c r="N26" s="5">
        <v>5</v>
      </c>
      <c r="O26" s="5">
        <v>7</v>
      </c>
      <c r="P26" s="5">
        <v>5</v>
      </c>
      <c r="Q26" s="25">
        <f t="shared" si="2"/>
        <v>5.666666666666667</v>
      </c>
      <c r="R26" s="5">
        <v>5</v>
      </c>
      <c r="S26" s="5"/>
      <c r="T26" s="5">
        <v>6</v>
      </c>
      <c r="U26" s="5">
        <v>5</v>
      </c>
      <c r="V26" s="25">
        <f t="shared" si="3"/>
        <v>5.333333333333333</v>
      </c>
      <c r="W26" s="5"/>
      <c r="X26" s="5">
        <v>6</v>
      </c>
      <c r="Y26" s="5">
        <v>3</v>
      </c>
      <c r="Z26" s="5">
        <v>5</v>
      </c>
      <c r="AA26" s="5">
        <v>4</v>
      </c>
      <c r="AB26" s="25">
        <f t="shared" si="4"/>
        <v>4.5</v>
      </c>
      <c r="AC26" s="5"/>
    </row>
    <row r="27" spans="1:29">
      <c r="A27" s="1" t="s">
        <v>2485</v>
      </c>
      <c r="B27" s="7">
        <v>4</v>
      </c>
      <c r="C27" s="7">
        <v>4</v>
      </c>
      <c r="D27" s="7">
        <v>4</v>
      </c>
      <c r="E27" s="7">
        <v>4</v>
      </c>
      <c r="F27" s="5">
        <v>4</v>
      </c>
      <c r="G27" s="25">
        <f t="shared" si="0"/>
        <v>4</v>
      </c>
      <c r="H27" s="5">
        <v>6</v>
      </c>
      <c r="I27" s="5">
        <v>4</v>
      </c>
      <c r="J27" s="5">
        <v>5</v>
      </c>
      <c r="K27" s="5">
        <v>4</v>
      </c>
      <c r="L27" s="5">
        <v>6</v>
      </c>
      <c r="M27" s="25">
        <f t="shared" si="1"/>
        <v>5</v>
      </c>
      <c r="N27" s="5">
        <v>4</v>
      </c>
      <c r="O27" s="5">
        <v>3</v>
      </c>
      <c r="P27" s="5">
        <v>4</v>
      </c>
      <c r="Q27" s="25">
        <f t="shared" si="2"/>
        <v>3.6666666666666665</v>
      </c>
      <c r="R27" s="5">
        <v>4</v>
      </c>
      <c r="S27" s="5">
        <v>3</v>
      </c>
      <c r="T27" s="5">
        <v>4</v>
      </c>
      <c r="U27" s="5">
        <v>4</v>
      </c>
      <c r="V27" s="25">
        <f t="shared" si="3"/>
        <v>3.75</v>
      </c>
      <c r="W27" s="5">
        <v>3</v>
      </c>
      <c r="X27" s="5">
        <v>5</v>
      </c>
      <c r="Y27" s="5">
        <v>4</v>
      </c>
      <c r="Z27" s="5">
        <v>4</v>
      </c>
      <c r="AA27" s="5"/>
      <c r="AB27" s="25">
        <f t="shared" si="4"/>
        <v>4</v>
      </c>
      <c r="AC27" s="5"/>
    </row>
    <row r="28" spans="1:29">
      <c r="A28" s="1" t="s">
        <v>2486</v>
      </c>
      <c r="B28" s="7">
        <v>7</v>
      </c>
      <c r="C28" s="7">
        <v>6</v>
      </c>
      <c r="D28" s="7">
        <v>5</v>
      </c>
      <c r="E28" s="7">
        <v>6</v>
      </c>
      <c r="F28" s="5">
        <v>7</v>
      </c>
      <c r="G28" s="25">
        <f t="shared" si="0"/>
        <v>6.2</v>
      </c>
      <c r="H28" s="5">
        <v>5</v>
      </c>
      <c r="I28" s="5">
        <v>5</v>
      </c>
      <c r="J28" s="5">
        <v>4</v>
      </c>
      <c r="K28" s="5">
        <v>7</v>
      </c>
      <c r="L28" s="5">
        <v>6</v>
      </c>
      <c r="M28" s="25">
        <f t="shared" si="1"/>
        <v>5.4</v>
      </c>
      <c r="N28" s="5">
        <v>7</v>
      </c>
      <c r="O28" s="5"/>
      <c r="P28" s="5">
        <v>5</v>
      </c>
      <c r="Q28" s="29">
        <f t="shared" si="2"/>
        <v>6</v>
      </c>
      <c r="R28" s="5">
        <v>3</v>
      </c>
      <c r="S28" s="5">
        <v>7</v>
      </c>
      <c r="T28" s="5"/>
      <c r="U28" s="5">
        <v>4</v>
      </c>
      <c r="V28" s="25">
        <f t="shared" si="3"/>
        <v>4.666666666666667</v>
      </c>
      <c r="W28" s="5"/>
      <c r="X28" s="5"/>
      <c r="Y28" s="5">
        <v>4</v>
      </c>
      <c r="Z28" s="5">
        <v>3</v>
      </c>
      <c r="AA28" s="5">
        <v>6</v>
      </c>
      <c r="AB28" s="25">
        <f t="shared" si="4"/>
        <v>4.333333333333333</v>
      </c>
      <c r="AC28" s="5"/>
    </row>
    <row r="29" spans="1:29">
      <c r="A29" s="1" t="s">
        <v>2487</v>
      </c>
      <c r="B29" s="7"/>
      <c r="C29" s="7">
        <v>6</v>
      </c>
      <c r="D29" s="7">
        <v>7</v>
      </c>
      <c r="E29" s="7">
        <v>7</v>
      </c>
      <c r="F29" s="5">
        <v>7</v>
      </c>
      <c r="G29" s="28">
        <f t="shared" si="0"/>
        <v>6.75</v>
      </c>
      <c r="H29" s="5">
        <v>7</v>
      </c>
      <c r="I29" s="5">
        <v>6</v>
      </c>
      <c r="J29" s="5">
        <v>6</v>
      </c>
      <c r="K29" s="5">
        <v>7</v>
      </c>
      <c r="L29" s="5">
        <v>5</v>
      </c>
      <c r="M29" s="29">
        <f t="shared" si="1"/>
        <v>6.2</v>
      </c>
      <c r="N29" s="5">
        <v>5</v>
      </c>
      <c r="O29" s="5">
        <v>4</v>
      </c>
      <c r="P29" s="5">
        <v>5</v>
      </c>
      <c r="Q29" s="25">
        <f t="shared" si="2"/>
        <v>4.666666666666667</v>
      </c>
      <c r="R29" s="5">
        <v>6</v>
      </c>
      <c r="S29" s="5">
        <v>5</v>
      </c>
      <c r="T29" s="5"/>
      <c r="U29" s="5">
        <v>6</v>
      </c>
      <c r="V29" s="29">
        <f t="shared" si="3"/>
        <v>5.666666666666667</v>
      </c>
      <c r="W29" s="5">
        <v>5</v>
      </c>
      <c r="X29" s="5">
        <v>4</v>
      </c>
      <c r="Y29" s="5"/>
      <c r="Z29" s="5">
        <v>3</v>
      </c>
      <c r="AA29" s="5">
        <v>5</v>
      </c>
      <c r="AB29" s="25">
        <f t="shared" si="4"/>
        <v>4.25</v>
      </c>
      <c r="AC29" s="5"/>
    </row>
    <row r="30" spans="1:29">
      <c r="A30" s="1" t="s">
        <v>2488</v>
      </c>
      <c r="B30" s="7">
        <v>7</v>
      </c>
      <c r="C30" s="7">
        <v>7</v>
      </c>
      <c r="D30" s="7">
        <v>7</v>
      </c>
      <c r="E30" s="7">
        <v>7</v>
      </c>
      <c r="F30" s="5">
        <v>6</v>
      </c>
      <c r="G30" s="28">
        <f t="shared" si="0"/>
        <v>6.8</v>
      </c>
      <c r="H30" s="5">
        <v>6</v>
      </c>
      <c r="I30" s="5">
        <v>5</v>
      </c>
      <c r="J30" s="5">
        <v>5</v>
      </c>
      <c r="K30" s="5">
        <v>6</v>
      </c>
      <c r="L30" s="5">
        <v>4</v>
      </c>
      <c r="M30" s="25">
        <f t="shared" si="1"/>
        <v>5.2</v>
      </c>
      <c r="N30" s="5">
        <v>3</v>
      </c>
      <c r="O30" s="5"/>
      <c r="P30" s="5"/>
      <c r="Q30" s="25">
        <f t="shared" si="2"/>
        <v>3</v>
      </c>
      <c r="R30" s="5"/>
      <c r="S30" s="5">
        <v>5</v>
      </c>
      <c r="T30" s="5"/>
      <c r="U30" s="5">
        <v>4</v>
      </c>
      <c r="V30" s="25">
        <f t="shared" si="3"/>
        <v>4.5</v>
      </c>
      <c r="W30" s="5">
        <v>4</v>
      </c>
      <c r="X30" s="5">
        <v>4</v>
      </c>
      <c r="Y30" s="5">
        <v>4</v>
      </c>
      <c r="Z30" s="5">
        <v>4</v>
      </c>
      <c r="AA30" s="5">
        <v>5</v>
      </c>
      <c r="AB30" s="25">
        <f t="shared" si="4"/>
        <v>4.2</v>
      </c>
      <c r="AC30" s="5"/>
    </row>
    <row r="31" spans="1:29">
      <c r="A31" s="1" t="s">
        <v>2489</v>
      </c>
      <c r="B31" s="7">
        <v>6</v>
      </c>
      <c r="C31" s="7">
        <v>4</v>
      </c>
      <c r="D31" s="7">
        <v>6</v>
      </c>
      <c r="E31" s="7">
        <v>4</v>
      </c>
      <c r="F31" s="5">
        <v>4</v>
      </c>
      <c r="G31" s="25">
        <f t="shared" si="0"/>
        <v>4.8</v>
      </c>
      <c r="H31" s="5">
        <v>7</v>
      </c>
      <c r="I31" s="5">
        <v>4</v>
      </c>
      <c r="J31" s="5">
        <v>5</v>
      </c>
      <c r="K31" s="5">
        <v>5</v>
      </c>
      <c r="L31" s="5">
        <v>4</v>
      </c>
      <c r="M31" s="25">
        <f t="shared" si="1"/>
        <v>5</v>
      </c>
      <c r="N31" s="5">
        <v>4</v>
      </c>
      <c r="O31" s="5">
        <v>6</v>
      </c>
      <c r="P31" s="5">
        <v>3</v>
      </c>
      <c r="Q31" s="25">
        <f t="shared" si="2"/>
        <v>4.333333333333333</v>
      </c>
      <c r="R31" s="5">
        <v>4</v>
      </c>
      <c r="S31" s="5">
        <v>4</v>
      </c>
      <c r="T31" s="5">
        <v>4</v>
      </c>
      <c r="U31" s="5">
        <v>5</v>
      </c>
      <c r="V31" s="25">
        <f t="shared" si="3"/>
        <v>4.25</v>
      </c>
      <c r="W31" s="5"/>
      <c r="X31" s="5">
        <v>5</v>
      </c>
      <c r="Y31" s="5">
        <v>3</v>
      </c>
      <c r="Z31" s="5">
        <v>3</v>
      </c>
      <c r="AA31" s="5"/>
      <c r="AB31" s="25">
        <f t="shared" si="4"/>
        <v>3.6666666666666665</v>
      </c>
      <c r="AC31" s="5"/>
    </row>
    <row r="32" spans="1:29">
      <c r="A32" s="1" t="s">
        <v>2490</v>
      </c>
      <c r="B32" s="7">
        <v>6</v>
      </c>
      <c r="C32" s="7">
        <v>5</v>
      </c>
      <c r="D32" s="7">
        <v>6</v>
      </c>
      <c r="E32" s="7">
        <v>5</v>
      </c>
      <c r="F32" s="5">
        <v>6</v>
      </c>
      <c r="G32" s="25">
        <f t="shared" si="0"/>
        <v>5.6</v>
      </c>
      <c r="H32" s="5">
        <v>7</v>
      </c>
      <c r="I32" s="5">
        <v>5</v>
      </c>
      <c r="J32" s="5">
        <v>4</v>
      </c>
      <c r="K32" s="5">
        <v>4</v>
      </c>
      <c r="L32" s="5">
        <v>7</v>
      </c>
      <c r="M32" s="25">
        <f t="shared" si="1"/>
        <v>5.4</v>
      </c>
      <c r="N32" s="5">
        <v>6</v>
      </c>
      <c r="O32" s="5"/>
      <c r="P32" s="5">
        <v>7</v>
      </c>
      <c r="Q32" s="28">
        <f t="shared" si="2"/>
        <v>6.5</v>
      </c>
      <c r="R32" s="5">
        <v>3</v>
      </c>
      <c r="S32" s="5"/>
      <c r="T32" s="5">
        <v>5</v>
      </c>
      <c r="U32" s="5">
        <v>5</v>
      </c>
      <c r="V32" s="25">
        <f t="shared" si="3"/>
        <v>4.333333333333333</v>
      </c>
      <c r="W32" s="5">
        <v>5</v>
      </c>
      <c r="X32" s="5">
        <v>6</v>
      </c>
      <c r="Y32" s="5">
        <v>3</v>
      </c>
      <c r="Z32" s="5">
        <v>3</v>
      </c>
      <c r="AA32" s="5">
        <v>4</v>
      </c>
      <c r="AB32" s="25">
        <f t="shared" si="4"/>
        <v>4.2</v>
      </c>
      <c r="AC32" s="5"/>
    </row>
    <row r="33" spans="1:29">
      <c r="A33" s="1" t="s">
        <v>2491</v>
      </c>
      <c r="B33" s="7">
        <v>7</v>
      </c>
      <c r="C33" s="7">
        <v>8</v>
      </c>
      <c r="D33" s="7">
        <v>6</v>
      </c>
      <c r="E33" s="7">
        <v>7</v>
      </c>
      <c r="F33" s="5">
        <v>6</v>
      </c>
      <c r="G33" s="28">
        <f t="shared" si="0"/>
        <v>6.8</v>
      </c>
      <c r="H33" s="5">
        <v>7</v>
      </c>
      <c r="I33" s="5">
        <v>6</v>
      </c>
      <c r="J33" s="5">
        <v>7</v>
      </c>
      <c r="K33" s="5">
        <v>7</v>
      </c>
      <c r="L33" s="5">
        <v>5</v>
      </c>
      <c r="M33" s="29">
        <f t="shared" si="1"/>
        <v>6.4</v>
      </c>
      <c r="N33" s="5">
        <v>7</v>
      </c>
      <c r="O33" s="5">
        <v>6</v>
      </c>
      <c r="P33" s="5">
        <v>7</v>
      </c>
      <c r="Q33" s="27">
        <f t="shared" si="2"/>
        <v>6.666666666666667</v>
      </c>
      <c r="R33" s="5">
        <v>7</v>
      </c>
      <c r="S33" s="5">
        <v>6</v>
      </c>
      <c r="T33" s="5"/>
      <c r="U33" s="5">
        <v>7</v>
      </c>
      <c r="V33" s="26">
        <f t="shared" si="3"/>
        <v>6.666666666666667</v>
      </c>
      <c r="W33" s="5">
        <v>5</v>
      </c>
      <c r="X33" s="5">
        <v>5</v>
      </c>
      <c r="Y33" s="5">
        <v>4</v>
      </c>
      <c r="Z33" s="5">
        <v>6</v>
      </c>
      <c r="AA33" s="5">
        <v>6</v>
      </c>
      <c r="AB33" s="25">
        <f t="shared" si="4"/>
        <v>5.2</v>
      </c>
      <c r="AC33" s="5"/>
    </row>
    <row r="34" spans="1:29">
      <c r="A34" s="1" t="s">
        <v>2492</v>
      </c>
      <c r="B34" s="7"/>
      <c r="C34" s="7">
        <v>7</v>
      </c>
      <c r="D34" s="7">
        <v>8</v>
      </c>
      <c r="E34" s="7">
        <v>7</v>
      </c>
      <c r="F34" s="5">
        <v>7</v>
      </c>
      <c r="G34" s="27">
        <f t="shared" ref="G34:G65" si="5">AVERAGE(B34:F34)</f>
        <v>7.25</v>
      </c>
      <c r="H34" s="5">
        <v>7</v>
      </c>
      <c r="I34" s="5">
        <v>8</v>
      </c>
      <c r="J34" s="5">
        <v>7</v>
      </c>
      <c r="K34" s="5">
        <v>6</v>
      </c>
      <c r="L34" s="5">
        <v>7</v>
      </c>
      <c r="M34" s="27">
        <f t="shared" ref="M34:M65" si="6">AVERAGE(H34:L34)</f>
        <v>7</v>
      </c>
      <c r="N34" s="5">
        <v>6</v>
      </c>
      <c r="O34" s="5">
        <v>7</v>
      </c>
      <c r="P34" s="5">
        <v>6</v>
      </c>
      <c r="Q34" s="28">
        <f t="shared" ref="Q34:Q65" si="7">AVERAGE(N34:P34)</f>
        <v>6.333333333333333</v>
      </c>
      <c r="R34" s="5">
        <v>7</v>
      </c>
      <c r="S34" s="5"/>
      <c r="T34" s="5">
        <v>7</v>
      </c>
      <c r="U34" s="5">
        <v>6</v>
      </c>
      <c r="V34" s="26">
        <f t="shared" ref="V34:V65" si="8">AVERAGE(R34:U34)</f>
        <v>6.666666666666667</v>
      </c>
      <c r="W34" s="5"/>
      <c r="X34" s="5">
        <v>5</v>
      </c>
      <c r="Y34" s="5">
        <v>7</v>
      </c>
      <c r="Z34" s="5">
        <v>5</v>
      </c>
      <c r="AA34" s="5"/>
      <c r="AB34" s="29">
        <f t="shared" ref="AB34:AB65" si="9">AVERAGE(W34:AA34)</f>
        <v>5.666666666666667</v>
      </c>
      <c r="AC34" s="5"/>
    </row>
    <row r="35" spans="1:29">
      <c r="A35" s="1" t="s">
        <v>2493</v>
      </c>
      <c r="B35" s="7">
        <v>8</v>
      </c>
      <c r="C35" s="7">
        <v>7</v>
      </c>
      <c r="D35" s="7">
        <v>7</v>
      </c>
      <c r="E35" s="7">
        <v>7</v>
      </c>
      <c r="F35" s="5">
        <v>6</v>
      </c>
      <c r="G35" s="28">
        <f t="shared" si="5"/>
        <v>7</v>
      </c>
      <c r="H35" s="5">
        <v>7</v>
      </c>
      <c r="I35" s="5">
        <v>6</v>
      </c>
      <c r="J35" s="5">
        <v>6</v>
      </c>
      <c r="K35" s="5">
        <v>5</v>
      </c>
      <c r="L35" s="5">
        <v>6</v>
      </c>
      <c r="M35" s="25">
        <f t="shared" si="6"/>
        <v>6</v>
      </c>
      <c r="N35" s="5">
        <v>7</v>
      </c>
      <c r="O35" s="5">
        <v>6</v>
      </c>
      <c r="P35" s="5">
        <v>6</v>
      </c>
      <c r="Q35" s="28">
        <f t="shared" si="7"/>
        <v>6.333333333333333</v>
      </c>
      <c r="R35" s="5">
        <v>8</v>
      </c>
      <c r="S35" s="5">
        <v>6</v>
      </c>
      <c r="T35" s="5">
        <v>4</v>
      </c>
      <c r="U35" s="5">
        <v>6</v>
      </c>
      <c r="V35" s="28">
        <f t="shared" si="8"/>
        <v>6</v>
      </c>
      <c r="W35" s="5">
        <v>6</v>
      </c>
      <c r="X35" s="5">
        <v>7</v>
      </c>
      <c r="Y35" s="5">
        <v>3</v>
      </c>
      <c r="Z35" s="5">
        <v>4</v>
      </c>
      <c r="AA35" s="5">
        <v>7</v>
      </c>
      <c r="AB35" s="29">
        <f t="shared" si="9"/>
        <v>5.4</v>
      </c>
      <c r="AC35" s="5"/>
    </row>
    <row r="36" spans="1:29">
      <c r="A36" s="1" t="s">
        <v>2494</v>
      </c>
      <c r="B36" s="7"/>
      <c r="C36" s="7">
        <v>5</v>
      </c>
      <c r="D36" s="7">
        <v>6</v>
      </c>
      <c r="E36" s="7">
        <v>5</v>
      </c>
      <c r="F36" s="5">
        <v>4</v>
      </c>
      <c r="G36" s="25">
        <f t="shared" si="5"/>
        <v>5</v>
      </c>
      <c r="H36" s="5">
        <v>6</v>
      </c>
      <c r="I36" s="5">
        <v>4</v>
      </c>
      <c r="J36" s="5">
        <v>5</v>
      </c>
      <c r="K36" s="5">
        <v>5</v>
      </c>
      <c r="L36" s="5">
        <v>5</v>
      </c>
      <c r="M36" s="25">
        <f t="shared" si="6"/>
        <v>5</v>
      </c>
      <c r="N36" s="5">
        <v>7</v>
      </c>
      <c r="O36" s="5">
        <v>5</v>
      </c>
      <c r="P36" s="5">
        <v>4</v>
      </c>
      <c r="Q36" s="25">
        <f t="shared" si="7"/>
        <v>5.333333333333333</v>
      </c>
      <c r="R36" s="5">
        <v>4</v>
      </c>
      <c r="S36" s="5"/>
      <c r="T36" s="5">
        <v>3</v>
      </c>
      <c r="U36" s="5">
        <v>6</v>
      </c>
      <c r="V36" s="25">
        <f t="shared" si="8"/>
        <v>4.333333333333333</v>
      </c>
      <c r="W36" s="5">
        <v>4</v>
      </c>
      <c r="X36" s="5">
        <v>5</v>
      </c>
      <c r="Y36" s="5">
        <v>3</v>
      </c>
      <c r="Z36" s="5">
        <v>4</v>
      </c>
      <c r="AA36" s="5">
        <v>6</v>
      </c>
      <c r="AB36" s="25">
        <f t="shared" si="9"/>
        <v>4.4000000000000004</v>
      </c>
      <c r="AC36" s="5"/>
    </row>
    <row r="37" spans="1:29">
      <c r="A37" s="1" t="s">
        <v>2495</v>
      </c>
      <c r="B37" s="7">
        <v>7</v>
      </c>
      <c r="C37" s="7">
        <v>6</v>
      </c>
      <c r="D37" s="7">
        <v>6</v>
      </c>
      <c r="E37" s="7">
        <v>5</v>
      </c>
      <c r="F37" s="5">
        <v>5</v>
      </c>
      <c r="G37" s="25">
        <f t="shared" si="5"/>
        <v>5.8</v>
      </c>
      <c r="H37" s="5">
        <v>7</v>
      </c>
      <c r="I37" s="5">
        <v>7</v>
      </c>
      <c r="J37" s="5">
        <v>4</v>
      </c>
      <c r="K37" s="5">
        <v>6</v>
      </c>
      <c r="L37" s="5">
        <v>6</v>
      </c>
      <c r="M37" s="25">
        <f t="shared" si="6"/>
        <v>6</v>
      </c>
      <c r="N37" s="5">
        <v>6</v>
      </c>
      <c r="O37" s="5">
        <v>7</v>
      </c>
      <c r="P37" s="5">
        <v>6</v>
      </c>
      <c r="Q37" s="28">
        <f t="shared" si="7"/>
        <v>6.333333333333333</v>
      </c>
      <c r="R37" s="5">
        <v>7</v>
      </c>
      <c r="S37" s="5">
        <v>6</v>
      </c>
      <c r="T37" s="5"/>
      <c r="U37" s="5">
        <v>5</v>
      </c>
      <c r="V37" s="28">
        <f t="shared" si="8"/>
        <v>6</v>
      </c>
      <c r="W37" s="5"/>
      <c r="X37" s="5">
        <v>6</v>
      </c>
      <c r="Y37" s="5">
        <v>4</v>
      </c>
      <c r="Z37" s="5">
        <v>5</v>
      </c>
      <c r="AA37" s="5">
        <v>6</v>
      </c>
      <c r="AB37" s="25">
        <f t="shared" si="9"/>
        <v>5.25</v>
      </c>
      <c r="AC37" s="5"/>
    </row>
    <row r="38" spans="1:29">
      <c r="A38" s="1" t="s">
        <v>2496</v>
      </c>
      <c r="B38" s="7">
        <v>4</v>
      </c>
      <c r="C38" s="7">
        <v>7</v>
      </c>
      <c r="D38" s="7">
        <v>7</v>
      </c>
      <c r="E38" s="7">
        <v>6</v>
      </c>
      <c r="F38" s="5">
        <v>5</v>
      </c>
      <c r="G38" s="25">
        <f t="shared" si="5"/>
        <v>5.8</v>
      </c>
      <c r="H38" s="5">
        <v>7</v>
      </c>
      <c r="I38" s="5">
        <v>4</v>
      </c>
      <c r="J38" s="5">
        <v>7</v>
      </c>
      <c r="K38" s="5">
        <v>7</v>
      </c>
      <c r="L38" s="5">
        <v>6</v>
      </c>
      <c r="M38" s="29">
        <f t="shared" si="6"/>
        <v>6.2</v>
      </c>
      <c r="N38" s="5">
        <v>9</v>
      </c>
      <c r="O38" s="5">
        <v>6</v>
      </c>
      <c r="P38" s="5">
        <v>7</v>
      </c>
      <c r="Q38" s="26">
        <f t="shared" si="7"/>
        <v>7.333333333333333</v>
      </c>
      <c r="R38" s="5">
        <v>7</v>
      </c>
      <c r="S38" s="5"/>
      <c r="T38" s="5">
        <v>6</v>
      </c>
      <c r="U38" s="5">
        <v>5</v>
      </c>
      <c r="V38" s="28">
        <f t="shared" si="8"/>
        <v>6</v>
      </c>
      <c r="W38" s="5">
        <v>7</v>
      </c>
      <c r="X38" s="5">
        <v>7</v>
      </c>
      <c r="Y38" s="5">
        <v>6</v>
      </c>
      <c r="Z38" s="5">
        <v>3</v>
      </c>
      <c r="AA38" s="5">
        <v>4</v>
      </c>
      <c r="AB38" s="29">
        <f t="shared" si="9"/>
        <v>5.4</v>
      </c>
      <c r="AC38" s="5"/>
    </row>
    <row r="39" spans="1:29">
      <c r="A39" s="1" t="s">
        <v>2497</v>
      </c>
      <c r="B39" s="7">
        <v>8</v>
      </c>
      <c r="C39" s="7">
        <v>7</v>
      </c>
      <c r="D39" s="7">
        <v>7</v>
      </c>
      <c r="E39" s="7">
        <v>7</v>
      </c>
      <c r="F39" s="5">
        <v>5</v>
      </c>
      <c r="G39" s="28">
        <f t="shared" si="5"/>
        <v>6.8</v>
      </c>
      <c r="H39" s="5">
        <v>5</v>
      </c>
      <c r="I39" s="5">
        <v>6</v>
      </c>
      <c r="J39" s="5">
        <v>6</v>
      </c>
      <c r="K39" s="5">
        <v>5</v>
      </c>
      <c r="L39" s="5">
        <v>4</v>
      </c>
      <c r="M39" s="25">
        <f t="shared" si="6"/>
        <v>5.2</v>
      </c>
      <c r="N39" s="5">
        <v>7</v>
      </c>
      <c r="O39" s="5">
        <v>4</v>
      </c>
      <c r="P39" s="5">
        <v>6</v>
      </c>
      <c r="Q39" s="25">
        <f t="shared" si="7"/>
        <v>5.666666666666667</v>
      </c>
      <c r="R39" s="5">
        <v>7</v>
      </c>
      <c r="S39" s="5">
        <v>3</v>
      </c>
      <c r="T39" s="5">
        <v>6</v>
      </c>
      <c r="U39" s="5">
        <v>5</v>
      </c>
      <c r="V39" s="25">
        <f t="shared" si="8"/>
        <v>5.25</v>
      </c>
      <c r="W39" s="5">
        <v>6</v>
      </c>
      <c r="X39" s="5">
        <v>4</v>
      </c>
      <c r="Y39" s="5">
        <v>4</v>
      </c>
      <c r="Z39" s="5">
        <v>3</v>
      </c>
      <c r="AA39" s="5">
        <v>5</v>
      </c>
      <c r="AB39" s="25">
        <f t="shared" si="9"/>
        <v>4.4000000000000004</v>
      </c>
      <c r="AC39" s="5"/>
    </row>
    <row r="40" spans="1:29">
      <c r="A40" s="1" t="s">
        <v>2498</v>
      </c>
      <c r="B40" s="7">
        <v>6</v>
      </c>
      <c r="C40" s="7">
        <v>5</v>
      </c>
      <c r="D40" s="7">
        <v>5</v>
      </c>
      <c r="E40" s="7">
        <v>6</v>
      </c>
      <c r="F40" s="5">
        <v>4</v>
      </c>
      <c r="G40" s="25">
        <f t="shared" si="5"/>
        <v>5.2</v>
      </c>
      <c r="H40" s="5">
        <v>7</v>
      </c>
      <c r="I40" s="5">
        <v>7</v>
      </c>
      <c r="J40" s="5">
        <v>4</v>
      </c>
      <c r="K40" s="5">
        <v>4</v>
      </c>
      <c r="L40" s="5">
        <v>6</v>
      </c>
      <c r="M40" s="25">
        <f t="shared" si="6"/>
        <v>5.6</v>
      </c>
      <c r="N40" s="5">
        <v>6</v>
      </c>
      <c r="O40" s="5">
        <v>4</v>
      </c>
      <c r="P40" s="5">
        <v>5</v>
      </c>
      <c r="Q40" s="25">
        <f t="shared" si="7"/>
        <v>5</v>
      </c>
      <c r="R40" s="5">
        <v>7</v>
      </c>
      <c r="S40" s="5">
        <v>7</v>
      </c>
      <c r="T40" s="5">
        <v>5</v>
      </c>
      <c r="U40" s="5">
        <v>6</v>
      </c>
      <c r="V40" s="27">
        <f t="shared" si="8"/>
        <v>6.25</v>
      </c>
      <c r="W40" s="5">
        <v>6</v>
      </c>
      <c r="X40" s="5">
        <v>7</v>
      </c>
      <c r="Y40" s="5"/>
      <c r="Z40" s="5">
        <v>4</v>
      </c>
      <c r="AA40" s="5">
        <v>4</v>
      </c>
      <c r="AB40" s="25">
        <f t="shared" si="9"/>
        <v>5.25</v>
      </c>
      <c r="AC40" s="5"/>
    </row>
    <row r="41" spans="1:29">
      <c r="A41" s="1" t="s">
        <v>2499</v>
      </c>
      <c r="B41" s="7">
        <v>6</v>
      </c>
      <c r="C41" s="7">
        <v>6</v>
      </c>
      <c r="D41" s="7">
        <v>7</v>
      </c>
      <c r="E41" s="7">
        <v>6</v>
      </c>
      <c r="F41" s="5">
        <v>6</v>
      </c>
      <c r="G41" s="25">
        <f t="shared" si="5"/>
        <v>6.2</v>
      </c>
      <c r="H41" s="5">
        <v>7</v>
      </c>
      <c r="I41" s="5">
        <v>4</v>
      </c>
      <c r="J41" s="5">
        <v>5</v>
      </c>
      <c r="K41" s="5">
        <v>4</v>
      </c>
      <c r="L41" s="5">
        <v>7</v>
      </c>
      <c r="M41" s="25">
        <f t="shared" si="6"/>
        <v>5.4</v>
      </c>
      <c r="N41" s="5">
        <v>5</v>
      </c>
      <c r="O41" s="5">
        <v>7</v>
      </c>
      <c r="P41" s="5">
        <v>4</v>
      </c>
      <c r="Q41" s="25">
        <f t="shared" si="7"/>
        <v>5.333333333333333</v>
      </c>
      <c r="R41" s="5">
        <v>6</v>
      </c>
      <c r="S41" s="5">
        <v>3</v>
      </c>
      <c r="T41" s="5">
        <v>5</v>
      </c>
      <c r="U41" s="5">
        <v>6</v>
      </c>
      <c r="V41" s="25">
        <f t="shared" si="8"/>
        <v>5</v>
      </c>
      <c r="W41" s="5">
        <v>5</v>
      </c>
      <c r="X41" s="5">
        <v>4</v>
      </c>
      <c r="Y41" s="5">
        <v>3</v>
      </c>
      <c r="Z41" s="5">
        <v>3</v>
      </c>
      <c r="AA41" s="5">
        <v>4</v>
      </c>
      <c r="AB41" s="25">
        <f t="shared" si="9"/>
        <v>3.8</v>
      </c>
      <c r="AC41" s="5"/>
    </row>
    <row r="42" spans="1:29">
      <c r="A42" s="1" t="s">
        <v>2500</v>
      </c>
      <c r="B42" s="7"/>
      <c r="C42" s="7">
        <v>6</v>
      </c>
      <c r="D42" s="7">
        <v>6</v>
      </c>
      <c r="E42" s="7">
        <v>5</v>
      </c>
      <c r="F42" s="5">
        <v>5</v>
      </c>
      <c r="G42" s="25">
        <f t="shared" si="5"/>
        <v>5.5</v>
      </c>
      <c r="H42" s="5">
        <v>6</v>
      </c>
      <c r="I42" s="5">
        <v>7</v>
      </c>
      <c r="J42" s="5">
        <v>4</v>
      </c>
      <c r="K42" s="5">
        <v>5</v>
      </c>
      <c r="L42" s="5">
        <v>6</v>
      </c>
      <c r="M42" s="25">
        <f t="shared" si="6"/>
        <v>5.6</v>
      </c>
      <c r="N42" s="5">
        <v>4</v>
      </c>
      <c r="O42" s="5">
        <v>6</v>
      </c>
      <c r="P42" s="5">
        <v>5</v>
      </c>
      <c r="Q42" s="25">
        <f t="shared" si="7"/>
        <v>5</v>
      </c>
      <c r="R42" s="5">
        <v>4</v>
      </c>
      <c r="S42" s="5">
        <v>5</v>
      </c>
      <c r="T42" s="5">
        <v>6</v>
      </c>
      <c r="U42" s="5">
        <v>5</v>
      </c>
      <c r="V42" s="25">
        <f t="shared" si="8"/>
        <v>5</v>
      </c>
      <c r="W42" s="5">
        <v>6</v>
      </c>
      <c r="X42" s="5">
        <v>4</v>
      </c>
      <c r="Y42" s="5">
        <v>5</v>
      </c>
      <c r="Z42" s="5">
        <v>5</v>
      </c>
      <c r="AA42" s="5">
        <v>7</v>
      </c>
      <c r="AB42" s="29">
        <f t="shared" si="9"/>
        <v>5.4</v>
      </c>
      <c r="AC42" s="5"/>
    </row>
    <row r="43" spans="1:29">
      <c r="A43" s="1" t="s">
        <v>2501</v>
      </c>
      <c r="B43" s="7">
        <v>7</v>
      </c>
      <c r="C43" s="7">
        <v>8</v>
      </c>
      <c r="D43" s="7">
        <v>7</v>
      </c>
      <c r="E43" s="7">
        <v>8</v>
      </c>
      <c r="F43" s="5">
        <v>7</v>
      </c>
      <c r="G43" s="27">
        <f t="shared" si="5"/>
        <v>7.4</v>
      </c>
      <c r="H43" s="5">
        <v>6</v>
      </c>
      <c r="I43" s="5">
        <v>7</v>
      </c>
      <c r="J43" s="5">
        <v>7</v>
      </c>
      <c r="K43" s="5">
        <v>4</v>
      </c>
      <c r="L43" s="5">
        <v>5</v>
      </c>
      <c r="M43" s="25">
        <f t="shared" si="6"/>
        <v>5.8</v>
      </c>
      <c r="N43" s="5">
        <v>5</v>
      </c>
      <c r="O43" s="5">
        <v>5</v>
      </c>
      <c r="P43" s="5">
        <v>4</v>
      </c>
      <c r="Q43" s="25">
        <f t="shared" si="7"/>
        <v>4.666666666666667</v>
      </c>
      <c r="R43" s="5">
        <v>4</v>
      </c>
      <c r="S43" s="5">
        <v>4</v>
      </c>
      <c r="T43" s="5"/>
      <c r="U43" s="5">
        <v>7</v>
      </c>
      <c r="V43" s="25">
        <f t="shared" si="8"/>
        <v>5</v>
      </c>
      <c r="W43" s="5">
        <v>6</v>
      </c>
      <c r="X43" s="5">
        <v>7</v>
      </c>
      <c r="Y43" s="5">
        <v>4</v>
      </c>
      <c r="Z43" s="5">
        <v>8</v>
      </c>
      <c r="AA43" s="5"/>
      <c r="AB43" s="27">
        <f t="shared" si="9"/>
        <v>6.25</v>
      </c>
      <c r="AC43" s="5"/>
    </row>
    <row r="44" spans="1:29">
      <c r="A44" s="1" t="s">
        <v>2502</v>
      </c>
      <c r="B44" s="7">
        <v>6</v>
      </c>
      <c r="C44" s="7">
        <v>7</v>
      </c>
      <c r="D44" s="7">
        <v>5</v>
      </c>
      <c r="E44" s="7">
        <v>4</v>
      </c>
      <c r="F44" s="5">
        <v>6</v>
      </c>
      <c r="G44" s="25">
        <f t="shared" si="5"/>
        <v>5.6</v>
      </c>
      <c r="H44" s="5">
        <v>7</v>
      </c>
      <c r="I44" s="5">
        <v>6</v>
      </c>
      <c r="J44" s="5">
        <v>6</v>
      </c>
      <c r="K44" s="5">
        <v>5</v>
      </c>
      <c r="L44" s="5">
        <v>7</v>
      </c>
      <c r="M44" s="29">
        <f t="shared" si="6"/>
        <v>6.2</v>
      </c>
      <c r="N44" s="5">
        <v>4</v>
      </c>
      <c r="O44" s="5">
        <v>5</v>
      </c>
      <c r="P44" s="5">
        <v>4</v>
      </c>
      <c r="Q44" s="25">
        <f t="shared" si="7"/>
        <v>4.333333333333333</v>
      </c>
      <c r="R44" s="5">
        <v>5</v>
      </c>
      <c r="S44" s="5">
        <v>4</v>
      </c>
      <c r="T44" s="5"/>
      <c r="U44" s="5">
        <v>7</v>
      </c>
      <c r="V44" s="25">
        <f t="shared" si="8"/>
        <v>5.333333333333333</v>
      </c>
      <c r="W44" s="5">
        <v>4</v>
      </c>
      <c r="X44" s="5">
        <v>4</v>
      </c>
      <c r="Y44" s="5">
        <v>7</v>
      </c>
      <c r="Z44" s="5">
        <v>6</v>
      </c>
      <c r="AA44" s="5">
        <v>6</v>
      </c>
      <c r="AB44" s="29">
        <f t="shared" si="9"/>
        <v>5.4</v>
      </c>
      <c r="AC44" s="5"/>
    </row>
    <row r="45" spans="1:29">
      <c r="A45" s="1" t="s">
        <v>2503</v>
      </c>
      <c r="B45" s="7">
        <v>4</v>
      </c>
      <c r="C45" s="7">
        <v>6</v>
      </c>
      <c r="D45" s="7">
        <v>5</v>
      </c>
      <c r="E45" s="7">
        <v>4</v>
      </c>
      <c r="F45" s="5">
        <v>5</v>
      </c>
      <c r="G45" s="25">
        <f t="shared" si="5"/>
        <v>4.8</v>
      </c>
      <c r="H45" s="5">
        <v>7</v>
      </c>
      <c r="I45" s="5">
        <v>7</v>
      </c>
      <c r="J45" s="5">
        <v>4</v>
      </c>
      <c r="K45" s="5">
        <v>4</v>
      </c>
      <c r="L45" s="5">
        <v>4</v>
      </c>
      <c r="M45" s="25">
        <f t="shared" si="6"/>
        <v>5.2</v>
      </c>
      <c r="N45" s="5">
        <v>5</v>
      </c>
      <c r="O45" s="5">
        <v>5</v>
      </c>
      <c r="P45" s="5">
        <v>5</v>
      </c>
      <c r="Q45" s="25">
        <f t="shared" si="7"/>
        <v>5</v>
      </c>
      <c r="R45" s="5">
        <v>6</v>
      </c>
      <c r="S45" s="5">
        <v>7</v>
      </c>
      <c r="T45" s="5">
        <v>6</v>
      </c>
      <c r="U45" s="5">
        <v>6</v>
      </c>
      <c r="V45" s="27">
        <f t="shared" si="8"/>
        <v>6.25</v>
      </c>
      <c r="W45" s="5">
        <v>7</v>
      </c>
      <c r="X45" s="5">
        <v>5</v>
      </c>
      <c r="Y45" s="5">
        <v>6</v>
      </c>
      <c r="Z45" s="5">
        <v>4</v>
      </c>
      <c r="AA45" s="5">
        <v>6</v>
      </c>
      <c r="AB45" s="29">
        <f t="shared" si="9"/>
        <v>5.6</v>
      </c>
      <c r="AC45" s="5"/>
    </row>
    <row r="46" spans="1:29">
      <c r="A46" s="1" t="s">
        <v>2504</v>
      </c>
      <c r="B46" s="7">
        <v>7</v>
      </c>
      <c r="C46" s="7">
        <v>7</v>
      </c>
      <c r="D46" s="7">
        <v>8</v>
      </c>
      <c r="E46" s="7">
        <v>7</v>
      </c>
      <c r="F46" s="5">
        <v>7</v>
      </c>
      <c r="G46" s="27">
        <f t="shared" si="5"/>
        <v>7.2</v>
      </c>
      <c r="H46" s="5">
        <v>7</v>
      </c>
      <c r="I46" s="5">
        <v>6</v>
      </c>
      <c r="J46" s="5">
        <v>7</v>
      </c>
      <c r="K46" s="5">
        <v>6</v>
      </c>
      <c r="L46" s="5">
        <v>6</v>
      </c>
      <c r="M46" s="29">
        <f t="shared" si="6"/>
        <v>6.4</v>
      </c>
      <c r="N46" s="5">
        <v>8</v>
      </c>
      <c r="O46" s="5">
        <v>7</v>
      </c>
      <c r="P46" s="5">
        <v>7</v>
      </c>
      <c r="Q46" s="26">
        <f t="shared" si="7"/>
        <v>7.333333333333333</v>
      </c>
      <c r="R46" s="5">
        <v>7</v>
      </c>
      <c r="S46" s="5">
        <v>6</v>
      </c>
      <c r="T46" s="5">
        <v>4</v>
      </c>
      <c r="U46" s="5">
        <v>7</v>
      </c>
      <c r="V46" s="28">
        <f t="shared" si="8"/>
        <v>6</v>
      </c>
      <c r="W46" s="5">
        <v>7</v>
      </c>
      <c r="X46" s="5">
        <v>6</v>
      </c>
      <c r="Y46" s="5">
        <v>6</v>
      </c>
      <c r="Z46" s="5">
        <v>4</v>
      </c>
      <c r="AA46" s="5">
        <v>7</v>
      </c>
      <c r="AB46" s="28">
        <f t="shared" si="9"/>
        <v>6</v>
      </c>
      <c r="AC46" s="5"/>
    </row>
    <row r="47" spans="1:29">
      <c r="A47" s="1" t="s">
        <v>2505</v>
      </c>
      <c r="B47" s="7">
        <v>7</v>
      </c>
      <c r="C47" s="7">
        <v>7</v>
      </c>
      <c r="D47" s="7">
        <v>7</v>
      </c>
      <c r="E47" s="7">
        <v>7</v>
      </c>
      <c r="F47" s="5">
        <v>8</v>
      </c>
      <c r="G47" s="27">
        <f t="shared" si="5"/>
        <v>7.2</v>
      </c>
      <c r="H47" s="5">
        <v>8</v>
      </c>
      <c r="I47" s="5">
        <v>7</v>
      </c>
      <c r="J47" s="5">
        <v>8</v>
      </c>
      <c r="K47" s="5">
        <v>7</v>
      </c>
      <c r="L47" s="5">
        <v>7</v>
      </c>
      <c r="M47" s="26">
        <f t="shared" si="6"/>
        <v>7.4</v>
      </c>
      <c r="N47" s="5">
        <v>4</v>
      </c>
      <c r="O47" s="5">
        <v>6</v>
      </c>
      <c r="P47" s="5">
        <v>7</v>
      </c>
      <c r="Q47" s="25">
        <f t="shared" si="7"/>
        <v>5.666666666666667</v>
      </c>
      <c r="R47" s="5">
        <v>7</v>
      </c>
      <c r="S47" s="5">
        <v>3</v>
      </c>
      <c r="T47" s="5">
        <v>5</v>
      </c>
      <c r="U47" s="5">
        <v>7</v>
      </c>
      <c r="V47" s="25">
        <f t="shared" si="8"/>
        <v>5.5</v>
      </c>
      <c r="W47" s="5">
        <v>8</v>
      </c>
      <c r="X47" s="5">
        <v>7</v>
      </c>
      <c r="Y47" s="5">
        <v>4</v>
      </c>
      <c r="Z47" s="5">
        <v>7</v>
      </c>
      <c r="AA47" s="5">
        <v>7</v>
      </c>
      <c r="AB47" s="26">
        <f t="shared" si="9"/>
        <v>6.6</v>
      </c>
      <c r="AC47" s="5"/>
    </row>
    <row r="48" spans="1:29">
      <c r="A48" s="1" t="s">
        <v>2506</v>
      </c>
      <c r="B48" s="7"/>
      <c r="C48" s="7">
        <v>6</v>
      </c>
      <c r="D48" s="7">
        <v>5</v>
      </c>
      <c r="E48" s="7">
        <v>4</v>
      </c>
      <c r="F48" s="5">
        <v>6</v>
      </c>
      <c r="G48" s="25">
        <f t="shared" si="5"/>
        <v>5.25</v>
      </c>
      <c r="H48" s="5">
        <v>7</v>
      </c>
      <c r="I48" s="5">
        <v>5</v>
      </c>
      <c r="J48" s="5">
        <v>5</v>
      </c>
      <c r="K48" s="5">
        <v>6</v>
      </c>
      <c r="L48" s="5">
        <v>7</v>
      </c>
      <c r="M48" s="25">
        <f t="shared" si="6"/>
        <v>6</v>
      </c>
      <c r="N48" s="5">
        <v>8</v>
      </c>
      <c r="O48" s="5">
        <v>5</v>
      </c>
      <c r="P48" s="5">
        <v>4</v>
      </c>
      <c r="Q48" s="25">
        <f t="shared" si="7"/>
        <v>5.666666666666667</v>
      </c>
      <c r="R48" s="5">
        <v>4</v>
      </c>
      <c r="S48" s="5">
        <v>4</v>
      </c>
      <c r="T48" s="5">
        <v>4</v>
      </c>
      <c r="U48" s="5">
        <v>6</v>
      </c>
      <c r="V48" s="25">
        <f t="shared" si="8"/>
        <v>4.5</v>
      </c>
      <c r="W48" s="5">
        <v>7</v>
      </c>
      <c r="X48" s="5">
        <v>7</v>
      </c>
      <c r="Y48" s="5">
        <v>6</v>
      </c>
      <c r="Z48" s="5">
        <v>4</v>
      </c>
      <c r="AA48" s="5">
        <v>5</v>
      </c>
      <c r="AB48" s="28">
        <f t="shared" si="9"/>
        <v>5.8</v>
      </c>
      <c r="AC48" s="5"/>
    </row>
    <row r="49" spans="1:29">
      <c r="A49" s="1" t="s">
        <v>2507</v>
      </c>
      <c r="B49" s="7">
        <v>5</v>
      </c>
      <c r="C49" s="7">
        <v>5</v>
      </c>
      <c r="D49" s="7">
        <v>4</v>
      </c>
      <c r="E49" s="7">
        <v>4</v>
      </c>
      <c r="F49" s="5">
        <v>5</v>
      </c>
      <c r="G49" s="25">
        <f t="shared" si="5"/>
        <v>4.5999999999999996</v>
      </c>
      <c r="H49" s="5">
        <v>7</v>
      </c>
      <c r="I49" s="5">
        <v>6</v>
      </c>
      <c r="J49" s="5">
        <v>7</v>
      </c>
      <c r="K49" s="5">
        <v>7</v>
      </c>
      <c r="L49" s="5">
        <v>6</v>
      </c>
      <c r="M49" s="28">
        <f t="shared" si="6"/>
        <v>6.6</v>
      </c>
      <c r="N49" s="5">
        <v>7</v>
      </c>
      <c r="O49" s="5">
        <v>7</v>
      </c>
      <c r="P49" s="5">
        <v>7</v>
      </c>
      <c r="Q49" s="26">
        <f t="shared" si="7"/>
        <v>7</v>
      </c>
      <c r="R49" s="5">
        <v>7</v>
      </c>
      <c r="S49" s="5">
        <v>7</v>
      </c>
      <c r="T49" s="5">
        <v>6</v>
      </c>
      <c r="U49" s="5">
        <v>7</v>
      </c>
      <c r="V49" s="26">
        <f t="shared" si="8"/>
        <v>6.75</v>
      </c>
      <c r="W49" s="5">
        <v>7</v>
      </c>
      <c r="X49" s="5">
        <v>3</v>
      </c>
      <c r="Y49" s="5">
        <v>4</v>
      </c>
      <c r="Z49" s="5">
        <v>3</v>
      </c>
      <c r="AA49" s="5">
        <v>4</v>
      </c>
      <c r="AB49" s="25">
        <f t="shared" si="9"/>
        <v>4.2</v>
      </c>
      <c r="AC49" s="5"/>
    </row>
    <row r="50" spans="1:29">
      <c r="A50" s="1" t="s">
        <v>2508</v>
      </c>
      <c r="B50" s="7">
        <v>5</v>
      </c>
      <c r="C50" s="7">
        <v>7</v>
      </c>
      <c r="D50" s="7">
        <v>7</v>
      </c>
      <c r="E50" s="7">
        <v>6</v>
      </c>
      <c r="F50" s="5">
        <v>7</v>
      </c>
      <c r="G50" s="29">
        <f t="shared" si="5"/>
        <v>6.4</v>
      </c>
      <c r="H50" s="5">
        <v>7</v>
      </c>
      <c r="I50" s="5">
        <v>7</v>
      </c>
      <c r="J50" s="5">
        <v>8</v>
      </c>
      <c r="K50" s="5">
        <v>6</v>
      </c>
      <c r="L50" s="5">
        <v>6</v>
      </c>
      <c r="M50" s="28">
        <f t="shared" si="6"/>
        <v>6.8</v>
      </c>
      <c r="N50" s="5">
        <v>7</v>
      </c>
      <c r="O50" s="5">
        <v>6</v>
      </c>
      <c r="P50" s="5">
        <v>7</v>
      </c>
      <c r="Q50" s="27">
        <f t="shared" si="7"/>
        <v>6.666666666666667</v>
      </c>
      <c r="R50" s="5">
        <v>8</v>
      </c>
      <c r="S50" s="5">
        <v>6</v>
      </c>
      <c r="T50" s="5">
        <v>7</v>
      </c>
      <c r="U50" s="5">
        <v>5</v>
      </c>
      <c r="V50" s="27">
        <f t="shared" si="8"/>
        <v>6.5</v>
      </c>
      <c r="W50" s="5">
        <v>4</v>
      </c>
      <c r="X50" s="5">
        <v>7</v>
      </c>
      <c r="Y50" s="5">
        <v>7</v>
      </c>
      <c r="Z50" s="5">
        <v>7</v>
      </c>
      <c r="AA50" s="5">
        <v>6</v>
      </c>
      <c r="AB50" s="27">
        <f t="shared" si="9"/>
        <v>6.2</v>
      </c>
      <c r="AC50" s="5"/>
    </row>
    <row r="51" spans="1:29">
      <c r="A51" s="1" t="s">
        <v>2509</v>
      </c>
      <c r="B51" s="7">
        <v>7</v>
      </c>
      <c r="C51" s="7">
        <v>6</v>
      </c>
      <c r="D51" s="7">
        <v>8</v>
      </c>
      <c r="E51" s="7">
        <v>7</v>
      </c>
      <c r="F51" s="5">
        <v>8</v>
      </c>
      <c r="G51" s="27">
        <f t="shared" si="5"/>
        <v>7.2</v>
      </c>
      <c r="H51" s="5">
        <v>8</v>
      </c>
      <c r="I51" s="5">
        <v>6</v>
      </c>
      <c r="J51" s="5">
        <v>7</v>
      </c>
      <c r="K51" s="5">
        <v>5</v>
      </c>
      <c r="L51" s="5">
        <v>6</v>
      </c>
      <c r="M51" s="29">
        <f t="shared" si="6"/>
        <v>6.4</v>
      </c>
      <c r="N51" s="5">
        <v>4</v>
      </c>
      <c r="O51" s="5">
        <v>6</v>
      </c>
      <c r="P51" s="5">
        <v>4</v>
      </c>
      <c r="Q51" s="25">
        <f t="shared" si="7"/>
        <v>4.666666666666667</v>
      </c>
      <c r="R51" s="5">
        <v>6</v>
      </c>
      <c r="S51" s="5">
        <v>4</v>
      </c>
      <c r="T51" s="5">
        <v>6</v>
      </c>
      <c r="U51" s="5">
        <v>8</v>
      </c>
      <c r="V51" s="28">
        <f t="shared" si="8"/>
        <v>6</v>
      </c>
      <c r="W51" s="5">
        <v>5</v>
      </c>
      <c r="X51" s="5">
        <v>6</v>
      </c>
      <c r="Y51" s="5">
        <v>5</v>
      </c>
      <c r="Z51" s="5">
        <v>7</v>
      </c>
      <c r="AA51" s="5">
        <v>4</v>
      </c>
      <c r="AB51" s="29">
        <f t="shared" si="9"/>
        <v>5.4</v>
      </c>
      <c r="AC51" s="5"/>
    </row>
    <row r="52" spans="1:29">
      <c r="A52" s="1" t="s">
        <v>2510</v>
      </c>
      <c r="B52" s="7">
        <v>5</v>
      </c>
      <c r="C52" s="7">
        <v>3</v>
      </c>
      <c r="D52" s="7">
        <v>6</v>
      </c>
      <c r="E52" s="7">
        <v>4</v>
      </c>
      <c r="F52" s="5">
        <v>4</v>
      </c>
      <c r="G52" s="25">
        <f t="shared" si="5"/>
        <v>4.4000000000000004</v>
      </c>
      <c r="H52" s="5">
        <v>4</v>
      </c>
      <c r="I52" s="5">
        <v>5</v>
      </c>
      <c r="J52" s="5">
        <v>4</v>
      </c>
      <c r="K52" s="5">
        <v>7</v>
      </c>
      <c r="L52" s="5">
        <v>4</v>
      </c>
      <c r="M52" s="25">
        <f t="shared" si="6"/>
        <v>4.8</v>
      </c>
      <c r="N52" s="5">
        <v>6</v>
      </c>
      <c r="O52" s="5">
        <v>6</v>
      </c>
      <c r="P52" s="5">
        <v>4</v>
      </c>
      <c r="Q52" s="25">
        <f t="shared" si="7"/>
        <v>5.333333333333333</v>
      </c>
      <c r="R52" s="5">
        <v>4</v>
      </c>
      <c r="S52" s="5">
        <v>5</v>
      </c>
      <c r="T52" s="5"/>
      <c r="U52" s="5">
        <v>5</v>
      </c>
      <c r="V52" s="25">
        <f t="shared" si="8"/>
        <v>4.666666666666667</v>
      </c>
      <c r="W52" s="5">
        <v>6</v>
      </c>
      <c r="X52" s="5">
        <v>5</v>
      </c>
      <c r="Y52" s="5">
        <v>3</v>
      </c>
      <c r="Z52" s="5">
        <v>4</v>
      </c>
      <c r="AA52" s="5">
        <v>3</v>
      </c>
      <c r="AB52" s="25">
        <f t="shared" si="9"/>
        <v>4.2</v>
      </c>
      <c r="AC52" s="5"/>
    </row>
    <row r="53" spans="1:29">
      <c r="A53" s="1" t="s">
        <v>2511</v>
      </c>
      <c r="B53" s="7">
        <v>4</v>
      </c>
      <c r="C53" s="7">
        <v>5</v>
      </c>
      <c r="D53" s="7">
        <v>6</v>
      </c>
      <c r="E53" s="7">
        <v>4</v>
      </c>
      <c r="F53" s="5">
        <v>4</v>
      </c>
      <c r="G53" s="25">
        <f t="shared" si="5"/>
        <v>4.5999999999999996</v>
      </c>
      <c r="H53" s="5">
        <v>4</v>
      </c>
      <c r="I53" s="5">
        <v>7</v>
      </c>
      <c r="J53" s="5">
        <v>5</v>
      </c>
      <c r="K53" s="5">
        <v>5</v>
      </c>
      <c r="L53" s="5">
        <v>4</v>
      </c>
      <c r="M53" s="25">
        <f t="shared" si="6"/>
        <v>5</v>
      </c>
      <c r="N53" s="5">
        <v>6</v>
      </c>
      <c r="O53" s="5">
        <v>6</v>
      </c>
      <c r="P53" s="5">
        <v>4</v>
      </c>
      <c r="Q53" s="25">
        <f t="shared" si="7"/>
        <v>5.333333333333333</v>
      </c>
      <c r="R53" s="5">
        <v>6</v>
      </c>
      <c r="S53" s="5">
        <v>6</v>
      </c>
      <c r="T53" s="5">
        <v>7</v>
      </c>
      <c r="U53" s="5">
        <v>6</v>
      </c>
      <c r="V53" s="27">
        <f t="shared" si="8"/>
        <v>6.25</v>
      </c>
      <c r="W53" s="5"/>
      <c r="X53" s="5">
        <v>6</v>
      </c>
      <c r="Y53" s="5">
        <v>3</v>
      </c>
      <c r="Z53" s="5">
        <v>6</v>
      </c>
      <c r="AA53" s="5">
        <v>5</v>
      </c>
      <c r="AB53" s="25">
        <f t="shared" si="9"/>
        <v>5</v>
      </c>
      <c r="AC53" s="5"/>
    </row>
    <row r="54" spans="1:29">
      <c r="A54" s="1" t="s">
        <v>2512</v>
      </c>
      <c r="B54" s="7"/>
      <c r="C54" s="7">
        <v>6</v>
      </c>
      <c r="D54" s="7">
        <v>8</v>
      </c>
      <c r="E54" s="7">
        <v>5</v>
      </c>
      <c r="F54" s="5">
        <v>5</v>
      </c>
      <c r="G54" s="25">
        <f t="shared" si="5"/>
        <v>6</v>
      </c>
      <c r="H54" s="5">
        <v>4</v>
      </c>
      <c r="I54" s="5">
        <v>7</v>
      </c>
      <c r="J54" s="5">
        <v>6</v>
      </c>
      <c r="K54" s="5">
        <v>7</v>
      </c>
      <c r="L54" s="5">
        <v>7</v>
      </c>
      <c r="M54" s="29">
        <f t="shared" si="6"/>
        <v>6.2</v>
      </c>
      <c r="N54" s="5">
        <v>6</v>
      </c>
      <c r="O54" s="5">
        <v>7</v>
      </c>
      <c r="P54" s="5">
        <v>3</v>
      </c>
      <c r="Q54" s="25">
        <f t="shared" si="7"/>
        <v>5.333333333333333</v>
      </c>
      <c r="R54" s="5">
        <v>7</v>
      </c>
      <c r="S54" s="5">
        <v>5</v>
      </c>
      <c r="T54" s="5"/>
      <c r="U54" s="5">
        <v>5</v>
      </c>
      <c r="V54" s="29">
        <f t="shared" si="8"/>
        <v>5.666666666666667</v>
      </c>
      <c r="W54" s="5">
        <v>4</v>
      </c>
      <c r="X54" s="5">
        <v>4</v>
      </c>
      <c r="Y54" s="5">
        <v>3</v>
      </c>
      <c r="Z54" s="5">
        <v>5</v>
      </c>
      <c r="AA54" s="5">
        <v>5</v>
      </c>
      <c r="AB54" s="25">
        <f t="shared" si="9"/>
        <v>4.2</v>
      </c>
      <c r="AC54" s="5"/>
    </row>
    <row r="55" spans="1:29">
      <c r="A55" s="1" t="s">
        <v>2513</v>
      </c>
      <c r="B55" s="7">
        <v>6</v>
      </c>
      <c r="C55" s="7">
        <v>8</v>
      </c>
      <c r="D55" s="7">
        <v>7</v>
      </c>
      <c r="E55" s="7">
        <v>6</v>
      </c>
      <c r="F55" s="5">
        <v>7</v>
      </c>
      <c r="G55" s="28">
        <f t="shared" si="5"/>
        <v>6.8</v>
      </c>
      <c r="H55" s="5">
        <v>6</v>
      </c>
      <c r="I55" s="5">
        <v>7</v>
      </c>
      <c r="J55" s="5">
        <v>6</v>
      </c>
      <c r="K55" s="5">
        <v>7</v>
      </c>
      <c r="L55" s="5">
        <v>6</v>
      </c>
      <c r="M55" s="29">
        <f t="shared" si="6"/>
        <v>6.4</v>
      </c>
      <c r="N55" s="5">
        <v>4</v>
      </c>
      <c r="O55" s="5">
        <v>5</v>
      </c>
      <c r="P55" s="5">
        <v>4</v>
      </c>
      <c r="Q55" s="25">
        <f t="shared" si="7"/>
        <v>4.333333333333333</v>
      </c>
      <c r="R55" s="5">
        <v>4</v>
      </c>
      <c r="S55" s="5">
        <v>3</v>
      </c>
      <c r="T55" s="5">
        <v>6</v>
      </c>
      <c r="U55" s="5">
        <v>5</v>
      </c>
      <c r="V55" s="25">
        <f t="shared" si="8"/>
        <v>4.5</v>
      </c>
      <c r="W55" s="5">
        <v>4</v>
      </c>
      <c r="X55" s="5">
        <v>6</v>
      </c>
      <c r="Y55" s="5">
        <v>3</v>
      </c>
      <c r="Z55" s="5">
        <v>6</v>
      </c>
      <c r="AA55" s="5">
        <v>5</v>
      </c>
      <c r="AB55" s="25">
        <f t="shared" si="9"/>
        <v>4.8</v>
      </c>
      <c r="AC55" s="5"/>
    </row>
    <row r="56" spans="1:29">
      <c r="A56" s="1" t="s">
        <v>2514</v>
      </c>
      <c r="B56" s="7">
        <v>5</v>
      </c>
      <c r="C56" s="7">
        <v>4</v>
      </c>
      <c r="D56" s="7">
        <v>6</v>
      </c>
      <c r="E56" s="7">
        <v>4</v>
      </c>
      <c r="F56" s="5">
        <v>5</v>
      </c>
      <c r="G56" s="25">
        <f t="shared" si="5"/>
        <v>4.8</v>
      </c>
      <c r="H56" s="5">
        <v>7</v>
      </c>
      <c r="I56" s="5">
        <v>6</v>
      </c>
      <c r="J56" s="5">
        <v>5</v>
      </c>
      <c r="K56" s="5">
        <v>5</v>
      </c>
      <c r="L56" s="5">
        <v>4</v>
      </c>
      <c r="M56" s="25">
        <f t="shared" si="6"/>
        <v>5.4</v>
      </c>
      <c r="N56" s="5">
        <v>4</v>
      </c>
      <c r="O56" s="5">
        <v>4</v>
      </c>
      <c r="P56" s="5">
        <v>5</v>
      </c>
      <c r="Q56" s="25">
        <f t="shared" si="7"/>
        <v>4.333333333333333</v>
      </c>
      <c r="R56" s="5">
        <v>5</v>
      </c>
      <c r="S56" s="5">
        <v>4</v>
      </c>
      <c r="T56" s="5">
        <v>3</v>
      </c>
      <c r="U56" s="5">
        <v>4</v>
      </c>
      <c r="V56" s="25">
        <f t="shared" si="8"/>
        <v>4</v>
      </c>
      <c r="W56" s="5">
        <v>3</v>
      </c>
      <c r="X56" s="5">
        <v>4</v>
      </c>
      <c r="Y56" s="5">
        <v>3</v>
      </c>
      <c r="Z56" s="5">
        <v>3</v>
      </c>
      <c r="AA56" s="5">
        <v>4</v>
      </c>
      <c r="AB56" s="25">
        <f t="shared" si="9"/>
        <v>3.4</v>
      </c>
      <c r="AC56" s="5"/>
    </row>
    <row r="57" spans="1:29">
      <c r="A57" s="1" t="s">
        <v>2515</v>
      </c>
      <c r="B57" s="7"/>
      <c r="C57" s="7">
        <v>5</v>
      </c>
      <c r="D57" s="7">
        <v>6</v>
      </c>
      <c r="E57" s="7">
        <v>3</v>
      </c>
      <c r="F57" s="5">
        <v>7</v>
      </c>
      <c r="G57" s="25">
        <f t="shared" si="5"/>
        <v>5.25</v>
      </c>
      <c r="H57" s="5">
        <v>6</v>
      </c>
      <c r="I57" s="5">
        <v>6</v>
      </c>
      <c r="J57" s="5">
        <v>4</v>
      </c>
      <c r="K57" s="5">
        <v>6</v>
      </c>
      <c r="L57" s="5">
        <v>6</v>
      </c>
      <c r="M57" s="25">
        <f t="shared" si="6"/>
        <v>5.6</v>
      </c>
      <c r="N57" s="5">
        <v>6</v>
      </c>
      <c r="O57" s="5">
        <v>6</v>
      </c>
      <c r="P57" s="5">
        <v>6</v>
      </c>
      <c r="Q57" s="29">
        <f t="shared" si="7"/>
        <v>6</v>
      </c>
      <c r="R57" s="5">
        <v>4</v>
      </c>
      <c r="S57" s="5">
        <v>5</v>
      </c>
      <c r="T57" s="5"/>
      <c r="U57" s="5">
        <v>7</v>
      </c>
      <c r="V57" s="25">
        <f t="shared" si="8"/>
        <v>5.333333333333333</v>
      </c>
      <c r="W57" s="5">
        <v>3</v>
      </c>
      <c r="X57" s="5">
        <v>5</v>
      </c>
      <c r="Y57" s="5">
        <v>4</v>
      </c>
      <c r="Z57" s="5">
        <v>3</v>
      </c>
      <c r="AA57" s="5">
        <v>6</v>
      </c>
      <c r="AB57" s="25">
        <f t="shared" si="9"/>
        <v>4.2</v>
      </c>
      <c r="AC57" s="5"/>
    </row>
    <row r="58" spans="1:29">
      <c r="A58" s="1" t="s">
        <v>2516</v>
      </c>
      <c r="B58" s="7">
        <v>4</v>
      </c>
      <c r="C58" s="7">
        <v>6</v>
      </c>
      <c r="D58" s="7">
        <v>8</v>
      </c>
      <c r="E58" s="7">
        <v>7</v>
      </c>
      <c r="F58" s="5">
        <v>8</v>
      </c>
      <c r="G58" s="28">
        <f t="shared" si="5"/>
        <v>6.6</v>
      </c>
      <c r="H58" s="5">
        <v>9</v>
      </c>
      <c r="I58" s="5">
        <v>8</v>
      </c>
      <c r="J58" s="5">
        <v>7</v>
      </c>
      <c r="K58" s="5">
        <v>5</v>
      </c>
      <c r="L58" s="5">
        <v>8</v>
      </c>
      <c r="M58" s="26">
        <f t="shared" si="6"/>
        <v>7.4</v>
      </c>
      <c r="N58" s="5">
        <v>7</v>
      </c>
      <c r="O58" s="5">
        <v>6</v>
      </c>
      <c r="P58" s="5">
        <v>7</v>
      </c>
      <c r="Q58" s="27">
        <f t="shared" si="7"/>
        <v>6.666666666666667</v>
      </c>
      <c r="R58" s="5">
        <v>7</v>
      </c>
      <c r="S58" s="5"/>
      <c r="T58" s="5">
        <v>5</v>
      </c>
      <c r="U58" s="5">
        <v>6</v>
      </c>
      <c r="V58" s="28">
        <f t="shared" si="8"/>
        <v>6</v>
      </c>
      <c r="W58" s="5">
        <v>5</v>
      </c>
      <c r="X58" s="5">
        <v>7</v>
      </c>
      <c r="Y58" s="5">
        <v>4</v>
      </c>
      <c r="Z58" s="5">
        <v>5</v>
      </c>
      <c r="AA58" s="5">
        <v>6</v>
      </c>
      <c r="AB58" s="29">
        <f t="shared" si="9"/>
        <v>5.4</v>
      </c>
      <c r="AC58" s="5"/>
    </row>
    <row r="59" spans="1:29">
      <c r="A59" s="1" t="s">
        <v>2517</v>
      </c>
      <c r="B59" s="7">
        <v>8</v>
      </c>
      <c r="C59" s="7">
        <v>8</v>
      </c>
      <c r="D59" s="7">
        <v>7</v>
      </c>
      <c r="E59" s="7">
        <v>6</v>
      </c>
      <c r="F59" s="5">
        <v>7</v>
      </c>
      <c r="G59" s="27">
        <f t="shared" si="5"/>
        <v>7.2</v>
      </c>
      <c r="H59" s="5">
        <v>6</v>
      </c>
      <c r="I59" s="5">
        <v>6</v>
      </c>
      <c r="J59" s="5">
        <v>6</v>
      </c>
      <c r="K59" s="5">
        <v>7</v>
      </c>
      <c r="L59" s="5">
        <v>8</v>
      </c>
      <c r="M59" s="28">
        <f t="shared" si="6"/>
        <v>6.6</v>
      </c>
      <c r="N59" s="5">
        <v>4</v>
      </c>
      <c r="O59" s="5">
        <v>6</v>
      </c>
      <c r="P59" s="5">
        <v>3</v>
      </c>
      <c r="Q59" s="25">
        <f t="shared" si="7"/>
        <v>4.333333333333333</v>
      </c>
      <c r="R59" s="5">
        <v>4</v>
      </c>
      <c r="S59" s="5">
        <v>7</v>
      </c>
      <c r="T59" s="5">
        <v>6</v>
      </c>
      <c r="U59" s="5"/>
      <c r="V59" s="29">
        <f t="shared" si="8"/>
        <v>5.666666666666667</v>
      </c>
      <c r="W59" s="5">
        <v>6</v>
      </c>
      <c r="X59" s="5">
        <v>5</v>
      </c>
      <c r="Y59" s="5">
        <v>4</v>
      </c>
      <c r="Z59" s="5">
        <v>4</v>
      </c>
      <c r="AA59" s="5">
        <v>4</v>
      </c>
      <c r="AB59" s="25">
        <f t="shared" si="9"/>
        <v>4.5999999999999996</v>
      </c>
      <c r="AC59" s="5"/>
    </row>
    <row r="60" spans="1:29">
      <c r="A60" s="1" t="s">
        <v>2518</v>
      </c>
      <c r="B60" s="7">
        <v>4</v>
      </c>
      <c r="C60" s="7">
        <v>6</v>
      </c>
      <c r="D60" s="7">
        <v>6</v>
      </c>
      <c r="E60" s="7">
        <v>7</v>
      </c>
      <c r="F60" s="5">
        <v>5</v>
      </c>
      <c r="G60" s="25">
        <f t="shared" si="5"/>
        <v>5.6</v>
      </c>
      <c r="H60" s="5">
        <v>6</v>
      </c>
      <c r="I60" s="5">
        <v>7</v>
      </c>
      <c r="J60" s="5">
        <v>5</v>
      </c>
      <c r="K60" s="5">
        <v>5</v>
      </c>
      <c r="L60" s="5">
        <v>4</v>
      </c>
      <c r="M60" s="25">
        <f t="shared" si="6"/>
        <v>5.4</v>
      </c>
      <c r="N60" s="5">
        <v>4</v>
      </c>
      <c r="O60" s="5">
        <v>4</v>
      </c>
      <c r="P60" s="5"/>
      <c r="Q60" s="25">
        <f t="shared" si="7"/>
        <v>4</v>
      </c>
      <c r="R60" s="5">
        <v>6</v>
      </c>
      <c r="S60" s="5"/>
      <c r="T60" s="5">
        <v>6</v>
      </c>
      <c r="U60" s="5">
        <v>6</v>
      </c>
      <c r="V60" s="28">
        <f t="shared" si="8"/>
        <v>6</v>
      </c>
      <c r="W60" s="5">
        <v>4</v>
      </c>
      <c r="X60" s="5">
        <v>4</v>
      </c>
      <c r="Y60" s="5">
        <v>3</v>
      </c>
      <c r="Z60" s="5">
        <v>4</v>
      </c>
      <c r="AA60" s="5">
        <v>6</v>
      </c>
      <c r="AB60" s="25">
        <f t="shared" si="9"/>
        <v>4.2</v>
      </c>
      <c r="AC60" s="5"/>
    </row>
    <row r="61" spans="1:29">
      <c r="A61" s="1" t="s">
        <v>2519</v>
      </c>
      <c r="B61" s="7">
        <v>7</v>
      </c>
      <c r="C61" s="7">
        <v>7</v>
      </c>
      <c r="D61" s="7">
        <v>6</v>
      </c>
      <c r="E61" s="7">
        <v>5</v>
      </c>
      <c r="F61" s="5">
        <v>6</v>
      </c>
      <c r="G61" s="25">
        <f t="shared" si="5"/>
        <v>6.2</v>
      </c>
      <c r="H61" s="5">
        <v>7</v>
      </c>
      <c r="I61" s="5">
        <v>7</v>
      </c>
      <c r="J61" s="5">
        <v>5</v>
      </c>
      <c r="K61" s="5">
        <v>6</v>
      </c>
      <c r="L61" s="5">
        <v>7</v>
      </c>
      <c r="M61" s="29">
        <f t="shared" si="6"/>
        <v>6.4</v>
      </c>
      <c r="N61" s="5">
        <v>4</v>
      </c>
      <c r="O61" s="5">
        <v>6</v>
      </c>
      <c r="P61" s="5">
        <v>7</v>
      </c>
      <c r="Q61" s="25">
        <f t="shared" si="7"/>
        <v>5.666666666666667</v>
      </c>
      <c r="R61" s="5">
        <v>4</v>
      </c>
      <c r="S61" s="5">
        <v>4</v>
      </c>
      <c r="T61" s="5">
        <v>4</v>
      </c>
      <c r="U61" s="5">
        <v>7</v>
      </c>
      <c r="V61" s="25">
        <f t="shared" si="8"/>
        <v>4.75</v>
      </c>
      <c r="W61" s="5">
        <v>6</v>
      </c>
      <c r="X61" s="5">
        <v>5</v>
      </c>
      <c r="Y61" s="5">
        <v>4</v>
      </c>
      <c r="Z61" s="5">
        <v>6</v>
      </c>
      <c r="AA61" s="5">
        <v>5</v>
      </c>
      <c r="AB61" s="25">
        <f t="shared" si="9"/>
        <v>5.2</v>
      </c>
      <c r="AC61" s="5"/>
    </row>
    <row r="62" spans="1:29">
      <c r="A62" s="1" t="s">
        <v>2520</v>
      </c>
      <c r="B62" s="7">
        <v>4</v>
      </c>
      <c r="C62" s="7">
        <v>5</v>
      </c>
      <c r="D62" s="7">
        <v>7</v>
      </c>
      <c r="E62" s="7">
        <v>8</v>
      </c>
      <c r="F62" s="5">
        <v>6</v>
      </c>
      <c r="G62" s="25">
        <f t="shared" si="5"/>
        <v>6</v>
      </c>
      <c r="H62" s="5">
        <v>8</v>
      </c>
      <c r="I62" s="5">
        <v>9</v>
      </c>
      <c r="J62" s="5">
        <v>6</v>
      </c>
      <c r="K62" s="5">
        <v>6</v>
      </c>
      <c r="L62" s="5">
        <v>7</v>
      </c>
      <c r="M62" s="27">
        <f t="shared" si="6"/>
        <v>7.2</v>
      </c>
      <c r="N62" s="5">
        <v>7</v>
      </c>
      <c r="O62" s="5">
        <v>6</v>
      </c>
      <c r="P62" s="5">
        <v>7</v>
      </c>
      <c r="Q62" s="27">
        <f t="shared" si="7"/>
        <v>6.666666666666667</v>
      </c>
      <c r="R62" s="5">
        <v>7</v>
      </c>
      <c r="S62" s="5">
        <v>6</v>
      </c>
      <c r="T62" s="5">
        <v>5</v>
      </c>
      <c r="U62" s="5">
        <v>6</v>
      </c>
      <c r="V62" s="28">
        <f t="shared" si="8"/>
        <v>6</v>
      </c>
      <c r="W62" s="5">
        <v>7</v>
      </c>
      <c r="X62" s="5">
        <v>7</v>
      </c>
      <c r="Y62" s="5">
        <v>4</v>
      </c>
      <c r="Z62" s="5">
        <v>6</v>
      </c>
      <c r="AA62" s="5">
        <v>6</v>
      </c>
      <c r="AB62" s="28">
        <f t="shared" si="9"/>
        <v>6</v>
      </c>
      <c r="AC62" s="5"/>
    </row>
    <row r="63" spans="1:29">
      <c r="A63" s="1" t="s">
        <v>2521</v>
      </c>
      <c r="B63" s="7">
        <v>8</v>
      </c>
      <c r="C63" s="7">
        <v>8</v>
      </c>
      <c r="D63" s="7">
        <v>7</v>
      </c>
      <c r="E63" s="7">
        <v>7</v>
      </c>
      <c r="F63" s="5">
        <v>7</v>
      </c>
      <c r="G63" s="27">
        <f t="shared" si="5"/>
        <v>7.4</v>
      </c>
      <c r="H63" s="5">
        <v>7</v>
      </c>
      <c r="I63" s="5">
        <v>6</v>
      </c>
      <c r="J63" s="5">
        <v>7</v>
      </c>
      <c r="K63" s="5">
        <v>6</v>
      </c>
      <c r="L63" s="5">
        <v>6</v>
      </c>
      <c r="M63" s="29">
        <f t="shared" si="6"/>
        <v>6.4</v>
      </c>
      <c r="N63" s="5">
        <v>7</v>
      </c>
      <c r="O63" s="5">
        <v>4</v>
      </c>
      <c r="P63" s="5">
        <v>4</v>
      </c>
      <c r="Q63" s="25">
        <f t="shared" si="7"/>
        <v>5</v>
      </c>
      <c r="R63" s="5">
        <v>6</v>
      </c>
      <c r="S63" s="5">
        <v>6</v>
      </c>
      <c r="T63" s="5">
        <v>4</v>
      </c>
      <c r="U63" s="5">
        <v>6</v>
      </c>
      <c r="V63" s="25">
        <f t="shared" si="8"/>
        <v>5.5</v>
      </c>
      <c r="W63" s="5">
        <v>7</v>
      </c>
      <c r="X63" s="5"/>
      <c r="Y63" s="5">
        <v>4</v>
      </c>
      <c r="Z63" s="5">
        <v>5</v>
      </c>
      <c r="AA63" s="5">
        <v>6</v>
      </c>
      <c r="AB63" s="29">
        <f t="shared" si="9"/>
        <v>5.5</v>
      </c>
      <c r="AC63" s="5"/>
    </row>
    <row r="64" spans="1:29">
      <c r="A64" s="1" t="s">
        <v>2522</v>
      </c>
      <c r="B64" s="7">
        <v>6</v>
      </c>
      <c r="C64" s="7">
        <v>4</v>
      </c>
      <c r="D64" s="7">
        <v>5</v>
      </c>
      <c r="E64" s="7">
        <v>6</v>
      </c>
      <c r="F64" s="5">
        <v>4</v>
      </c>
      <c r="G64" s="25">
        <f t="shared" si="5"/>
        <v>5</v>
      </c>
      <c r="H64" s="5">
        <v>5</v>
      </c>
      <c r="I64" s="5">
        <v>7</v>
      </c>
      <c r="J64" s="5">
        <v>6</v>
      </c>
      <c r="K64" s="5">
        <v>7</v>
      </c>
      <c r="L64" s="5">
        <v>6</v>
      </c>
      <c r="M64" s="29">
        <f t="shared" si="6"/>
        <v>6.2</v>
      </c>
      <c r="N64" s="5">
        <v>4</v>
      </c>
      <c r="O64" s="5">
        <v>5</v>
      </c>
      <c r="P64" s="5">
        <v>3</v>
      </c>
      <c r="Q64" s="25">
        <f t="shared" si="7"/>
        <v>4</v>
      </c>
      <c r="R64" s="5">
        <v>4</v>
      </c>
      <c r="S64" s="5">
        <v>6</v>
      </c>
      <c r="T64" s="5">
        <v>4</v>
      </c>
      <c r="U64" s="5">
        <v>5</v>
      </c>
      <c r="V64" s="25">
        <f t="shared" si="8"/>
        <v>4.75</v>
      </c>
      <c r="W64" s="5">
        <v>6</v>
      </c>
      <c r="X64" s="5">
        <v>5</v>
      </c>
      <c r="Y64" s="5">
        <v>3</v>
      </c>
      <c r="Z64" s="5">
        <v>5</v>
      </c>
      <c r="AA64" s="5">
        <v>6</v>
      </c>
      <c r="AB64" s="25">
        <f t="shared" si="9"/>
        <v>5</v>
      </c>
      <c r="AC64" s="5"/>
    </row>
    <row r="65" spans="1:29">
      <c r="A65" s="1" t="s">
        <v>2523</v>
      </c>
      <c r="B65" s="7">
        <v>6</v>
      </c>
      <c r="C65" s="7">
        <v>6</v>
      </c>
      <c r="D65" s="7">
        <v>6</v>
      </c>
      <c r="E65" s="7">
        <v>4</v>
      </c>
      <c r="F65" s="5">
        <v>6</v>
      </c>
      <c r="G65" s="25">
        <f t="shared" si="5"/>
        <v>5.6</v>
      </c>
      <c r="H65" s="5">
        <v>5</v>
      </c>
      <c r="I65" s="5">
        <v>6</v>
      </c>
      <c r="J65" s="5">
        <v>6</v>
      </c>
      <c r="K65" s="5">
        <v>6</v>
      </c>
      <c r="L65" s="5">
        <v>7</v>
      </c>
      <c r="M65" s="25">
        <f t="shared" si="6"/>
        <v>6</v>
      </c>
      <c r="N65" s="5">
        <v>7</v>
      </c>
      <c r="O65" s="5">
        <v>6</v>
      </c>
      <c r="P65" s="5">
        <v>6</v>
      </c>
      <c r="Q65" s="28">
        <f t="shared" si="7"/>
        <v>6.333333333333333</v>
      </c>
      <c r="R65" s="5">
        <v>4</v>
      </c>
      <c r="S65" s="5">
        <v>5</v>
      </c>
      <c r="T65" s="5">
        <v>5</v>
      </c>
      <c r="U65" s="5">
        <v>7</v>
      </c>
      <c r="V65" s="25">
        <f t="shared" si="8"/>
        <v>5.25</v>
      </c>
      <c r="W65" s="5">
        <v>5</v>
      </c>
      <c r="X65" s="5">
        <v>4</v>
      </c>
      <c r="Y65" s="5">
        <v>4</v>
      </c>
      <c r="Z65" s="5">
        <v>5</v>
      </c>
      <c r="AA65" s="5">
        <v>6</v>
      </c>
      <c r="AB65" s="25">
        <f t="shared" si="9"/>
        <v>4.8</v>
      </c>
      <c r="AC65" s="5"/>
    </row>
    <row r="66" spans="1:29">
      <c r="A66" s="1" t="s">
        <v>2524</v>
      </c>
      <c r="B66" s="7">
        <v>4</v>
      </c>
      <c r="C66" s="7">
        <v>7</v>
      </c>
      <c r="D66" s="7">
        <v>7</v>
      </c>
      <c r="E66" s="7">
        <v>8</v>
      </c>
      <c r="F66" s="5">
        <v>7</v>
      </c>
      <c r="G66" s="28">
        <f t="shared" ref="G66:G97" si="10">AVERAGE(B66:F66)</f>
        <v>6.6</v>
      </c>
      <c r="H66" s="5">
        <v>7</v>
      </c>
      <c r="I66" s="5">
        <v>8</v>
      </c>
      <c r="J66" s="5">
        <v>8</v>
      </c>
      <c r="K66" s="5">
        <v>6</v>
      </c>
      <c r="L66" s="5">
        <v>7</v>
      </c>
      <c r="M66" s="27">
        <f t="shared" ref="M66:M97" si="11">AVERAGE(H66:L66)</f>
        <v>7.2</v>
      </c>
      <c r="N66" s="5">
        <v>7</v>
      </c>
      <c r="O66" s="5">
        <v>7</v>
      </c>
      <c r="P66" s="5">
        <v>6</v>
      </c>
      <c r="Q66" s="27">
        <f t="shared" ref="Q66:Q97" si="12">AVERAGE(N66:P66)</f>
        <v>6.666666666666667</v>
      </c>
      <c r="R66" s="5">
        <v>6</v>
      </c>
      <c r="S66" s="5"/>
      <c r="T66" s="5">
        <v>6</v>
      </c>
      <c r="U66" s="5">
        <v>6</v>
      </c>
      <c r="V66" s="28">
        <f t="shared" ref="V66:V97" si="13">AVERAGE(R66:U66)</f>
        <v>6</v>
      </c>
      <c r="W66" s="5">
        <v>6</v>
      </c>
      <c r="X66" s="5">
        <v>6</v>
      </c>
      <c r="Y66" s="5">
        <v>4</v>
      </c>
      <c r="Z66" s="5">
        <v>6</v>
      </c>
      <c r="AA66" s="5">
        <v>6</v>
      </c>
      <c r="AB66" s="29">
        <f t="shared" ref="AB66:AB97" si="14">AVERAGE(W66:AA66)</f>
        <v>5.6</v>
      </c>
      <c r="AC66" s="5"/>
    </row>
    <row r="67" spans="1:29">
      <c r="A67" s="1" t="s">
        <v>2525</v>
      </c>
      <c r="B67" s="7">
        <v>8</v>
      </c>
      <c r="C67" s="7">
        <v>7</v>
      </c>
      <c r="D67" s="7">
        <v>8</v>
      </c>
      <c r="E67" s="7">
        <v>7</v>
      </c>
      <c r="F67" s="5">
        <v>7</v>
      </c>
      <c r="G67" s="27">
        <f t="shared" si="10"/>
        <v>7.4</v>
      </c>
      <c r="H67" s="5">
        <v>6</v>
      </c>
      <c r="I67" s="5">
        <v>7</v>
      </c>
      <c r="J67" s="5">
        <v>6</v>
      </c>
      <c r="K67" s="5">
        <v>5</v>
      </c>
      <c r="L67" s="5">
        <v>6</v>
      </c>
      <c r="M67" s="25">
        <f t="shared" si="11"/>
        <v>6</v>
      </c>
      <c r="N67" s="5">
        <v>4</v>
      </c>
      <c r="O67" s="5">
        <v>3</v>
      </c>
      <c r="P67" s="5"/>
      <c r="Q67" s="25">
        <f t="shared" si="12"/>
        <v>3.5</v>
      </c>
      <c r="R67" s="5">
        <v>5</v>
      </c>
      <c r="S67" s="5"/>
      <c r="T67" s="5">
        <v>3</v>
      </c>
      <c r="U67" s="5">
        <v>7</v>
      </c>
      <c r="V67" s="25">
        <f t="shared" si="13"/>
        <v>5</v>
      </c>
      <c r="W67" s="5">
        <v>7</v>
      </c>
      <c r="X67" s="5">
        <v>5</v>
      </c>
      <c r="Y67" s="5">
        <v>7</v>
      </c>
      <c r="Z67" s="5">
        <v>5</v>
      </c>
      <c r="AA67" s="5">
        <v>6</v>
      </c>
      <c r="AB67" s="28">
        <f t="shared" si="14"/>
        <v>6</v>
      </c>
      <c r="AC67" s="5"/>
    </row>
    <row r="68" spans="1:29">
      <c r="A68" s="1" t="s">
        <v>2526</v>
      </c>
      <c r="B68" s="7"/>
      <c r="C68" s="7">
        <v>4</v>
      </c>
      <c r="D68" s="7">
        <v>5</v>
      </c>
      <c r="E68" s="7">
        <v>4</v>
      </c>
      <c r="F68" s="5">
        <v>6</v>
      </c>
      <c r="G68" s="25">
        <f t="shared" si="10"/>
        <v>4.75</v>
      </c>
      <c r="H68" s="5">
        <v>6</v>
      </c>
      <c r="I68" s="5">
        <v>4</v>
      </c>
      <c r="J68" s="5">
        <v>5</v>
      </c>
      <c r="K68" s="5">
        <v>5</v>
      </c>
      <c r="L68" s="5">
        <v>7</v>
      </c>
      <c r="M68" s="25">
        <f t="shared" si="11"/>
        <v>5.4</v>
      </c>
      <c r="N68" s="5">
        <v>7</v>
      </c>
      <c r="O68" s="5">
        <v>4</v>
      </c>
      <c r="P68" s="5">
        <v>7</v>
      </c>
      <c r="Q68" s="29">
        <f t="shared" si="12"/>
        <v>6</v>
      </c>
      <c r="R68" s="5">
        <v>6</v>
      </c>
      <c r="S68" s="5">
        <v>5</v>
      </c>
      <c r="T68" s="5"/>
      <c r="U68" s="5">
        <v>6</v>
      </c>
      <c r="V68" s="29">
        <f t="shared" si="13"/>
        <v>5.666666666666667</v>
      </c>
      <c r="W68" s="5">
        <v>7</v>
      </c>
      <c r="X68" s="5">
        <v>4</v>
      </c>
      <c r="Y68" s="5">
        <v>6</v>
      </c>
      <c r="Z68" s="5">
        <v>4</v>
      </c>
      <c r="AA68" s="5">
        <v>5</v>
      </c>
      <c r="AB68" s="25">
        <f t="shared" si="14"/>
        <v>5.2</v>
      </c>
      <c r="AC68" s="5"/>
    </row>
    <row r="69" spans="1:29">
      <c r="A69" s="1" t="s">
        <v>2527</v>
      </c>
      <c r="B69" s="7">
        <v>5</v>
      </c>
      <c r="C69" s="7">
        <v>6</v>
      </c>
      <c r="D69" s="7">
        <v>7</v>
      </c>
      <c r="E69" s="7">
        <v>6</v>
      </c>
      <c r="F69" s="5">
        <v>6</v>
      </c>
      <c r="G69" s="25">
        <f t="shared" si="10"/>
        <v>6</v>
      </c>
      <c r="H69" s="5">
        <v>7</v>
      </c>
      <c r="I69" s="5">
        <v>5</v>
      </c>
      <c r="J69" s="5">
        <v>6</v>
      </c>
      <c r="K69" s="5">
        <v>6</v>
      </c>
      <c r="L69" s="5">
        <v>4</v>
      </c>
      <c r="M69" s="25">
        <f t="shared" si="11"/>
        <v>5.6</v>
      </c>
      <c r="N69" s="5">
        <v>7</v>
      </c>
      <c r="O69" s="5">
        <v>6</v>
      </c>
      <c r="P69" s="5">
        <v>6</v>
      </c>
      <c r="Q69" s="28">
        <f t="shared" si="12"/>
        <v>6.333333333333333</v>
      </c>
      <c r="R69" s="5">
        <v>5</v>
      </c>
      <c r="S69" s="5">
        <v>7</v>
      </c>
      <c r="T69" s="5">
        <v>5</v>
      </c>
      <c r="U69" s="5">
        <v>7</v>
      </c>
      <c r="V69" s="28">
        <f t="shared" si="13"/>
        <v>6</v>
      </c>
      <c r="W69" s="5">
        <v>7</v>
      </c>
      <c r="X69" s="5">
        <v>7</v>
      </c>
      <c r="Y69" s="5">
        <v>7</v>
      </c>
      <c r="Z69" s="5">
        <v>3</v>
      </c>
      <c r="AA69" s="5">
        <v>7</v>
      </c>
      <c r="AB69" s="27">
        <f t="shared" si="14"/>
        <v>6.2</v>
      </c>
      <c r="AC69" s="5"/>
    </row>
    <row r="70" spans="1:29">
      <c r="A70" s="1" t="s">
        <v>2528</v>
      </c>
      <c r="B70" s="7">
        <v>7</v>
      </c>
      <c r="C70" s="7">
        <v>7</v>
      </c>
      <c r="D70" s="7">
        <v>7</v>
      </c>
      <c r="E70" s="7">
        <v>7</v>
      </c>
      <c r="F70" s="5">
        <v>7</v>
      </c>
      <c r="G70" s="28">
        <f t="shared" si="10"/>
        <v>7</v>
      </c>
      <c r="H70" s="5">
        <v>8</v>
      </c>
      <c r="I70" s="5">
        <v>7</v>
      </c>
      <c r="J70" s="5">
        <v>7</v>
      </c>
      <c r="K70" s="5">
        <v>6</v>
      </c>
      <c r="L70" s="5">
        <v>7</v>
      </c>
      <c r="M70" s="27">
        <f t="shared" si="11"/>
        <v>7</v>
      </c>
      <c r="N70" s="5">
        <v>7</v>
      </c>
      <c r="O70" s="5">
        <v>6</v>
      </c>
      <c r="P70" s="5">
        <v>4</v>
      </c>
      <c r="Q70" s="25">
        <f t="shared" si="12"/>
        <v>5.666666666666667</v>
      </c>
      <c r="R70" s="5">
        <v>7</v>
      </c>
      <c r="S70" s="5">
        <v>7</v>
      </c>
      <c r="T70" s="5">
        <v>5</v>
      </c>
      <c r="U70" s="5">
        <v>5</v>
      </c>
      <c r="V70" s="28">
        <f t="shared" si="13"/>
        <v>6</v>
      </c>
      <c r="W70" s="5">
        <v>6</v>
      </c>
      <c r="X70" s="5">
        <v>6</v>
      </c>
      <c r="Y70" s="5">
        <v>5</v>
      </c>
      <c r="Z70" s="5">
        <v>6</v>
      </c>
      <c r="AA70" s="5">
        <v>6</v>
      </c>
      <c r="AB70" s="28">
        <f t="shared" si="14"/>
        <v>5.8</v>
      </c>
      <c r="AC70" s="5"/>
    </row>
    <row r="71" spans="1:29">
      <c r="A71" s="1" t="s">
        <v>2529</v>
      </c>
      <c r="B71" s="7">
        <v>6</v>
      </c>
      <c r="C71" s="7">
        <v>7</v>
      </c>
      <c r="D71" s="7">
        <v>8</v>
      </c>
      <c r="E71" s="7">
        <v>8</v>
      </c>
      <c r="F71" s="5">
        <v>7</v>
      </c>
      <c r="G71" s="27">
        <f t="shared" si="10"/>
        <v>7.2</v>
      </c>
      <c r="H71" s="5">
        <v>7</v>
      </c>
      <c r="I71" s="5">
        <v>6</v>
      </c>
      <c r="J71" s="5">
        <v>5</v>
      </c>
      <c r="K71" s="5">
        <v>7</v>
      </c>
      <c r="L71" s="5">
        <v>4</v>
      </c>
      <c r="M71" s="25">
        <f t="shared" si="11"/>
        <v>5.8</v>
      </c>
      <c r="N71" s="5">
        <v>6</v>
      </c>
      <c r="O71" s="5">
        <v>3</v>
      </c>
      <c r="P71" s="5">
        <v>4</v>
      </c>
      <c r="Q71" s="25">
        <f t="shared" si="12"/>
        <v>4.333333333333333</v>
      </c>
      <c r="R71" s="5">
        <v>4</v>
      </c>
      <c r="S71" s="5">
        <v>5</v>
      </c>
      <c r="T71" s="5">
        <v>5</v>
      </c>
      <c r="U71" s="5">
        <v>6</v>
      </c>
      <c r="V71" s="25">
        <f t="shared" si="13"/>
        <v>5</v>
      </c>
      <c r="W71" s="5">
        <v>6</v>
      </c>
      <c r="X71" s="5">
        <v>6</v>
      </c>
      <c r="Y71" s="5">
        <v>5</v>
      </c>
      <c r="Z71" s="5">
        <v>4</v>
      </c>
      <c r="AA71" s="5">
        <v>7</v>
      </c>
      <c r="AB71" s="29">
        <f t="shared" si="14"/>
        <v>5.6</v>
      </c>
      <c r="AC71" s="5"/>
    </row>
    <row r="72" spans="1:29">
      <c r="A72" s="1" t="s">
        <v>2530</v>
      </c>
      <c r="B72" s="7">
        <v>5</v>
      </c>
      <c r="C72" s="7">
        <v>4</v>
      </c>
      <c r="D72" s="7">
        <v>6</v>
      </c>
      <c r="E72" s="7">
        <v>5</v>
      </c>
      <c r="F72" s="5">
        <v>4</v>
      </c>
      <c r="G72" s="25">
        <f t="shared" si="10"/>
        <v>4.8</v>
      </c>
      <c r="H72" s="5">
        <v>7</v>
      </c>
      <c r="I72" s="5">
        <v>4</v>
      </c>
      <c r="J72" s="5">
        <v>4</v>
      </c>
      <c r="K72" s="5">
        <v>5</v>
      </c>
      <c r="L72" s="5">
        <v>5</v>
      </c>
      <c r="M72" s="25">
        <f t="shared" si="11"/>
        <v>5</v>
      </c>
      <c r="N72" s="5">
        <v>4</v>
      </c>
      <c r="O72" s="5">
        <v>3</v>
      </c>
      <c r="P72" s="5">
        <v>5</v>
      </c>
      <c r="Q72" s="25">
        <f t="shared" si="12"/>
        <v>4</v>
      </c>
      <c r="R72" s="5">
        <v>5</v>
      </c>
      <c r="S72" s="5">
        <v>6</v>
      </c>
      <c r="T72" s="5">
        <v>3</v>
      </c>
      <c r="U72" s="5">
        <v>5</v>
      </c>
      <c r="V72" s="25">
        <f t="shared" si="13"/>
        <v>4.75</v>
      </c>
      <c r="W72" s="5">
        <v>4</v>
      </c>
      <c r="X72" s="5">
        <v>5</v>
      </c>
      <c r="Y72" s="5">
        <v>3</v>
      </c>
      <c r="Z72" s="5">
        <v>4</v>
      </c>
      <c r="AA72" s="5">
        <v>6</v>
      </c>
      <c r="AB72" s="25">
        <f t="shared" si="14"/>
        <v>4.4000000000000004</v>
      </c>
      <c r="AC72" s="5"/>
    </row>
    <row r="73" spans="1:29">
      <c r="A73" s="1" t="s">
        <v>2531</v>
      </c>
      <c r="B73" s="7">
        <v>6</v>
      </c>
      <c r="C73" s="7">
        <v>5</v>
      </c>
      <c r="D73" s="7">
        <v>7</v>
      </c>
      <c r="E73" s="7">
        <v>5</v>
      </c>
      <c r="F73" s="5">
        <v>6</v>
      </c>
      <c r="G73" s="25">
        <f t="shared" si="10"/>
        <v>5.8</v>
      </c>
      <c r="H73" s="5">
        <v>7</v>
      </c>
      <c r="I73" s="5">
        <v>6</v>
      </c>
      <c r="J73" s="5">
        <v>6</v>
      </c>
      <c r="K73" s="5">
        <v>5</v>
      </c>
      <c r="L73" s="5">
        <v>6</v>
      </c>
      <c r="M73" s="25">
        <f t="shared" si="11"/>
        <v>6</v>
      </c>
      <c r="N73" s="5">
        <v>7</v>
      </c>
      <c r="O73" s="5">
        <v>5</v>
      </c>
      <c r="P73" s="5">
        <v>6</v>
      </c>
      <c r="Q73" s="29">
        <f t="shared" si="12"/>
        <v>6</v>
      </c>
      <c r="R73" s="5">
        <v>4</v>
      </c>
      <c r="S73" s="5">
        <v>6</v>
      </c>
      <c r="T73" s="5"/>
      <c r="U73" s="5">
        <v>6</v>
      </c>
      <c r="V73" s="25">
        <f t="shared" si="13"/>
        <v>5.333333333333333</v>
      </c>
      <c r="W73" s="5">
        <v>6</v>
      </c>
      <c r="X73" s="5">
        <v>4</v>
      </c>
      <c r="Y73" s="5">
        <v>5</v>
      </c>
      <c r="Z73" s="5">
        <v>5</v>
      </c>
      <c r="AA73" s="5">
        <v>6</v>
      </c>
      <c r="AB73" s="25">
        <f t="shared" si="14"/>
        <v>5.2</v>
      </c>
      <c r="AC73" s="5"/>
    </row>
    <row r="74" spans="1:29">
      <c r="A74" s="1" t="s">
        <v>2532</v>
      </c>
      <c r="B74" s="7"/>
      <c r="C74" s="7">
        <v>6</v>
      </c>
      <c r="D74" s="7">
        <v>8</v>
      </c>
      <c r="E74" s="7">
        <v>8</v>
      </c>
      <c r="F74" s="5">
        <v>7</v>
      </c>
      <c r="G74" s="27">
        <f t="shared" si="10"/>
        <v>7.25</v>
      </c>
      <c r="H74" s="5">
        <v>7</v>
      </c>
      <c r="I74" s="5">
        <v>8</v>
      </c>
      <c r="J74" s="5">
        <v>7</v>
      </c>
      <c r="K74" s="5">
        <v>7</v>
      </c>
      <c r="L74" s="5">
        <v>7</v>
      </c>
      <c r="M74" s="27">
        <f t="shared" si="11"/>
        <v>7.2</v>
      </c>
      <c r="N74" s="5">
        <v>7</v>
      </c>
      <c r="O74" s="5">
        <v>7</v>
      </c>
      <c r="P74" s="5">
        <v>7</v>
      </c>
      <c r="Q74" s="26">
        <f t="shared" si="12"/>
        <v>7</v>
      </c>
      <c r="R74" s="5">
        <v>5</v>
      </c>
      <c r="S74" s="5">
        <v>5</v>
      </c>
      <c r="T74" s="5">
        <v>7</v>
      </c>
      <c r="U74" s="5">
        <v>7</v>
      </c>
      <c r="V74" s="28">
        <f t="shared" si="13"/>
        <v>6</v>
      </c>
      <c r="W74" s="5">
        <v>7</v>
      </c>
      <c r="X74" s="5">
        <v>7</v>
      </c>
      <c r="Y74" s="5">
        <v>7</v>
      </c>
      <c r="Z74" s="5">
        <v>6</v>
      </c>
      <c r="AA74" s="5">
        <v>7</v>
      </c>
      <c r="AB74" s="26">
        <f t="shared" si="14"/>
        <v>6.8</v>
      </c>
      <c r="AC74" s="5"/>
    </row>
    <row r="75" spans="1:29">
      <c r="A75" s="1" t="s">
        <v>2533</v>
      </c>
      <c r="B75" s="7">
        <v>7</v>
      </c>
      <c r="C75" s="7">
        <v>5</v>
      </c>
      <c r="D75" s="7">
        <v>7</v>
      </c>
      <c r="E75" s="7">
        <v>7</v>
      </c>
      <c r="F75" s="5">
        <v>7</v>
      </c>
      <c r="G75" s="28">
        <f t="shared" si="10"/>
        <v>6.6</v>
      </c>
      <c r="H75" s="5">
        <v>7</v>
      </c>
      <c r="I75" s="5">
        <v>6</v>
      </c>
      <c r="J75" s="5">
        <v>7</v>
      </c>
      <c r="K75" s="5">
        <v>7</v>
      </c>
      <c r="L75" s="5">
        <v>6</v>
      </c>
      <c r="M75" s="28">
        <f t="shared" si="11"/>
        <v>6.6</v>
      </c>
      <c r="N75" s="5">
        <v>7</v>
      </c>
      <c r="O75" s="5">
        <v>6</v>
      </c>
      <c r="P75" s="5">
        <v>5</v>
      </c>
      <c r="Q75" s="29">
        <f t="shared" si="12"/>
        <v>6</v>
      </c>
      <c r="R75" s="5">
        <v>3</v>
      </c>
      <c r="S75" s="5">
        <v>5</v>
      </c>
      <c r="T75" s="5">
        <v>4</v>
      </c>
      <c r="U75" s="5">
        <v>5</v>
      </c>
      <c r="V75" s="25">
        <f t="shared" si="13"/>
        <v>4.25</v>
      </c>
      <c r="W75" s="5">
        <v>6</v>
      </c>
      <c r="X75" s="5">
        <v>7</v>
      </c>
      <c r="Y75" s="5">
        <v>4</v>
      </c>
      <c r="Z75" s="5">
        <v>5</v>
      </c>
      <c r="AA75" s="5">
        <v>6</v>
      </c>
      <c r="AB75" s="29">
        <f t="shared" si="14"/>
        <v>5.6</v>
      </c>
      <c r="AC75" s="5"/>
    </row>
    <row r="76" spans="1:29">
      <c r="A76" s="1" t="s">
        <v>2534</v>
      </c>
      <c r="B76" s="7"/>
      <c r="C76" s="7">
        <v>4</v>
      </c>
      <c r="D76" s="7">
        <v>6</v>
      </c>
      <c r="E76" s="7">
        <v>4</v>
      </c>
      <c r="F76" s="5">
        <v>5</v>
      </c>
      <c r="G76" s="25">
        <f t="shared" si="10"/>
        <v>4.75</v>
      </c>
      <c r="H76" s="5">
        <v>7</v>
      </c>
      <c r="I76" s="5">
        <v>6</v>
      </c>
      <c r="J76" s="5">
        <v>6</v>
      </c>
      <c r="K76" s="5">
        <v>6</v>
      </c>
      <c r="L76" s="5">
        <v>6</v>
      </c>
      <c r="M76" s="29">
        <f t="shared" si="11"/>
        <v>6.2</v>
      </c>
      <c r="N76" s="5">
        <v>6</v>
      </c>
      <c r="O76" s="5">
        <v>4</v>
      </c>
      <c r="P76" s="5">
        <v>7</v>
      </c>
      <c r="Q76" s="25">
        <f t="shared" si="12"/>
        <v>5.666666666666667</v>
      </c>
      <c r="R76" s="5">
        <v>6</v>
      </c>
      <c r="S76" s="5">
        <v>5</v>
      </c>
      <c r="T76" s="5">
        <v>4</v>
      </c>
      <c r="U76" s="5">
        <v>8</v>
      </c>
      <c r="V76" s="29">
        <f t="shared" si="13"/>
        <v>5.75</v>
      </c>
      <c r="W76" s="5">
        <v>4</v>
      </c>
      <c r="X76" s="5">
        <v>6</v>
      </c>
      <c r="Y76" s="5">
        <v>4</v>
      </c>
      <c r="Z76" s="5">
        <v>5</v>
      </c>
      <c r="AA76" s="5">
        <v>4</v>
      </c>
      <c r="AB76" s="25">
        <f t="shared" si="14"/>
        <v>4.5999999999999996</v>
      </c>
      <c r="AC76" s="5"/>
    </row>
    <row r="77" spans="1:29">
      <c r="A77" s="1" t="s">
        <v>2535</v>
      </c>
      <c r="B77" s="7"/>
      <c r="C77" s="7">
        <v>4</v>
      </c>
      <c r="D77" s="7">
        <v>6</v>
      </c>
      <c r="E77" s="7">
        <v>6</v>
      </c>
      <c r="F77" s="5">
        <v>4</v>
      </c>
      <c r="G77" s="25">
        <f t="shared" si="10"/>
        <v>5</v>
      </c>
      <c r="H77" s="5">
        <v>7</v>
      </c>
      <c r="I77" s="5">
        <v>4</v>
      </c>
      <c r="J77" s="5">
        <v>6</v>
      </c>
      <c r="K77" s="5">
        <v>4</v>
      </c>
      <c r="L77" s="5">
        <v>4</v>
      </c>
      <c r="M77" s="25">
        <f t="shared" si="11"/>
        <v>5</v>
      </c>
      <c r="N77" s="5">
        <v>4</v>
      </c>
      <c r="O77" s="5">
        <v>6</v>
      </c>
      <c r="P77" s="5">
        <v>7</v>
      </c>
      <c r="Q77" s="25">
        <f t="shared" si="12"/>
        <v>5.666666666666667</v>
      </c>
      <c r="R77" s="5">
        <v>4</v>
      </c>
      <c r="S77" s="5">
        <v>6</v>
      </c>
      <c r="T77" s="5">
        <v>5</v>
      </c>
      <c r="U77" s="5">
        <v>7</v>
      </c>
      <c r="V77" s="25">
        <f t="shared" si="13"/>
        <v>5.5</v>
      </c>
      <c r="W77" s="5">
        <v>5</v>
      </c>
      <c r="X77" s="5">
        <v>4</v>
      </c>
      <c r="Y77" s="5">
        <v>5</v>
      </c>
      <c r="Z77" s="5">
        <v>6</v>
      </c>
      <c r="AA77" s="5">
        <v>6</v>
      </c>
      <c r="AB77" s="25">
        <f t="shared" si="14"/>
        <v>5.2</v>
      </c>
      <c r="AC77" s="5"/>
    </row>
    <row r="78" spans="1:29">
      <c r="A78" s="1" t="s">
        <v>2536</v>
      </c>
      <c r="B78" s="7"/>
      <c r="C78" s="7">
        <v>9</v>
      </c>
      <c r="D78" s="7">
        <v>8</v>
      </c>
      <c r="E78" s="7">
        <v>9</v>
      </c>
      <c r="F78" s="5">
        <v>8</v>
      </c>
      <c r="G78" s="40">
        <f t="shared" si="10"/>
        <v>8.5</v>
      </c>
      <c r="H78" s="5">
        <v>7</v>
      </c>
      <c r="I78" s="5">
        <v>9</v>
      </c>
      <c r="J78" s="5">
        <v>7</v>
      </c>
      <c r="K78" s="5">
        <v>6</v>
      </c>
      <c r="L78" s="5">
        <v>7</v>
      </c>
      <c r="M78" s="27">
        <f t="shared" si="11"/>
        <v>7.2</v>
      </c>
      <c r="N78" s="5">
        <v>5</v>
      </c>
      <c r="O78" s="5">
        <v>8</v>
      </c>
      <c r="P78" s="5">
        <v>7</v>
      </c>
      <c r="Q78" s="27">
        <f t="shared" si="12"/>
        <v>6.666666666666667</v>
      </c>
      <c r="R78" s="5">
        <v>7</v>
      </c>
      <c r="S78" s="5">
        <v>7</v>
      </c>
      <c r="T78" s="5">
        <v>7</v>
      </c>
      <c r="U78" s="5">
        <v>6</v>
      </c>
      <c r="V78" s="26">
        <f t="shared" si="13"/>
        <v>6.75</v>
      </c>
      <c r="W78" s="5">
        <v>5</v>
      </c>
      <c r="X78" s="5">
        <v>6</v>
      </c>
      <c r="Y78" s="5">
        <v>6</v>
      </c>
      <c r="Z78" s="5">
        <v>5</v>
      </c>
      <c r="AA78" s="5">
        <v>7</v>
      </c>
      <c r="AB78" s="28">
        <f t="shared" si="14"/>
        <v>5.8</v>
      </c>
      <c r="AC78" s="5"/>
    </row>
    <row r="79" spans="1:29">
      <c r="A79" s="1" t="s">
        <v>2537</v>
      </c>
      <c r="B79" s="7">
        <v>7</v>
      </c>
      <c r="C79" s="7">
        <v>6</v>
      </c>
      <c r="D79" s="7">
        <v>8</v>
      </c>
      <c r="E79" s="7">
        <v>5</v>
      </c>
      <c r="F79" s="5">
        <v>7</v>
      </c>
      <c r="G79" s="28">
        <f t="shared" si="10"/>
        <v>6.6</v>
      </c>
      <c r="H79" s="5">
        <v>6</v>
      </c>
      <c r="I79" s="5">
        <v>5</v>
      </c>
      <c r="J79" s="5">
        <v>7</v>
      </c>
      <c r="K79" s="5">
        <v>6</v>
      </c>
      <c r="L79" s="5">
        <v>4</v>
      </c>
      <c r="M79" s="25">
        <f t="shared" si="11"/>
        <v>5.6</v>
      </c>
      <c r="N79" s="5">
        <v>6</v>
      </c>
      <c r="O79" s="5">
        <v>6</v>
      </c>
      <c r="P79" s="5">
        <v>6</v>
      </c>
      <c r="Q79" s="29">
        <f t="shared" si="12"/>
        <v>6</v>
      </c>
      <c r="R79" s="5">
        <v>5</v>
      </c>
      <c r="S79" s="5">
        <v>4</v>
      </c>
      <c r="T79" s="5">
        <v>5</v>
      </c>
      <c r="U79" s="5">
        <v>7</v>
      </c>
      <c r="V79" s="25">
        <f t="shared" si="13"/>
        <v>5.25</v>
      </c>
      <c r="W79" s="5">
        <v>6</v>
      </c>
      <c r="X79" s="5">
        <v>4</v>
      </c>
      <c r="Y79" s="5">
        <v>4</v>
      </c>
      <c r="Z79" s="5">
        <v>5</v>
      </c>
      <c r="AA79" s="5">
        <v>6</v>
      </c>
      <c r="AB79" s="25">
        <f t="shared" si="14"/>
        <v>5</v>
      </c>
      <c r="AC79" s="5"/>
    </row>
    <row r="80" spans="1:29">
      <c r="A80" s="1" t="s">
        <v>2538</v>
      </c>
      <c r="B80" s="7">
        <v>6</v>
      </c>
      <c r="C80" s="7">
        <v>6</v>
      </c>
      <c r="D80" s="7">
        <v>8</v>
      </c>
      <c r="E80" s="7">
        <v>5</v>
      </c>
      <c r="F80" s="5">
        <v>6</v>
      </c>
      <c r="G80" s="25">
        <f t="shared" si="10"/>
        <v>6.2</v>
      </c>
      <c r="H80" s="5">
        <v>7</v>
      </c>
      <c r="I80" s="5">
        <v>6</v>
      </c>
      <c r="J80" s="5">
        <v>6</v>
      </c>
      <c r="K80" s="5">
        <v>6</v>
      </c>
      <c r="L80" s="5">
        <v>5</v>
      </c>
      <c r="M80" s="25">
        <f t="shared" si="11"/>
        <v>6</v>
      </c>
      <c r="N80" s="5">
        <v>5</v>
      </c>
      <c r="O80" s="5">
        <v>4</v>
      </c>
      <c r="P80" s="5">
        <v>4</v>
      </c>
      <c r="Q80" s="25">
        <f t="shared" si="12"/>
        <v>4.333333333333333</v>
      </c>
      <c r="R80" s="5"/>
      <c r="S80" s="5">
        <v>5</v>
      </c>
      <c r="T80" s="5"/>
      <c r="U80" s="5">
        <v>5</v>
      </c>
      <c r="V80" s="25">
        <f t="shared" si="13"/>
        <v>5</v>
      </c>
      <c r="W80" s="5">
        <v>5</v>
      </c>
      <c r="X80" s="5">
        <v>5</v>
      </c>
      <c r="Y80" s="5">
        <v>4</v>
      </c>
      <c r="Z80" s="5">
        <v>6</v>
      </c>
      <c r="AA80" s="5">
        <v>4</v>
      </c>
      <c r="AB80" s="25">
        <f t="shared" si="14"/>
        <v>4.8</v>
      </c>
      <c r="AC80" s="5"/>
    </row>
    <row r="81" spans="1:29">
      <c r="A81" s="1" t="s">
        <v>2539</v>
      </c>
      <c r="B81" s="7">
        <v>6</v>
      </c>
      <c r="C81" s="7">
        <v>4</v>
      </c>
      <c r="D81" s="7">
        <v>7</v>
      </c>
      <c r="E81" s="7">
        <v>7</v>
      </c>
      <c r="F81" s="5">
        <v>8</v>
      </c>
      <c r="G81" s="29">
        <f t="shared" si="10"/>
        <v>6.4</v>
      </c>
      <c r="H81" s="5">
        <v>6</v>
      </c>
      <c r="I81" s="5">
        <v>5</v>
      </c>
      <c r="J81" s="5">
        <v>5</v>
      </c>
      <c r="K81" s="5">
        <v>6</v>
      </c>
      <c r="L81" s="5">
        <v>4</v>
      </c>
      <c r="M81" s="25">
        <f t="shared" si="11"/>
        <v>5.2</v>
      </c>
      <c r="N81" s="5">
        <v>6</v>
      </c>
      <c r="O81" s="5">
        <v>4</v>
      </c>
      <c r="P81" s="5">
        <v>3</v>
      </c>
      <c r="Q81" s="25">
        <f t="shared" si="12"/>
        <v>4.333333333333333</v>
      </c>
      <c r="R81" s="5">
        <v>4</v>
      </c>
      <c r="S81" s="5">
        <v>4</v>
      </c>
      <c r="T81" s="5">
        <v>5</v>
      </c>
      <c r="U81" s="5">
        <v>5</v>
      </c>
      <c r="V81" s="25">
        <f t="shared" si="13"/>
        <v>4.5</v>
      </c>
      <c r="W81" s="5">
        <v>7</v>
      </c>
      <c r="X81" s="5">
        <v>5</v>
      </c>
      <c r="Y81" s="5">
        <v>3</v>
      </c>
      <c r="Z81" s="5">
        <v>6</v>
      </c>
      <c r="AA81" s="5">
        <v>3</v>
      </c>
      <c r="AB81" s="25">
        <f t="shared" si="14"/>
        <v>4.8</v>
      </c>
      <c r="AC81" s="5"/>
    </row>
    <row r="82" spans="1:29">
      <c r="A82" s="1" t="s">
        <v>2540</v>
      </c>
      <c r="B82" s="7">
        <v>6</v>
      </c>
      <c r="C82" s="7">
        <v>5</v>
      </c>
      <c r="D82" s="7">
        <v>7</v>
      </c>
      <c r="E82" s="7">
        <v>5</v>
      </c>
      <c r="F82" s="5">
        <v>5</v>
      </c>
      <c r="G82" s="25">
        <f t="shared" si="10"/>
        <v>5.6</v>
      </c>
      <c r="H82" s="5">
        <v>5</v>
      </c>
      <c r="I82" s="5">
        <v>6</v>
      </c>
      <c r="J82" s="5">
        <v>4</v>
      </c>
      <c r="K82" s="5">
        <v>5</v>
      </c>
      <c r="L82" s="5">
        <v>5</v>
      </c>
      <c r="M82" s="25">
        <f t="shared" si="11"/>
        <v>5</v>
      </c>
      <c r="N82" s="5">
        <v>6</v>
      </c>
      <c r="O82" s="5">
        <v>4</v>
      </c>
      <c r="P82" s="5"/>
      <c r="Q82" s="25">
        <f t="shared" si="12"/>
        <v>5</v>
      </c>
      <c r="R82" s="5">
        <v>3</v>
      </c>
      <c r="S82" s="5">
        <v>5</v>
      </c>
      <c r="T82" s="5">
        <v>4</v>
      </c>
      <c r="U82" s="5">
        <v>5</v>
      </c>
      <c r="V82" s="25">
        <f t="shared" si="13"/>
        <v>4.25</v>
      </c>
      <c r="W82" s="5">
        <v>4</v>
      </c>
      <c r="X82" s="5">
        <v>6</v>
      </c>
      <c r="Y82" s="5">
        <v>3</v>
      </c>
      <c r="Z82" s="5">
        <v>4</v>
      </c>
      <c r="AA82" s="5">
        <v>3</v>
      </c>
      <c r="AB82" s="25">
        <f t="shared" si="14"/>
        <v>4</v>
      </c>
      <c r="AC82" s="5"/>
    </row>
    <row r="83" spans="1:29">
      <c r="A83" s="1" t="s">
        <v>2541</v>
      </c>
      <c r="B83" s="7">
        <v>5</v>
      </c>
      <c r="C83" s="7">
        <v>6</v>
      </c>
      <c r="D83" s="7">
        <v>7</v>
      </c>
      <c r="E83" s="7">
        <v>4</v>
      </c>
      <c r="F83" s="5">
        <v>4</v>
      </c>
      <c r="G83" s="25">
        <f t="shared" si="10"/>
        <v>5.2</v>
      </c>
      <c r="H83" s="5">
        <v>6</v>
      </c>
      <c r="I83" s="5">
        <v>5</v>
      </c>
      <c r="J83" s="5">
        <v>4</v>
      </c>
      <c r="K83" s="5">
        <v>4</v>
      </c>
      <c r="L83" s="5">
        <v>7</v>
      </c>
      <c r="M83" s="25">
        <f t="shared" si="11"/>
        <v>5.2</v>
      </c>
      <c r="N83" s="5">
        <v>4</v>
      </c>
      <c r="O83" s="5">
        <v>6</v>
      </c>
      <c r="P83" s="5">
        <v>5</v>
      </c>
      <c r="Q83" s="25">
        <f t="shared" si="12"/>
        <v>5</v>
      </c>
      <c r="R83" s="5">
        <v>5</v>
      </c>
      <c r="S83" s="5">
        <v>5</v>
      </c>
      <c r="T83" s="5">
        <v>4</v>
      </c>
      <c r="U83" s="5">
        <v>6</v>
      </c>
      <c r="V83" s="25">
        <f t="shared" si="13"/>
        <v>5</v>
      </c>
      <c r="W83" s="5">
        <v>3</v>
      </c>
      <c r="X83" s="5">
        <v>6</v>
      </c>
      <c r="Y83" s="5">
        <v>5</v>
      </c>
      <c r="Z83" s="5">
        <v>3</v>
      </c>
      <c r="AA83" s="5">
        <v>5</v>
      </c>
      <c r="AB83" s="25">
        <f t="shared" si="14"/>
        <v>4.4000000000000004</v>
      </c>
      <c r="AC83" s="5"/>
    </row>
    <row r="84" spans="1:29">
      <c r="A84" s="1" t="s">
        <v>2542</v>
      </c>
      <c r="B84" s="7">
        <v>6</v>
      </c>
      <c r="C84" s="7">
        <v>6</v>
      </c>
      <c r="D84" s="7">
        <v>8</v>
      </c>
      <c r="E84" s="7">
        <v>7</v>
      </c>
      <c r="F84" s="5">
        <v>6</v>
      </c>
      <c r="G84" s="28">
        <f t="shared" si="10"/>
        <v>6.6</v>
      </c>
      <c r="H84" s="5">
        <v>7</v>
      </c>
      <c r="I84" s="5">
        <v>7</v>
      </c>
      <c r="J84" s="5">
        <v>7</v>
      </c>
      <c r="K84" s="5">
        <v>7</v>
      </c>
      <c r="L84" s="5">
        <v>6</v>
      </c>
      <c r="M84" s="28">
        <f t="shared" si="11"/>
        <v>6.8</v>
      </c>
      <c r="N84" s="5">
        <v>5</v>
      </c>
      <c r="O84" s="5">
        <v>7</v>
      </c>
      <c r="P84" s="5">
        <v>5</v>
      </c>
      <c r="Q84" s="25">
        <f t="shared" si="12"/>
        <v>5.666666666666667</v>
      </c>
      <c r="R84" s="5">
        <v>4</v>
      </c>
      <c r="S84" s="5">
        <v>7</v>
      </c>
      <c r="T84" s="5">
        <v>5</v>
      </c>
      <c r="U84" s="5">
        <v>6</v>
      </c>
      <c r="V84" s="25">
        <f t="shared" si="13"/>
        <v>5.5</v>
      </c>
      <c r="W84" s="5">
        <v>5</v>
      </c>
      <c r="X84" s="5">
        <v>5</v>
      </c>
      <c r="Y84" s="5">
        <v>4</v>
      </c>
      <c r="Z84" s="5">
        <v>5</v>
      </c>
      <c r="AA84" s="5">
        <v>5</v>
      </c>
      <c r="AB84" s="25">
        <f t="shared" si="14"/>
        <v>4.8</v>
      </c>
      <c r="AC84" s="5"/>
    </row>
    <row r="85" spans="1:29">
      <c r="A85" s="1" t="s">
        <v>2543</v>
      </c>
      <c r="B85" s="7">
        <v>7</v>
      </c>
      <c r="C85" s="7">
        <v>7</v>
      </c>
      <c r="D85" s="7">
        <v>9</v>
      </c>
      <c r="E85" s="7">
        <v>6</v>
      </c>
      <c r="F85" s="5">
        <v>8</v>
      </c>
      <c r="G85" s="27">
        <f t="shared" si="10"/>
        <v>7.4</v>
      </c>
      <c r="H85" s="5">
        <v>8</v>
      </c>
      <c r="I85" s="5">
        <v>8</v>
      </c>
      <c r="J85" s="5">
        <v>8</v>
      </c>
      <c r="K85" s="5">
        <v>7</v>
      </c>
      <c r="L85" s="5">
        <v>8</v>
      </c>
      <c r="M85" s="26">
        <f t="shared" si="11"/>
        <v>7.8</v>
      </c>
      <c r="N85" s="5">
        <v>6</v>
      </c>
      <c r="O85" s="5">
        <v>7</v>
      </c>
      <c r="P85" s="5"/>
      <c r="Q85" s="28">
        <f t="shared" si="12"/>
        <v>6.5</v>
      </c>
      <c r="R85" s="5">
        <v>8</v>
      </c>
      <c r="S85" s="5">
        <v>4</v>
      </c>
      <c r="T85" s="5">
        <v>5</v>
      </c>
      <c r="U85" s="5">
        <v>6</v>
      </c>
      <c r="V85" s="29">
        <f t="shared" si="13"/>
        <v>5.75</v>
      </c>
      <c r="W85" s="5">
        <v>7</v>
      </c>
      <c r="X85" s="5">
        <v>6</v>
      </c>
      <c r="Y85" s="5">
        <v>7</v>
      </c>
      <c r="Z85" s="5">
        <v>4</v>
      </c>
      <c r="AA85" s="5">
        <v>3</v>
      </c>
      <c r="AB85" s="29">
        <f t="shared" si="14"/>
        <v>5.4</v>
      </c>
      <c r="AC85" s="5"/>
    </row>
    <row r="86" spans="1:29">
      <c r="A86" s="1" t="s">
        <v>2544</v>
      </c>
      <c r="B86" s="7">
        <v>8</v>
      </c>
      <c r="C86" s="7">
        <v>7</v>
      </c>
      <c r="D86" s="7">
        <v>8</v>
      </c>
      <c r="E86" s="7">
        <v>7</v>
      </c>
      <c r="F86" s="5">
        <v>6</v>
      </c>
      <c r="G86" s="27">
        <f t="shared" si="10"/>
        <v>7.2</v>
      </c>
      <c r="H86" s="5">
        <v>7</v>
      </c>
      <c r="I86" s="5">
        <v>5</v>
      </c>
      <c r="J86" s="5">
        <v>6</v>
      </c>
      <c r="K86" s="5">
        <v>5</v>
      </c>
      <c r="L86" s="5">
        <v>6</v>
      </c>
      <c r="M86" s="25">
        <f t="shared" si="11"/>
        <v>5.8</v>
      </c>
      <c r="N86" s="5">
        <v>5</v>
      </c>
      <c r="O86" s="5">
        <v>5</v>
      </c>
      <c r="P86" s="5">
        <v>4</v>
      </c>
      <c r="Q86" s="25">
        <f t="shared" si="12"/>
        <v>4.666666666666667</v>
      </c>
      <c r="R86" s="5">
        <v>3</v>
      </c>
      <c r="S86" s="5">
        <v>6</v>
      </c>
      <c r="T86" s="5">
        <v>5</v>
      </c>
      <c r="U86" s="5">
        <v>6</v>
      </c>
      <c r="V86" s="25">
        <f t="shared" si="13"/>
        <v>5</v>
      </c>
      <c r="W86" s="5">
        <v>5</v>
      </c>
      <c r="X86" s="5">
        <v>6</v>
      </c>
      <c r="Y86" s="5">
        <v>6</v>
      </c>
      <c r="Z86" s="5">
        <v>6</v>
      </c>
      <c r="AA86" s="5">
        <v>6</v>
      </c>
      <c r="AB86" s="28">
        <f t="shared" si="14"/>
        <v>5.8</v>
      </c>
      <c r="AC86" s="5"/>
    </row>
    <row r="87" spans="1:29">
      <c r="A87" s="1" t="s">
        <v>2545</v>
      </c>
      <c r="B87" s="7">
        <v>6</v>
      </c>
      <c r="C87" s="7">
        <v>6</v>
      </c>
      <c r="D87" s="7">
        <v>7</v>
      </c>
      <c r="E87" s="7">
        <v>4</v>
      </c>
      <c r="F87" s="5">
        <v>5</v>
      </c>
      <c r="G87" s="25">
        <f t="shared" si="10"/>
        <v>5.6</v>
      </c>
      <c r="H87" s="5">
        <v>5</v>
      </c>
      <c r="I87" s="5">
        <v>7</v>
      </c>
      <c r="J87" s="5">
        <v>5</v>
      </c>
      <c r="K87" s="5">
        <v>4</v>
      </c>
      <c r="L87" s="5">
        <v>5</v>
      </c>
      <c r="M87" s="25">
        <f t="shared" si="11"/>
        <v>5.2</v>
      </c>
      <c r="N87" s="5">
        <v>4</v>
      </c>
      <c r="O87" s="5">
        <v>4</v>
      </c>
      <c r="P87" s="5">
        <v>4</v>
      </c>
      <c r="Q87" s="25">
        <f t="shared" si="12"/>
        <v>4</v>
      </c>
      <c r="R87" s="5">
        <v>6</v>
      </c>
      <c r="S87" s="5">
        <v>5</v>
      </c>
      <c r="T87" s="5">
        <v>4</v>
      </c>
      <c r="U87" s="5">
        <v>5</v>
      </c>
      <c r="V87" s="25">
        <f t="shared" si="13"/>
        <v>5</v>
      </c>
      <c r="W87" s="5">
        <v>3</v>
      </c>
      <c r="X87" s="5">
        <v>7</v>
      </c>
      <c r="Y87" s="5">
        <v>6</v>
      </c>
      <c r="Z87" s="5">
        <v>4</v>
      </c>
      <c r="AA87" s="5">
        <v>4</v>
      </c>
      <c r="AB87" s="25">
        <f t="shared" si="14"/>
        <v>4.8</v>
      </c>
      <c r="AC87" s="5"/>
    </row>
    <row r="88" spans="1:29">
      <c r="A88" s="1" t="s">
        <v>2546</v>
      </c>
      <c r="B88" s="7">
        <v>6</v>
      </c>
      <c r="C88" s="7">
        <v>6</v>
      </c>
      <c r="D88" s="7">
        <v>6</v>
      </c>
      <c r="E88" s="7">
        <v>5</v>
      </c>
      <c r="F88" s="5">
        <v>4</v>
      </c>
      <c r="G88" s="25">
        <f t="shared" si="10"/>
        <v>5.4</v>
      </c>
      <c r="H88" s="5">
        <v>7</v>
      </c>
      <c r="I88" s="5">
        <v>8</v>
      </c>
      <c r="J88" s="5">
        <v>4</v>
      </c>
      <c r="K88" s="5">
        <v>5</v>
      </c>
      <c r="L88" s="5">
        <v>5</v>
      </c>
      <c r="M88" s="25">
        <f t="shared" si="11"/>
        <v>5.8</v>
      </c>
      <c r="N88" s="5">
        <v>5</v>
      </c>
      <c r="O88" s="5">
        <v>6</v>
      </c>
      <c r="P88" s="5">
        <v>5</v>
      </c>
      <c r="Q88" s="25">
        <f t="shared" si="12"/>
        <v>5.333333333333333</v>
      </c>
      <c r="R88" s="5">
        <v>4</v>
      </c>
      <c r="S88" s="5">
        <v>6</v>
      </c>
      <c r="T88" s="5">
        <v>5</v>
      </c>
      <c r="U88" s="5">
        <v>6</v>
      </c>
      <c r="V88" s="25">
        <f t="shared" si="13"/>
        <v>5.25</v>
      </c>
      <c r="W88" s="5">
        <v>6</v>
      </c>
      <c r="X88" s="5">
        <v>6</v>
      </c>
      <c r="Y88" s="5">
        <v>4</v>
      </c>
      <c r="Z88" s="5">
        <v>4</v>
      </c>
      <c r="AA88" s="5">
        <v>5</v>
      </c>
      <c r="AB88" s="25">
        <f t="shared" si="14"/>
        <v>5</v>
      </c>
      <c r="AC88" s="5"/>
    </row>
    <row r="89" spans="1:29">
      <c r="A89" s="1" t="s">
        <v>2547</v>
      </c>
      <c r="B89" s="7">
        <v>8</v>
      </c>
      <c r="C89" s="7">
        <v>7</v>
      </c>
      <c r="D89" s="7">
        <v>8</v>
      </c>
      <c r="E89" s="7">
        <v>7</v>
      </c>
      <c r="F89" s="5">
        <v>6</v>
      </c>
      <c r="G89" s="27">
        <f t="shared" si="10"/>
        <v>7.2</v>
      </c>
      <c r="H89" s="5">
        <v>6</v>
      </c>
      <c r="I89" s="5">
        <v>7</v>
      </c>
      <c r="J89" s="5">
        <v>7</v>
      </c>
      <c r="K89" s="5">
        <v>6</v>
      </c>
      <c r="L89" s="5">
        <v>4</v>
      </c>
      <c r="M89" s="25">
        <f t="shared" si="11"/>
        <v>6</v>
      </c>
      <c r="N89" s="5">
        <v>4</v>
      </c>
      <c r="O89" s="5">
        <v>4</v>
      </c>
      <c r="P89" s="5">
        <v>3</v>
      </c>
      <c r="Q89" s="25">
        <f t="shared" si="12"/>
        <v>3.6666666666666665</v>
      </c>
      <c r="R89" s="5">
        <v>5</v>
      </c>
      <c r="S89" s="5">
        <v>6</v>
      </c>
      <c r="T89" s="5">
        <v>3</v>
      </c>
      <c r="U89" s="5">
        <v>7</v>
      </c>
      <c r="V89" s="25">
        <f t="shared" si="13"/>
        <v>5.25</v>
      </c>
      <c r="W89" s="5">
        <v>3</v>
      </c>
      <c r="X89" s="5">
        <v>5</v>
      </c>
      <c r="Y89" s="5">
        <v>6</v>
      </c>
      <c r="Z89" s="5">
        <v>4</v>
      </c>
      <c r="AA89" s="5">
        <v>3</v>
      </c>
      <c r="AB89" s="25">
        <f t="shared" si="14"/>
        <v>4.2</v>
      </c>
      <c r="AC89" s="5"/>
    </row>
    <row r="90" spans="1:29">
      <c r="A90" s="1" t="s">
        <v>2548</v>
      </c>
      <c r="B90" s="7">
        <v>7</v>
      </c>
      <c r="C90" s="7">
        <v>7</v>
      </c>
      <c r="D90" s="7">
        <v>8</v>
      </c>
      <c r="E90" s="7">
        <v>7</v>
      </c>
      <c r="F90" s="5">
        <v>8</v>
      </c>
      <c r="G90" s="27">
        <f t="shared" si="10"/>
        <v>7.4</v>
      </c>
      <c r="H90" s="5">
        <v>7</v>
      </c>
      <c r="I90" s="5">
        <v>9</v>
      </c>
      <c r="J90" s="5">
        <v>6</v>
      </c>
      <c r="K90" s="5">
        <v>6</v>
      </c>
      <c r="L90" s="5">
        <v>6</v>
      </c>
      <c r="M90" s="28">
        <f t="shared" si="11"/>
        <v>6.8</v>
      </c>
      <c r="N90" s="5">
        <v>5</v>
      </c>
      <c r="O90" s="5">
        <v>7</v>
      </c>
      <c r="P90" s="5">
        <v>6</v>
      </c>
      <c r="Q90" s="29">
        <f t="shared" si="12"/>
        <v>6</v>
      </c>
      <c r="R90" s="5">
        <v>8</v>
      </c>
      <c r="S90" s="5"/>
      <c r="T90" s="5">
        <v>6</v>
      </c>
      <c r="U90" s="5">
        <v>4</v>
      </c>
      <c r="V90" s="28">
        <f t="shared" si="13"/>
        <v>6</v>
      </c>
      <c r="W90" s="5">
        <v>7</v>
      </c>
      <c r="X90" s="5">
        <v>7</v>
      </c>
      <c r="Y90" s="5">
        <v>6</v>
      </c>
      <c r="Z90" s="5">
        <v>7</v>
      </c>
      <c r="AA90" s="5">
        <v>7</v>
      </c>
      <c r="AB90" s="26">
        <f t="shared" si="14"/>
        <v>6.8</v>
      </c>
      <c r="AC90" s="5"/>
    </row>
    <row r="91" spans="1:29">
      <c r="A91" s="1" t="s">
        <v>2549</v>
      </c>
      <c r="B91" s="7">
        <v>7</v>
      </c>
      <c r="C91" s="7">
        <v>7</v>
      </c>
      <c r="D91" s="7">
        <v>8</v>
      </c>
      <c r="E91" s="7">
        <v>8</v>
      </c>
      <c r="F91" s="5">
        <v>7</v>
      </c>
      <c r="G91" s="27">
        <f t="shared" si="10"/>
        <v>7.4</v>
      </c>
      <c r="H91" s="5">
        <v>4</v>
      </c>
      <c r="I91" s="5">
        <v>7</v>
      </c>
      <c r="J91" s="5">
        <v>6</v>
      </c>
      <c r="K91" s="5">
        <v>6</v>
      </c>
      <c r="L91" s="5">
        <v>6</v>
      </c>
      <c r="M91" s="25">
        <f t="shared" si="11"/>
        <v>5.8</v>
      </c>
      <c r="N91" s="5">
        <v>7</v>
      </c>
      <c r="O91" s="5">
        <v>6</v>
      </c>
      <c r="P91" s="5"/>
      <c r="Q91" s="28">
        <f t="shared" si="12"/>
        <v>6.5</v>
      </c>
      <c r="R91" s="5">
        <v>7</v>
      </c>
      <c r="S91" s="5">
        <v>7</v>
      </c>
      <c r="T91" s="5">
        <v>4</v>
      </c>
      <c r="U91" s="5">
        <v>6</v>
      </c>
      <c r="V91" s="28">
        <f t="shared" si="13"/>
        <v>6</v>
      </c>
      <c r="W91" s="5">
        <v>6</v>
      </c>
      <c r="X91" s="5">
        <v>5</v>
      </c>
      <c r="Y91" s="5">
        <v>3</v>
      </c>
      <c r="Z91" s="5">
        <v>4</v>
      </c>
      <c r="AA91" s="5">
        <v>6</v>
      </c>
      <c r="AB91" s="25">
        <f t="shared" si="14"/>
        <v>4.8</v>
      </c>
      <c r="AC91" s="5"/>
    </row>
    <row r="92" spans="1:29">
      <c r="A92" s="1" t="s">
        <v>2550</v>
      </c>
      <c r="B92" s="7">
        <v>5</v>
      </c>
      <c r="C92" s="7">
        <v>5</v>
      </c>
      <c r="D92" s="7">
        <v>7</v>
      </c>
      <c r="E92" s="7">
        <v>6</v>
      </c>
      <c r="F92" s="5">
        <v>5</v>
      </c>
      <c r="G92" s="25">
        <f t="shared" si="10"/>
        <v>5.6</v>
      </c>
      <c r="H92" s="5">
        <v>4</v>
      </c>
      <c r="I92" s="5">
        <v>6</v>
      </c>
      <c r="J92" s="5">
        <v>6</v>
      </c>
      <c r="K92" s="5">
        <v>6</v>
      </c>
      <c r="L92" s="5">
        <v>5</v>
      </c>
      <c r="M92" s="25">
        <f t="shared" si="11"/>
        <v>5.4</v>
      </c>
      <c r="N92" s="5">
        <v>4</v>
      </c>
      <c r="O92" s="5">
        <v>4</v>
      </c>
      <c r="P92" s="5">
        <v>5</v>
      </c>
      <c r="Q92" s="25">
        <f t="shared" si="12"/>
        <v>4.333333333333333</v>
      </c>
      <c r="R92" s="5">
        <v>7</v>
      </c>
      <c r="S92" s="5">
        <v>4</v>
      </c>
      <c r="T92" s="5">
        <v>3</v>
      </c>
      <c r="U92" s="5">
        <v>4</v>
      </c>
      <c r="V92" s="25">
        <f t="shared" si="13"/>
        <v>4.5</v>
      </c>
      <c r="W92" s="5">
        <v>4</v>
      </c>
      <c r="X92" s="5">
        <v>4</v>
      </c>
      <c r="Y92" s="5">
        <v>6</v>
      </c>
      <c r="Z92" s="5">
        <v>4</v>
      </c>
      <c r="AA92" s="5">
        <v>5</v>
      </c>
      <c r="AB92" s="25">
        <f t="shared" si="14"/>
        <v>4.5999999999999996</v>
      </c>
      <c r="AC92" s="5"/>
    </row>
    <row r="93" spans="1:29">
      <c r="A93" s="1" t="s">
        <v>2551</v>
      </c>
      <c r="B93" s="7">
        <v>7</v>
      </c>
      <c r="C93" s="7">
        <v>6</v>
      </c>
      <c r="D93" s="7">
        <v>7</v>
      </c>
      <c r="E93" s="7">
        <v>7</v>
      </c>
      <c r="F93" s="5">
        <v>4</v>
      </c>
      <c r="G93" s="25">
        <f t="shared" si="10"/>
        <v>6.2</v>
      </c>
      <c r="H93" s="5">
        <v>4</v>
      </c>
      <c r="I93" s="5">
        <v>6</v>
      </c>
      <c r="J93" s="5">
        <v>6</v>
      </c>
      <c r="K93" s="5">
        <v>6</v>
      </c>
      <c r="L93" s="5">
        <v>7</v>
      </c>
      <c r="M93" s="25">
        <f t="shared" si="11"/>
        <v>5.8</v>
      </c>
      <c r="N93" s="5">
        <v>4</v>
      </c>
      <c r="O93" s="5">
        <v>7</v>
      </c>
      <c r="P93" s="5">
        <v>5</v>
      </c>
      <c r="Q93" s="25">
        <f t="shared" si="12"/>
        <v>5.333333333333333</v>
      </c>
      <c r="R93" s="5">
        <v>4</v>
      </c>
      <c r="S93" s="5">
        <v>4</v>
      </c>
      <c r="T93" s="5">
        <v>4</v>
      </c>
      <c r="U93" s="5">
        <v>5</v>
      </c>
      <c r="V93" s="25">
        <f t="shared" si="13"/>
        <v>4.25</v>
      </c>
      <c r="W93" s="5">
        <v>6</v>
      </c>
      <c r="X93" s="5">
        <v>3</v>
      </c>
      <c r="Y93" s="5">
        <v>6</v>
      </c>
      <c r="Z93" s="5">
        <v>6</v>
      </c>
      <c r="AA93" s="5">
        <v>6</v>
      </c>
      <c r="AB93" s="29">
        <f t="shared" si="14"/>
        <v>5.4</v>
      </c>
      <c r="AC93" s="5"/>
    </row>
    <row r="94" spans="1:29">
      <c r="A94" s="1" t="s">
        <v>2552</v>
      </c>
      <c r="B94" s="7">
        <v>6</v>
      </c>
      <c r="C94" s="7">
        <v>7</v>
      </c>
      <c r="D94" s="7">
        <v>7</v>
      </c>
      <c r="E94" s="7">
        <v>7</v>
      </c>
      <c r="F94" s="5">
        <v>7</v>
      </c>
      <c r="G94" s="28">
        <f t="shared" si="10"/>
        <v>6.8</v>
      </c>
      <c r="H94" s="5">
        <v>6</v>
      </c>
      <c r="I94" s="5">
        <v>5</v>
      </c>
      <c r="J94" s="5">
        <v>7</v>
      </c>
      <c r="K94" s="5">
        <v>7</v>
      </c>
      <c r="L94" s="5">
        <v>6</v>
      </c>
      <c r="M94" s="29">
        <f t="shared" si="11"/>
        <v>6.2</v>
      </c>
      <c r="N94" s="5">
        <v>4</v>
      </c>
      <c r="O94" s="5">
        <v>6</v>
      </c>
      <c r="P94" s="5">
        <v>6</v>
      </c>
      <c r="Q94" s="25">
        <f t="shared" si="12"/>
        <v>5.333333333333333</v>
      </c>
      <c r="R94" s="5">
        <v>5</v>
      </c>
      <c r="S94" s="5">
        <v>4</v>
      </c>
      <c r="T94" s="5">
        <v>6</v>
      </c>
      <c r="U94" s="5">
        <v>4</v>
      </c>
      <c r="V94" s="25">
        <f t="shared" si="13"/>
        <v>4.75</v>
      </c>
      <c r="W94" s="5">
        <v>4</v>
      </c>
      <c r="X94" s="5">
        <v>7</v>
      </c>
      <c r="Y94" s="5">
        <v>4</v>
      </c>
      <c r="Z94" s="5">
        <v>6</v>
      </c>
      <c r="AA94" s="5">
        <v>4</v>
      </c>
      <c r="AB94" s="25">
        <f t="shared" si="14"/>
        <v>5</v>
      </c>
      <c r="AC94" s="5"/>
    </row>
    <row r="95" spans="1:29">
      <c r="A95" s="1" t="s">
        <v>2553</v>
      </c>
      <c r="B95" s="7">
        <v>7</v>
      </c>
      <c r="C95" s="7">
        <v>7</v>
      </c>
      <c r="D95" s="7">
        <v>7</v>
      </c>
      <c r="E95" s="7">
        <v>8</v>
      </c>
      <c r="F95" s="5">
        <v>7</v>
      </c>
      <c r="G95" s="27">
        <f t="shared" si="10"/>
        <v>7.2</v>
      </c>
      <c r="H95" s="5">
        <v>7</v>
      </c>
      <c r="I95" s="5">
        <v>7</v>
      </c>
      <c r="J95" s="5">
        <v>7</v>
      </c>
      <c r="K95" s="5">
        <v>6</v>
      </c>
      <c r="L95" s="5">
        <v>7</v>
      </c>
      <c r="M95" s="28">
        <f t="shared" si="11"/>
        <v>6.8</v>
      </c>
      <c r="N95" s="5">
        <v>5</v>
      </c>
      <c r="O95" s="5">
        <v>6</v>
      </c>
      <c r="P95" s="5">
        <v>5</v>
      </c>
      <c r="Q95" s="25">
        <f t="shared" si="12"/>
        <v>5.333333333333333</v>
      </c>
      <c r="R95" s="5">
        <v>7</v>
      </c>
      <c r="S95" s="5">
        <v>8</v>
      </c>
      <c r="T95" s="5">
        <v>7</v>
      </c>
      <c r="U95" s="5">
        <v>8</v>
      </c>
      <c r="V95" s="40">
        <f t="shared" si="13"/>
        <v>7.5</v>
      </c>
      <c r="W95" s="5">
        <v>6</v>
      </c>
      <c r="X95" s="5">
        <v>6</v>
      </c>
      <c r="Y95" s="5">
        <v>5</v>
      </c>
      <c r="Z95" s="5">
        <v>5</v>
      </c>
      <c r="AA95" s="5">
        <v>6</v>
      </c>
      <c r="AB95" s="29">
        <f t="shared" si="14"/>
        <v>5.6</v>
      </c>
      <c r="AC95" s="5"/>
    </row>
    <row r="96" spans="1:29">
      <c r="A96" s="1" t="s">
        <v>2554</v>
      </c>
      <c r="B96" s="7">
        <v>8</v>
      </c>
      <c r="C96" s="7">
        <v>8</v>
      </c>
      <c r="D96" s="7">
        <v>8</v>
      </c>
      <c r="E96" s="7">
        <v>7</v>
      </c>
      <c r="F96" s="5">
        <v>6</v>
      </c>
      <c r="G96" s="27">
        <f t="shared" si="10"/>
        <v>7.4</v>
      </c>
      <c r="H96" s="5">
        <v>5</v>
      </c>
      <c r="I96" s="5">
        <v>7</v>
      </c>
      <c r="J96" s="5">
        <v>5</v>
      </c>
      <c r="K96" s="5">
        <v>4</v>
      </c>
      <c r="L96" s="5">
        <v>6</v>
      </c>
      <c r="M96" s="25">
        <f t="shared" si="11"/>
        <v>5.4</v>
      </c>
      <c r="N96" s="5">
        <v>4</v>
      </c>
      <c r="O96" s="5">
        <v>6</v>
      </c>
      <c r="P96" s="5">
        <v>6</v>
      </c>
      <c r="Q96" s="25">
        <f t="shared" si="12"/>
        <v>5.333333333333333</v>
      </c>
      <c r="R96" s="5">
        <v>6</v>
      </c>
      <c r="S96" s="5">
        <v>5</v>
      </c>
      <c r="T96" s="5">
        <v>5</v>
      </c>
      <c r="U96" s="5">
        <v>4</v>
      </c>
      <c r="V96" s="25">
        <f t="shared" si="13"/>
        <v>5</v>
      </c>
      <c r="W96" s="5">
        <v>4</v>
      </c>
      <c r="X96" s="5">
        <v>6</v>
      </c>
      <c r="Y96" s="5">
        <v>4</v>
      </c>
      <c r="Z96" s="5">
        <v>6</v>
      </c>
      <c r="AA96" s="5">
        <v>4</v>
      </c>
      <c r="AB96" s="25">
        <f t="shared" si="14"/>
        <v>4.8</v>
      </c>
      <c r="AC96" s="5"/>
    </row>
    <row r="97" spans="1:29">
      <c r="A97" s="1" t="s">
        <v>2555</v>
      </c>
      <c r="B97" s="7">
        <v>5</v>
      </c>
      <c r="C97" s="7">
        <v>6</v>
      </c>
      <c r="D97" s="7">
        <v>5</v>
      </c>
      <c r="E97" s="7">
        <v>4</v>
      </c>
      <c r="F97" s="5">
        <v>4</v>
      </c>
      <c r="G97" s="25">
        <f t="shared" si="10"/>
        <v>4.8</v>
      </c>
      <c r="H97" s="5">
        <v>4</v>
      </c>
      <c r="I97" s="5">
        <v>6</v>
      </c>
      <c r="J97" s="5">
        <v>6</v>
      </c>
      <c r="K97" s="5"/>
      <c r="L97" s="5">
        <v>4</v>
      </c>
      <c r="M97" s="25">
        <f t="shared" si="11"/>
        <v>5</v>
      </c>
      <c r="N97" s="5">
        <v>4</v>
      </c>
      <c r="O97" s="5">
        <v>7</v>
      </c>
      <c r="P97" s="5">
        <v>3</v>
      </c>
      <c r="Q97" s="25">
        <f t="shared" si="12"/>
        <v>4.666666666666667</v>
      </c>
      <c r="R97" s="5">
        <v>4</v>
      </c>
      <c r="S97" s="5">
        <v>4</v>
      </c>
      <c r="T97" s="5">
        <v>3</v>
      </c>
      <c r="U97" s="5">
        <v>4</v>
      </c>
      <c r="V97" s="25">
        <f t="shared" si="13"/>
        <v>3.75</v>
      </c>
      <c r="W97" s="5">
        <v>3</v>
      </c>
      <c r="X97" s="5">
        <v>4</v>
      </c>
      <c r="Y97" s="5">
        <v>4</v>
      </c>
      <c r="Z97" s="5">
        <v>4</v>
      </c>
      <c r="AA97" s="5">
        <v>4</v>
      </c>
      <c r="AB97" s="25">
        <f t="shared" si="14"/>
        <v>3.8</v>
      </c>
      <c r="AC97" s="5"/>
    </row>
    <row r="98" spans="1:29">
      <c r="A98" s="1" t="s">
        <v>2556</v>
      </c>
      <c r="B98" s="7">
        <v>6</v>
      </c>
      <c r="C98" s="7">
        <v>5</v>
      </c>
      <c r="D98" s="7">
        <v>5</v>
      </c>
      <c r="E98" s="7">
        <v>4</v>
      </c>
      <c r="F98" s="5">
        <v>6</v>
      </c>
      <c r="G98" s="25">
        <f t="shared" ref="G98:G114" si="15">AVERAGE(B98:F98)</f>
        <v>5.2</v>
      </c>
      <c r="H98" s="5">
        <v>7</v>
      </c>
      <c r="I98" s="5">
        <v>7</v>
      </c>
      <c r="J98" s="5">
        <v>5</v>
      </c>
      <c r="K98" s="5">
        <v>5</v>
      </c>
      <c r="L98" s="5">
        <v>4</v>
      </c>
      <c r="M98" s="25">
        <f t="shared" ref="M98:M114" si="16">AVERAGE(H98:L98)</f>
        <v>5.6</v>
      </c>
      <c r="N98" s="5">
        <v>7</v>
      </c>
      <c r="O98" s="5">
        <v>6</v>
      </c>
      <c r="P98" s="5">
        <v>4</v>
      </c>
      <c r="Q98" s="25">
        <f t="shared" ref="Q98:Q114" si="17">AVERAGE(N98:P98)</f>
        <v>5.666666666666667</v>
      </c>
      <c r="R98" s="5">
        <v>6</v>
      </c>
      <c r="S98" s="5">
        <v>4</v>
      </c>
      <c r="T98" s="5">
        <v>4</v>
      </c>
      <c r="U98" s="5">
        <v>3</v>
      </c>
      <c r="V98" s="25">
        <f t="shared" ref="V98:V114" si="18">AVERAGE(R98:U98)</f>
        <v>4.25</v>
      </c>
      <c r="W98" s="5">
        <v>6</v>
      </c>
      <c r="X98" s="5">
        <v>6</v>
      </c>
      <c r="Y98" s="5">
        <v>5</v>
      </c>
      <c r="Z98" s="5">
        <v>5</v>
      </c>
      <c r="AA98" s="5">
        <v>5</v>
      </c>
      <c r="AB98" s="29">
        <f t="shared" ref="AB98:AB114" si="19">AVERAGE(W98:AA98)</f>
        <v>5.4</v>
      </c>
      <c r="AC98" s="5"/>
    </row>
    <row r="99" spans="1:29">
      <c r="A99" s="1" t="s">
        <v>2557</v>
      </c>
      <c r="B99" s="7">
        <v>6</v>
      </c>
      <c r="C99" s="7">
        <v>5</v>
      </c>
      <c r="D99" s="7">
        <v>7</v>
      </c>
      <c r="E99" s="7">
        <v>7</v>
      </c>
      <c r="F99" s="5">
        <v>6</v>
      </c>
      <c r="G99" s="25">
        <f t="shared" si="15"/>
        <v>6.2</v>
      </c>
      <c r="H99" s="5">
        <v>7</v>
      </c>
      <c r="I99" s="5">
        <v>6</v>
      </c>
      <c r="J99" s="5">
        <v>6</v>
      </c>
      <c r="K99" s="5">
        <v>6</v>
      </c>
      <c r="L99" s="5">
        <v>5</v>
      </c>
      <c r="M99" s="25">
        <f t="shared" si="16"/>
        <v>6</v>
      </c>
      <c r="N99" s="5">
        <v>4</v>
      </c>
      <c r="O99" s="5">
        <v>4</v>
      </c>
      <c r="P99" s="5">
        <v>4</v>
      </c>
      <c r="Q99" s="25">
        <f t="shared" si="17"/>
        <v>4</v>
      </c>
      <c r="R99" s="5">
        <v>4</v>
      </c>
      <c r="S99" s="5">
        <v>4</v>
      </c>
      <c r="T99" s="5"/>
      <c r="U99" s="5">
        <v>5</v>
      </c>
      <c r="V99" s="25">
        <f t="shared" si="18"/>
        <v>4.333333333333333</v>
      </c>
      <c r="W99" s="5">
        <v>4</v>
      </c>
      <c r="X99" s="5">
        <v>6</v>
      </c>
      <c r="Y99" s="5">
        <v>4</v>
      </c>
      <c r="Z99" s="5">
        <v>5</v>
      </c>
      <c r="AA99" s="5">
        <v>4</v>
      </c>
      <c r="AB99" s="25">
        <f t="shared" si="19"/>
        <v>4.5999999999999996</v>
      </c>
      <c r="AC99" s="5"/>
    </row>
    <row r="100" spans="1:29">
      <c r="A100" s="1" t="s">
        <v>2558</v>
      </c>
      <c r="B100" s="7">
        <v>8</v>
      </c>
      <c r="C100" s="7">
        <v>6</v>
      </c>
      <c r="D100" s="7">
        <v>6</v>
      </c>
      <c r="E100" s="7">
        <v>7</v>
      </c>
      <c r="F100" s="5">
        <v>6</v>
      </c>
      <c r="G100" s="28">
        <f t="shared" si="15"/>
        <v>6.6</v>
      </c>
      <c r="H100" s="5">
        <v>4</v>
      </c>
      <c r="I100" s="5">
        <v>4</v>
      </c>
      <c r="J100" s="5">
        <v>5</v>
      </c>
      <c r="K100" s="5">
        <v>5</v>
      </c>
      <c r="L100" s="5">
        <v>3</v>
      </c>
      <c r="M100" s="25">
        <f t="shared" si="16"/>
        <v>4.2</v>
      </c>
      <c r="N100" s="5">
        <v>4</v>
      </c>
      <c r="O100" s="5">
        <v>6</v>
      </c>
      <c r="P100" s="5">
        <v>4</v>
      </c>
      <c r="Q100" s="25">
        <f t="shared" si="17"/>
        <v>4.666666666666667</v>
      </c>
      <c r="R100" s="5"/>
      <c r="S100" s="5"/>
      <c r="T100" s="5">
        <v>3</v>
      </c>
      <c r="U100" s="5">
        <v>5</v>
      </c>
      <c r="V100" s="25">
        <f t="shared" si="18"/>
        <v>4</v>
      </c>
      <c r="W100" s="5"/>
      <c r="X100" s="5">
        <v>4</v>
      </c>
      <c r="Y100" s="5">
        <v>3</v>
      </c>
      <c r="Z100" s="5">
        <v>5</v>
      </c>
      <c r="AA100" s="5">
        <v>5</v>
      </c>
      <c r="AB100" s="25">
        <f t="shared" si="19"/>
        <v>4.25</v>
      </c>
      <c r="AC100" s="5"/>
    </row>
    <row r="101" spans="1:29">
      <c r="A101" s="1" t="s">
        <v>2559</v>
      </c>
      <c r="B101" s="7"/>
      <c r="C101" s="7">
        <v>5</v>
      </c>
      <c r="D101" s="7">
        <v>6</v>
      </c>
      <c r="E101" s="7">
        <v>6</v>
      </c>
      <c r="F101" s="5">
        <v>4</v>
      </c>
      <c r="G101" s="25">
        <f t="shared" si="15"/>
        <v>5.25</v>
      </c>
      <c r="H101" s="5">
        <v>7</v>
      </c>
      <c r="I101" s="5">
        <v>5</v>
      </c>
      <c r="J101" s="5">
        <v>5</v>
      </c>
      <c r="K101" s="5">
        <v>4</v>
      </c>
      <c r="L101" s="5">
        <v>4</v>
      </c>
      <c r="M101" s="25">
        <f t="shared" si="16"/>
        <v>5</v>
      </c>
      <c r="N101" s="5">
        <v>4</v>
      </c>
      <c r="O101" s="5">
        <v>5</v>
      </c>
      <c r="P101" s="5">
        <v>4</v>
      </c>
      <c r="Q101" s="25">
        <f t="shared" si="17"/>
        <v>4.333333333333333</v>
      </c>
      <c r="R101" s="5">
        <v>3</v>
      </c>
      <c r="S101" s="5">
        <v>4</v>
      </c>
      <c r="T101" s="5">
        <v>3</v>
      </c>
      <c r="U101" s="5">
        <v>4</v>
      </c>
      <c r="V101" s="25">
        <f t="shared" si="18"/>
        <v>3.5</v>
      </c>
      <c r="W101" s="5">
        <v>3</v>
      </c>
      <c r="X101" s="5">
        <v>5</v>
      </c>
      <c r="Y101" s="5">
        <v>5</v>
      </c>
      <c r="Z101" s="5">
        <v>4</v>
      </c>
      <c r="AA101" s="5">
        <v>5</v>
      </c>
      <c r="AB101" s="25">
        <f t="shared" si="19"/>
        <v>4.4000000000000004</v>
      </c>
      <c r="AC101" s="5"/>
    </row>
    <row r="102" spans="1:29">
      <c r="A102" s="1" t="s">
        <v>2560</v>
      </c>
      <c r="B102" s="7">
        <v>5</v>
      </c>
      <c r="C102" s="7">
        <v>5</v>
      </c>
      <c r="D102" s="7">
        <v>7</v>
      </c>
      <c r="E102" s="7">
        <v>6</v>
      </c>
      <c r="F102" s="5">
        <v>6</v>
      </c>
      <c r="G102" s="25">
        <f t="shared" si="15"/>
        <v>5.8</v>
      </c>
      <c r="H102" s="5">
        <v>7</v>
      </c>
      <c r="I102" s="5">
        <v>7</v>
      </c>
      <c r="J102" s="5">
        <v>4</v>
      </c>
      <c r="K102" s="5">
        <v>6</v>
      </c>
      <c r="L102" s="5">
        <v>5</v>
      </c>
      <c r="M102" s="25">
        <f t="shared" si="16"/>
        <v>5.8</v>
      </c>
      <c r="N102" s="5">
        <v>6</v>
      </c>
      <c r="O102" s="5">
        <v>5</v>
      </c>
      <c r="P102" s="5">
        <v>3</v>
      </c>
      <c r="Q102" s="25">
        <f t="shared" si="17"/>
        <v>4.666666666666667</v>
      </c>
      <c r="R102" s="5">
        <v>5</v>
      </c>
      <c r="S102" s="5">
        <v>5</v>
      </c>
      <c r="T102" s="5">
        <v>6</v>
      </c>
      <c r="U102" s="5">
        <v>4</v>
      </c>
      <c r="V102" s="25">
        <f t="shared" si="18"/>
        <v>5</v>
      </c>
      <c r="W102" s="5">
        <v>6</v>
      </c>
      <c r="X102" s="5">
        <v>4</v>
      </c>
      <c r="Y102" s="5">
        <v>4</v>
      </c>
      <c r="Z102" s="5">
        <v>5</v>
      </c>
      <c r="AA102" s="5">
        <v>7</v>
      </c>
      <c r="AB102" s="25">
        <f t="shared" si="19"/>
        <v>5.2</v>
      </c>
      <c r="AC102" s="5"/>
    </row>
    <row r="103" spans="1:29">
      <c r="A103" s="1" t="s">
        <v>2561</v>
      </c>
      <c r="B103" s="7">
        <v>5</v>
      </c>
      <c r="C103" s="7">
        <v>6</v>
      </c>
      <c r="D103" s="7">
        <v>7</v>
      </c>
      <c r="E103" s="7">
        <v>8</v>
      </c>
      <c r="F103" s="5">
        <v>6</v>
      </c>
      <c r="G103" s="29">
        <f t="shared" si="15"/>
        <v>6.4</v>
      </c>
      <c r="H103" s="5">
        <v>7</v>
      </c>
      <c r="I103" s="5">
        <v>9</v>
      </c>
      <c r="J103" s="5">
        <v>8</v>
      </c>
      <c r="K103" s="5">
        <v>7</v>
      </c>
      <c r="L103" s="5">
        <v>7</v>
      </c>
      <c r="M103" s="26">
        <f t="shared" si="16"/>
        <v>7.6</v>
      </c>
      <c r="N103" s="5">
        <v>7</v>
      </c>
      <c r="O103" s="5">
        <v>6</v>
      </c>
      <c r="P103" s="5">
        <v>7</v>
      </c>
      <c r="Q103" s="27">
        <f t="shared" si="17"/>
        <v>6.666666666666667</v>
      </c>
      <c r="R103" s="5">
        <v>7</v>
      </c>
      <c r="S103" s="5">
        <v>8</v>
      </c>
      <c r="T103" s="5">
        <v>5</v>
      </c>
      <c r="U103" s="5">
        <v>7</v>
      </c>
      <c r="V103" s="26">
        <f t="shared" si="18"/>
        <v>6.75</v>
      </c>
      <c r="W103" s="5">
        <v>5</v>
      </c>
      <c r="X103" s="5">
        <v>6</v>
      </c>
      <c r="Y103" s="5">
        <v>6</v>
      </c>
      <c r="Z103" s="5">
        <v>6</v>
      </c>
      <c r="AA103" s="5">
        <v>6</v>
      </c>
      <c r="AB103" s="28">
        <f t="shared" si="19"/>
        <v>5.8</v>
      </c>
      <c r="AC103" s="5"/>
    </row>
    <row r="104" spans="1:29">
      <c r="A104" s="1" t="s">
        <v>2078</v>
      </c>
      <c r="B104" s="7">
        <v>5</v>
      </c>
      <c r="C104" s="7">
        <v>5</v>
      </c>
      <c r="D104" s="7">
        <v>6</v>
      </c>
      <c r="E104" s="7">
        <v>7</v>
      </c>
      <c r="F104" s="5">
        <v>6</v>
      </c>
      <c r="G104" s="25">
        <f t="shared" si="15"/>
        <v>5.8</v>
      </c>
      <c r="H104" s="5">
        <v>6</v>
      </c>
      <c r="I104" s="5">
        <v>4</v>
      </c>
      <c r="J104" s="5">
        <v>5</v>
      </c>
      <c r="K104" s="5">
        <v>6</v>
      </c>
      <c r="L104" s="5">
        <v>6</v>
      </c>
      <c r="M104" s="25">
        <f t="shared" si="16"/>
        <v>5.4</v>
      </c>
      <c r="N104" s="5">
        <v>7</v>
      </c>
      <c r="O104" s="5">
        <v>4</v>
      </c>
      <c r="P104" s="5">
        <v>4</v>
      </c>
      <c r="Q104" s="25">
        <f t="shared" si="17"/>
        <v>5</v>
      </c>
      <c r="R104" s="5">
        <v>4</v>
      </c>
      <c r="S104" s="5">
        <v>6</v>
      </c>
      <c r="T104" s="5"/>
      <c r="U104" s="5">
        <v>6</v>
      </c>
      <c r="V104" s="25">
        <f t="shared" si="18"/>
        <v>5.333333333333333</v>
      </c>
      <c r="W104" s="5">
        <v>4</v>
      </c>
      <c r="X104" s="5">
        <v>6</v>
      </c>
      <c r="Y104" s="5"/>
      <c r="Z104" s="5">
        <v>5</v>
      </c>
      <c r="AA104" s="5">
        <v>4</v>
      </c>
      <c r="AB104" s="25">
        <f t="shared" si="19"/>
        <v>4.75</v>
      </c>
      <c r="AC104" s="5"/>
    </row>
    <row r="105" spans="1:29">
      <c r="A105" s="1" t="s">
        <v>2079</v>
      </c>
      <c r="B105" s="7">
        <v>7</v>
      </c>
      <c r="C105" s="7">
        <v>4</v>
      </c>
      <c r="D105" s="7">
        <v>6</v>
      </c>
      <c r="E105" s="7">
        <v>6</v>
      </c>
      <c r="F105" s="5">
        <v>5</v>
      </c>
      <c r="G105" s="25">
        <f t="shared" si="15"/>
        <v>5.6</v>
      </c>
      <c r="H105" s="5">
        <v>4</v>
      </c>
      <c r="I105" s="5">
        <v>5</v>
      </c>
      <c r="J105" s="5">
        <v>4</v>
      </c>
      <c r="K105" s="5">
        <v>5</v>
      </c>
      <c r="L105" s="5">
        <v>6</v>
      </c>
      <c r="M105" s="25">
        <f t="shared" si="16"/>
        <v>4.8</v>
      </c>
      <c r="N105" s="5">
        <v>4</v>
      </c>
      <c r="O105" s="5">
        <v>3</v>
      </c>
      <c r="P105" s="5">
        <v>4</v>
      </c>
      <c r="Q105" s="25">
        <f t="shared" si="17"/>
        <v>3.6666666666666665</v>
      </c>
      <c r="R105" s="5">
        <v>4</v>
      </c>
      <c r="S105" s="5">
        <v>5</v>
      </c>
      <c r="T105" s="5">
        <v>4</v>
      </c>
      <c r="U105" s="5">
        <v>7</v>
      </c>
      <c r="V105" s="25">
        <f t="shared" si="18"/>
        <v>5</v>
      </c>
      <c r="W105" s="5">
        <v>4</v>
      </c>
      <c r="X105" s="5">
        <v>5</v>
      </c>
      <c r="Y105" s="5">
        <v>3</v>
      </c>
      <c r="Z105" s="5">
        <v>4</v>
      </c>
      <c r="AA105" s="5">
        <v>4</v>
      </c>
      <c r="AB105" s="25">
        <f t="shared" si="19"/>
        <v>4</v>
      </c>
      <c r="AC105" s="5"/>
    </row>
    <row r="106" spans="1:29">
      <c r="A106" s="1" t="s">
        <v>2080</v>
      </c>
      <c r="B106" s="7">
        <v>6</v>
      </c>
      <c r="C106" s="7">
        <v>6</v>
      </c>
      <c r="D106" s="7">
        <v>7</v>
      </c>
      <c r="E106" s="7">
        <v>8</v>
      </c>
      <c r="F106" s="5">
        <v>5</v>
      </c>
      <c r="G106" s="29">
        <f t="shared" si="15"/>
        <v>6.4</v>
      </c>
      <c r="H106" s="5">
        <v>7</v>
      </c>
      <c r="I106" s="5">
        <v>7</v>
      </c>
      <c r="J106" s="5">
        <v>7</v>
      </c>
      <c r="K106" s="5">
        <v>5</v>
      </c>
      <c r="L106" s="5">
        <v>7</v>
      </c>
      <c r="M106" s="28">
        <f t="shared" si="16"/>
        <v>6.6</v>
      </c>
      <c r="N106" s="5">
        <v>7</v>
      </c>
      <c r="O106" s="5">
        <v>4</v>
      </c>
      <c r="P106" s="5">
        <v>4</v>
      </c>
      <c r="Q106" s="25">
        <f t="shared" si="17"/>
        <v>5</v>
      </c>
      <c r="R106" s="5">
        <v>6</v>
      </c>
      <c r="S106" s="5">
        <v>5</v>
      </c>
      <c r="T106" s="5">
        <v>5</v>
      </c>
      <c r="U106" s="5">
        <v>7</v>
      </c>
      <c r="V106" s="29">
        <f t="shared" si="18"/>
        <v>5.75</v>
      </c>
      <c r="W106" s="5">
        <v>5</v>
      </c>
      <c r="X106" s="5">
        <v>5</v>
      </c>
      <c r="Y106" s="5">
        <v>5</v>
      </c>
      <c r="Z106" s="5">
        <v>4</v>
      </c>
      <c r="AA106" s="5">
        <v>3</v>
      </c>
      <c r="AB106" s="25">
        <f t="shared" si="19"/>
        <v>4.4000000000000004</v>
      </c>
      <c r="AC106" s="5"/>
    </row>
    <row r="107" spans="1:29">
      <c r="A107" s="1" t="s">
        <v>2081</v>
      </c>
      <c r="B107" s="7">
        <v>6</v>
      </c>
      <c r="C107" s="7">
        <v>5</v>
      </c>
      <c r="D107" s="7">
        <v>6</v>
      </c>
      <c r="E107" s="7">
        <v>6</v>
      </c>
      <c r="F107" s="5">
        <v>4</v>
      </c>
      <c r="G107" s="25">
        <f t="shared" si="15"/>
        <v>5.4</v>
      </c>
      <c r="H107" s="5">
        <v>4</v>
      </c>
      <c r="I107" s="5">
        <v>5</v>
      </c>
      <c r="J107" s="5">
        <v>4</v>
      </c>
      <c r="K107" s="5">
        <v>4</v>
      </c>
      <c r="L107" s="5">
        <v>3</v>
      </c>
      <c r="M107" s="25">
        <f t="shared" si="16"/>
        <v>4</v>
      </c>
      <c r="N107" s="5">
        <v>4</v>
      </c>
      <c r="O107" s="5">
        <v>4</v>
      </c>
      <c r="P107" s="5"/>
      <c r="Q107" s="25">
        <f t="shared" si="17"/>
        <v>4</v>
      </c>
      <c r="R107" s="5">
        <v>3</v>
      </c>
      <c r="S107" s="5">
        <v>4</v>
      </c>
      <c r="T107" s="5">
        <v>3</v>
      </c>
      <c r="U107" s="5">
        <v>3</v>
      </c>
      <c r="V107" s="25">
        <f t="shared" si="18"/>
        <v>3.25</v>
      </c>
      <c r="W107" s="5">
        <v>4</v>
      </c>
      <c r="X107" s="5">
        <v>5</v>
      </c>
      <c r="Y107" s="5">
        <v>3</v>
      </c>
      <c r="Z107" s="5">
        <v>3</v>
      </c>
      <c r="AA107" s="5">
        <v>3</v>
      </c>
      <c r="AB107" s="25">
        <f t="shared" si="19"/>
        <v>3.6</v>
      </c>
      <c r="AC107" s="5"/>
    </row>
    <row r="108" spans="1:29">
      <c r="A108" s="1" t="s">
        <v>2082</v>
      </c>
      <c r="B108" s="7">
        <v>5</v>
      </c>
      <c r="C108" s="7">
        <v>6</v>
      </c>
      <c r="D108" s="7">
        <v>7</v>
      </c>
      <c r="E108" s="7">
        <v>6</v>
      </c>
      <c r="F108" s="5">
        <v>5</v>
      </c>
      <c r="G108" s="25">
        <f t="shared" si="15"/>
        <v>5.8</v>
      </c>
      <c r="H108" s="5">
        <v>4</v>
      </c>
      <c r="I108" s="5">
        <v>4</v>
      </c>
      <c r="J108" s="5">
        <v>4</v>
      </c>
      <c r="K108" s="5">
        <v>4</v>
      </c>
      <c r="L108" s="5">
        <v>4</v>
      </c>
      <c r="M108" s="25">
        <f t="shared" si="16"/>
        <v>4</v>
      </c>
      <c r="N108" s="5">
        <v>4</v>
      </c>
      <c r="O108" s="5">
        <v>3</v>
      </c>
      <c r="P108" s="5">
        <v>3</v>
      </c>
      <c r="Q108" s="25">
        <f t="shared" si="17"/>
        <v>3.3333333333333335</v>
      </c>
      <c r="R108" s="5">
        <v>4</v>
      </c>
      <c r="S108" s="5">
        <v>3</v>
      </c>
      <c r="T108" s="5"/>
      <c r="U108" s="5">
        <v>3</v>
      </c>
      <c r="V108" s="25">
        <f t="shared" si="18"/>
        <v>3.3333333333333335</v>
      </c>
      <c r="W108" s="5">
        <v>3</v>
      </c>
      <c r="X108" s="5">
        <v>6</v>
      </c>
      <c r="Y108" s="5">
        <v>3</v>
      </c>
      <c r="Z108" s="5">
        <v>3</v>
      </c>
      <c r="AA108" s="5">
        <v>3</v>
      </c>
      <c r="AB108" s="25">
        <f t="shared" si="19"/>
        <v>3.6</v>
      </c>
      <c r="AC108" s="5"/>
    </row>
    <row r="109" spans="1:29">
      <c r="A109" s="1" t="s">
        <v>2083</v>
      </c>
      <c r="B109" s="7">
        <v>6</v>
      </c>
      <c r="C109" s="7">
        <v>6</v>
      </c>
      <c r="D109" s="7">
        <v>7</v>
      </c>
      <c r="E109" s="7">
        <v>7</v>
      </c>
      <c r="F109" s="5">
        <v>7</v>
      </c>
      <c r="G109" s="28">
        <f t="shared" si="15"/>
        <v>6.6</v>
      </c>
      <c r="H109" s="5">
        <v>8</v>
      </c>
      <c r="I109" s="5">
        <v>7</v>
      </c>
      <c r="J109" s="5">
        <v>7</v>
      </c>
      <c r="K109" s="5">
        <v>5</v>
      </c>
      <c r="L109" s="5">
        <v>4</v>
      </c>
      <c r="M109" s="29">
        <f t="shared" si="16"/>
        <v>6.2</v>
      </c>
      <c r="N109" s="5">
        <v>5</v>
      </c>
      <c r="O109" s="5">
        <v>4</v>
      </c>
      <c r="P109" s="5">
        <v>6</v>
      </c>
      <c r="Q109" s="25">
        <f t="shared" si="17"/>
        <v>5</v>
      </c>
      <c r="R109" s="5">
        <v>7</v>
      </c>
      <c r="S109" s="5">
        <v>4</v>
      </c>
      <c r="T109" s="5">
        <v>6</v>
      </c>
      <c r="U109" s="5">
        <v>6</v>
      </c>
      <c r="V109" s="29">
        <f t="shared" si="18"/>
        <v>5.75</v>
      </c>
      <c r="W109" s="5">
        <v>6</v>
      </c>
      <c r="X109" s="5">
        <v>7</v>
      </c>
      <c r="Y109" s="5"/>
      <c r="Z109" s="5"/>
      <c r="AA109" s="5">
        <v>6</v>
      </c>
      <c r="AB109" s="27">
        <f t="shared" si="19"/>
        <v>6.333333333333333</v>
      </c>
      <c r="AC109" s="5"/>
    </row>
    <row r="110" spans="1:29">
      <c r="A110" s="1" t="s">
        <v>2084</v>
      </c>
      <c r="B110" s="7">
        <v>6</v>
      </c>
      <c r="C110" s="7">
        <v>6</v>
      </c>
      <c r="D110" s="7">
        <v>5</v>
      </c>
      <c r="E110" s="7">
        <v>6</v>
      </c>
      <c r="F110" s="5">
        <v>6</v>
      </c>
      <c r="G110" s="25">
        <f t="shared" si="15"/>
        <v>5.8</v>
      </c>
      <c r="H110" s="5">
        <v>5</v>
      </c>
      <c r="I110" s="5">
        <v>4</v>
      </c>
      <c r="J110" s="5">
        <v>6</v>
      </c>
      <c r="K110" s="5"/>
      <c r="L110" s="5">
        <v>4</v>
      </c>
      <c r="M110" s="25">
        <f t="shared" si="16"/>
        <v>4.75</v>
      </c>
      <c r="N110" s="5">
        <v>4</v>
      </c>
      <c r="O110" s="5">
        <v>3</v>
      </c>
      <c r="P110" s="5">
        <v>4</v>
      </c>
      <c r="Q110" s="25">
        <f t="shared" si="17"/>
        <v>3.6666666666666665</v>
      </c>
      <c r="R110" s="5">
        <v>5</v>
      </c>
      <c r="S110" s="5">
        <v>3</v>
      </c>
      <c r="T110" s="5">
        <v>6</v>
      </c>
      <c r="U110" s="5">
        <v>5</v>
      </c>
      <c r="V110" s="25">
        <f t="shared" si="18"/>
        <v>4.75</v>
      </c>
      <c r="W110" s="5"/>
      <c r="X110" s="5"/>
      <c r="Y110" s="5"/>
      <c r="Z110" s="5">
        <v>4</v>
      </c>
      <c r="AA110" s="5">
        <v>4</v>
      </c>
      <c r="AB110" s="25">
        <f t="shared" si="19"/>
        <v>4</v>
      </c>
      <c r="AC110" s="5"/>
    </row>
    <row r="111" spans="1:29">
      <c r="A111" s="1" t="s">
        <v>2085</v>
      </c>
      <c r="C111" s="1">
        <v>6</v>
      </c>
      <c r="D111" s="1">
        <v>6</v>
      </c>
      <c r="E111" s="1">
        <v>6</v>
      </c>
      <c r="F111" s="4">
        <v>5</v>
      </c>
      <c r="G111" s="24">
        <f t="shared" si="15"/>
        <v>5.75</v>
      </c>
      <c r="H111" s="4">
        <v>7</v>
      </c>
      <c r="I111" s="4">
        <v>5</v>
      </c>
      <c r="J111" s="4">
        <v>7</v>
      </c>
      <c r="K111" s="4">
        <v>7</v>
      </c>
      <c r="L111" s="4">
        <v>7</v>
      </c>
      <c r="M111" s="28">
        <f t="shared" si="16"/>
        <v>6.6</v>
      </c>
      <c r="N111" s="4">
        <v>4</v>
      </c>
      <c r="O111" s="4">
        <v>3</v>
      </c>
      <c r="P111" s="4">
        <v>4</v>
      </c>
      <c r="Q111" s="24">
        <f t="shared" si="17"/>
        <v>3.6666666666666665</v>
      </c>
      <c r="R111" s="4">
        <v>4</v>
      </c>
      <c r="S111" s="5">
        <v>6</v>
      </c>
      <c r="T111" s="4">
        <v>4</v>
      </c>
      <c r="U111" s="4">
        <v>4</v>
      </c>
      <c r="V111" s="24">
        <f t="shared" si="18"/>
        <v>4.5</v>
      </c>
      <c r="W111" s="4">
        <v>6</v>
      </c>
      <c r="X111" s="4">
        <v>6</v>
      </c>
      <c r="Y111" s="4">
        <v>7</v>
      </c>
      <c r="Z111" s="4">
        <v>4</v>
      </c>
      <c r="AA111" s="4">
        <v>6</v>
      </c>
      <c r="AB111" s="28">
        <f t="shared" si="19"/>
        <v>5.8</v>
      </c>
    </row>
    <row r="112" spans="1:29">
      <c r="A112" s="1" t="s">
        <v>2086</v>
      </c>
      <c r="B112" s="1">
        <v>4</v>
      </c>
      <c r="C112" s="1">
        <v>5</v>
      </c>
      <c r="D112" s="1">
        <v>6</v>
      </c>
      <c r="E112" s="1">
        <v>5</v>
      </c>
      <c r="F112" s="4">
        <v>6</v>
      </c>
      <c r="G112" s="24">
        <f t="shared" si="15"/>
        <v>5.2</v>
      </c>
      <c r="H112" s="4">
        <v>6</v>
      </c>
      <c r="I112" s="4">
        <v>7</v>
      </c>
      <c r="J112" s="4">
        <v>6</v>
      </c>
      <c r="K112" s="4">
        <v>6</v>
      </c>
      <c r="L112" s="4">
        <v>6</v>
      </c>
      <c r="M112" s="29">
        <f t="shared" si="16"/>
        <v>6.2</v>
      </c>
      <c r="N112" s="4">
        <v>5</v>
      </c>
      <c r="O112" s="4">
        <v>4</v>
      </c>
      <c r="Q112" s="24">
        <f t="shared" si="17"/>
        <v>4.5</v>
      </c>
      <c r="R112" s="4">
        <v>4</v>
      </c>
      <c r="S112" s="5"/>
      <c r="U112" s="4">
        <v>3</v>
      </c>
      <c r="V112" s="24">
        <f t="shared" si="18"/>
        <v>3.5</v>
      </c>
      <c r="X112" s="4">
        <v>3</v>
      </c>
      <c r="AA112" s="4">
        <v>4</v>
      </c>
      <c r="AB112" s="24">
        <f t="shared" si="19"/>
        <v>3.5</v>
      </c>
    </row>
    <row r="113" spans="1:28">
      <c r="A113" s="1" t="s">
        <v>2087</v>
      </c>
      <c r="B113" s="1">
        <v>7</v>
      </c>
      <c r="C113" s="1">
        <v>6</v>
      </c>
      <c r="D113" s="1">
        <v>7</v>
      </c>
      <c r="E113" s="1">
        <v>8</v>
      </c>
      <c r="F113" s="4">
        <v>4</v>
      </c>
      <c r="G113" s="29">
        <f t="shared" si="15"/>
        <v>6.4</v>
      </c>
      <c r="H113" s="4">
        <v>6</v>
      </c>
      <c r="I113" s="4">
        <v>4</v>
      </c>
      <c r="J113" s="4">
        <v>6</v>
      </c>
      <c r="K113" s="4">
        <v>4</v>
      </c>
      <c r="L113" s="4">
        <v>3</v>
      </c>
      <c r="M113" s="24">
        <f t="shared" si="16"/>
        <v>4.5999999999999996</v>
      </c>
      <c r="N113" s="4">
        <v>7</v>
      </c>
      <c r="Q113" s="26">
        <f t="shared" si="17"/>
        <v>7</v>
      </c>
      <c r="R113" s="4">
        <v>4</v>
      </c>
      <c r="S113" s="4">
        <v>5</v>
      </c>
      <c r="V113" s="24">
        <f t="shared" si="18"/>
        <v>4.5</v>
      </c>
      <c r="W113" s="4">
        <v>3</v>
      </c>
      <c r="X113" s="4">
        <v>3</v>
      </c>
      <c r="Y113" s="4">
        <v>4</v>
      </c>
      <c r="AB113" s="24">
        <f t="shared" si="19"/>
        <v>3.3333333333333335</v>
      </c>
    </row>
    <row r="114" spans="1:28">
      <c r="A114" s="1" t="s">
        <v>2088</v>
      </c>
      <c r="B114" s="1">
        <v>6</v>
      </c>
      <c r="C114" s="1">
        <v>6</v>
      </c>
      <c r="D114" s="1">
        <v>6</v>
      </c>
      <c r="E114" s="1">
        <v>6</v>
      </c>
      <c r="F114" s="4">
        <v>4</v>
      </c>
      <c r="G114" s="24">
        <f t="shared" si="15"/>
        <v>5.6</v>
      </c>
      <c r="H114" s="4">
        <v>4</v>
      </c>
      <c r="I114" s="4">
        <v>6</v>
      </c>
      <c r="J114" s="4">
        <v>6</v>
      </c>
      <c r="K114" s="4">
        <v>6</v>
      </c>
      <c r="L114" s="4">
        <v>4</v>
      </c>
      <c r="M114" s="24">
        <f t="shared" si="16"/>
        <v>5.2</v>
      </c>
      <c r="O114" s="4">
        <v>6</v>
      </c>
      <c r="Q114" s="29">
        <f t="shared" si="17"/>
        <v>6</v>
      </c>
      <c r="R114" s="4">
        <v>3</v>
      </c>
      <c r="T114" s="4">
        <v>5</v>
      </c>
      <c r="U114" s="4">
        <v>4</v>
      </c>
      <c r="V114" s="24">
        <f t="shared" si="18"/>
        <v>4</v>
      </c>
      <c r="W114" s="4">
        <v>3</v>
      </c>
      <c r="X114" s="4">
        <v>7</v>
      </c>
      <c r="Y114" s="4">
        <v>6</v>
      </c>
      <c r="AA114" s="4">
        <v>6</v>
      </c>
      <c r="AB114" s="29">
        <f t="shared" si="19"/>
        <v>5.5</v>
      </c>
    </row>
  </sheetData>
  <sortState ref="A2:AB114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8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C45" sqref="AC45"/>
    </sheetView>
  </sheetViews>
  <sheetFormatPr defaultRowHeight="15"/>
  <cols>
    <col min="1" max="1" width="5.5" style="1" bestFit="1" customWidth="1"/>
    <col min="2" max="5" width="8.75" style="1" hidden="1" customWidth="1"/>
    <col min="6" max="6" width="7" style="1" bestFit="1" customWidth="1"/>
    <col min="7" max="7" width="7" style="1" hidden="1" customWidth="1"/>
    <col min="8" max="10" width="7.875" style="1" hidden="1" customWidth="1"/>
    <col min="11" max="11" width="6.125" style="1" bestFit="1" customWidth="1"/>
    <col min="12" max="13" width="7" style="4" hidden="1" customWidth="1"/>
    <col min="14" max="14" width="7.875" style="4" hidden="1" customWidth="1"/>
    <col min="15" max="15" width="6.125" style="4" customWidth="1"/>
    <col min="16" max="16" width="7" style="4" hidden="1" customWidth="1"/>
    <col min="17" max="19" width="7.875" style="4" hidden="1" customWidth="1"/>
    <col min="20" max="20" width="6.125" style="4" customWidth="1"/>
    <col min="21" max="22" width="7" style="4" hidden="1" customWidth="1"/>
    <col min="23" max="25" width="7.875" style="4" hidden="1" customWidth="1"/>
    <col min="26" max="26" width="6.125" style="4" customWidth="1"/>
    <col min="27" max="27" width="9" style="4"/>
    <col min="28" max="28" width="5" style="1" bestFit="1" customWidth="1"/>
    <col min="29" max="16384" width="9" style="1"/>
  </cols>
  <sheetData>
    <row r="1" spans="1:28">
      <c r="A1" s="1" t="s">
        <v>0</v>
      </c>
      <c r="B1" s="2">
        <v>43080</v>
      </c>
      <c r="C1" s="2">
        <v>43086</v>
      </c>
      <c r="D1" s="2">
        <v>43092</v>
      </c>
      <c r="E1" s="2">
        <v>43098</v>
      </c>
      <c r="F1" s="2" t="s">
        <v>3</v>
      </c>
      <c r="G1" s="2">
        <v>6</v>
      </c>
      <c r="H1" s="2">
        <v>42745</v>
      </c>
      <c r="I1" s="2">
        <v>42751</v>
      </c>
      <c r="J1" s="2">
        <v>43128</v>
      </c>
      <c r="K1" s="2" t="s">
        <v>6</v>
      </c>
      <c r="L1" s="2">
        <v>43134</v>
      </c>
      <c r="M1" s="2">
        <v>43153</v>
      </c>
      <c r="N1" s="2">
        <v>43159</v>
      </c>
      <c r="O1" s="4" t="s">
        <v>9</v>
      </c>
      <c r="P1" s="2">
        <v>43165</v>
      </c>
      <c r="Q1" s="2">
        <v>43171</v>
      </c>
      <c r="R1" s="2">
        <v>43177</v>
      </c>
      <c r="S1" s="2">
        <v>43189</v>
      </c>
      <c r="T1" s="4" t="s">
        <v>12</v>
      </c>
      <c r="U1" s="2">
        <v>43195</v>
      </c>
      <c r="V1" s="2">
        <v>43201</v>
      </c>
      <c r="W1" s="2">
        <v>43207</v>
      </c>
      <c r="X1" s="2">
        <v>43211</v>
      </c>
      <c r="Y1" s="2">
        <v>43213</v>
      </c>
      <c r="Z1" s="2" t="s">
        <v>16</v>
      </c>
      <c r="AA1" s="2"/>
      <c r="AB1" s="2"/>
    </row>
    <row r="2" spans="1:28" s="4" customFormat="1">
      <c r="A2" s="4">
        <v>6674</v>
      </c>
      <c r="B2" s="4">
        <v>8</v>
      </c>
      <c r="C2" s="4">
        <v>7</v>
      </c>
      <c r="D2" s="4">
        <v>8</v>
      </c>
      <c r="E2" s="4">
        <v>6</v>
      </c>
      <c r="F2" s="35">
        <f t="shared" ref="F2:F33" si="0">AVERAGE(B2:E2)</f>
        <v>7.25</v>
      </c>
      <c r="G2" s="4">
        <v>6</v>
      </c>
      <c r="H2" s="4">
        <v>8</v>
      </c>
      <c r="I2" s="4">
        <v>7</v>
      </c>
      <c r="J2" s="4">
        <v>8</v>
      </c>
      <c r="K2" s="43">
        <f t="shared" ref="K2:K33" si="1">AVERAGE(G2:J2)</f>
        <v>7.25</v>
      </c>
      <c r="L2" s="4">
        <v>7</v>
      </c>
      <c r="M2" s="4">
        <v>6</v>
      </c>
      <c r="N2" s="4">
        <v>7</v>
      </c>
      <c r="O2" s="31">
        <f t="shared" ref="O2:O33" si="2">AVERAGE(L2:N2)</f>
        <v>6.666666666666667</v>
      </c>
      <c r="P2" s="4">
        <v>6</v>
      </c>
      <c r="Q2" s="4">
        <v>6</v>
      </c>
      <c r="R2" s="7">
        <v>5</v>
      </c>
      <c r="S2" s="4">
        <v>7</v>
      </c>
      <c r="T2" s="63">
        <f t="shared" ref="T2:T33" si="3">AVERAGE(P2:S2)</f>
        <v>6</v>
      </c>
      <c r="U2" s="4">
        <v>6</v>
      </c>
      <c r="V2" s="4">
        <v>7</v>
      </c>
      <c r="W2" s="4">
        <v>7</v>
      </c>
      <c r="X2" s="4">
        <v>6</v>
      </c>
      <c r="Y2" s="4">
        <v>6</v>
      </c>
      <c r="Z2" s="70">
        <f t="shared" ref="Z2:Z33" si="4">AVERAGE(U2:Y2)</f>
        <v>6.4</v>
      </c>
    </row>
    <row r="3" spans="1:28">
      <c r="A3" s="1" t="s">
        <v>2045</v>
      </c>
      <c r="B3" s="7">
        <v>7</v>
      </c>
      <c r="C3" s="7">
        <v>7</v>
      </c>
      <c r="D3" s="7">
        <v>8</v>
      </c>
      <c r="E3" s="7">
        <v>8</v>
      </c>
      <c r="F3" s="35">
        <f t="shared" si="0"/>
        <v>7.5</v>
      </c>
      <c r="G3" s="7">
        <v>8</v>
      </c>
      <c r="H3" s="7">
        <v>6</v>
      </c>
      <c r="I3" s="7">
        <v>7</v>
      </c>
      <c r="J3" s="7">
        <v>5</v>
      </c>
      <c r="K3" s="46">
        <f t="shared" si="1"/>
        <v>6.5</v>
      </c>
      <c r="L3" s="5">
        <v>7</v>
      </c>
      <c r="M3" s="5">
        <v>5</v>
      </c>
      <c r="N3" s="5">
        <v>7</v>
      </c>
      <c r="O3" s="32">
        <f t="shared" si="2"/>
        <v>6.333333333333333</v>
      </c>
      <c r="P3" s="5">
        <v>6</v>
      </c>
      <c r="Q3" s="5">
        <v>6</v>
      </c>
      <c r="R3" s="7">
        <v>6</v>
      </c>
      <c r="S3" s="5">
        <v>6</v>
      </c>
      <c r="T3" s="63">
        <f t="shared" si="3"/>
        <v>6</v>
      </c>
      <c r="U3" s="5">
        <v>6</v>
      </c>
      <c r="V3" s="5">
        <v>8</v>
      </c>
      <c r="W3" s="5">
        <v>5</v>
      </c>
      <c r="X3" s="5">
        <v>6</v>
      </c>
      <c r="Y3" s="5">
        <v>6</v>
      </c>
      <c r="Z3" s="32">
        <f t="shared" si="4"/>
        <v>6.2</v>
      </c>
    </row>
    <row r="4" spans="1:28">
      <c r="A4" s="1" t="s">
        <v>1435</v>
      </c>
      <c r="B4" s="7">
        <v>6</v>
      </c>
      <c r="C4" s="7">
        <v>6</v>
      </c>
      <c r="D4" s="7">
        <v>6</v>
      </c>
      <c r="E4" s="7">
        <v>6</v>
      </c>
      <c r="F4" s="14">
        <f t="shared" si="0"/>
        <v>6</v>
      </c>
      <c r="G4" s="7">
        <v>7</v>
      </c>
      <c r="H4" s="7">
        <v>6</v>
      </c>
      <c r="I4" s="7">
        <v>7</v>
      </c>
      <c r="J4" s="7">
        <v>5</v>
      </c>
      <c r="K4" s="46">
        <f t="shared" si="1"/>
        <v>6.25</v>
      </c>
      <c r="L4" s="5">
        <v>6</v>
      </c>
      <c r="M4" s="5">
        <v>6</v>
      </c>
      <c r="N4" s="5">
        <v>6</v>
      </c>
      <c r="O4" s="33">
        <f t="shared" si="2"/>
        <v>6</v>
      </c>
      <c r="P4" s="5">
        <v>6</v>
      </c>
      <c r="Q4" s="5">
        <v>4</v>
      </c>
      <c r="R4" s="7">
        <v>4</v>
      </c>
      <c r="S4" s="5">
        <v>4</v>
      </c>
      <c r="T4" s="19">
        <f t="shared" si="3"/>
        <v>4.5</v>
      </c>
      <c r="U4" s="5">
        <v>4</v>
      </c>
      <c r="V4" s="5">
        <v>6</v>
      </c>
      <c r="W4" s="5">
        <v>5</v>
      </c>
      <c r="X4" s="5">
        <v>4</v>
      </c>
      <c r="Y4" s="5">
        <v>5</v>
      </c>
      <c r="Z4" s="8">
        <f t="shared" si="4"/>
        <v>4.8</v>
      </c>
      <c r="AB4" s="1">
        <f>7.2*0.95</f>
        <v>6.84</v>
      </c>
    </row>
    <row r="5" spans="1:28">
      <c r="A5" s="1" t="s">
        <v>1436</v>
      </c>
      <c r="B5" s="7">
        <v>6</v>
      </c>
      <c r="C5" s="7">
        <v>7</v>
      </c>
      <c r="D5" s="7">
        <v>8</v>
      </c>
      <c r="E5" s="7">
        <v>9</v>
      </c>
      <c r="F5" s="35">
        <f t="shared" si="0"/>
        <v>7.5</v>
      </c>
      <c r="G5" s="7">
        <v>8</v>
      </c>
      <c r="H5" s="7">
        <v>8</v>
      </c>
      <c r="I5" s="7">
        <v>8</v>
      </c>
      <c r="J5" s="7">
        <v>7</v>
      </c>
      <c r="K5" s="42">
        <f t="shared" si="1"/>
        <v>7.75</v>
      </c>
      <c r="L5" s="5">
        <v>8</v>
      </c>
      <c r="M5" s="5">
        <v>6</v>
      </c>
      <c r="N5" s="5">
        <v>7</v>
      </c>
      <c r="O5" s="30">
        <f t="shared" si="2"/>
        <v>7</v>
      </c>
      <c r="P5" s="5">
        <v>7</v>
      </c>
      <c r="Q5" s="5">
        <v>6</v>
      </c>
      <c r="R5" s="7">
        <v>4</v>
      </c>
      <c r="S5" s="5">
        <v>6</v>
      </c>
      <c r="T5" s="63">
        <f t="shared" si="3"/>
        <v>5.75</v>
      </c>
      <c r="U5" s="5">
        <v>5</v>
      </c>
      <c r="V5" s="5">
        <v>4</v>
      </c>
      <c r="W5" s="5">
        <v>7</v>
      </c>
      <c r="X5" s="5">
        <v>5</v>
      </c>
      <c r="Y5" s="5">
        <v>7</v>
      </c>
      <c r="Z5" s="8">
        <f t="shared" si="4"/>
        <v>5.6</v>
      </c>
      <c r="AB5" s="1">
        <f>7.2*0.9</f>
        <v>6.48</v>
      </c>
    </row>
    <row r="6" spans="1:28">
      <c r="A6" s="1" t="s">
        <v>1437</v>
      </c>
      <c r="B6" s="7">
        <v>6</v>
      </c>
      <c r="C6" s="7">
        <v>5</v>
      </c>
      <c r="D6" s="7">
        <v>5</v>
      </c>
      <c r="E6" s="7">
        <v>5</v>
      </c>
      <c r="F6" s="14">
        <f t="shared" si="0"/>
        <v>5.25</v>
      </c>
      <c r="G6" s="7">
        <v>6</v>
      </c>
      <c r="H6" s="7">
        <v>4</v>
      </c>
      <c r="I6" s="7">
        <v>6</v>
      </c>
      <c r="J6" s="7">
        <v>6</v>
      </c>
      <c r="K6" s="22">
        <f t="shared" si="1"/>
        <v>5.5</v>
      </c>
      <c r="L6" s="5">
        <v>4</v>
      </c>
      <c r="M6" s="5">
        <v>7</v>
      </c>
      <c r="N6" s="5">
        <v>7</v>
      </c>
      <c r="O6" s="33">
        <f t="shared" si="2"/>
        <v>6</v>
      </c>
      <c r="P6" s="5">
        <v>7</v>
      </c>
      <c r="Q6" s="5">
        <v>7</v>
      </c>
      <c r="R6" s="7">
        <v>5</v>
      </c>
      <c r="S6" s="5">
        <v>5</v>
      </c>
      <c r="T6" s="63">
        <f t="shared" si="3"/>
        <v>6</v>
      </c>
      <c r="U6" s="5"/>
      <c r="V6" s="5">
        <v>6</v>
      </c>
      <c r="W6" s="5">
        <v>4</v>
      </c>
      <c r="X6" s="5">
        <v>5</v>
      </c>
      <c r="Y6" s="5">
        <v>6</v>
      </c>
      <c r="Z6" s="8">
        <f t="shared" si="4"/>
        <v>5.25</v>
      </c>
      <c r="AB6" s="1">
        <f>7.2*0.85</f>
        <v>6.12</v>
      </c>
    </row>
    <row r="7" spans="1:28">
      <c r="A7" s="1" t="s">
        <v>1438</v>
      </c>
      <c r="B7" s="7">
        <v>4</v>
      </c>
      <c r="C7" s="7">
        <v>7</v>
      </c>
      <c r="D7" s="7">
        <v>6</v>
      </c>
      <c r="E7" s="7">
        <v>5</v>
      </c>
      <c r="F7" s="14">
        <f t="shared" si="0"/>
        <v>5.5</v>
      </c>
      <c r="G7" s="7">
        <v>5</v>
      </c>
      <c r="H7" s="7">
        <v>7</v>
      </c>
      <c r="I7" s="7">
        <v>7</v>
      </c>
      <c r="J7" s="7">
        <v>7</v>
      </c>
      <c r="K7" s="46">
        <f t="shared" si="1"/>
        <v>6.5</v>
      </c>
      <c r="L7" s="5">
        <v>8</v>
      </c>
      <c r="M7" s="5">
        <v>5</v>
      </c>
      <c r="N7" s="5">
        <v>6</v>
      </c>
      <c r="O7" s="32">
        <f t="shared" si="2"/>
        <v>6.333333333333333</v>
      </c>
      <c r="P7" s="5">
        <v>6</v>
      </c>
      <c r="Q7" s="5">
        <v>6</v>
      </c>
      <c r="R7" s="7">
        <v>6</v>
      </c>
      <c r="S7" s="5">
        <v>7</v>
      </c>
      <c r="T7" s="62">
        <f t="shared" si="3"/>
        <v>6.25</v>
      </c>
      <c r="U7" s="5">
        <v>5</v>
      </c>
      <c r="V7" s="5">
        <v>5</v>
      </c>
      <c r="W7" s="5">
        <v>6</v>
      </c>
      <c r="X7" s="5">
        <v>6</v>
      </c>
      <c r="Y7" s="5">
        <v>6</v>
      </c>
      <c r="Z7" s="8">
        <f t="shared" si="4"/>
        <v>5.6</v>
      </c>
      <c r="AB7" s="1">
        <f>7.2*0.8</f>
        <v>5.7600000000000007</v>
      </c>
    </row>
    <row r="8" spans="1:28">
      <c r="A8" s="1" t="s">
        <v>1439</v>
      </c>
      <c r="B8" s="7">
        <v>4</v>
      </c>
      <c r="C8" s="7">
        <v>6</v>
      </c>
      <c r="D8" s="7">
        <v>7</v>
      </c>
      <c r="E8" s="7">
        <v>7</v>
      </c>
      <c r="F8" s="14">
        <f t="shared" si="0"/>
        <v>6</v>
      </c>
      <c r="G8" s="7">
        <v>7</v>
      </c>
      <c r="H8" s="7">
        <v>7</v>
      </c>
      <c r="I8" s="7">
        <v>5</v>
      </c>
      <c r="J8" s="7">
        <v>4</v>
      </c>
      <c r="K8" s="22">
        <f t="shared" si="1"/>
        <v>5.75</v>
      </c>
      <c r="L8" s="5">
        <v>4</v>
      </c>
      <c r="M8" s="5">
        <v>3</v>
      </c>
      <c r="N8" s="5">
        <v>5</v>
      </c>
      <c r="O8" s="8">
        <f t="shared" si="2"/>
        <v>4</v>
      </c>
      <c r="P8" s="5">
        <v>4</v>
      </c>
      <c r="Q8" s="5">
        <v>6</v>
      </c>
      <c r="R8" s="7"/>
      <c r="S8" s="5">
        <v>4</v>
      </c>
      <c r="T8" s="19">
        <f t="shared" si="3"/>
        <v>4.666666666666667</v>
      </c>
      <c r="U8" s="5">
        <v>5</v>
      </c>
      <c r="V8" s="5">
        <v>3</v>
      </c>
      <c r="W8" s="5">
        <v>6</v>
      </c>
      <c r="X8" s="5">
        <v>7</v>
      </c>
      <c r="Y8" s="5">
        <v>6</v>
      </c>
      <c r="Z8" s="8">
        <f t="shared" si="4"/>
        <v>5.4</v>
      </c>
    </row>
    <row r="9" spans="1:28">
      <c r="A9" s="1" t="s">
        <v>1440</v>
      </c>
      <c r="B9" s="7">
        <v>7</v>
      </c>
      <c r="C9" s="7">
        <v>7</v>
      </c>
      <c r="D9" s="7">
        <v>7</v>
      </c>
      <c r="E9" s="7">
        <v>6</v>
      </c>
      <c r="F9" s="37">
        <f t="shared" si="0"/>
        <v>6.75</v>
      </c>
      <c r="G9" s="7">
        <v>6</v>
      </c>
      <c r="H9" s="7">
        <v>4</v>
      </c>
      <c r="I9" s="7">
        <v>7</v>
      </c>
      <c r="J9" s="7">
        <v>6</v>
      </c>
      <c r="K9" s="22">
        <f t="shared" si="1"/>
        <v>5.75</v>
      </c>
      <c r="L9" s="5">
        <v>4</v>
      </c>
      <c r="M9" s="5">
        <v>5</v>
      </c>
      <c r="N9" s="5">
        <v>3</v>
      </c>
      <c r="O9" s="8">
        <f t="shared" si="2"/>
        <v>4</v>
      </c>
      <c r="P9" s="5">
        <v>5</v>
      </c>
      <c r="Q9" s="5">
        <v>3</v>
      </c>
      <c r="R9" s="7">
        <v>4</v>
      </c>
      <c r="S9" s="5">
        <v>4</v>
      </c>
      <c r="T9" s="19">
        <f t="shared" si="3"/>
        <v>4</v>
      </c>
      <c r="U9" s="5">
        <v>3</v>
      </c>
      <c r="V9" s="5">
        <v>4</v>
      </c>
      <c r="W9" s="5">
        <v>7</v>
      </c>
      <c r="X9" s="5">
        <v>6</v>
      </c>
      <c r="Y9" s="5">
        <v>4</v>
      </c>
      <c r="Z9" s="8">
        <f t="shared" si="4"/>
        <v>4.8</v>
      </c>
    </row>
    <row r="10" spans="1:28">
      <c r="A10" s="1" t="s">
        <v>1441</v>
      </c>
      <c r="B10" s="7">
        <v>6</v>
      </c>
      <c r="C10" s="7">
        <v>7</v>
      </c>
      <c r="D10" s="7">
        <v>8</v>
      </c>
      <c r="E10" s="7">
        <v>4</v>
      </c>
      <c r="F10" s="14">
        <f t="shared" si="0"/>
        <v>6.25</v>
      </c>
      <c r="G10" s="7">
        <v>7</v>
      </c>
      <c r="H10" s="7">
        <v>8</v>
      </c>
      <c r="I10" s="7">
        <v>7</v>
      </c>
      <c r="J10" s="7">
        <v>7</v>
      </c>
      <c r="K10" s="43">
        <f t="shared" si="1"/>
        <v>7.25</v>
      </c>
      <c r="L10" s="5">
        <v>4</v>
      </c>
      <c r="M10" s="5">
        <v>7</v>
      </c>
      <c r="N10" s="5">
        <v>7</v>
      </c>
      <c r="O10" s="33">
        <f t="shared" si="2"/>
        <v>6</v>
      </c>
      <c r="P10" s="5">
        <v>6</v>
      </c>
      <c r="Q10" s="5">
        <v>3</v>
      </c>
      <c r="R10" s="7"/>
      <c r="S10" s="5">
        <v>4</v>
      </c>
      <c r="T10" s="19">
        <f t="shared" si="3"/>
        <v>4.333333333333333</v>
      </c>
      <c r="U10" s="5">
        <v>6</v>
      </c>
      <c r="V10" s="5">
        <v>7</v>
      </c>
      <c r="W10" s="5">
        <v>5</v>
      </c>
      <c r="X10" s="5">
        <v>6</v>
      </c>
      <c r="Y10" s="5">
        <v>5</v>
      </c>
      <c r="Z10" s="33">
        <f t="shared" si="4"/>
        <v>5.8</v>
      </c>
    </row>
    <row r="11" spans="1:28">
      <c r="A11" s="1" t="s">
        <v>1442</v>
      </c>
      <c r="B11" s="7">
        <v>6</v>
      </c>
      <c r="C11" s="7">
        <v>7</v>
      </c>
      <c r="D11" s="7">
        <v>7</v>
      </c>
      <c r="E11" s="7">
        <v>8</v>
      </c>
      <c r="F11" s="37">
        <f t="shared" si="0"/>
        <v>7</v>
      </c>
      <c r="G11" s="7">
        <v>8</v>
      </c>
      <c r="H11" s="7">
        <v>8</v>
      </c>
      <c r="I11" s="7">
        <v>6</v>
      </c>
      <c r="J11" s="7">
        <v>6</v>
      </c>
      <c r="K11" s="43">
        <f t="shared" si="1"/>
        <v>7</v>
      </c>
      <c r="L11" s="5">
        <v>4</v>
      </c>
      <c r="M11" s="5">
        <v>3</v>
      </c>
      <c r="N11" s="5">
        <v>6</v>
      </c>
      <c r="O11" s="8">
        <f t="shared" si="2"/>
        <v>4.333333333333333</v>
      </c>
      <c r="P11" s="5">
        <v>4</v>
      </c>
      <c r="Q11" s="5">
        <v>6</v>
      </c>
      <c r="R11" s="7">
        <v>4</v>
      </c>
      <c r="S11" s="5">
        <v>7</v>
      </c>
      <c r="T11" s="19">
        <f t="shared" si="3"/>
        <v>5.25</v>
      </c>
      <c r="U11" s="5">
        <v>6</v>
      </c>
      <c r="V11" s="5">
        <v>5</v>
      </c>
      <c r="W11" s="5">
        <v>4</v>
      </c>
      <c r="X11" s="5">
        <v>6</v>
      </c>
      <c r="Y11" s="5">
        <v>5</v>
      </c>
      <c r="Z11" s="8">
        <f t="shared" si="4"/>
        <v>5.2</v>
      </c>
    </row>
    <row r="12" spans="1:28">
      <c r="A12" s="1" t="s">
        <v>1443</v>
      </c>
      <c r="B12" s="7">
        <v>4</v>
      </c>
      <c r="C12" s="7">
        <v>4</v>
      </c>
      <c r="D12" s="7">
        <v>5</v>
      </c>
      <c r="E12" s="7">
        <v>6</v>
      </c>
      <c r="F12" s="14">
        <f t="shared" si="0"/>
        <v>4.75</v>
      </c>
      <c r="G12" s="7">
        <v>6</v>
      </c>
      <c r="H12" s="7">
        <v>7</v>
      </c>
      <c r="I12" s="7">
        <v>7</v>
      </c>
      <c r="J12" s="7">
        <v>7</v>
      </c>
      <c r="K12" s="45">
        <f t="shared" si="1"/>
        <v>6.75</v>
      </c>
      <c r="L12" s="5">
        <v>7</v>
      </c>
      <c r="M12" s="5">
        <v>6</v>
      </c>
      <c r="N12" s="5">
        <v>7</v>
      </c>
      <c r="O12" s="31">
        <f t="shared" si="2"/>
        <v>6.666666666666667</v>
      </c>
      <c r="P12" s="5">
        <v>6</v>
      </c>
      <c r="Q12" s="5">
        <v>7</v>
      </c>
      <c r="R12" s="7">
        <v>6</v>
      </c>
      <c r="S12" s="5">
        <v>6</v>
      </c>
      <c r="T12" s="62">
        <f t="shared" si="3"/>
        <v>6.25</v>
      </c>
      <c r="U12" s="5">
        <v>6</v>
      </c>
      <c r="V12" s="5">
        <v>8</v>
      </c>
      <c r="W12" s="5">
        <v>6</v>
      </c>
      <c r="X12" s="5">
        <v>5</v>
      </c>
      <c r="Y12" s="5">
        <v>7</v>
      </c>
      <c r="Z12" s="32">
        <f t="shared" si="4"/>
        <v>6.4</v>
      </c>
    </row>
    <row r="13" spans="1:28">
      <c r="A13" s="1" t="s">
        <v>1444</v>
      </c>
      <c r="B13" s="7">
        <v>7</v>
      </c>
      <c r="C13" s="7">
        <v>7</v>
      </c>
      <c r="D13" s="7">
        <v>7</v>
      </c>
      <c r="E13" s="7">
        <v>7</v>
      </c>
      <c r="F13" s="37">
        <f t="shared" si="0"/>
        <v>7</v>
      </c>
      <c r="G13" s="7">
        <v>7</v>
      </c>
      <c r="H13" s="7">
        <v>7</v>
      </c>
      <c r="I13" s="7">
        <v>7</v>
      </c>
      <c r="J13" s="7">
        <v>6</v>
      </c>
      <c r="K13" s="45">
        <f t="shared" si="1"/>
        <v>6.75</v>
      </c>
      <c r="L13" s="5">
        <v>7</v>
      </c>
      <c r="M13" s="5">
        <v>6</v>
      </c>
      <c r="N13" s="5">
        <v>6</v>
      </c>
      <c r="O13" s="32">
        <f t="shared" si="2"/>
        <v>6.333333333333333</v>
      </c>
      <c r="P13" s="5">
        <v>7</v>
      </c>
      <c r="Q13" s="5">
        <v>4</v>
      </c>
      <c r="R13" s="7">
        <v>4</v>
      </c>
      <c r="S13" s="5">
        <v>5</v>
      </c>
      <c r="T13" s="19">
        <f t="shared" si="3"/>
        <v>5</v>
      </c>
      <c r="U13" s="5">
        <v>4</v>
      </c>
      <c r="V13" s="5">
        <v>4</v>
      </c>
      <c r="W13" s="5">
        <v>6</v>
      </c>
      <c r="X13" s="5">
        <v>5</v>
      </c>
      <c r="Y13" s="5">
        <v>7</v>
      </c>
      <c r="Z13" s="8">
        <f t="shared" si="4"/>
        <v>5.2</v>
      </c>
    </row>
    <row r="14" spans="1:28">
      <c r="A14" s="1" t="s">
        <v>1445</v>
      </c>
      <c r="B14" s="7">
        <v>4</v>
      </c>
      <c r="C14" s="7">
        <v>5</v>
      </c>
      <c r="D14" s="7">
        <v>6</v>
      </c>
      <c r="E14" s="7">
        <v>5</v>
      </c>
      <c r="F14" s="14">
        <f t="shared" si="0"/>
        <v>5</v>
      </c>
      <c r="G14" s="7">
        <v>5</v>
      </c>
      <c r="H14" s="7">
        <v>6</v>
      </c>
      <c r="I14" s="7">
        <v>6</v>
      </c>
      <c r="J14" s="7">
        <v>6</v>
      </c>
      <c r="K14" s="22">
        <f t="shared" si="1"/>
        <v>5.75</v>
      </c>
      <c r="L14" s="5">
        <v>6</v>
      </c>
      <c r="M14" s="5">
        <v>6</v>
      </c>
      <c r="N14" s="5">
        <v>5</v>
      </c>
      <c r="O14" s="8">
        <f t="shared" si="2"/>
        <v>5.666666666666667</v>
      </c>
      <c r="P14" s="5">
        <v>4</v>
      </c>
      <c r="Q14" s="5">
        <v>5</v>
      </c>
      <c r="R14" s="7">
        <v>4</v>
      </c>
      <c r="S14" s="5">
        <v>6</v>
      </c>
      <c r="T14" s="19">
        <f t="shared" si="3"/>
        <v>4.75</v>
      </c>
      <c r="U14" s="5">
        <v>3</v>
      </c>
      <c r="V14" s="5">
        <v>5</v>
      </c>
      <c r="W14" s="5"/>
      <c r="X14" s="5">
        <v>4</v>
      </c>
      <c r="Y14" s="5">
        <v>5</v>
      </c>
      <c r="Z14" s="8">
        <f t="shared" si="4"/>
        <v>4.25</v>
      </c>
    </row>
    <row r="15" spans="1:28">
      <c r="A15" s="1" t="s">
        <v>1446</v>
      </c>
      <c r="B15" s="7">
        <v>4</v>
      </c>
      <c r="C15" s="7">
        <v>4</v>
      </c>
      <c r="D15" s="7">
        <v>5</v>
      </c>
      <c r="E15" s="7">
        <v>7</v>
      </c>
      <c r="F15" s="14">
        <f t="shared" si="0"/>
        <v>5</v>
      </c>
      <c r="G15" s="7">
        <v>4</v>
      </c>
      <c r="H15" s="7">
        <v>6</v>
      </c>
      <c r="I15" s="7">
        <v>6</v>
      </c>
      <c r="J15" s="7">
        <v>5</v>
      </c>
      <c r="K15" s="22">
        <f t="shared" si="1"/>
        <v>5.25</v>
      </c>
      <c r="L15" s="5">
        <v>7</v>
      </c>
      <c r="M15" s="5">
        <v>6</v>
      </c>
      <c r="N15" s="5">
        <v>7</v>
      </c>
      <c r="O15" s="31">
        <f t="shared" si="2"/>
        <v>6.666666666666667</v>
      </c>
      <c r="P15" s="5">
        <v>6</v>
      </c>
      <c r="Q15" s="5">
        <v>4</v>
      </c>
      <c r="R15" s="7">
        <v>4</v>
      </c>
      <c r="S15" s="5">
        <v>5</v>
      </c>
      <c r="T15" s="19">
        <f t="shared" si="3"/>
        <v>4.75</v>
      </c>
      <c r="U15" s="5">
        <v>3</v>
      </c>
      <c r="V15" s="5">
        <v>6</v>
      </c>
      <c r="W15" s="5">
        <v>6</v>
      </c>
      <c r="X15" s="5">
        <v>5</v>
      </c>
      <c r="Y15" s="5">
        <v>4</v>
      </c>
      <c r="Z15" s="8">
        <f t="shared" si="4"/>
        <v>4.8</v>
      </c>
    </row>
    <row r="16" spans="1:28">
      <c r="A16" s="1" t="s">
        <v>1447</v>
      </c>
      <c r="B16" s="7">
        <v>4</v>
      </c>
      <c r="C16" s="7"/>
      <c r="D16" s="7">
        <v>5</v>
      </c>
      <c r="E16" s="7">
        <v>6</v>
      </c>
      <c r="F16" s="14">
        <f t="shared" si="0"/>
        <v>5</v>
      </c>
      <c r="G16" s="7">
        <v>5</v>
      </c>
      <c r="H16" s="7">
        <v>4</v>
      </c>
      <c r="I16" s="7">
        <v>6</v>
      </c>
      <c r="J16" s="7">
        <v>6</v>
      </c>
      <c r="K16" s="22">
        <f t="shared" si="1"/>
        <v>5.25</v>
      </c>
      <c r="L16" s="5">
        <v>5</v>
      </c>
      <c r="M16" s="5">
        <v>5</v>
      </c>
      <c r="N16" s="5">
        <v>5</v>
      </c>
      <c r="O16" s="8">
        <f t="shared" si="2"/>
        <v>5</v>
      </c>
      <c r="P16" s="5">
        <v>5</v>
      </c>
      <c r="Q16" s="5">
        <v>7</v>
      </c>
      <c r="R16" s="7">
        <v>6</v>
      </c>
      <c r="S16" s="5">
        <v>4</v>
      </c>
      <c r="T16" s="19">
        <f t="shared" si="3"/>
        <v>5.5</v>
      </c>
      <c r="U16" s="5">
        <v>4</v>
      </c>
      <c r="V16" s="5">
        <v>4</v>
      </c>
      <c r="W16" s="5">
        <v>6</v>
      </c>
      <c r="X16" s="5">
        <v>4</v>
      </c>
      <c r="Y16" s="5">
        <v>5</v>
      </c>
      <c r="Z16" s="8">
        <f t="shared" si="4"/>
        <v>4.5999999999999996</v>
      </c>
    </row>
    <row r="17" spans="1:26">
      <c r="A17" s="1" t="s">
        <v>1448</v>
      </c>
      <c r="B17" s="7">
        <v>4</v>
      </c>
      <c r="C17" s="7">
        <v>7</v>
      </c>
      <c r="D17" s="7">
        <v>6</v>
      </c>
      <c r="E17" s="7">
        <v>6</v>
      </c>
      <c r="F17" s="14">
        <f t="shared" si="0"/>
        <v>5.75</v>
      </c>
      <c r="G17" s="7">
        <v>6</v>
      </c>
      <c r="H17" s="7">
        <v>7</v>
      </c>
      <c r="I17" s="7">
        <v>6</v>
      </c>
      <c r="J17" s="7">
        <v>6</v>
      </c>
      <c r="K17" s="46">
        <f t="shared" si="1"/>
        <v>6.25</v>
      </c>
      <c r="L17" s="5">
        <v>6</v>
      </c>
      <c r="M17" s="5">
        <v>5</v>
      </c>
      <c r="N17" s="5">
        <v>6</v>
      </c>
      <c r="O17" s="8">
        <f t="shared" si="2"/>
        <v>5.666666666666667</v>
      </c>
      <c r="P17" s="5">
        <v>5</v>
      </c>
      <c r="Q17" s="5">
        <v>5</v>
      </c>
      <c r="R17" s="7">
        <v>6</v>
      </c>
      <c r="S17" s="5">
        <v>5</v>
      </c>
      <c r="T17" s="19">
        <f t="shared" si="3"/>
        <v>5.25</v>
      </c>
      <c r="U17" s="5">
        <v>4</v>
      </c>
      <c r="V17" s="5">
        <v>4</v>
      </c>
      <c r="W17" s="5">
        <v>7</v>
      </c>
      <c r="X17" s="5">
        <v>6</v>
      </c>
      <c r="Y17" s="5">
        <v>6</v>
      </c>
      <c r="Z17" s="8">
        <f t="shared" si="4"/>
        <v>5.4</v>
      </c>
    </row>
    <row r="18" spans="1:26">
      <c r="A18" s="1" t="s">
        <v>1449</v>
      </c>
      <c r="B18" s="7">
        <v>4</v>
      </c>
      <c r="C18" s="7">
        <v>5</v>
      </c>
      <c r="D18" s="7">
        <v>5</v>
      </c>
      <c r="E18" s="7">
        <v>5</v>
      </c>
      <c r="F18" s="14">
        <f t="shared" si="0"/>
        <v>4.75</v>
      </c>
      <c r="G18" s="7">
        <v>7</v>
      </c>
      <c r="H18" s="7">
        <v>7</v>
      </c>
      <c r="I18" s="7">
        <v>6</v>
      </c>
      <c r="J18" s="7">
        <v>6</v>
      </c>
      <c r="K18" s="46">
        <f t="shared" si="1"/>
        <v>6.5</v>
      </c>
      <c r="L18" s="5">
        <v>7</v>
      </c>
      <c r="M18" s="5">
        <v>4</v>
      </c>
      <c r="N18" s="5">
        <v>5</v>
      </c>
      <c r="O18" s="8">
        <f t="shared" si="2"/>
        <v>5.333333333333333</v>
      </c>
      <c r="P18" s="5">
        <v>5</v>
      </c>
      <c r="Q18" s="5">
        <v>6</v>
      </c>
      <c r="R18" s="7">
        <v>4</v>
      </c>
      <c r="S18" s="5">
        <v>4</v>
      </c>
      <c r="T18" s="19">
        <f t="shared" si="3"/>
        <v>4.75</v>
      </c>
      <c r="U18" s="5">
        <v>3</v>
      </c>
      <c r="V18" s="5">
        <v>4</v>
      </c>
      <c r="W18" s="5">
        <v>4</v>
      </c>
      <c r="X18" s="5">
        <v>5</v>
      </c>
      <c r="Y18" s="5">
        <v>4</v>
      </c>
      <c r="Z18" s="8">
        <f t="shared" si="4"/>
        <v>4</v>
      </c>
    </row>
    <row r="19" spans="1:26">
      <c r="A19" s="1" t="s">
        <v>1450</v>
      </c>
      <c r="B19" s="7">
        <v>3</v>
      </c>
      <c r="C19" s="7">
        <v>4</v>
      </c>
      <c r="D19" s="7">
        <v>5</v>
      </c>
      <c r="E19" s="7">
        <v>4</v>
      </c>
      <c r="F19" s="14">
        <f t="shared" si="0"/>
        <v>4</v>
      </c>
      <c r="G19" s="7">
        <v>5</v>
      </c>
      <c r="H19" s="7">
        <v>6</v>
      </c>
      <c r="I19" s="7">
        <v>5</v>
      </c>
      <c r="J19" s="7">
        <v>6</v>
      </c>
      <c r="K19" s="22">
        <f t="shared" si="1"/>
        <v>5.5</v>
      </c>
      <c r="L19" s="5">
        <v>6</v>
      </c>
      <c r="M19" s="5">
        <v>3</v>
      </c>
      <c r="N19" s="5">
        <v>6</v>
      </c>
      <c r="O19" s="8">
        <f t="shared" si="2"/>
        <v>5</v>
      </c>
      <c r="P19" s="5">
        <v>7</v>
      </c>
      <c r="Q19" s="5">
        <v>4</v>
      </c>
      <c r="R19" s="7">
        <v>6</v>
      </c>
      <c r="S19" s="5">
        <v>5</v>
      </c>
      <c r="T19" s="19">
        <f t="shared" si="3"/>
        <v>5.5</v>
      </c>
      <c r="U19" s="5">
        <v>3</v>
      </c>
      <c r="V19" s="5">
        <v>4</v>
      </c>
      <c r="W19" s="5">
        <v>3</v>
      </c>
      <c r="X19" s="5">
        <v>5</v>
      </c>
      <c r="Y19" s="5">
        <v>4</v>
      </c>
      <c r="Z19" s="8">
        <f t="shared" si="4"/>
        <v>3.8</v>
      </c>
    </row>
    <row r="20" spans="1:26">
      <c r="A20" s="1" t="s">
        <v>1451</v>
      </c>
      <c r="B20" s="7"/>
      <c r="C20" s="7">
        <v>7</v>
      </c>
      <c r="D20" s="7">
        <v>6</v>
      </c>
      <c r="E20" s="7">
        <v>7</v>
      </c>
      <c r="F20" s="38">
        <f t="shared" si="0"/>
        <v>6.666666666666667</v>
      </c>
      <c r="G20" s="7">
        <v>5</v>
      </c>
      <c r="H20" s="7">
        <v>6</v>
      </c>
      <c r="I20" s="7">
        <v>8</v>
      </c>
      <c r="J20" s="7">
        <v>7</v>
      </c>
      <c r="K20" s="46">
        <f t="shared" si="1"/>
        <v>6.5</v>
      </c>
      <c r="L20" s="5">
        <v>8</v>
      </c>
      <c r="M20" s="5">
        <v>7</v>
      </c>
      <c r="N20" s="5">
        <v>7</v>
      </c>
      <c r="O20" s="30">
        <f t="shared" si="2"/>
        <v>7.333333333333333</v>
      </c>
      <c r="P20" s="5">
        <v>7</v>
      </c>
      <c r="Q20" s="5">
        <v>8</v>
      </c>
      <c r="R20" s="7">
        <v>7</v>
      </c>
      <c r="S20" s="5">
        <v>7</v>
      </c>
      <c r="T20" s="60">
        <f t="shared" si="3"/>
        <v>7.25</v>
      </c>
      <c r="U20" s="5">
        <v>4</v>
      </c>
      <c r="V20" s="5">
        <v>7</v>
      </c>
      <c r="W20" s="5">
        <v>8</v>
      </c>
      <c r="X20" s="5">
        <v>7</v>
      </c>
      <c r="Y20" s="5">
        <v>8</v>
      </c>
      <c r="Z20" s="31">
        <f t="shared" si="4"/>
        <v>6.8</v>
      </c>
    </row>
    <row r="21" spans="1:26">
      <c r="A21" s="1" t="s">
        <v>1452</v>
      </c>
      <c r="B21" s="7">
        <v>6</v>
      </c>
      <c r="C21" s="7">
        <v>8</v>
      </c>
      <c r="D21" s="7">
        <v>7</v>
      </c>
      <c r="E21" s="7">
        <v>7</v>
      </c>
      <c r="F21" s="37">
        <f t="shared" si="0"/>
        <v>7</v>
      </c>
      <c r="G21" s="7">
        <v>8</v>
      </c>
      <c r="H21" s="7">
        <v>7</v>
      </c>
      <c r="I21" s="7">
        <v>8</v>
      </c>
      <c r="J21" s="7">
        <v>6</v>
      </c>
      <c r="K21" s="43">
        <f t="shared" si="1"/>
        <v>7.25</v>
      </c>
      <c r="L21" s="5">
        <v>7</v>
      </c>
      <c r="M21" s="5">
        <v>7</v>
      </c>
      <c r="N21" s="5">
        <v>6</v>
      </c>
      <c r="O21" s="31">
        <f t="shared" si="2"/>
        <v>6.666666666666667</v>
      </c>
      <c r="P21" s="5">
        <v>7</v>
      </c>
      <c r="Q21" s="5">
        <v>7</v>
      </c>
      <c r="R21" s="7">
        <v>5</v>
      </c>
      <c r="S21" s="5">
        <v>9</v>
      </c>
      <c r="T21" s="60">
        <f t="shared" si="3"/>
        <v>7</v>
      </c>
      <c r="U21" s="5">
        <v>5</v>
      </c>
      <c r="V21" s="5">
        <v>7</v>
      </c>
      <c r="W21" s="5">
        <v>6</v>
      </c>
      <c r="X21" s="5">
        <v>8</v>
      </c>
      <c r="Y21" s="5">
        <v>6</v>
      </c>
      <c r="Z21" s="32">
        <f t="shared" si="4"/>
        <v>6.4</v>
      </c>
    </row>
    <row r="22" spans="1:26">
      <c r="A22" s="1" t="s">
        <v>1453</v>
      </c>
      <c r="B22" s="7">
        <v>4</v>
      </c>
      <c r="C22" s="7">
        <v>4</v>
      </c>
      <c r="D22" s="7">
        <v>4</v>
      </c>
      <c r="E22" s="7">
        <v>7</v>
      </c>
      <c r="F22" s="14">
        <f t="shared" si="0"/>
        <v>4.75</v>
      </c>
      <c r="G22" s="7">
        <v>7</v>
      </c>
      <c r="H22" s="7">
        <v>6</v>
      </c>
      <c r="I22" s="7">
        <v>6</v>
      </c>
      <c r="J22" s="7">
        <v>6</v>
      </c>
      <c r="K22" s="46">
        <f t="shared" si="1"/>
        <v>6.25</v>
      </c>
      <c r="L22" s="5">
        <v>7</v>
      </c>
      <c r="M22" s="5">
        <v>7</v>
      </c>
      <c r="N22" s="5">
        <v>8</v>
      </c>
      <c r="O22" s="30">
        <f t="shared" si="2"/>
        <v>7.333333333333333</v>
      </c>
      <c r="P22" s="5">
        <v>5</v>
      </c>
      <c r="Q22" s="5">
        <v>6</v>
      </c>
      <c r="R22" s="7">
        <v>5</v>
      </c>
      <c r="S22" s="5">
        <v>6</v>
      </c>
      <c r="T22" s="19">
        <f t="shared" si="3"/>
        <v>5.5</v>
      </c>
      <c r="U22" s="5">
        <v>5</v>
      </c>
      <c r="V22" s="5">
        <v>5</v>
      </c>
      <c r="W22" s="5">
        <v>6</v>
      </c>
      <c r="X22" s="5">
        <v>6</v>
      </c>
      <c r="Y22" s="5">
        <v>7</v>
      </c>
      <c r="Z22" s="33">
        <f t="shared" si="4"/>
        <v>5.8</v>
      </c>
    </row>
    <row r="23" spans="1:26">
      <c r="A23" s="1" t="s">
        <v>1454</v>
      </c>
      <c r="B23" s="7">
        <v>4</v>
      </c>
      <c r="C23" s="7">
        <v>4</v>
      </c>
      <c r="D23" s="7">
        <v>4</v>
      </c>
      <c r="E23" s="7">
        <v>6</v>
      </c>
      <c r="F23" s="14">
        <f t="shared" si="0"/>
        <v>4.5</v>
      </c>
      <c r="G23" s="7">
        <v>7</v>
      </c>
      <c r="H23" s="7">
        <v>6</v>
      </c>
      <c r="I23" s="7">
        <v>8</v>
      </c>
      <c r="J23" s="7">
        <v>6</v>
      </c>
      <c r="K23" s="45">
        <f t="shared" si="1"/>
        <v>6.75</v>
      </c>
      <c r="L23" s="5">
        <v>7</v>
      </c>
      <c r="M23" s="5">
        <v>4</v>
      </c>
      <c r="N23" s="5">
        <v>8</v>
      </c>
      <c r="O23" s="32">
        <f t="shared" si="2"/>
        <v>6.333333333333333</v>
      </c>
      <c r="P23" s="5">
        <v>7</v>
      </c>
      <c r="Q23" s="5">
        <v>4</v>
      </c>
      <c r="R23" s="7">
        <v>4</v>
      </c>
      <c r="S23" s="5">
        <v>7</v>
      </c>
      <c r="T23" s="19">
        <f t="shared" si="3"/>
        <v>5.5</v>
      </c>
      <c r="U23" s="5">
        <v>3</v>
      </c>
      <c r="V23" s="5">
        <v>7</v>
      </c>
      <c r="W23" s="5">
        <v>5</v>
      </c>
      <c r="X23" s="5">
        <v>4</v>
      </c>
      <c r="Y23" s="5">
        <v>7</v>
      </c>
      <c r="Z23" s="8">
        <f t="shared" si="4"/>
        <v>5.2</v>
      </c>
    </row>
    <row r="24" spans="1:26">
      <c r="A24" s="1" t="s">
        <v>1455</v>
      </c>
      <c r="B24" s="7">
        <v>5</v>
      </c>
      <c r="C24" s="7">
        <v>5</v>
      </c>
      <c r="D24" s="7">
        <v>6</v>
      </c>
      <c r="E24" s="7">
        <v>8</v>
      </c>
      <c r="F24" s="14">
        <f t="shared" si="0"/>
        <v>6</v>
      </c>
      <c r="G24" s="7">
        <v>6</v>
      </c>
      <c r="H24" s="7">
        <v>6</v>
      </c>
      <c r="I24" s="7">
        <v>7</v>
      </c>
      <c r="J24" s="7">
        <v>8</v>
      </c>
      <c r="K24" s="45">
        <f t="shared" si="1"/>
        <v>6.75</v>
      </c>
      <c r="L24" s="5">
        <v>8</v>
      </c>
      <c r="M24" s="5">
        <v>6</v>
      </c>
      <c r="N24" s="5">
        <v>8</v>
      </c>
      <c r="O24" s="30">
        <f t="shared" si="2"/>
        <v>7.333333333333333</v>
      </c>
      <c r="P24" s="5">
        <v>6</v>
      </c>
      <c r="Q24" s="5">
        <v>8</v>
      </c>
      <c r="R24" s="7">
        <v>7</v>
      </c>
      <c r="S24" s="5">
        <v>7</v>
      </c>
      <c r="T24" s="60">
        <f t="shared" si="3"/>
        <v>7</v>
      </c>
      <c r="U24" s="5">
        <v>7</v>
      </c>
      <c r="V24" s="5">
        <v>6</v>
      </c>
      <c r="W24" s="5">
        <v>7</v>
      </c>
      <c r="X24" s="5">
        <v>6</v>
      </c>
      <c r="Y24" s="5">
        <v>8</v>
      </c>
      <c r="Z24" s="31">
        <f t="shared" si="4"/>
        <v>6.8</v>
      </c>
    </row>
    <row r="25" spans="1:26">
      <c r="A25" s="1" t="s">
        <v>1456</v>
      </c>
      <c r="B25" s="7">
        <v>6</v>
      </c>
      <c r="C25" s="7">
        <v>7</v>
      </c>
      <c r="D25" s="7">
        <v>6</v>
      </c>
      <c r="E25" s="7">
        <v>7</v>
      </c>
      <c r="F25" s="38">
        <f t="shared" si="0"/>
        <v>6.5</v>
      </c>
      <c r="G25" s="7">
        <v>8</v>
      </c>
      <c r="H25" s="7">
        <v>6</v>
      </c>
      <c r="I25" s="7">
        <v>8</v>
      </c>
      <c r="J25" s="7">
        <v>7</v>
      </c>
      <c r="K25" s="43">
        <f t="shared" si="1"/>
        <v>7.25</v>
      </c>
      <c r="L25" s="5">
        <v>7</v>
      </c>
      <c r="M25" s="5">
        <v>5</v>
      </c>
      <c r="N25" s="5">
        <v>7</v>
      </c>
      <c r="O25" s="32">
        <f t="shared" si="2"/>
        <v>6.333333333333333</v>
      </c>
      <c r="P25" s="5">
        <v>7</v>
      </c>
      <c r="Q25" s="5">
        <v>5</v>
      </c>
      <c r="R25" s="7">
        <v>4</v>
      </c>
      <c r="S25" s="5">
        <v>8</v>
      </c>
      <c r="T25" s="63">
        <f t="shared" si="3"/>
        <v>6</v>
      </c>
      <c r="U25" s="5">
        <v>7</v>
      </c>
      <c r="V25" s="5">
        <v>8</v>
      </c>
      <c r="W25" s="5">
        <v>5</v>
      </c>
      <c r="X25" s="5">
        <v>6</v>
      </c>
      <c r="Y25" s="5">
        <v>7</v>
      </c>
      <c r="Z25" s="31">
        <f t="shared" si="4"/>
        <v>6.6</v>
      </c>
    </row>
    <row r="26" spans="1:26">
      <c r="A26" s="1" t="s">
        <v>1457</v>
      </c>
      <c r="B26" s="7">
        <v>4</v>
      </c>
      <c r="C26" s="7">
        <v>4</v>
      </c>
      <c r="D26" s="7">
        <v>5</v>
      </c>
      <c r="E26" s="7">
        <v>7</v>
      </c>
      <c r="F26" s="14">
        <f t="shared" si="0"/>
        <v>5</v>
      </c>
      <c r="G26" s="7">
        <v>7</v>
      </c>
      <c r="H26" s="7">
        <v>5</v>
      </c>
      <c r="I26" s="7">
        <v>6</v>
      </c>
      <c r="J26" s="7">
        <v>7</v>
      </c>
      <c r="K26" s="46">
        <f t="shared" si="1"/>
        <v>6.25</v>
      </c>
      <c r="L26" s="5">
        <v>7</v>
      </c>
      <c r="M26" s="5">
        <v>6</v>
      </c>
      <c r="N26" s="5">
        <v>5</v>
      </c>
      <c r="O26" s="33">
        <f t="shared" si="2"/>
        <v>6</v>
      </c>
      <c r="P26" s="5">
        <v>5</v>
      </c>
      <c r="Q26" s="5">
        <v>6</v>
      </c>
      <c r="R26" s="7">
        <v>5</v>
      </c>
      <c r="S26" s="5">
        <v>4</v>
      </c>
      <c r="T26" s="19">
        <f t="shared" si="3"/>
        <v>5</v>
      </c>
      <c r="U26" s="5">
        <v>4</v>
      </c>
      <c r="V26" s="5">
        <v>7</v>
      </c>
      <c r="W26" s="5">
        <v>4</v>
      </c>
      <c r="X26" s="5">
        <v>5</v>
      </c>
      <c r="Y26" s="5">
        <v>6</v>
      </c>
      <c r="Z26" s="8">
        <f t="shared" si="4"/>
        <v>5.2</v>
      </c>
    </row>
    <row r="27" spans="1:26">
      <c r="A27" s="1" t="s">
        <v>1458</v>
      </c>
      <c r="B27" s="7">
        <v>5</v>
      </c>
      <c r="C27" s="7">
        <v>7</v>
      </c>
      <c r="D27" s="7">
        <v>4</v>
      </c>
      <c r="E27" s="7">
        <v>6</v>
      </c>
      <c r="F27" s="14">
        <f t="shared" si="0"/>
        <v>5.5</v>
      </c>
      <c r="G27" s="7">
        <v>5</v>
      </c>
      <c r="H27" s="7">
        <v>6</v>
      </c>
      <c r="I27" s="7">
        <v>7</v>
      </c>
      <c r="J27" s="7">
        <v>6</v>
      </c>
      <c r="K27" s="22">
        <f t="shared" si="1"/>
        <v>6</v>
      </c>
      <c r="L27" s="5">
        <v>7</v>
      </c>
      <c r="M27" s="5">
        <v>7</v>
      </c>
      <c r="N27" s="5">
        <v>8</v>
      </c>
      <c r="O27" s="30">
        <f t="shared" si="2"/>
        <v>7.333333333333333</v>
      </c>
      <c r="P27" s="5">
        <v>5</v>
      </c>
      <c r="Q27" s="5">
        <v>6</v>
      </c>
      <c r="R27" s="7">
        <v>6</v>
      </c>
      <c r="S27" s="5">
        <v>4</v>
      </c>
      <c r="T27" s="19">
        <f t="shared" si="3"/>
        <v>5.25</v>
      </c>
      <c r="U27" s="5">
        <v>6</v>
      </c>
      <c r="V27" s="5">
        <v>6</v>
      </c>
      <c r="W27" s="5">
        <v>4</v>
      </c>
      <c r="X27" s="5">
        <v>5</v>
      </c>
      <c r="Y27" s="5">
        <v>4</v>
      </c>
      <c r="Z27" s="8">
        <f t="shared" si="4"/>
        <v>5</v>
      </c>
    </row>
    <row r="28" spans="1:26">
      <c r="A28" s="1" t="s">
        <v>1459</v>
      </c>
      <c r="B28" s="7">
        <v>5</v>
      </c>
      <c r="C28" s="7">
        <v>6</v>
      </c>
      <c r="D28" s="7">
        <v>8</v>
      </c>
      <c r="E28" s="7">
        <v>6</v>
      </c>
      <c r="F28" s="14">
        <f t="shared" si="0"/>
        <v>6.25</v>
      </c>
      <c r="G28" s="7">
        <v>6</v>
      </c>
      <c r="H28" s="7">
        <v>7</v>
      </c>
      <c r="I28" s="7">
        <v>7</v>
      </c>
      <c r="J28" s="7">
        <v>7</v>
      </c>
      <c r="K28" s="45">
        <f t="shared" si="1"/>
        <v>6.75</v>
      </c>
      <c r="L28" s="5">
        <v>7</v>
      </c>
      <c r="M28" s="5">
        <v>7</v>
      </c>
      <c r="N28" s="5">
        <v>7</v>
      </c>
      <c r="O28" s="30">
        <f t="shared" si="2"/>
        <v>7</v>
      </c>
      <c r="P28" s="5">
        <v>7</v>
      </c>
      <c r="Q28" s="5">
        <v>6</v>
      </c>
      <c r="R28" s="7">
        <v>6</v>
      </c>
      <c r="S28" s="5">
        <v>7</v>
      </c>
      <c r="T28" s="61">
        <f t="shared" si="3"/>
        <v>6.5</v>
      </c>
      <c r="U28" s="5">
        <v>6</v>
      </c>
      <c r="V28" s="5">
        <v>6</v>
      </c>
      <c r="W28" s="5">
        <v>7</v>
      </c>
      <c r="X28" s="5">
        <v>7</v>
      </c>
      <c r="Y28" s="5">
        <v>6</v>
      </c>
      <c r="Z28" s="32">
        <f t="shared" si="4"/>
        <v>6.4</v>
      </c>
    </row>
    <row r="29" spans="1:26">
      <c r="A29" s="1" t="s">
        <v>1460</v>
      </c>
      <c r="B29" s="7">
        <v>8</v>
      </c>
      <c r="C29" s="7">
        <v>7</v>
      </c>
      <c r="D29" s="7">
        <v>7</v>
      </c>
      <c r="E29" s="7">
        <v>8</v>
      </c>
      <c r="F29" s="35">
        <f t="shared" si="0"/>
        <v>7.5</v>
      </c>
      <c r="G29" s="7">
        <v>7</v>
      </c>
      <c r="H29" s="7">
        <v>5</v>
      </c>
      <c r="I29" s="7">
        <v>8</v>
      </c>
      <c r="J29" s="7">
        <v>7</v>
      </c>
      <c r="K29" s="45">
        <f t="shared" si="1"/>
        <v>6.75</v>
      </c>
      <c r="L29" s="5">
        <v>7</v>
      </c>
      <c r="M29" s="5">
        <v>6</v>
      </c>
      <c r="N29" s="5">
        <v>7</v>
      </c>
      <c r="O29" s="31">
        <f t="shared" si="2"/>
        <v>6.666666666666667</v>
      </c>
      <c r="P29" s="5">
        <v>6</v>
      </c>
      <c r="Q29" s="5">
        <v>7</v>
      </c>
      <c r="R29" s="7">
        <v>5</v>
      </c>
      <c r="S29" s="5">
        <v>7</v>
      </c>
      <c r="T29" s="62">
        <f t="shared" si="3"/>
        <v>6.25</v>
      </c>
      <c r="U29" s="5">
        <v>7</v>
      </c>
      <c r="V29" s="5">
        <v>4</v>
      </c>
      <c r="W29" s="5">
        <v>6</v>
      </c>
      <c r="X29" s="5">
        <v>6</v>
      </c>
      <c r="Y29" s="5">
        <v>5</v>
      </c>
      <c r="Z29" s="8">
        <f t="shared" si="4"/>
        <v>5.6</v>
      </c>
    </row>
    <row r="30" spans="1:26">
      <c r="A30" s="1" t="s">
        <v>1461</v>
      </c>
      <c r="B30" s="7">
        <v>7</v>
      </c>
      <c r="C30" s="7">
        <v>4</v>
      </c>
      <c r="D30" s="7">
        <v>5</v>
      </c>
      <c r="E30" s="7">
        <v>4</v>
      </c>
      <c r="F30" s="14">
        <f t="shared" si="0"/>
        <v>5</v>
      </c>
      <c r="G30" s="7">
        <v>6</v>
      </c>
      <c r="H30" s="7">
        <v>7</v>
      </c>
      <c r="I30" s="7">
        <v>6</v>
      </c>
      <c r="J30" s="7">
        <v>5</v>
      </c>
      <c r="K30" s="22">
        <f t="shared" si="1"/>
        <v>6</v>
      </c>
      <c r="L30" s="5">
        <v>7</v>
      </c>
      <c r="M30" s="5">
        <v>6</v>
      </c>
      <c r="N30" s="5">
        <v>6</v>
      </c>
      <c r="O30" s="32">
        <f t="shared" si="2"/>
        <v>6.333333333333333</v>
      </c>
      <c r="P30" s="5">
        <v>4</v>
      </c>
      <c r="Q30" s="5">
        <v>6</v>
      </c>
      <c r="R30" s="7">
        <v>5</v>
      </c>
      <c r="S30" s="5">
        <v>4</v>
      </c>
      <c r="T30" s="19">
        <f t="shared" si="3"/>
        <v>4.75</v>
      </c>
      <c r="U30" s="5">
        <v>4</v>
      </c>
      <c r="V30" s="5">
        <v>4</v>
      </c>
      <c r="W30" s="5">
        <v>6</v>
      </c>
      <c r="X30" s="5">
        <v>5</v>
      </c>
      <c r="Y30" s="5">
        <v>4</v>
      </c>
      <c r="Z30" s="8">
        <f t="shared" si="4"/>
        <v>4.5999999999999996</v>
      </c>
    </row>
    <row r="31" spans="1:26">
      <c r="A31" s="1" t="s">
        <v>1462</v>
      </c>
      <c r="B31" s="7">
        <v>4</v>
      </c>
      <c r="C31" s="7">
        <v>4</v>
      </c>
      <c r="D31" s="7">
        <v>4</v>
      </c>
      <c r="E31" s="7">
        <v>5</v>
      </c>
      <c r="F31" s="14">
        <f t="shared" si="0"/>
        <v>4.25</v>
      </c>
      <c r="G31" s="7">
        <v>7</v>
      </c>
      <c r="H31" s="7">
        <v>6</v>
      </c>
      <c r="I31" s="7">
        <v>8</v>
      </c>
      <c r="J31" s="7">
        <v>7</v>
      </c>
      <c r="K31" s="43">
        <f t="shared" si="1"/>
        <v>7</v>
      </c>
      <c r="L31" s="5">
        <v>7</v>
      </c>
      <c r="M31" s="5">
        <v>4</v>
      </c>
      <c r="N31" s="5">
        <v>6</v>
      </c>
      <c r="O31" s="8">
        <f t="shared" si="2"/>
        <v>5.666666666666667</v>
      </c>
      <c r="P31" s="5">
        <v>6</v>
      </c>
      <c r="Q31" s="5">
        <v>4</v>
      </c>
      <c r="R31" s="7">
        <v>4</v>
      </c>
      <c r="S31" s="5">
        <v>4</v>
      </c>
      <c r="T31" s="19">
        <f t="shared" si="3"/>
        <v>4.5</v>
      </c>
      <c r="U31" s="5">
        <v>4</v>
      </c>
      <c r="V31" s="5">
        <v>4</v>
      </c>
      <c r="W31" s="5">
        <v>4</v>
      </c>
      <c r="X31" s="5">
        <v>4</v>
      </c>
      <c r="Y31" s="5">
        <v>3</v>
      </c>
      <c r="Z31" s="8">
        <f t="shared" si="4"/>
        <v>3.8</v>
      </c>
    </row>
    <row r="32" spans="1:26">
      <c r="A32" s="1" t="s">
        <v>1463</v>
      </c>
      <c r="B32" s="7">
        <v>5</v>
      </c>
      <c r="C32" s="7">
        <v>6</v>
      </c>
      <c r="D32" s="7">
        <v>6</v>
      </c>
      <c r="E32" s="7">
        <v>7</v>
      </c>
      <c r="F32" s="14">
        <f t="shared" si="0"/>
        <v>6</v>
      </c>
      <c r="G32" s="7">
        <v>8</v>
      </c>
      <c r="H32" s="7">
        <v>7</v>
      </c>
      <c r="I32" s="7">
        <v>7</v>
      </c>
      <c r="J32" s="7">
        <v>7</v>
      </c>
      <c r="K32" s="43">
        <f t="shared" si="1"/>
        <v>7.25</v>
      </c>
      <c r="L32" s="5">
        <v>7</v>
      </c>
      <c r="M32" s="5">
        <v>5</v>
      </c>
      <c r="N32" s="5">
        <v>7</v>
      </c>
      <c r="O32" s="32">
        <f t="shared" si="2"/>
        <v>6.333333333333333</v>
      </c>
      <c r="P32" s="5">
        <v>6</v>
      </c>
      <c r="Q32" s="5">
        <v>8</v>
      </c>
      <c r="R32" s="7">
        <v>5</v>
      </c>
      <c r="S32" s="5">
        <v>6</v>
      </c>
      <c r="T32" s="62">
        <f t="shared" si="3"/>
        <v>6.25</v>
      </c>
      <c r="U32" s="5">
        <v>6</v>
      </c>
      <c r="V32" s="5">
        <v>7</v>
      </c>
      <c r="W32" s="5">
        <v>7</v>
      </c>
      <c r="X32" s="5">
        <v>8</v>
      </c>
      <c r="Y32" s="5">
        <v>5</v>
      </c>
      <c r="Z32" s="31">
        <f t="shared" si="4"/>
        <v>6.6</v>
      </c>
    </row>
    <row r="33" spans="1:26">
      <c r="A33" s="1" t="s">
        <v>1464</v>
      </c>
      <c r="B33" s="7">
        <v>8</v>
      </c>
      <c r="C33" s="7">
        <v>6</v>
      </c>
      <c r="D33" s="7">
        <v>7</v>
      </c>
      <c r="E33" s="7">
        <v>5</v>
      </c>
      <c r="F33" s="38">
        <f t="shared" si="0"/>
        <v>6.5</v>
      </c>
      <c r="G33" s="7">
        <v>6</v>
      </c>
      <c r="H33" s="7">
        <v>6</v>
      </c>
      <c r="I33" s="7">
        <v>8</v>
      </c>
      <c r="J33" s="7">
        <v>6</v>
      </c>
      <c r="K33" s="46">
        <f t="shared" si="1"/>
        <v>6.5</v>
      </c>
      <c r="L33" s="5">
        <v>6</v>
      </c>
      <c r="M33" s="5">
        <v>5</v>
      </c>
      <c r="N33" s="5">
        <v>7</v>
      </c>
      <c r="O33" s="33">
        <f t="shared" si="2"/>
        <v>6</v>
      </c>
      <c r="P33" s="5"/>
      <c r="Q33" s="5">
        <v>6</v>
      </c>
      <c r="R33" s="7">
        <v>6</v>
      </c>
      <c r="S33" s="5">
        <v>5</v>
      </c>
      <c r="T33" s="19">
        <f t="shared" si="3"/>
        <v>5.666666666666667</v>
      </c>
      <c r="U33" s="5">
        <v>6</v>
      </c>
      <c r="V33" s="5">
        <v>6</v>
      </c>
      <c r="W33" s="5">
        <v>4</v>
      </c>
      <c r="X33" s="5">
        <v>7</v>
      </c>
      <c r="Y33" s="5">
        <v>6</v>
      </c>
      <c r="Z33" s="33">
        <f t="shared" si="4"/>
        <v>5.8</v>
      </c>
    </row>
    <row r="34" spans="1:26">
      <c r="A34" s="1" t="s">
        <v>1465</v>
      </c>
      <c r="B34" s="7">
        <v>4</v>
      </c>
      <c r="C34" s="7">
        <v>7</v>
      </c>
      <c r="D34" s="7">
        <v>5</v>
      </c>
      <c r="E34" s="7">
        <v>6</v>
      </c>
      <c r="F34" s="14">
        <f t="shared" ref="F34:F65" si="5">AVERAGE(B34:E34)</f>
        <v>5.5</v>
      </c>
      <c r="G34" s="7">
        <v>4</v>
      </c>
      <c r="H34" s="7">
        <v>6</v>
      </c>
      <c r="I34" s="7">
        <v>5</v>
      </c>
      <c r="J34" s="7">
        <v>7</v>
      </c>
      <c r="K34" s="22">
        <f t="shared" ref="K34:K65" si="6">AVERAGE(G34:J34)</f>
        <v>5.5</v>
      </c>
      <c r="L34" s="5">
        <v>6</v>
      </c>
      <c r="M34" s="5">
        <v>5</v>
      </c>
      <c r="N34" s="5">
        <v>6</v>
      </c>
      <c r="O34" s="8">
        <f t="shared" ref="O34:O65" si="7">AVERAGE(L34:N34)</f>
        <v>5.666666666666667</v>
      </c>
      <c r="P34" s="5">
        <v>7</v>
      </c>
      <c r="Q34" s="5">
        <v>4</v>
      </c>
      <c r="R34" s="7">
        <v>4</v>
      </c>
      <c r="S34" s="5">
        <v>4</v>
      </c>
      <c r="T34" s="19">
        <f t="shared" ref="T34:T65" si="8">AVERAGE(P34:S34)</f>
        <v>4.75</v>
      </c>
      <c r="U34" s="5">
        <v>5</v>
      </c>
      <c r="V34" s="5">
        <v>5</v>
      </c>
      <c r="W34" s="5">
        <v>5</v>
      </c>
      <c r="X34" s="5">
        <v>4</v>
      </c>
      <c r="Y34" s="5">
        <v>6</v>
      </c>
      <c r="Z34" s="8">
        <f t="shared" ref="Z34:Z65" si="9">AVERAGE(U34:Y34)</f>
        <v>5</v>
      </c>
    </row>
    <row r="35" spans="1:26">
      <c r="A35" s="1" t="s">
        <v>1466</v>
      </c>
      <c r="B35" s="7">
        <v>5</v>
      </c>
      <c r="C35" s="7">
        <v>5</v>
      </c>
      <c r="D35" s="7">
        <v>6</v>
      </c>
      <c r="E35" s="7">
        <v>7</v>
      </c>
      <c r="F35" s="14">
        <f t="shared" si="5"/>
        <v>5.75</v>
      </c>
      <c r="G35" s="7">
        <v>4</v>
      </c>
      <c r="H35" s="7">
        <v>6</v>
      </c>
      <c r="I35" s="7">
        <v>5</v>
      </c>
      <c r="J35" s="7">
        <v>7</v>
      </c>
      <c r="K35" s="22">
        <f t="shared" si="6"/>
        <v>5.5</v>
      </c>
      <c r="L35" s="5">
        <v>8</v>
      </c>
      <c r="M35" s="5">
        <v>7</v>
      </c>
      <c r="N35" s="5">
        <v>7</v>
      </c>
      <c r="O35" s="30">
        <f t="shared" si="7"/>
        <v>7.333333333333333</v>
      </c>
      <c r="P35" s="5">
        <v>5</v>
      </c>
      <c r="Q35" s="5">
        <v>4</v>
      </c>
      <c r="R35" s="7">
        <v>4</v>
      </c>
      <c r="S35" s="5">
        <v>5</v>
      </c>
      <c r="T35" s="19">
        <f t="shared" si="8"/>
        <v>4.5</v>
      </c>
      <c r="U35" s="5">
        <v>7</v>
      </c>
      <c r="V35" s="5">
        <v>5</v>
      </c>
      <c r="W35" s="5">
        <v>6</v>
      </c>
      <c r="X35" s="5">
        <v>4</v>
      </c>
      <c r="Y35" s="5">
        <v>6</v>
      </c>
      <c r="Z35" s="8">
        <f t="shared" si="9"/>
        <v>5.6</v>
      </c>
    </row>
    <row r="36" spans="1:26">
      <c r="A36" s="1" t="s">
        <v>1467</v>
      </c>
      <c r="B36" s="7">
        <v>5</v>
      </c>
      <c r="C36" s="7">
        <v>6</v>
      </c>
      <c r="D36" s="7">
        <v>7</v>
      </c>
      <c r="E36" s="7">
        <v>8</v>
      </c>
      <c r="F36" s="38">
        <f t="shared" si="5"/>
        <v>6.5</v>
      </c>
      <c r="G36" s="7">
        <v>5</v>
      </c>
      <c r="H36" s="7">
        <v>8</v>
      </c>
      <c r="I36" s="7">
        <v>9</v>
      </c>
      <c r="J36" s="7">
        <v>7</v>
      </c>
      <c r="K36" s="43">
        <f t="shared" si="6"/>
        <v>7.25</v>
      </c>
      <c r="L36" s="5">
        <v>9</v>
      </c>
      <c r="M36" s="5">
        <v>7</v>
      </c>
      <c r="N36" s="5">
        <v>6</v>
      </c>
      <c r="O36" s="30">
        <f t="shared" si="7"/>
        <v>7.333333333333333</v>
      </c>
      <c r="P36" s="5">
        <v>8</v>
      </c>
      <c r="Q36" s="5">
        <v>7</v>
      </c>
      <c r="R36" s="7">
        <v>8</v>
      </c>
      <c r="S36" s="5">
        <v>8</v>
      </c>
      <c r="T36" s="59">
        <f t="shared" si="8"/>
        <v>7.75</v>
      </c>
      <c r="U36" s="5">
        <v>4</v>
      </c>
      <c r="V36" s="5">
        <v>5</v>
      </c>
      <c r="W36" s="5">
        <v>6</v>
      </c>
      <c r="X36" s="5">
        <v>8</v>
      </c>
      <c r="Y36" s="5">
        <v>7</v>
      </c>
      <c r="Z36" s="33">
        <f t="shared" si="9"/>
        <v>6</v>
      </c>
    </row>
    <row r="37" spans="1:26">
      <c r="A37" s="1" t="s">
        <v>1468</v>
      </c>
      <c r="B37" s="7">
        <v>7</v>
      </c>
      <c r="C37" s="7">
        <v>7</v>
      </c>
      <c r="D37" s="7">
        <v>8</v>
      </c>
      <c r="E37" s="7">
        <v>8</v>
      </c>
      <c r="F37" s="35">
        <f t="shared" si="5"/>
        <v>7.5</v>
      </c>
      <c r="G37" s="7">
        <v>8</v>
      </c>
      <c r="H37" s="7">
        <v>7</v>
      </c>
      <c r="I37" s="7">
        <v>7</v>
      </c>
      <c r="J37" s="7">
        <v>5</v>
      </c>
      <c r="K37" s="45">
        <f t="shared" si="6"/>
        <v>6.75</v>
      </c>
      <c r="L37" s="5">
        <v>8</v>
      </c>
      <c r="M37" s="5">
        <v>7</v>
      </c>
      <c r="N37" s="5">
        <v>6</v>
      </c>
      <c r="O37" s="30">
        <f t="shared" si="7"/>
        <v>7</v>
      </c>
      <c r="P37" s="5">
        <v>7</v>
      </c>
      <c r="Q37" s="5">
        <v>7</v>
      </c>
      <c r="R37" s="7">
        <v>7</v>
      </c>
      <c r="S37" s="5">
        <v>7</v>
      </c>
      <c r="T37" s="60">
        <f t="shared" si="8"/>
        <v>7</v>
      </c>
      <c r="U37" s="5">
        <v>8</v>
      </c>
      <c r="V37" s="5">
        <v>7</v>
      </c>
      <c r="W37" s="5">
        <v>8</v>
      </c>
      <c r="X37" s="5">
        <v>7</v>
      </c>
      <c r="Y37" s="5">
        <v>6</v>
      </c>
      <c r="Z37" s="30">
        <f t="shared" si="9"/>
        <v>7.2</v>
      </c>
    </row>
    <row r="38" spans="1:26">
      <c r="A38" s="1" t="s">
        <v>1469</v>
      </c>
      <c r="B38" s="7"/>
      <c r="C38" s="7">
        <v>6</v>
      </c>
      <c r="D38" s="7">
        <v>4</v>
      </c>
      <c r="E38" s="7">
        <v>7</v>
      </c>
      <c r="F38" s="14">
        <f t="shared" si="5"/>
        <v>5.666666666666667</v>
      </c>
      <c r="G38" s="7">
        <v>6</v>
      </c>
      <c r="H38" s="7">
        <v>4</v>
      </c>
      <c r="I38" s="7">
        <v>6</v>
      </c>
      <c r="J38" s="7">
        <v>7</v>
      </c>
      <c r="K38" s="22">
        <f t="shared" si="6"/>
        <v>5.75</v>
      </c>
      <c r="L38" s="5">
        <v>7</v>
      </c>
      <c r="M38" s="5">
        <v>6</v>
      </c>
      <c r="N38" s="5">
        <v>7</v>
      </c>
      <c r="O38" s="31">
        <f t="shared" si="7"/>
        <v>6.666666666666667</v>
      </c>
      <c r="P38" s="5">
        <v>7</v>
      </c>
      <c r="Q38" s="5">
        <v>7</v>
      </c>
      <c r="R38" s="7">
        <v>5</v>
      </c>
      <c r="S38" s="5">
        <v>4</v>
      </c>
      <c r="T38" s="63">
        <f t="shared" si="8"/>
        <v>5.75</v>
      </c>
      <c r="U38" s="5">
        <v>6</v>
      </c>
      <c r="V38" s="5">
        <v>6</v>
      </c>
      <c r="W38" s="5">
        <v>8</v>
      </c>
      <c r="X38" s="5">
        <v>6</v>
      </c>
      <c r="Y38" s="5">
        <v>6</v>
      </c>
      <c r="Z38" s="32">
        <f t="shared" si="9"/>
        <v>6.4</v>
      </c>
    </row>
    <row r="39" spans="1:26">
      <c r="A39" s="1" t="s">
        <v>1470</v>
      </c>
      <c r="B39" s="7">
        <v>4</v>
      </c>
      <c r="C39" s="7">
        <v>4</v>
      </c>
      <c r="D39" s="7">
        <v>4</v>
      </c>
      <c r="E39" s="7">
        <v>6</v>
      </c>
      <c r="F39" s="14">
        <f t="shared" si="5"/>
        <v>4.5</v>
      </c>
      <c r="G39" s="7">
        <v>5</v>
      </c>
      <c r="H39" s="7">
        <v>5</v>
      </c>
      <c r="I39" s="7">
        <v>6</v>
      </c>
      <c r="J39" s="7">
        <v>5</v>
      </c>
      <c r="K39" s="22">
        <f t="shared" si="6"/>
        <v>5.25</v>
      </c>
      <c r="L39" s="5">
        <v>6</v>
      </c>
      <c r="M39" s="5">
        <v>7</v>
      </c>
      <c r="N39" s="5">
        <v>7</v>
      </c>
      <c r="O39" s="31">
        <f t="shared" si="7"/>
        <v>6.666666666666667</v>
      </c>
      <c r="P39" s="5">
        <v>6</v>
      </c>
      <c r="Q39" s="5">
        <v>7</v>
      </c>
      <c r="R39" s="7">
        <v>4</v>
      </c>
      <c r="S39" s="5">
        <v>6</v>
      </c>
      <c r="T39" s="63">
        <f t="shared" si="8"/>
        <v>5.75</v>
      </c>
      <c r="U39" s="5">
        <v>7</v>
      </c>
      <c r="V39" s="5">
        <v>4</v>
      </c>
      <c r="W39" s="5">
        <v>6</v>
      </c>
      <c r="X39" s="5">
        <v>7</v>
      </c>
      <c r="Y39" s="5">
        <v>5</v>
      </c>
      <c r="Z39" s="33">
        <f t="shared" si="9"/>
        <v>5.8</v>
      </c>
    </row>
    <row r="40" spans="1:26">
      <c r="A40" s="1" t="s">
        <v>1471</v>
      </c>
      <c r="B40" s="7">
        <v>5</v>
      </c>
      <c r="C40" s="7">
        <v>4</v>
      </c>
      <c r="D40" s="7">
        <v>8</v>
      </c>
      <c r="E40" s="7">
        <v>8</v>
      </c>
      <c r="F40" s="14">
        <f t="shared" si="5"/>
        <v>6.25</v>
      </c>
      <c r="G40" s="7">
        <v>6</v>
      </c>
      <c r="H40" s="7">
        <v>5</v>
      </c>
      <c r="I40" s="7">
        <v>7</v>
      </c>
      <c r="J40" s="7">
        <v>8</v>
      </c>
      <c r="K40" s="46">
        <f t="shared" si="6"/>
        <v>6.5</v>
      </c>
      <c r="L40" s="5">
        <v>9</v>
      </c>
      <c r="M40" s="5">
        <v>7</v>
      </c>
      <c r="N40" s="5">
        <v>6</v>
      </c>
      <c r="O40" s="30">
        <f t="shared" si="7"/>
        <v>7.333333333333333</v>
      </c>
      <c r="P40" s="5">
        <v>7</v>
      </c>
      <c r="Q40" s="5">
        <v>8</v>
      </c>
      <c r="R40" s="7">
        <v>7</v>
      </c>
      <c r="S40" s="5">
        <v>7</v>
      </c>
      <c r="T40" s="60">
        <f t="shared" si="8"/>
        <v>7.25</v>
      </c>
      <c r="U40" s="5">
        <v>7</v>
      </c>
      <c r="V40" s="5">
        <v>8</v>
      </c>
      <c r="W40" s="5">
        <v>9</v>
      </c>
      <c r="X40" s="5">
        <v>8</v>
      </c>
      <c r="Y40" s="5">
        <v>8</v>
      </c>
      <c r="Z40" s="39">
        <f t="shared" si="9"/>
        <v>8</v>
      </c>
    </row>
    <row r="41" spans="1:26">
      <c r="A41" s="1" t="s">
        <v>1472</v>
      </c>
      <c r="B41" s="7">
        <v>8</v>
      </c>
      <c r="C41" s="7">
        <v>8</v>
      </c>
      <c r="D41" s="7">
        <v>8</v>
      </c>
      <c r="E41" s="7">
        <v>8</v>
      </c>
      <c r="F41" s="36">
        <f t="shared" si="5"/>
        <v>8</v>
      </c>
      <c r="G41" s="7">
        <v>7</v>
      </c>
      <c r="H41" s="7">
        <v>8</v>
      </c>
      <c r="I41" s="7">
        <v>8</v>
      </c>
      <c r="J41" s="7">
        <v>7</v>
      </c>
      <c r="K41" s="42">
        <f t="shared" si="6"/>
        <v>7.5</v>
      </c>
      <c r="L41" s="5">
        <v>8</v>
      </c>
      <c r="M41" s="5">
        <v>6</v>
      </c>
      <c r="N41" s="5">
        <v>6</v>
      </c>
      <c r="O41" s="31">
        <f t="shared" si="7"/>
        <v>6.666666666666667</v>
      </c>
      <c r="P41" s="5">
        <v>6</v>
      </c>
      <c r="Q41" s="5">
        <v>6</v>
      </c>
      <c r="R41" s="7">
        <v>5</v>
      </c>
      <c r="S41" s="5">
        <v>8</v>
      </c>
      <c r="T41" s="62">
        <f t="shared" si="8"/>
        <v>6.25</v>
      </c>
      <c r="U41" s="5">
        <v>5</v>
      </c>
      <c r="V41" s="5">
        <v>7</v>
      </c>
      <c r="W41" s="5">
        <v>7</v>
      </c>
      <c r="X41" s="5">
        <v>7</v>
      </c>
      <c r="Y41" s="5">
        <v>7</v>
      </c>
      <c r="Z41" s="31">
        <f t="shared" si="9"/>
        <v>6.6</v>
      </c>
    </row>
    <row r="42" spans="1:26">
      <c r="A42" s="1" t="s">
        <v>1473</v>
      </c>
      <c r="B42" s="7">
        <v>6</v>
      </c>
      <c r="C42" s="7">
        <v>7</v>
      </c>
      <c r="D42" s="7">
        <v>6</v>
      </c>
      <c r="E42" s="7">
        <v>6</v>
      </c>
      <c r="F42" s="14">
        <f t="shared" si="5"/>
        <v>6.25</v>
      </c>
      <c r="G42" s="7">
        <v>6</v>
      </c>
      <c r="H42" s="7">
        <v>7</v>
      </c>
      <c r="I42" s="7">
        <v>6</v>
      </c>
      <c r="J42" s="7">
        <v>6</v>
      </c>
      <c r="K42" s="46">
        <f t="shared" si="6"/>
        <v>6.25</v>
      </c>
      <c r="L42" s="5">
        <v>6</v>
      </c>
      <c r="M42" s="5">
        <v>7</v>
      </c>
      <c r="N42" s="5">
        <v>7</v>
      </c>
      <c r="O42" s="31">
        <f t="shared" si="7"/>
        <v>6.666666666666667</v>
      </c>
      <c r="P42" s="5">
        <v>5</v>
      </c>
      <c r="Q42" s="5">
        <v>6</v>
      </c>
      <c r="R42" s="7">
        <v>4</v>
      </c>
      <c r="S42" s="5">
        <v>5</v>
      </c>
      <c r="T42" s="19">
        <f t="shared" si="8"/>
        <v>5</v>
      </c>
      <c r="U42" s="5">
        <v>5</v>
      </c>
      <c r="V42" s="5">
        <v>4</v>
      </c>
      <c r="W42" s="5">
        <v>6</v>
      </c>
      <c r="X42" s="5">
        <v>6</v>
      </c>
      <c r="Y42" s="5">
        <v>4</v>
      </c>
      <c r="Z42" s="8">
        <f t="shared" si="9"/>
        <v>5</v>
      </c>
    </row>
    <row r="43" spans="1:26">
      <c r="A43" s="1" t="s">
        <v>1474</v>
      </c>
      <c r="B43" s="7">
        <v>6</v>
      </c>
      <c r="C43" s="7">
        <v>4</v>
      </c>
      <c r="D43" s="7">
        <v>6</v>
      </c>
      <c r="E43" s="7">
        <v>7</v>
      </c>
      <c r="F43" s="14">
        <f t="shared" si="5"/>
        <v>5.75</v>
      </c>
      <c r="G43" s="7">
        <v>6</v>
      </c>
      <c r="H43" s="7">
        <v>7</v>
      </c>
      <c r="I43" s="7">
        <v>6</v>
      </c>
      <c r="J43" s="7">
        <v>6</v>
      </c>
      <c r="K43" s="46">
        <f t="shared" si="6"/>
        <v>6.25</v>
      </c>
      <c r="L43" s="5">
        <v>7</v>
      </c>
      <c r="M43" s="5">
        <v>6</v>
      </c>
      <c r="N43" s="5">
        <v>7</v>
      </c>
      <c r="O43" s="31">
        <f t="shared" si="7"/>
        <v>6.666666666666667</v>
      </c>
      <c r="P43" s="5">
        <v>6</v>
      </c>
      <c r="Q43" s="5">
        <v>6</v>
      </c>
      <c r="R43" s="7">
        <v>3</v>
      </c>
      <c r="S43" s="5">
        <v>4</v>
      </c>
      <c r="T43" s="19">
        <f t="shared" si="8"/>
        <v>4.75</v>
      </c>
      <c r="U43" s="5">
        <v>7</v>
      </c>
      <c r="V43" s="5">
        <v>4</v>
      </c>
      <c r="W43" s="5">
        <v>4</v>
      </c>
      <c r="X43" s="5">
        <v>6</v>
      </c>
      <c r="Y43" s="5">
        <v>6</v>
      </c>
      <c r="Z43" s="8">
        <f t="shared" si="9"/>
        <v>5.4</v>
      </c>
    </row>
    <row r="44" spans="1:26">
      <c r="A44" s="1" t="s">
        <v>1475</v>
      </c>
      <c r="B44" s="7">
        <v>5</v>
      </c>
      <c r="C44" s="7">
        <v>4</v>
      </c>
      <c r="D44" s="7">
        <v>7</v>
      </c>
      <c r="E44" s="7">
        <v>6</v>
      </c>
      <c r="F44" s="14">
        <f t="shared" si="5"/>
        <v>5.5</v>
      </c>
      <c r="G44" s="7">
        <v>7</v>
      </c>
      <c r="H44" s="7">
        <v>8</v>
      </c>
      <c r="I44" s="7">
        <v>7</v>
      </c>
      <c r="J44" s="7">
        <v>7</v>
      </c>
      <c r="K44" s="43">
        <f t="shared" si="6"/>
        <v>7.25</v>
      </c>
      <c r="L44" s="5">
        <v>7</v>
      </c>
      <c r="M44" s="5">
        <v>7</v>
      </c>
      <c r="N44" s="5">
        <v>7</v>
      </c>
      <c r="O44" s="30">
        <f t="shared" si="7"/>
        <v>7</v>
      </c>
      <c r="P44" s="5">
        <v>7</v>
      </c>
      <c r="Q44" s="5">
        <v>7</v>
      </c>
      <c r="R44" s="7">
        <v>7</v>
      </c>
      <c r="S44" s="5">
        <v>7</v>
      </c>
      <c r="T44" s="60">
        <f t="shared" si="8"/>
        <v>7</v>
      </c>
      <c r="U44" s="5">
        <v>8</v>
      </c>
      <c r="V44" s="5">
        <v>6</v>
      </c>
      <c r="W44" s="5">
        <v>7</v>
      </c>
      <c r="X44" s="5">
        <v>8</v>
      </c>
      <c r="Y44" s="5">
        <v>7</v>
      </c>
      <c r="Z44" s="30">
        <f t="shared" si="9"/>
        <v>7.2</v>
      </c>
    </row>
    <row r="45" spans="1:26">
      <c r="A45" s="1" t="s">
        <v>1476</v>
      </c>
      <c r="B45" s="7">
        <v>8</v>
      </c>
      <c r="C45" s="7">
        <v>8</v>
      </c>
      <c r="D45" s="7">
        <v>6</v>
      </c>
      <c r="E45" s="7">
        <v>8</v>
      </c>
      <c r="F45" s="35">
        <f t="shared" si="5"/>
        <v>7.5</v>
      </c>
      <c r="G45" s="7">
        <v>7</v>
      </c>
      <c r="H45" s="7">
        <v>8</v>
      </c>
      <c r="I45" s="7">
        <v>7</v>
      </c>
      <c r="J45" s="7">
        <v>7</v>
      </c>
      <c r="K45" s="43">
        <f t="shared" si="6"/>
        <v>7.25</v>
      </c>
      <c r="L45" s="5">
        <v>7</v>
      </c>
      <c r="M45" s="5">
        <v>7</v>
      </c>
      <c r="N45" s="5">
        <v>7</v>
      </c>
      <c r="O45" s="30">
        <f t="shared" si="7"/>
        <v>7</v>
      </c>
      <c r="P45" s="5">
        <v>6</v>
      </c>
      <c r="Q45" s="5">
        <v>6</v>
      </c>
      <c r="R45" s="7">
        <v>7</v>
      </c>
      <c r="S45" s="5">
        <v>5</v>
      </c>
      <c r="T45" s="63">
        <f t="shared" si="8"/>
        <v>6</v>
      </c>
      <c r="U45" s="5">
        <v>7</v>
      </c>
      <c r="V45" s="5">
        <v>4</v>
      </c>
      <c r="W45" s="5">
        <v>7</v>
      </c>
      <c r="X45" s="5">
        <v>7</v>
      </c>
      <c r="Y45" s="5">
        <v>5</v>
      </c>
      <c r="Z45" s="33">
        <f t="shared" si="9"/>
        <v>6</v>
      </c>
    </row>
    <row r="46" spans="1:26">
      <c r="A46" s="1" t="s">
        <v>1477</v>
      </c>
      <c r="B46" s="7">
        <v>6</v>
      </c>
      <c r="C46" s="7">
        <v>5</v>
      </c>
      <c r="D46" s="7">
        <v>4</v>
      </c>
      <c r="E46" s="7">
        <v>5</v>
      </c>
      <c r="F46" s="14">
        <f t="shared" si="5"/>
        <v>5</v>
      </c>
      <c r="G46" s="7">
        <v>4</v>
      </c>
      <c r="H46" s="7">
        <v>7</v>
      </c>
      <c r="I46" s="7">
        <v>5</v>
      </c>
      <c r="J46" s="7">
        <v>5</v>
      </c>
      <c r="K46" s="22">
        <f t="shared" si="6"/>
        <v>5.25</v>
      </c>
      <c r="L46" s="5">
        <v>5</v>
      </c>
      <c r="M46" s="5">
        <v>4</v>
      </c>
      <c r="N46" s="5">
        <v>4</v>
      </c>
      <c r="O46" s="8">
        <f t="shared" si="7"/>
        <v>4.333333333333333</v>
      </c>
      <c r="P46" s="5">
        <v>4</v>
      </c>
      <c r="Q46" s="5">
        <v>7</v>
      </c>
      <c r="R46" s="7">
        <v>5</v>
      </c>
      <c r="S46" s="5">
        <v>3</v>
      </c>
      <c r="T46" s="19">
        <f t="shared" si="8"/>
        <v>4.75</v>
      </c>
      <c r="U46" s="5">
        <v>6</v>
      </c>
      <c r="V46" s="5">
        <v>5</v>
      </c>
      <c r="W46" s="5">
        <v>5</v>
      </c>
      <c r="X46" s="5">
        <v>5</v>
      </c>
      <c r="Y46" s="5">
        <v>4</v>
      </c>
      <c r="Z46" s="8">
        <f t="shared" si="9"/>
        <v>5</v>
      </c>
    </row>
    <row r="47" spans="1:26">
      <c r="A47" s="1" t="s">
        <v>1478</v>
      </c>
      <c r="B47" s="7">
        <v>6</v>
      </c>
      <c r="C47" s="7">
        <v>4</v>
      </c>
      <c r="D47" s="7">
        <v>5</v>
      </c>
      <c r="E47" s="7">
        <v>5</v>
      </c>
      <c r="F47" s="14">
        <f t="shared" si="5"/>
        <v>5</v>
      </c>
      <c r="G47" s="7">
        <v>5</v>
      </c>
      <c r="H47" s="7">
        <v>7</v>
      </c>
      <c r="I47" s="7">
        <v>6</v>
      </c>
      <c r="J47" s="7">
        <v>6</v>
      </c>
      <c r="K47" s="22">
        <f t="shared" si="6"/>
        <v>6</v>
      </c>
      <c r="L47" s="5">
        <v>4</v>
      </c>
      <c r="M47" s="5">
        <v>6</v>
      </c>
      <c r="N47" s="5">
        <v>7</v>
      </c>
      <c r="O47" s="8">
        <f t="shared" si="7"/>
        <v>5.666666666666667</v>
      </c>
      <c r="P47" s="5">
        <v>6</v>
      </c>
      <c r="Q47" s="5">
        <v>6</v>
      </c>
      <c r="R47" s="7">
        <v>6</v>
      </c>
      <c r="S47" s="5">
        <v>4</v>
      </c>
      <c r="T47" s="19">
        <f t="shared" si="8"/>
        <v>5.5</v>
      </c>
      <c r="U47" s="5">
        <v>4</v>
      </c>
      <c r="V47" s="5">
        <v>3</v>
      </c>
      <c r="W47" s="5">
        <v>4</v>
      </c>
      <c r="X47" s="5">
        <v>5</v>
      </c>
      <c r="Y47" s="5">
        <v>5</v>
      </c>
      <c r="Z47" s="8">
        <f t="shared" si="9"/>
        <v>4.2</v>
      </c>
    </row>
    <row r="48" spans="1:26">
      <c r="A48" s="1" t="s">
        <v>1479</v>
      </c>
      <c r="B48" s="7">
        <v>4</v>
      </c>
      <c r="C48" s="7">
        <v>4</v>
      </c>
      <c r="D48" s="7">
        <v>6</v>
      </c>
      <c r="E48" s="7">
        <v>6</v>
      </c>
      <c r="F48" s="14">
        <f t="shared" si="5"/>
        <v>5</v>
      </c>
      <c r="G48" s="7">
        <v>7</v>
      </c>
      <c r="H48" s="7">
        <v>6</v>
      </c>
      <c r="I48" s="7">
        <v>7</v>
      </c>
      <c r="J48" s="7">
        <v>5</v>
      </c>
      <c r="K48" s="46">
        <f t="shared" si="6"/>
        <v>6.25</v>
      </c>
      <c r="L48" s="5">
        <v>5</v>
      </c>
      <c r="M48" s="5">
        <v>6</v>
      </c>
      <c r="N48" s="5">
        <v>6</v>
      </c>
      <c r="O48" s="8">
        <f t="shared" si="7"/>
        <v>5.666666666666667</v>
      </c>
      <c r="P48" s="5">
        <v>7</v>
      </c>
      <c r="Q48" s="5">
        <v>8</v>
      </c>
      <c r="R48" s="7">
        <v>6</v>
      </c>
      <c r="S48" s="5">
        <v>7</v>
      </c>
      <c r="T48" s="60">
        <f t="shared" si="8"/>
        <v>7</v>
      </c>
      <c r="U48" s="5">
        <v>7</v>
      </c>
      <c r="V48" s="5">
        <v>7</v>
      </c>
      <c r="W48" s="5">
        <v>8</v>
      </c>
      <c r="X48" s="5">
        <v>7</v>
      </c>
      <c r="Y48" s="5">
        <v>6</v>
      </c>
      <c r="Z48" s="30">
        <f t="shared" si="9"/>
        <v>7</v>
      </c>
    </row>
    <row r="49" spans="1:26">
      <c r="A49" s="1" t="s">
        <v>1480</v>
      </c>
      <c r="B49" s="7">
        <v>7</v>
      </c>
      <c r="C49" s="7">
        <v>8</v>
      </c>
      <c r="D49" s="7">
        <v>7</v>
      </c>
      <c r="E49" s="7">
        <v>7</v>
      </c>
      <c r="F49" s="35">
        <f t="shared" si="5"/>
        <v>7.25</v>
      </c>
      <c r="G49" s="7">
        <v>8</v>
      </c>
      <c r="H49" s="7">
        <v>6</v>
      </c>
      <c r="I49" s="7">
        <v>7</v>
      </c>
      <c r="J49" s="7">
        <v>6</v>
      </c>
      <c r="K49" s="45">
        <f t="shared" si="6"/>
        <v>6.75</v>
      </c>
      <c r="L49" s="5">
        <v>7</v>
      </c>
      <c r="M49" s="5">
        <v>6</v>
      </c>
      <c r="N49" s="5">
        <v>6</v>
      </c>
      <c r="O49" s="32">
        <f t="shared" si="7"/>
        <v>6.333333333333333</v>
      </c>
      <c r="P49" s="5">
        <v>6</v>
      </c>
      <c r="Q49" s="5">
        <v>7</v>
      </c>
      <c r="R49" s="7">
        <v>4</v>
      </c>
      <c r="S49" s="5">
        <v>6</v>
      </c>
      <c r="T49" s="63">
        <f t="shared" si="8"/>
        <v>5.75</v>
      </c>
      <c r="U49" s="5">
        <v>6</v>
      </c>
      <c r="V49" s="5">
        <v>6</v>
      </c>
      <c r="W49" s="5">
        <v>6</v>
      </c>
      <c r="X49" s="5">
        <v>8</v>
      </c>
      <c r="Y49" s="5">
        <v>6</v>
      </c>
      <c r="Z49" s="32">
        <f t="shared" si="9"/>
        <v>6.4</v>
      </c>
    </row>
    <row r="50" spans="1:26">
      <c r="A50" s="1" t="s">
        <v>1481</v>
      </c>
      <c r="B50" s="7">
        <v>6</v>
      </c>
      <c r="C50" s="7">
        <v>6</v>
      </c>
      <c r="D50" s="7">
        <v>6</v>
      </c>
      <c r="E50" s="7">
        <v>7</v>
      </c>
      <c r="F50" s="14">
        <f t="shared" si="5"/>
        <v>6.25</v>
      </c>
      <c r="G50" s="7">
        <v>6</v>
      </c>
      <c r="H50" s="7">
        <v>5</v>
      </c>
      <c r="I50" s="7">
        <v>6</v>
      </c>
      <c r="J50" s="7">
        <v>7</v>
      </c>
      <c r="K50" s="22">
        <f t="shared" si="6"/>
        <v>6</v>
      </c>
      <c r="L50" s="5">
        <v>7</v>
      </c>
      <c r="M50" s="5">
        <v>6</v>
      </c>
      <c r="N50" s="5">
        <v>6</v>
      </c>
      <c r="O50" s="32">
        <f t="shared" si="7"/>
        <v>6.333333333333333</v>
      </c>
      <c r="P50" s="5">
        <v>6</v>
      </c>
      <c r="Q50" s="5">
        <v>6</v>
      </c>
      <c r="R50" s="7">
        <v>6</v>
      </c>
      <c r="S50" s="5">
        <v>4</v>
      </c>
      <c r="T50" s="19">
        <f t="shared" si="8"/>
        <v>5.5</v>
      </c>
      <c r="U50" s="5">
        <v>6</v>
      </c>
      <c r="V50" s="5">
        <v>6</v>
      </c>
      <c r="W50" s="5">
        <v>6</v>
      </c>
      <c r="X50" s="5">
        <v>5</v>
      </c>
      <c r="Y50" s="5">
        <v>5</v>
      </c>
      <c r="Z50" s="8">
        <f t="shared" si="9"/>
        <v>5.6</v>
      </c>
    </row>
    <row r="51" spans="1:26">
      <c r="A51" s="1" t="s">
        <v>1482</v>
      </c>
      <c r="B51" s="7">
        <v>6</v>
      </c>
      <c r="C51" s="7">
        <v>4</v>
      </c>
      <c r="D51" s="7">
        <v>5</v>
      </c>
      <c r="E51" s="7">
        <v>6</v>
      </c>
      <c r="F51" s="14">
        <f t="shared" si="5"/>
        <v>5.25</v>
      </c>
      <c r="G51" s="7">
        <v>6</v>
      </c>
      <c r="H51" s="7">
        <v>6</v>
      </c>
      <c r="I51" s="7">
        <v>8</v>
      </c>
      <c r="J51" s="7">
        <v>6</v>
      </c>
      <c r="K51" s="46">
        <f t="shared" si="6"/>
        <v>6.5</v>
      </c>
      <c r="L51" s="5">
        <v>6</v>
      </c>
      <c r="M51" s="5">
        <v>4</v>
      </c>
      <c r="N51" s="5">
        <v>7</v>
      </c>
      <c r="O51" s="8">
        <f t="shared" si="7"/>
        <v>5.666666666666667</v>
      </c>
      <c r="P51" s="5">
        <v>5</v>
      </c>
      <c r="Q51" s="5">
        <v>7</v>
      </c>
      <c r="R51" s="7">
        <v>7</v>
      </c>
      <c r="S51" s="5">
        <v>7</v>
      </c>
      <c r="T51" s="61">
        <f t="shared" si="8"/>
        <v>6.5</v>
      </c>
      <c r="U51" s="5">
        <v>5</v>
      </c>
      <c r="V51" s="5">
        <v>4</v>
      </c>
      <c r="W51" s="5">
        <v>4</v>
      </c>
      <c r="X51" s="5">
        <v>5</v>
      </c>
      <c r="Y51" s="5">
        <v>5</v>
      </c>
      <c r="Z51" s="8">
        <f t="shared" si="9"/>
        <v>4.5999999999999996</v>
      </c>
    </row>
    <row r="52" spans="1:26">
      <c r="A52" s="1" t="s">
        <v>1483</v>
      </c>
      <c r="B52" s="7"/>
      <c r="C52" s="7"/>
      <c r="D52" s="7">
        <v>7</v>
      </c>
      <c r="E52" s="7">
        <v>6</v>
      </c>
      <c r="F52" s="38">
        <f t="shared" si="5"/>
        <v>6.5</v>
      </c>
      <c r="G52" s="7">
        <v>6</v>
      </c>
      <c r="H52" s="7">
        <v>8</v>
      </c>
      <c r="I52" s="7">
        <v>7</v>
      </c>
      <c r="J52" s="7">
        <v>7</v>
      </c>
      <c r="K52" s="43">
        <f t="shared" si="6"/>
        <v>7</v>
      </c>
      <c r="L52" s="5">
        <v>7</v>
      </c>
      <c r="M52" s="5">
        <v>7</v>
      </c>
      <c r="N52" s="5">
        <v>8</v>
      </c>
      <c r="O52" s="30">
        <f t="shared" si="7"/>
        <v>7.333333333333333</v>
      </c>
      <c r="P52" s="5">
        <v>7</v>
      </c>
      <c r="Q52" s="5">
        <v>9</v>
      </c>
      <c r="R52" s="7">
        <v>6</v>
      </c>
      <c r="S52" s="5">
        <v>6</v>
      </c>
      <c r="T52" s="60">
        <f t="shared" si="8"/>
        <v>7</v>
      </c>
      <c r="U52" s="5">
        <v>6</v>
      </c>
      <c r="V52" s="5">
        <v>7</v>
      </c>
      <c r="W52" s="5">
        <v>7</v>
      </c>
      <c r="X52" s="5">
        <v>9</v>
      </c>
      <c r="Y52" s="5">
        <v>6</v>
      </c>
      <c r="Z52" s="30">
        <f t="shared" si="9"/>
        <v>7</v>
      </c>
    </row>
    <row r="53" spans="1:26">
      <c r="A53" s="1" t="s">
        <v>1484</v>
      </c>
      <c r="B53" s="7">
        <v>7</v>
      </c>
      <c r="C53" s="7">
        <v>7</v>
      </c>
      <c r="D53" s="7">
        <v>8</v>
      </c>
      <c r="E53" s="7">
        <v>7</v>
      </c>
      <c r="F53" s="35">
        <f t="shared" si="5"/>
        <v>7.25</v>
      </c>
      <c r="G53" s="7">
        <v>6</v>
      </c>
      <c r="H53" s="7">
        <v>7</v>
      </c>
      <c r="I53" s="7">
        <v>7</v>
      </c>
      <c r="J53" s="7">
        <v>7</v>
      </c>
      <c r="K53" s="45">
        <f t="shared" si="6"/>
        <v>6.75</v>
      </c>
      <c r="L53" s="5">
        <v>7</v>
      </c>
      <c r="M53" s="5">
        <v>4</v>
      </c>
      <c r="N53" s="5">
        <v>6</v>
      </c>
      <c r="O53" s="8">
        <f t="shared" si="7"/>
        <v>5.666666666666667</v>
      </c>
      <c r="P53" s="5">
        <v>7</v>
      </c>
      <c r="Q53" s="5">
        <v>6</v>
      </c>
      <c r="R53" s="7">
        <v>5</v>
      </c>
      <c r="S53" s="5">
        <v>7</v>
      </c>
      <c r="T53" s="62">
        <f t="shared" si="8"/>
        <v>6.25</v>
      </c>
      <c r="U53" s="5">
        <v>7</v>
      </c>
      <c r="V53" s="5">
        <v>7</v>
      </c>
      <c r="W53" s="5">
        <v>5</v>
      </c>
      <c r="X53" s="5">
        <v>8</v>
      </c>
      <c r="Y53" s="5">
        <v>7</v>
      </c>
      <c r="Z53" s="31">
        <f t="shared" si="9"/>
        <v>6.8</v>
      </c>
    </row>
    <row r="54" spans="1:26">
      <c r="A54" s="1" t="s">
        <v>1485</v>
      </c>
      <c r="B54" s="7">
        <v>4</v>
      </c>
      <c r="C54" s="7">
        <v>4</v>
      </c>
      <c r="D54" s="7">
        <v>4</v>
      </c>
      <c r="E54" s="7">
        <v>5</v>
      </c>
      <c r="F54" s="14">
        <f t="shared" si="5"/>
        <v>4.25</v>
      </c>
      <c r="G54" s="7">
        <v>4</v>
      </c>
      <c r="H54" s="7">
        <v>6</v>
      </c>
      <c r="I54" s="7">
        <v>7</v>
      </c>
      <c r="J54" s="7">
        <v>7</v>
      </c>
      <c r="K54" s="22">
        <f t="shared" si="6"/>
        <v>6</v>
      </c>
      <c r="L54" s="5">
        <v>6</v>
      </c>
      <c r="M54" s="5">
        <v>6</v>
      </c>
      <c r="N54" s="5">
        <v>7</v>
      </c>
      <c r="O54" s="32">
        <f t="shared" si="7"/>
        <v>6.333333333333333</v>
      </c>
      <c r="P54" s="5">
        <v>6</v>
      </c>
      <c r="Q54" s="5">
        <v>4</v>
      </c>
      <c r="R54" s="7">
        <v>4</v>
      </c>
      <c r="S54" s="5">
        <v>5</v>
      </c>
      <c r="T54" s="19">
        <f t="shared" si="8"/>
        <v>4.75</v>
      </c>
      <c r="U54" s="5">
        <v>5</v>
      </c>
      <c r="V54" s="5">
        <v>5</v>
      </c>
      <c r="W54" s="5">
        <v>4</v>
      </c>
      <c r="X54" s="5">
        <v>4</v>
      </c>
      <c r="Y54" s="5">
        <v>5</v>
      </c>
      <c r="Z54" s="8">
        <f t="shared" si="9"/>
        <v>4.5999999999999996</v>
      </c>
    </row>
    <row r="55" spans="1:26">
      <c r="A55" s="1" t="s">
        <v>1486</v>
      </c>
      <c r="B55" s="7">
        <v>4</v>
      </c>
      <c r="C55" s="7">
        <v>4</v>
      </c>
      <c r="D55" s="7">
        <v>4</v>
      </c>
      <c r="E55" s="7">
        <v>4</v>
      </c>
      <c r="F55" s="14">
        <f t="shared" si="5"/>
        <v>4</v>
      </c>
      <c r="G55" s="7">
        <v>4</v>
      </c>
      <c r="H55" s="7">
        <v>5</v>
      </c>
      <c r="I55" s="7">
        <v>7</v>
      </c>
      <c r="J55" s="7">
        <v>7</v>
      </c>
      <c r="K55" s="22">
        <f t="shared" si="6"/>
        <v>5.75</v>
      </c>
      <c r="L55" s="5">
        <v>4</v>
      </c>
      <c r="M55" s="5">
        <v>5</v>
      </c>
      <c r="N55" s="5">
        <v>6</v>
      </c>
      <c r="O55" s="8">
        <f t="shared" si="7"/>
        <v>5</v>
      </c>
      <c r="P55" s="5">
        <v>7</v>
      </c>
      <c r="Q55" s="5">
        <v>6</v>
      </c>
      <c r="R55" s="7">
        <v>5</v>
      </c>
      <c r="S55" s="5">
        <v>4</v>
      </c>
      <c r="T55" s="19">
        <f t="shared" si="8"/>
        <v>5.5</v>
      </c>
      <c r="U55" s="5">
        <v>3</v>
      </c>
      <c r="V55" s="5">
        <v>4</v>
      </c>
      <c r="W55" s="5">
        <v>5</v>
      </c>
      <c r="X55" s="5">
        <v>5</v>
      </c>
      <c r="Y55" s="5">
        <v>7</v>
      </c>
      <c r="Z55" s="8">
        <f t="shared" si="9"/>
        <v>4.8</v>
      </c>
    </row>
    <row r="56" spans="1:26">
      <c r="A56" s="1" t="s">
        <v>1487</v>
      </c>
      <c r="B56" s="7">
        <v>3</v>
      </c>
      <c r="C56" s="7">
        <v>6</v>
      </c>
      <c r="D56" s="7">
        <v>7</v>
      </c>
      <c r="E56" s="7">
        <v>6</v>
      </c>
      <c r="F56" s="14">
        <f t="shared" si="5"/>
        <v>5.5</v>
      </c>
      <c r="G56" s="7">
        <v>6</v>
      </c>
      <c r="H56" s="7">
        <v>8</v>
      </c>
      <c r="I56" s="7">
        <v>6</v>
      </c>
      <c r="J56" s="7">
        <v>6</v>
      </c>
      <c r="K56" s="46">
        <f t="shared" si="6"/>
        <v>6.5</v>
      </c>
      <c r="L56" s="5">
        <v>8</v>
      </c>
      <c r="M56" s="5">
        <v>6</v>
      </c>
      <c r="N56" s="5">
        <v>8</v>
      </c>
      <c r="O56" s="30">
        <f t="shared" si="7"/>
        <v>7.333333333333333</v>
      </c>
      <c r="P56" s="5">
        <v>6</v>
      </c>
      <c r="Q56" s="5">
        <v>8</v>
      </c>
      <c r="R56" s="7">
        <v>7</v>
      </c>
      <c r="S56" s="5">
        <v>7</v>
      </c>
      <c r="T56" s="60">
        <f t="shared" si="8"/>
        <v>7</v>
      </c>
      <c r="U56" s="5">
        <v>4</v>
      </c>
      <c r="V56" s="5">
        <v>6</v>
      </c>
      <c r="W56" s="5">
        <v>4</v>
      </c>
      <c r="X56" s="5">
        <v>7</v>
      </c>
      <c r="Y56" s="5">
        <v>6</v>
      </c>
      <c r="Z56" s="8">
        <f t="shared" si="9"/>
        <v>5.4</v>
      </c>
    </row>
    <row r="57" spans="1:26">
      <c r="A57" s="1" t="s">
        <v>1488</v>
      </c>
      <c r="B57" s="7">
        <v>9</v>
      </c>
      <c r="C57" s="7">
        <v>9</v>
      </c>
      <c r="D57" s="7">
        <v>9</v>
      </c>
      <c r="E57" s="7">
        <v>7</v>
      </c>
      <c r="F57" s="34">
        <f t="shared" si="5"/>
        <v>8.5</v>
      </c>
      <c r="G57" s="7">
        <v>8</v>
      </c>
      <c r="H57" s="7">
        <v>8</v>
      </c>
      <c r="I57" s="7">
        <v>7</v>
      </c>
      <c r="J57" s="7">
        <v>6</v>
      </c>
      <c r="K57" s="43">
        <f t="shared" si="6"/>
        <v>7.25</v>
      </c>
      <c r="L57" s="5">
        <v>6</v>
      </c>
      <c r="M57" s="5">
        <v>6</v>
      </c>
      <c r="N57" s="5">
        <v>7</v>
      </c>
      <c r="O57" s="32">
        <f t="shared" si="7"/>
        <v>6.333333333333333</v>
      </c>
      <c r="P57" s="5">
        <v>7</v>
      </c>
      <c r="Q57" s="5">
        <v>4</v>
      </c>
      <c r="R57" s="7">
        <v>5</v>
      </c>
      <c r="S57" s="5">
        <v>6</v>
      </c>
      <c r="T57" s="19">
        <f t="shared" si="8"/>
        <v>5.5</v>
      </c>
      <c r="U57" s="5">
        <v>5</v>
      </c>
      <c r="V57" s="5">
        <v>7</v>
      </c>
      <c r="W57" s="5">
        <v>6</v>
      </c>
      <c r="X57" s="5">
        <v>6</v>
      </c>
      <c r="Y57" s="5">
        <v>7</v>
      </c>
      <c r="Z57" s="32">
        <f t="shared" si="9"/>
        <v>6.2</v>
      </c>
    </row>
    <row r="58" spans="1:26">
      <c r="A58" s="1" t="s">
        <v>1489</v>
      </c>
      <c r="B58" s="7">
        <v>5</v>
      </c>
      <c r="C58" s="7">
        <v>4</v>
      </c>
      <c r="D58" s="7">
        <v>5</v>
      </c>
      <c r="E58" s="7">
        <v>5</v>
      </c>
      <c r="F58" s="14">
        <f t="shared" si="5"/>
        <v>4.75</v>
      </c>
      <c r="G58" s="7">
        <v>6</v>
      </c>
      <c r="H58" s="7">
        <v>7</v>
      </c>
      <c r="I58" s="7">
        <v>6</v>
      </c>
      <c r="J58" s="7">
        <v>8</v>
      </c>
      <c r="K58" s="45">
        <f t="shared" si="6"/>
        <v>6.75</v>
      </c>
      <c r="L58" s="5">
        <v>7</v>
      </c>
      <c r="M58" s="5">
        <v>5</v>
      </c>
      <c r="N58" s="5">
        <v>7</v>
      </c>
      <c r="O58" s="32">
        <f t="shared" si="7"/>
        <v>6.333333333333333</v>
      </c>
      <c r="P58" s="5">
        <v>6</v>
      </c>
      <c r="Q58" s="5">
        <v>5</v>
      </c>
      <c r="R58" s="7">
        <v>4</v>
      </c>
      <c r="S58" s="5">
        <v>5</v>
      </c>
      <c r="T58" s="19">
        <f t="shared" si="8"/>
        <v>5</v>
      </c>
      <c r="U58" s="5">
        <v>6</v>
      </c>
      <c r="V58" s="5">
        <v>6</v>
      </c>
      <c r="W58" s="5">
        <v>4</v>
      </c>
      <c r="X58" s="5">
        <v>4</v>
      </c>
      <c r="Y58" s="5">
        <v>4</v>
      </c>
      <c r="Z58" s="8">
        <f t="shared" si="9"/>
        <v>4.8</v>
      </c>
    </row>
    <row r="59" spans="1:26">
      <c r="A59" s="1" t="s">
        <v>1490</v>
      </c>
      <c r="B59" s="7">
        <v>4</v>
      </c>
      <c r="C59" s="7">
        <v>4</v>
      </c>
      <c r="D59" s="7">
        <v>5</v>
      </c>
      <c r="E59" s="7">
        <v>6</v>
      </c>
      <c r="F59" s="14">
        <f t="shared" si="5"/>
        <v>4.75</v>
      </c>
      <c r="G59" s="7">
        <v>5</v>
      </c>
      <c r="H59" s="7">
        <v>7</v>
      </c>
      <c r="I59" s="7">
        <v>7</v>
      </c>
      <c r="J59" s="7">
        <v>6</v>
      </c>
      <c r="K59" s="46">
        <f t="shared" si="6"/>
        <v>6.25</v>
      </c>
      <c r="L59" s="5">
        <v>7</v>
      </c>
      <c r="M59" s="5">
        <v>7</v>
      </c>
      <c r="N59" s="5">
        <v>6</v>
      </c>
      <c r="O59" s="31">
        <f t="shared" si="7"/>
        <v>6.666666666666667</v>
      </c>
      <c r="P59" s="5">
        <v>4</v>
      </c>
      <c r="Q59" s="5">
        <v>5</v>
      </c>
      <c r="R59" s="7">
        <v>4</v>
      </c>
      <c r="S59" s="5">
        <v>3</v>
      </c>
      <c r="T59" s="19">
        <f t="shared" si="8"/>
        <v>4</v>
      </c>
      <c r="U59" s="5">
        <v>4</v>
      </c>
      <c r="V59" s="5">
        <v>4</v>
      </c>
      <c r="W59" s="5">
        <v>6</v>
      </c>
      <c r="X59" s="5">
        <v>6</v>
      </c>
      <c r="Y59" s="5">
        <v>4</v>
      </c>
      <c r="Z59" s="8">
        <f t="shared" si="9"/>
        <v>4.8</v>
      </c>
    </row>
    <row r="60" spans="1:26">
      <c r="A60" s="1" t="s">
        <v>1491</v>
      </c>
      <c r="B60" s="7"/>
      <c r="C60" s="7">
        <v>4</v>
      </c>
      <c r="D60" s="7">
        <v>7</v>
      </c>
      <c r="E60" s="7">
        <v>6</v>
      </c>
      <c r="F60" s="14">
        <f t="shared" si="5"/>
        <v>5.666666666666667</v>
      </c>
      <c r="G60" s="7">
        <v>4</v>
      </c>
      <c r="H60" s="7">
        <v>8</v>
      </c>
      <c r="I60" s="7">
        <v>6</v>
      </c>
      <c r="J60" s="7">
        <v>6</v>
      </c>
      <c r="K60" s="22">
        <f t="shared" si="6"/>
        <v>6</v>
      </c>
      <c r="L60" s="5">
        <v>8</v>
      </c>
      <c r="M60" s="5">
        <v>5</v>
      </c>
      <c r="N60" s="5">
        <v>7</v>
      </c>
      <c r="O60" s="31">
        <f t="shared" si="7"/>
        <v>6.666666666666667</v>
      </c>
      <c r="P60" s="5">
        <v>6</v>
      </c>
      <c r="Q60" s="5">
        <v>7</v>
      </c>
      <c r="R60" s="7">
        <v>5</v>
      </c>
      <c r="S60" s="5">
        <v>7</v>
      </c>
      <c r="T60" s="62">
        <f t="shared" si="8"/>
        <v>6.25</v>
      </c>
      <c r="U60" s="5">
        <v>5</v>
      </c>
      <c r="V60" s="5">
        <v>5</v>
      </c>
      <c r="W60" s="5">
        <v>7</v>
      </c>
      <c r="X60" s="5">
        <v>8</v>
      </c>
      <c r="Y60" s="5">
        <v>5</v>
      </c>
      <c r="Z60" s="33">
        <f t="shared" si="9"/>
        <v>6</v>
      </c>
    </row>
    <row r="61" spans="1:26">
      <c r="A61" s="1" t="s">
        <v>1492</v>
      </c>
      <c r="B61" s="7">
        <v>7</v>
      </c>
      <c r="C61" s="7">
        <v>8</v>
      </c>
      <c r="D61" s="7">
        <v>7</v>
      </c>
      <c r="E61" s="7">
        <v>7</v>
      </c>
      <c r="F61" s="35">
        <f t="shared" si="5"/>
        <v>7.25</v>
      </c>
      <c r="G61" s="7">
        <v>7</v>
      </c>
      <c r="H61" s="7">
        <v>7</v>
      </c>
      <c r="I61" s="7">
        <v>7</v>
      </c>
      <c r="J61" s="7">
        <v>7</v>
      </c>
      <c r="K61" s="43">
        <f t="shared" si="6"/>
        <v>7</v>
      </c>
      <c r="L61" s="5">
        <v>7</v>
      </c>
      <c r="M61" s="5">
        <v>6</v>
      </c>
      <c r="N61" s="5">
        <v>6</v>
      </c>
      <c r="O61" s="32">
        <f t="shared" si="7"/>
        <v>6.333333333333333</v>
      </c>
      <c r="P61" s="5">
        <v>5</v>
      </c>
      <c r="Q61" s="5">
        <v>6</v>
      </c>
      <c r="R61" s="7">
        <v>5</v>
      </c>
      <c r="S61" s="5">
        <v>6</v>
      </c>
      <c r="T61" s="19">
        <f t="shared" si="8"/>
        <v>5.5</v>
      </c>
      <c r="U61" s="5">
        <v>7</v>
      </c>
      <c r="V61" s="5">
        <v>5</v>
      </c>
      <c r="W61" s="5">
        <v>7</v>
      </c>
      <c r="X61" s="5">
        <v>7</v>
      </c>
      <c r="Y61" s="5">
        <v>6</v>
      </c>
      <c r="Z61" s="32">
        <f t="shared" si="9"/>
        <v>6.4</v>
      </c>
    </row>
    <row r="62" spans="1:26">
      <c r="A62" s="1" t="s">
        <v>1493</v>
      </c>
      <c r="B62" s="7">
        <v>6</v>
      </c>
      <c r="C62" s="7">
        <v>6</v>
      </c>
      <c r="D62" s="7">
        <v>7</v>
      </c>
      <c r="E62" s="7">
        <v>4</v>
      </c>
      <c r="F62" s="14">
        <f t="shared" si="5"/>
        <v>5.75</v>
      </c>
      <c r="G62" s="7">
        <v>7</v>
      </c>
      <c r="H62" s="7">
        <v>6</v>
      </c>
      <c r="I62" s="7">
        <v>6</v>
      </c>
      <c r="J62" s="7">
        <v>6</v>
      </c>
      <c r="K62" s="46">
        <f t="shared" si="6"/>
        <v>6.25</v>
      </c>
      <c r="L62" s="5">
        <v>6</v>
      </c>
      <c r="M62" s="5">
        <v>4</v>
      </c>
      <c r="N62" s="5">
        <v>6</v>
      </c>
      <c r="O62" s="8">
        <f t="shared" si="7"/>
        <v>5.333333333333333</v>
      </c>
      <c r="P62" s="5">
        <v>6</v>
      </c>
      <c r="Q62" s="5">
        <v>5</v>
      </c>
      <c r="R62" s="7">
        <v>6</v>
      </c>
      <c r="S62" s="5">
        <v>4</v>
      </c>
      <c r="T62" s="19">
        <f t="shared" si="8"/>
        <v>5.25</v>
      </c>
      <c r="U62" s="5">
        <v>4</v>
      </c>
      <c r="V62" s="5">
        <v>5</v>
      </c>
      <c r="W62" s="5">
        <v>7</v>
      </c>
      <c r="X62" s="5">
        <v>7</v>
      </c>
      <c r="Y62" s="5">
        <v>6</v>
      </c>
      <c r="Z62" s="33">
        <f t="shared" si="9"/>
        <v>5.8</v>
      </c>
    </row>
    <row r="63" spans="1:26">
      <c r="A63" s="1" t="s">
        <v>1494</v>
      </c>
      <c r="B63" s="7">
        <v>5</v>
      </c>
      <c r="C63" s="7">
        <v>4</v>
      </c>
      <c r="D63" s="7">
        <v>4</v>
      </c>
      <c r="E63" s="7">
        <v>5</v>
      </c>
      <c r="F63" s="14">
        <f t="shared" si="5"/>
        <v>4.5</v>
      </c>
      <c r="G63" s="7">
        <v>6</v>
      </c>
      <c r="H63" s="7">
        <v>8</v>
      </c>
      <c r="I63" s="7">
        <v>7</v>
      </c>
      <c r="J63" s="7">
        <v>6</v>
      </c>
      <c r="K63" s="45">
        <f t="shared" si="6"/>
        <v>6.75</v>
      </c>
      <c r="L63" s="5">
        <v>6</v>
      </c>
      <c r="M63" s="5">
        <v>5</v>
      </c>
      <c r="N63" s="5">
        <v>6</v>
      </c>
      <c r="O63" s="8">
        <f t="shared" si="7"/>
        <v>5.666666666666667</v>
      </c>
      <c r="P63" s="5">
        <v>7</v>
      </c>
      <c r="Q63" s="5">
        <v>5</v>
      </c>
      <c r="R63" s="7">
        <v>5</v>
      </c>
      <c r="S63" s="5">
        <v>5</v>
      </c>
      <c r="T63" s="19">
        <f t="shared" si="8"/>
        <v>5.5</v>
      </c>
      <c r="U63" s="5">
        <v>7</v>
      </c>
      <c r="V63" s="5">
        <v>6</v>
      </c>
      <c r="W63" s="5">
        <v>6</v>
      </c>
      <c r="X63" s="5">
        <v>5</v>
      </c>
      <c r="Y63" s="5">
        <v>6</v>
      </c>
      <c r="Z63" s="33">
        <f t="shared" si="9"/>
        <v>6</v>
      </c>
    </row>
    <row r="64" spans="1:26">
      <c r="A64" s="1" t="s">
        <v>1495</v>
      </c>
      <c r="B64" s="7">
        <v>4</v>
      </c>
      <c r="C64" s="7">
        <v>6</v>
      </c>
      <c r="D64" s="7">
        <v>6</v>
      </c>
      <c r="E64" s="7">
        <v>6</v>
      </c>
      <c r="F64" s="14">
        <f t="shared" si="5"/>
        <v>5.5</v>
      </c>
      <c r="G64" s="7">
        <v>6</v>
      </c>
      <c r="H64" s="7">
        <v>6</v>
      </c>
      <c r="I64" s="7">
        <v>8</v>
      </c>
      <c r="J64" s="7">
        <v>7</v>
      </c>
      <c r="K64" s="45">
        <f t="shared" si="6"/>
        <v>6.75</v>
      </c>
      <c r="L64" s="5">
        <v>6</v>
      </c>
      <c r="M64" s="5">
        <v>7</v>
      </c>
      <c r="N64" s="5">
        <v>8</v>
      </c>
      <c r="O64" s="30">
        <f t="shared" si="7"/>
        <v>7</v>
      </c>
      <c r="P64" s="5">
        <v>6</v>
      </c>
      <c r="Q64" s="5">
        <v>7</v>
      </c>
      <c r="R64" s="7">
        <v>7</v>
      </c>
      <c r="S64" s="5">
        <v>4</v>
      </c>
      <c r="T64" s="63">
        <f t="shared" si="8"/>
        <v>6</v>
      </c>
      <c r="U64" s="5">
        <v>6</v>
      </c>
      <c r="V64" s="5">
        <v>7</v>
      </c>
      <c r="W64" s="5">
        <v>7</v>
      </c>
      <c r="X64" s="5">
        <v>7</v>
      </c>
      <c r="Y64" s="5">
        <v>6</v>
      </c>
      <c r="Z64" s="31">
        <f t="shared" si="9"/>
        <v>6.6</v>
      </c>
    </row>
    <row r="65" spans="1:26">
      <c r="A65" s="1" t="s">
        <v>1496</v>
      </c>
      <c r="B65" s="7">
        <v>8</v>
      </c>
      <c r="C65" s="7">
        <v>7</v>
      </c>
      <c r="D65" s="7">
        <v>8</v>
      </c>
      <c r="E65" s="7">
        <v>8</v>
      </c>
      <c r="F65" s="36">
        <f t="shared" si="5"/>
        <v>7.75</v>
      </c>
      <c r="G65" s="7">
        <v>8</v>
      </c>
      <c r="H65" s="7">
        <v>7</v>
      </c>
      <c r="I65" s="7">
        <v>7</v>
      </c>
      <c r="J65" s="7">
        <v>7</v>
      </c>
      <c r="K65" s="43">
        <f t="shared" si="6"/>
        <v>7.25</v>
      </c>
      <c r="L65" s="5">
        <v>6</v>
      </c>
      <c r="M65" s="5">
        <v>4</v>
      </c>
      <c r="N65" s="5">
        <v>7</v>
      </c>
      <c r="O65" s="8">
        <f t="shared" si="7"/>
        <v>5.666666666666667</v>
      </c>
      <c r="P65" s="5">
        <v>6</v>
      </c>
      <c r="Q65" s="5">
        <v>4</v>
      </c>
      <c r="R65" s="7">
        <v>6</v>
      </c>
      <c r="S65" s="5">
        <v>5</v>
      </c>
      <c r="T65" s="19">
        <f t="shared" si="8"/>
        <v>5.25</v>
      </c>
      <c r="U65" s="5">
        <v>5</v>
      </c>
      <c r="V65" s="5">
        <v>6</v>
      </c>
      <c r="W65" s="5">
        <v>6</v>
      </c>
      <c r="X65" s="5">
        <v>7</v>
      </c>
      <c r="Y65" s="5">
        <v>6</v>
      </c>
      <c r="Z65" s="33">
        <f t="shared" si="9"/>
        <v>6</v>
      </c>
    </row>
    <row r="66" spans="1:26">
      <c r="A66" s="1" t="s">
        <v>1497</v>
      </c>
      <c r="B66" s="7">
        <v>4</v>
      </c>
      <c r="C66" s="7">
        <v>6</v>
      </c>
      <c r="D66" s="7">
        <v>5</v>
      </c>
      <c r="E66" s="7">
        <v>5</v>
      </c>
      <c r="F66" s="14">
        <f t="shared" ref="F66:F83" si="10">AVERAGE(B66:E66)</f>
        <v>5</v>
      </c>
      <c r="G66" s="7">
        <v>6</v>
      </c>
      <c r="H66" s="7">
        <v>7</v>
      </c>
      <c r="I66" s="7">
        <v>5</v>
      </c>
      <c r="J66" s="7">
        <v>6</v>
      </c>
      <c r="K66" s="22">
        <f t="shared" ref="K66:K83" si="11">AVERAGE(G66:J66)</f>
        <v>6</v>
      </c>
      <c r="L66" s="5">
        <v>6</v>
      </c>
      <c r="M66" s="5">
        <v>6</v>
      </c>
      <c r="N66" s="5">
        <v>7</v>
      </c>
      <c r="O66" s="32">
        <f t="shared" ref="O66:O83" si="12">AVERAGE(L66:N66)</f>
        <v>6.333333333333333</v>
      </c>
      <c r="P66" s="5">
        <v>4</v>
      </c>
      <c r="Q66" s="5">
        <v>4</v>
      </c>
      <c r="R66" s="7">
        <v>6</v>
      </c>
      <c r="S66" s="5">
        <v>4</v>
      </c>
      <c r="T66" s="19">
        <f t="shared" ref="T66:T83" si="13">AVERAGE(P66:S66)</f>
        <v>4.5</v>
      </c>
      <c r="U66" s="5">
        <v>5</v>
      </c>
      <c r="V66" s="5">
        <v>5</v>
      </c>
      <c r="W66" s="5">
        <v>7</v>
      </c>
      <c r="X66" s="5">
        <v>6</v>
      </c>
      <c r="Y66" s="5">
        <v>4</v>
      </c>
      <c r="Z66" s="8">
        <f t="shared" ref="Z66:Z83" si="14">AVERAGE(U66:Y66)</f>
        <v>5.4</v>
      </c>
    </row>
    <row r="67" spans="1:26">
      <c r="A67" s="1" t="s">
        <v>1498</v>
      </c>
      <c r="B67" s="7">
        <v>6</v>
      </c>
      <c r="C67" s="7">
        <v>4</v>
      </c>
      <c r="D67" s="7">
        <v>5</v>
      </c>
      <c r="E67" s="7">
        <v>6</v>
      </c>
      <c r="F67" s="14">
        <f t="shared" si="10"/>
        <v>5.25</v>
      </c>
      <c r="G67" s="7">
        <v>5</v>
      </c>
      <c r="H67" s="7">
        <v>5</v>
      </c>
      <c r="I67" s="7">
        <v>6</v>
      </c>
      <c r="J67" s="7">
        <v>6</v>
      </c>
      <c r="K67" s="22">
        <f t="shared" si="11"/>
        <v>5.5</v>
      </c>
      <c r="L67" s="5">
        <v>6</v>
      </c>
      <c r="M67" s="5">
        <v>6</v>
      </c>
      <c r="N67" s="5">
        <v>6</v>
      </c>
      <c r="O67" s="33">
        <f t="shared" si="12"/>
        <v>6</v>
      </c>
      <c r="P67" s="5">
        <v>5</v>
      </c>
      <c r="Q67" s="5">
        <v>5</v>
      </c>
      <c r="R67" s="7">
        <v>3</v>
      </c>
      <c r="S67" s="5">
        <v>5</v>
      </c>
      <c r="T67" s="19">
        <f t="shared" si="13"/>
        <v>4.5</v>
      </c>
      <c r="U67" s="5">
        <v>5</v>
      </c>
      <c r="V67" s="5">
        <v>4</v>
      </c>
      <c r="W67" s="5">
        <v>4</v>
      </c>
      <c r="X67" s="5">
        <v>6</v>
      </c>
      <c r="Y67" s="5">
        <v>4</v>
      </c>
      <c r="Z67" s="8">
        <f t="shared" si="14"/>
        <v>4.5999999999999996</v>
      </c>
    </row>
    <row r="68" spans="1:26">
      <c r="A68" s="1" t="s">
        <v>1499</v>
      </c>
      <c r="B68" s="7"/>
      <c r="C68" s="7"/>
      <c r="D68" s="7">
        <v>7</v>
      </c>
      <c r="E68" s="7">
        <v>5</v>
      </c>
      <c r="F68" s="14">
        <f t="shared" si="10"/>
        <v>6</v>
      </c>
      <c r="G68" s="7">
        <v>5</v>
      </c>
      <c r="H68" s="7">
        <v>8</v>
      </c>
      <c r="I68" s="7">
        <v>6</v>
      </c>
      <c r="J68" s="7">
        <v>6</v>
      </c>
      <c r="K68" s="46">
        <f t="shared" si="11"/>
        <v>6.25</v>
      </c>
      <c r="L68" s="5">
        <v>7</v>
      </c>
      <c r="M68" s="5">
        <v>5</v>
      </c>
      <c r="N68" s="5">
        <v>7</v>
      </c>
      <c r="O68" s="32">
        <f t="shared" si="12"/>
        <v>6.333333333333333</v>
      </c>
      <c r="P68" s="5">
        <v>6</v>
      </c>
      <c r="Q68" s="5">
        <v>7</v>
      </c>
      <c r="R68" s="7"/>
      <c r="S68" s="5">
        <v>7</v>
      </c>
      <c r="T68" s="61">
        <f t="shared" si="13"/>
        <v>6.666666666666667</v>
      </c>
      <c r="U68" s="5">
        <v>4</v>
      </c>
      <c r="V68" s="5">
        <v>6</v>
      </c>
      <c r="W68" s="5">
        <v>7</v>
      </c>
      <c r="X68" s="5">
        <v>5</v>
      </c>
      <c r="Y68" s="5">
        <v>7</v>
      </c>
      <c r="Z68" s="33">
        <f t="shared" si="14"/>
        <v>5.8</v>
      </c>
    </row>
    <row r="69" spans="1:26">
      <c r="A69" s="1" t="s">
        <v>1500</v>
      </c>
      <c r="B69" s="7">
        <v>6</v>
      </c>
      <c r="C69" s="7">
        <v>4</v>
      </c>
      <c r="D69" s="7">
        <v>6</v>
      </c>
      <c r="E69" s="7">
        <v>5</v>
      </c>
      <c r="F69" s="14">
        <f t="shared" si="10"/>
        <v>5.25</v>
      </c>
      <c r="G69" s="7">
        <v>6</v>
      </c>
      <c r="H69" s="7">
        <v>7</v>
      </c>
      <c r="I69" s="7">
        <v>7</v>
      </c>
      <c r="J69" s="7">
        <v>6</v>
      </c>
      <c r="K69" s="46">
        <f t="shared" si="11"/>
        <v>6.5</v>
      </c>
      <c r="L69" s="5">
        <v>7</v>
      </c>
      <c r="M69" s="5">
        <v>5</v>
      </c>
      <c r="N69" s="5">
        <v>7</v>
      </c>
      <c r="O69" s="32">
        <f t="shared" si="12"/>
        <v>6.333333333333333</v>
      </c>
      <c r="P69" s="5">
        <v>4</v>
      </c>
      <c r="Q69" s="5">
        <v>6</v>
      </c>
      <c r="R69" s="7">
        <v>7</v>
      </c>
      <c r="S69" s="5">
        <v>5</v>
      </c>
      <c r="T69" s="19">
        <f t="shared" si="13"/>
        <v>5.5</v>
      </c>
      <c r="U69" s="5">
        <v>3</v>
      </c>
      <c r="V69" s="5">
        <v>5</v>
      </c>
      <c r="W69" s="5">
        <v>4</v>
      </c>
      <c r="X69" s="5">
        <v>6</v>
      </c>
      <c r="Y69" s="5">
        <v>4</v>
      </c>
      <c r="Z69" s="8">
        <f t="shared" si="14"/>
        <v>4.4000000000000004</v>
      </c>
    </row>
    <row r="70" spans="1:26">
      <c r="A70" s="1" t="s">
        <v>1501</v>
      </c>
      <c r="B70" s="7">
        <v>5</v>
      </c>
      <c r="C70" s="7">
        <v>8</v>
      </c>
      <c r="D70" s="7">
        <v>7</v>
      </c>
      <c r="E70" s="7">
        <v>4</v>
      </c>
      <c r="F70" s="14">
        <f t="shared" si="10"/>
        <v>6</v>
      </c>
      <c r="G70" s="7">
        <v>7</v>
      </c>
      <c r="H70" s="7">
        <v>6</v>
      </c>
      <c r="I70" s="7">
        <v>7</v>
      </c>
      <c r="J70" s="7">
        <v>6</v>
      </c>
      <c r="K70" s="46">
        <f t="shared" si="11"/>
        <v>6.5</v>
      </c>
      <c r="L70" s="5">
        <v>6</v>
      </c>
      <c r="M70" s="5">
        <v>4</v>
      </c>
      <c r="N70" s="5">
        <v>5</v>
      </c>
      <c r="O70" s="8">
        <f t="shared" si="12"/>
        <v>5</v>
      </c>
      <c r="P70" s="5">
        <v>5</v>
      </c>
      <c r="Q70" s="5">
        <v>4</v>
      </c>
      <c r="R70" s="7">
        <v>5</v>
      </c>
      <c r="S70" s="5">
        <v>6</v>
      </c>
      <c r="T70" s="19">
        <f t="shared" si="13"/>
        <v>5</v>
      </c>
      <c r="U70" s="5">
        <v>4</v>
      </c>
      <c r="V70" s="5">
        <v>5</v>
      </c>
      <c r="W70" s="5">
        <v>6</v>
      </c>
      <c r="X70" s="5">
        <v>6</v>
      </c>
      <c r="Y70" s="5">
        <v>4</v>
      </c>
      <c r="Z70" s="8">
        <f t="shared" si="14"/>
        <v>5</v>
      </c>
    </row>
    <row r="71" spans="1:26">
      <c r="A71" s="1" t="s">
        <v>1502</v>
      </c>
      <c r="B71" s="7">
        <v>7</v>
      </c>
      <c r="C71" s="7">
        <v>6</v>
      </c>
      <c r="D71" s="7">
        <v>5</v>
      </c>
      <c r="E71" s="7">
        <v>5</v>
      </c>
      <c r="F71" s="14">
        <f t="shared" si="10"/>
        <v>5.75</v>
      </c>
      <c r="G71" s="7">
        <v>4</v>
      </c>
      <c r="H71" s="7">
        <v>6</v>
      </c>
      <c r="I71" s="7">
        <v>6</v>
      </c>
      <c r="J71" s="7">
        <v>6</v>
      </c>
      <c r="K71" s="22">
        <f t="shared" si="11"/>
        <v>5.5</v>
      </c>
      <c r="L71" s="5">
        <v>4</v>
      </c>
      <c r="M71" s="5">
        <v>3</v>
      </c>
      <c r="N71" s="5">
        <v>5</v>
      </c>
      <c r="O71" s="8">
        <f t="shared" si="12"/>
        <v>4</v>
      </c>
      <c r="P71" s="5">
        <v>4</v>
      </c>
      <c r="Q71" s="5">
        <v>6</v>
      </c>
      <c r="R71" s="7">
        <v>4</v>
      </c>
      <c r="S71" s="5">
        <v>3</v>
      </c>
      <c r="T71" s="19">
        <f t="shared" si="13"/>
        <v>4.25</v>
      </c>
      <c r="U71" s="5">
        <v>3</v>
      </c>
      <c r="V71" s="5">
        <v>3</v>
      </c>
      <c r="W71" s="5">
        <v>4</v>
      </c>
      <c r="X71" s="5">
        <v>5</v>
      </c>
      <c r="Y71" s="5">
        <v>3</v>
      </c>
      <c r="Z71" s="8">
        <f t="shared" si="14"/>
        <v>3.6</v>
      </c>
    </row>
    <row r="72" spans="1:26">
      <c r="A72" s="1" t="s">
        <v>1503</v>
      </c>
      <c r="B72" s="7">
        <v>8</v>
      </c>
      <c r="C72" s="7">
        <v>8</v>
      </c>
      <c r="D72" s="7">
        <v>8</v>
      </c>
      <c r="E72" s="7">
        <v>7</v>
      </c>
      <c r="F72" s="36">
        <f t="shared" si="10"/>
        <v>7.75</v>
      </c>
      <c r="G72" s="7">
        <v>7</v>
      </c>
      <c r="H72" s="7">
        <v>7</v>
      </c>
      <c r="I72" s="7">
        <v>8</v>
      </c>
      <c r="J72" s="7">
        <v>7</v>
      </c>
      <c r="K72" s="43">
        <f t="shared" si="11"/>
        <v>7.25</v>
      </c>
      <c r="L72" s="5">
        <v>6</v>
      </c>
      <c r="M72" s="5">
        <v>5</v>
      </c>
      <c r="N72" s="5">
        <v>6</v>
      </c>
      <c r="O72" s="8">
        <f t="shared" si="12"/>
        <v>5.666666666666667</v>
      </c>
      <c r="P72" s="5">
        <v>6</v>
      </c>
      <c r="Q72" s="5">
        <v>8</v>
      </c>
      <c r="R72" s="7">
        <v>6</v>
      </c>
      <c r="S72" s="5">
        <v>6</v>
      </c>
      <c r="T72" s="61">
        <f t="shared" si="13"/>
        <v>6.5</v>
      </c>
      <c r="U72" s="5">
        <v>5</v>
      </c>
      <c r="V72" s="5">
        <v>6</v>
      </c>
      <c r="W72" s="5">
        <v>6</v>
      </c>
      <c r="X72" s="5">
        <v>7</v>
      </c>
      <c r="Y72" s="5">
        <v>6</v>
      </c>
      <c r="Z72" s="33">
        <f t="shared" si="14"/>
        <v>6</v>
      </c>
    </row>
    <row r="73" spans="1:26">
      <c r="A73" s="1" t="s">
        <v>1504</v>
      </c>
      <c r="B73" s="7">
        <v>5</v>
      </c>
      <c r="C73" s="7">
        <v>4</v>
      </c>
      <c r="D73" s="7">
        <v>5</v>
      </c>
      <c r="E73" s="7">
        <v>5</v>
      </c>
      <c r="F73" s="14">
        <f t="shared" si="10"/>
        <v>4.75</v>
      </c>
      <c r="G73" s="7">
        <v>4</v>
      </c>
      <c r="H73" s="7">
        <v>5</v>
      </c>
      <c r="I73" s="7">
        <v>5</v>
      </c>
      <c r="J73" s="7">
        <v>6</v>
      </c>
      <c r="K73" s="22">
        <f t="shared" si="11"/>
        <v>5</v>
      </c>
      <c r="L73" s="5">
        <v>7</v>
      </c>
      <c r="M73" s="5">
        <v>4</v>
      </c>
      <c r="N73" s="5">
        <v>7</v>
      </c>
      <c r="O73" s="33">
        <f t="shared" si="12"/>
        <v>6</v>
      </c>
      <c r="P73" s="5">
        <v>7</v>
      </c>
      <c r="Q73" s="5">
        <v>4</v>
      </c>
      <c r="R73" s="7">
        <v>5</v>
      </c>
      <c r="S73" s="5">
        <v>3</v>
      </c>
      <c r="T73" s="19">
        <f t="shared" si="13"/>
        <v>4.75</v>
      </c>
      <c r="U73" s="5">
        <v>6</v>
      </c>
      <c r="V73" s="5">
        <v>5</v>
      </c>
      <c r="W73" s="5">
        <v>4</v>
      </c>
      <c r="X73" s="5">
        <v>6</v>
      </c>
      <c r="Y73" s="5">
        <v>4</v>
      </c>
      <c r="Z73" s="8">
        <f t="shared" si="14"/>
        <v>5</v>
      </c>
    </row>
    <row r="74" spans="1:26">
      <c r="A74" s="1" t="s">
        <v>1505</v>
      </c>
      <c r="B74" s="7">
        <v>6</v>
      </c>
      <c r="C74" s="7">
        <v>6</v>
      </c>
      <c r="D74" s="7">
        <v>6</v>
      </c>
      <c r="E74" s="7">
        <v>4</v>
      </c>
      <c r="F74" s="14">
        <f t="shared" si="10"/>
        <v>5.5</v>
      </c>
      <c r="G74" s="7">
        <v>6</v>
      </c>
      <c r="H74" s="7">
        <v>7</v>
      </c>
      <c r="I74" s="7">
        <v>7</v>
      </c>
      <c r="J74" s="7">
        <v>7</v>
      </c>
      <c r="K74" s="45">
        <f t="shared" si="11"/>
        <v>6.75</v>
      </c>
      <c r="L74" s="5">
        <v>8</v>
      </c>
      <c r="M74" s="5">
        <v>6</v>
      </c>
      <c r="N74" s="5">
        <v>6</v>
      </c>
      <c r="O74" s="31">
        <f t="shared" si="12"/>
        <v>6.666666666666667</v>
      </c>
      <c r="P74" s="5">
        <v>5</v>
      </c>
      <c r="Q74" s="5">
        <v>5</v>
      </c>
      <c r="R74" s="7">
        <v>4</v>
      </c>
      <c r="S74" s="5">
        <v>7</v>
      </c>
      <c r="T74" s="19">
        <f t="shared" si="13"/>
        <v>5.25</v>
      </c>
      <c r="U74" s="5">
        <v>6</v>
      </c>
      <c r="V74" s="5">
        <v>5</v>
      </c>
      <c r="W74" s="5">
        <v>5</v>
      </c>
      <c r="X74" s="5">
        <v>6</v>
      </c>
      <c r="Y74" s="5">
        <v>5</v>
      </c>
      <c r="Z74" s="8">
        <f t="shared" si="14"/>
        <v>5.4</v>
      </c>
    </row>
    <row r="75" spans="1:26">
      <c r="A75" s="1" t="s">
        <v>1506</v>
      </c>
      <c r="B75" s="7">
        <v>4</v>
      </c>
      <c r="C75" s="7">
        <v>7</v>
      </c>
      <c r="D75" s="7">
        <v>6</v>
      </c>
      <c r="E75" s="7">
        <v>6</v>
      </c>
      <c r="F75" s="14">
        <f t="shared" si="10"/>
        <v>5.75</v>
      </c>
      <c r="G75" s="7">
        <v>6</v>
      </c>
      <c r="H75" s="7">
        <v>7</v>
      </c>
      <c r="I75" s="7">
        <v>8</v>
      </c>
      <c r="J75" s="7">
        <v>6</v>
      </c>
      <c r="K75" s="45">
        <f t="shared" si="11"/>
        <v>6.75</v>
      </c>
      <c r="L75" s="5">
        <v>7</v>
      </c>
      <c r="M75" s="5">
        <v>7</v>
      </c>
      <c r="N75" s="5">
        <v>7</v>
      </c>
      <c r="O75" s="30">
        <f t="shared" si="12"/>
        <v>7</v>
      </c>
      <c r="P75" s="5">
        <v>6</v>
      </c>
      <c r="Q75" s="5">
        <v>7</v>
      </c>
      <c r="R75" s="7">
        <v>7</v>
      </c>
      <c r="S75" s="5">
        <v>7</v>
      </c>
      <c r="T75" s="61">
        <f t="shared" si="13"/>
        <v>6.75</v>
      </c>
      <c r="U75" s="5">
        <v>6</v>
      </c>
      <c r="V75" s="5">
        <v>7</v>
      </c>
      <c r="W75" s="5">
        <v>6</v>
      </c>
      <c r="X75" s="5">
        <v>7</v>
      </c>
      <c r="Y75" s="5">
        <v>6</v>
      </c>
      <c r="Z75" s="32">
        <f t="shared" si="14"/>
        <v>6.4</v>
      </c>
    </row>
    <row r="76" spans="1:26">
      <c r="A76" s="1" t="s">
        <v>1507</v>
      </c>
      <c r="B76" s="7">
        <v>8</v>
      </c>
      <c r="C76" s="7">
        <v>8</v>
      </c>
      <c r="D76" s="7">
        <v>7</v>
      </c>
      <c r="E76" s="7">
        <v>7</v>
      </c>
      <c r="F76" s="35">
        <f t="shared" si="10"/>
        <v>7.5</v>
      </c>
      <c r="G76" s="7">
        <v>7</v>
      </c>
      <c r="H76" s="7">
        <v>6</v>
      </c>
      <c r="I76" s="7">
        <v>6</v>
      </c>
      <c r="J76" s="7">
        <v>7</v>
      </c>
      <c r="K76" s="46">
        <f t="shared" si="11"/>
        <v>6.5</v>
      </c>
      <c r="L76" s="5">
        <v>6</v>
      </c>
      <c r="M76" s="5">
        <v>6</v>
      </c>
      <c r="N76" s="5">
        <v>4</v>
      </c>
      <c r="O76" s="8">
        <f t="shared" si="12"/>
        <v>5.333333333333333</v>
      </c>
      <c r="P76" s="5">
        <v>6</v>
      </c>
      <c r="Q76" s="5">
        <v>5</v>
      </c>
      <c r="R76" s="7">
        <v>7</v>
      </c>
      <c r="S76" s="5">
        <v>6</v>
      </c>
      <c r="T76" s="63">
        <f t="shared" si="13"/>
        <v>6</v>
      </c>
      <c r="U76" s="5">
        <v>4</v>
      </c>
      <c r="V76" s="5">
        <v>4</v>
      </c>
      <c r="W76" s="5">
        <v>5</v>
      </c>
      <c r="X76" s="5">
        <v>4</v>
      </c>
      <c r="Y76" s="5">
        <v>4</v>
      </c>
      <c r="Z76" s="8">
        <f t="shared" si="14"/>
        <v>4.2</v>
      </c>
    </row>
    <row r="77" spans="1:26">
      <c r="A77" s="1" t="s">
        <v>1508</v>
      </c>
      <c r="B77" s="7">
        <v>6</v>
      </c>
      <c r="C77" s="7">
        <v>7</v>
      </c>
      <c r="D77" s="7">
        <v>5</v>
      </c>
      <c r="E77" s="7">
        <v>5</v>
      </c>
      <c r="F77" s="14">
        <f t="shared" si="10"/>
        <v>5.75</v>
      </c>
      <c r="G77" s="7">
        <v>6</v>
      </c>
      <c r="H77" s="7">
        <v>6</v>
      </c>
      <c r="I77" s="7">
        <v>4</v>
      </c>
      <c r="J77" s="7">
        <v>4</v>
      </c>
      <c r="K77" s="22">
        <f t="shared" si="11"/>
        <v>5</v>
      </c>
      <c r="L77" s="5">
        <v>4</v>
      </c>
      <c r="M77" s="5">
        <v>4</v>
      </c>
      <c r="N77" s="5">
        <v>6</v>
      </c>
      <c r="O77" s="8">
        <f t="shared" si="12"/>
        <v>4.666666666666667</v>
      </c>
      <c r="P77" s="5">
        <v>3</v>
      </c>
      <c r="Q77" s="5">
        <v>4</v>
      </c>
      <c r="R77" s="7">
        <v>4</v>
      </c>
      <c r="S77" s="5">
        <v>5</v>
      </c>
      <c r="T77" s="19">
        <f t="shared" si="13"/>
        <v>4</v>
      </c>
      <c r="U77" s="5">
        <v>4</v>
      </c>
      <c r="V77" s="5">
        <v>3</v>
      </c>
      <c r="W77" s="5">
        <v>4</v>
      </c>
      <c r="X77" s="5">
        <v>5</v>
      </c>
      <c r="Y77" s="5">
        <v>3</v>
      </c>
      <c r="Z77" s="8">
        <f t="shared" si="14"/>
        <v>3.8</v>
      </c>
    </row>
    <row r="78" spans="1:26">
      <c r="A78" s="1" t="s">
        <v>1509</v>
      </c>
      <c r="B78" s="7">
        <v>7</v>
      </c>
      <c r="C78" s="7">
        <v>7</v>
      </c>
      <c r="D78" s="7">
        <v>5</v>
      </c>
      <c r="E78" s="7">
        <v>4</v>
      </c>
      <c r="F78" s="14">
        <f t="shared" si="10"/>
        <v>5.75</v>
      </c>
      <c r="G78" s="7">
        <v>6</v>
      </c>
      <c r="H78" s="7">
        <v>8</v>
      </c>
      <c r="I78" s="7">
        <v>6</v>
      </c>
      <c r="J78" s="7">
        <v>6</v>
      </c>
      <c r="K78" s="46">
        <f t="shared" si="11"/>
        <v>6.5</v>
      </c>
      <c r="L78" s="5">
        <v>8</v>
      </c>
      <c r="M78" s="5">
        <v>7</v>
      </c>
      <c r="N78" s="5">
        <v>5</v>
      </c>
      <c r="O78" s="31">
        <f t="shared" si="12"/>
        <v>6.666666666666667</v>
      </c>
      <c r="P78" s="5">
        <v>6</v>
      </c>
      <c r="Q78" s="5">
        <v>5</v>
      </c>
      <c r="R78" s="7">
        <v>6</v>
      </c>
      <c r="S78" s="5">
        <v>4</v>
      </c>
      <c r="T78" s="19">
        <f t="shared" si="13"/>
        <v>5.25</v>
      </c>
      <c r="U78" s="5">
        <v>5</v>
      </c>
      <c r="V78" s="5">
        <v>4</v>
      </c>
      <c r="W78" s="5">
        <v>6</v>
      </c>
      <c r="X78" s="5">
        <v>4</v>
      </c>
      <c r="Y78" s="5">
        <v>3</v>
      </c>
      <c r="Z78" s="8">
        <f t="shared" si="14"/>
        <v>4.4000000000000004</v>
      </c>
    </row>
    <row r="79" spans="1:26">
      <c r="A79" s="1" t="s">
        <v>1510</v>
      </c>
      <c r="B79" s="7">
        <v>6</v>
      </c>
      <c r="C79" s="7">
        <v>6</v>
      </c>
      <c r="D79" s="7">
        <v>6</v>
      </c>
      <c r="E79" s="7">
        <v>4</v>
      </c>
      <c r="F79" s="14">
        <f t="shared" si="10"/>
        <v>5.5</v>
      </c>
      <c r="G79" s="7">
        <v>7</v>
      </c>
      <c r="H79" s="7">
        <v>4</v>
      </c>
      <c r="I79" s="7">
        <v>7</v>
      </c>
      <c r="J79" s="7">
        <v>6</v>
      </c>
      <c r="K79" s="22">
        <f t="shared" si="11"/>
        <v>6</v>
      </c>
      <c r="L79" s="5">
        <v>6</v>
      </c>
      <c r="M79" s="5">
        <v>4</v>
      </c>
      <c r="N79" s="5">
        <v>6</v>
      </c>
      <c r="O79" s="8">
        <f t="shared" si="12"/>
        <v>5.333333333333333</v>
      </c>
      <c r="P79" s="5">
        <v>7</v>
      </c>
      <c r="Q79" s="5">
        <v>6</v>
      </c>
      <c r="R79" s="7">
        <v>7</v>
      </c>
      <c r="S79" s="5">
        <v>6</v>
      </c>
      <c r="T79" s="61">
        <f t="shared" si="13"/>
        <v>6.5</v>
      </c>
      <c r="U79" s="5">
        <v>6</v>
      </c>
      <c r="V79" s="5">
        <v>5</v>
      </c>
      <c r="W79" s="5">
        <v>6</v>
      </c>
      <c r="X79" s="5">
        <v>6</v>
      </c>
      <c r="Y79" s="5">
        <v>5</v>
      </c>
      <c r="Z79" s="8">
        <f t="shared" si="14"/>
        <v>5.6</v>
      </c>
    </row>
    <row r="80" spans="1:26">
      <c r="A80" s="1" t="s">
        <v>1511</v>
      </c>
      <c r="B80" s="7">
        <v>7</v>
      </c>
      <c r="C80" s="7">
        <v>7</v>
      </c>
      <c r="D80" s="7">
        <v>8</v>
      </c>
      <c r="E80" s="7">
        <v>6</v>
      </c>
      <c r="F80" s="37">
        <f t="shared" si="10"/>
        <v>7</v>
      </c>
      <c r="G80" s="7">
        <v>6</v>
      </c>
      <c r="H80" s="7">
        <v>8</v>
      </c>
      <c r="I80" s="7">
        <v>7</v>
      </c>
      <c r="J80" s="7">
        <v>7</v>
      </c>
      <c r="K80" s="43">
        <f t="shared" si="11"/>
        <v>7</v>
      </c>
      <c r="L80" s="5">
        <v>6</v>
      </c>
      <c r="M80" s="5">
        <v>6</v>
      </c>
      <c r="N80" s="5">
        <v>4</v>
      </c>
      <c r="O80" s="8">
        <f t="shared" si="12"/>
        <v>5.333333333333333</v>
      </c>
      <c r="P80" s="5">
        <v>5</v>
      </c>
      <c r="Q80" s="5">
        <v>5</v>
      </c>
      <c r="R80" s="7">
        <v>7</v>
      </c>
      <c r="S80" s="5">
        <v>5</v>
      </c>
      <c r="T80" s="19">
        <f t="shared" si="13"/>
        <v>5.5</v>
      </c>
      <c r="U80" s="5">
        <v>4</v>
      </c>
      <c r="V80" s="5">
        <v>4</v>
      </c>
      <c r="W80" s="5">
        <v>6</v>
      </c>
      <c r="X80" s="5">
        <v>5</v>
      </c>
      <c r="Y80" s="5">
        <v>6</v>
      </c>
      <c r="Z80" s="8">
        <f t="shared" si="14"/>
        <v>5</v>
      </c>
    </row>
    <row r="81" spans="1:26">
      <c r="A81" s="1" t="s">
        <v>1512</v>
      </c>
      <c r="B81" s="7">
        <v>7</v>
      </c>
      <c r="C81" s="7">
        <v>6</v>
      </c>
      <c r="D81" s="7">
        <v>6</v>
      </c>
      <c r="E81" s="7">
        <v>5</v>
      </c>
      <c r="F81" s="14">
        <f t="shared" si="10"/>
        <v>6</v>
      </c>
      <c r="G81" s="7">
        <v>6</v>
      </c>
      <c r="H81" s="7">
        <v>7</v>
      </c>
      <c r="I81" s="7">
        <v>6</v>
      </c>
      <c r="J81" s="7">
        <v>6</v>
      </c>
      <c r="K81" s="46">
        <f t="shared" si="11"/>
        <v>6.25</v>
      </c>
      <c r="L81" s="5">
        <v>7</v>
      </c>
      <c r="M81" s="5">
        <v>7</v>
      </c>
      <c r="N81" s="5">
        <v>4</v>
      </c>
      <c r="O81" s="33">
        <f t="shared" si="12"/>
        <v>6</v>
      </c>
      <c r="P81" s="5">
        <v>6</v>
      </c>
      <c r="Q81" s="5">
        <v>5</v>
      </c>
      <c r="R81" s="7">
        <v>4</v>
      </c>
      <c r="S81" s="5">
        <v>4</v>
      </c>
      <c r="T81" s="19">
        <f t="shared" si="13"/>
        <v>4.75</v>
      </c>
      <c r="U81" s="5">
        <v>3</v>
      </c>
      <c r="V81" s="5">
        <v>3</v>
      </c>
      <c r="W81" s="5">
        <v>4</v>
      </c>
      <c r="X81" s="5">
        <v>4</v>
      </c>
      <c r="Y81" s="5">
        <v>4</v>
      </c>
      <c r="Z81" s="8">
        <f t="shared" si="14"/>
        <v>3.6</v>
      </c>
    </row>
    <row r="82" spans="1:26">
      <c r="A82" s="1" t="s">
        <v>1513</v>
      </c>
      <c r="B82" s="7">
        <v>6</v>
      </c>
      <c r="C82" s="7">
        <v>7</v>
      </c>
      <c r="D82" s="7">
        <v>7</v>
      </c>
      <c r="E82" s="7">
        <v>7</v>
      </c>
      <c r="F82" s="37">
        <f t="shared" si="10"/>
        <v>6.75</v>
      </c>
      <c r="G82" s="7">
        <v>7</v>
      </c>
      <c r="H82" s="7">
        <v>7</v>
      </c>
      <c r="I82" s="7">
        <v>7</v>
      </c>
      <c r="J82" s="7">
        <v>7</v>
      </c>
      <c r="K82" s="43">
        <f t="shared" si="11"/>
        <v>7</v>
      </c>
      <c r="L82" s="5">
        <v>8</v>
      </c>
      <c r="M82" s="5">
        <v>7</v>
      </c>
      <c r="N82" s="5">
        <v>7</v>
      </c>
      <c r="O82" s="30">
        <f t="shared" si="12"/>
        <v>7.333333333333333</v>
      </c>
      <c r="P82" s="5"/>
      <c r="Q82" s="5">
        <v>5</v>
      </c>
      <c r="R82" s="7">
        <v>4</v>
      </c>
      <c r="S82" s="5">
        <v>5</v>
      </c>
      <c r="T82" s="19">
        <f t="shared" si="13"/>
        <v>4.666666666666667</v>
      </c>
      <c r="U82" s="5">
        <v>4</v>
      </c>
      <c r="V82" s="5">
        <v>6</v>
      </c>
      <c r="W82" s="5">
        <v>4</v>
      </c>
      <c r="X82" s="5">
        <v>6</v>
      </c>
      <c r="Y82" s="5">
        <v>5</v>
      </c>
      <c r="Z82" s="8">
        <f t="shared" si="14"/>
        <v>5</v>
      </c>
    </row>
    <row r="83" spans="1:26">
      <c r="A83" s="1" t="s">
        <v>1514</v>
      </c>
      <c r="B83" s="7">
        <v>6</v>
      </c>
      <c r="C83" s="7">
        <v>4</v>
      </c>
      <c r="D83" s="7">
        <v>7</v>
      </c>
      <c r="E83" s="7">
        <v>4</v>
      </c>
      <c r="F83" s="14">
        <f t="shared" si="10"/>
        <v>5.25</v>
      </c>
      <c r="G83" s="7">
        <v>6</v>
      </c>
      <c r="H83" s="7">
        <v>6</v>
      </c>
      <c r="I83" s="7">
        <v>7</v>
      </c>
      <c r="J83" s="7">
        <v>5</v>
      </c>
      <c r="K83" s="22">
        <f t="shared" si="11"/>
        <v>6</v>
      </c>
      <c r="L83" s="5">
        <v>6</v>
      </c>
      <c r="M83" s="5">
        <v>7</v>
      </c>
      <c r="N83" s="5">
        <v>7</v>
      </c>
      <c r="O83" s="31">
        <f t="shared" si="12"/>
        <v>6.666666666666667</v>
      </c>
      <c r="P83" s="5">
        <v>5</v>
      </c>
      <c r="Q83" s="5">
        <v>7</v>
      </c>
      <c r="R83" s="7">
        <v>4</v>
      </c>
      <c r="S83" s="5">
        <v>6</v>
      </c>
      <c r="T83" s="19">
        <f t="shared" si="13"/>
        <v>5.5</v>
      </c>
      <c r="U83" s="5">
        <v>6</v>
      </c>
      <c r="V83" s="5">
        <v>6</v>
      </c>
      <c r="W83" s="5">
        <v>4</v>
      </c>
      <c r="X83" s="5">
        <v>7</v>
      </c>
      <c r="Y83" s="5">
        <v>5</v>
      </c>
      <c r="Z83" s="8">
        <f t="shared" si="14"/>
        <v>5.6</v>
      </c>
    </row>
    <row r="84" spans="1:26">
      <c r="B84" s="7"/>
      <c r="C84" s="7"/>
      <c r="D84" s="7"/>
      <c r="E84" s="7"/>
      <c r="F84" s="7"/>
      <c r="G84" s="7"/>
      <c r="H84" s="7"/>
      <c r="I84" s="7"/>
      <c r="J84" s="7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B85" s="7"/>
      <c r="C85" s="7"/>
      <c r="D85" s="7"/>
      <c r="E85" s="7"/>
      <c r="F85" s="7"/>
      <c r="G85" s="7"/>
      <c r="H85" s="7"/>
      <c r="I85" s="7"/>
      <c r="J85" s="7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B86" s="7"/>
      <c r="C86" s="7"/>
      <c r="D86" s="7"/>
      <c r="E86" s="7"/>
      <c r="F86" s="7"/>
      <c r="G86" s="7"/>
      <c r="H86" s="7"/>
      <c r="I86" s="7"/>
      <c r="J86" s="7"/>
      <c r="K86" s="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B87" s="7"/>
      <c r="C87" s="7"/>
      <c r="D87" s="7"/>
      <c r="E87" s="7"/>
      <c r="F87" s="7"/>
      <c r="G87" s="7"/>
      <c r="H87" s="7"/>
      <c r="I87" s="7"/>
      <c r="J87" s="7"/>
      <c r="K87" s="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</sheetData>
  <sortState ref="A2:Z8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9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D14" sqref="AD14"/>
    </sheetView>
  </sheetViews>
  <sheetFormatPr defaultRowHeight="15"/>
  <cols>
    <col min="1" max="1" width="5.25" style="1" bestFit="1" customWidth="1"/>
    <col min="2" max="2" width="7.875" style="1" hidden="1" customWidth="1"/>
    <col min="3" max="5" width="8.75" style="1" hidden="1" customWidth="1"/>
    <col min="6" max="6" width="7" style="1" bestFit="1" customWidth="1"/>
    <col min="7" max="7" width="7" style="1" hidden="1" customWidth="1"/>
    <col min="8" max="9" width="7.875" style="1" hidden="1" customWidth="1"/>
    <col min="10" max="10" width="7.875" style="4" hidden="1" customWidth="1"/>
    <col min="11" max="11" width="6.125" style="4" bestFit="1" customWidth="1"/>
    <col min="12" max="12" width="7" style="4" hidden="1" customWidth="1"/>
    <col min="13" max="14" width="7.875" style="4" hidden="1" customWidth="1"/>
    <col min="15" max="15" width="6.125" style="4" customWidth="1"/>
    <col min="16" max="16" width="7" style="4" hidden="1" customWidth="1"/>
    <col min="17" max="20" width="7.875" style="4" hidden="1" customWidth="1"/>
    <col min="21" max="21" width="6.125" style="4" customWidth="1"/>
    <col min="22" max="24" width="7.875" style="4" hidden="1" customWidth="1"/>
    <col min="25" max="25" width="6.125" style="4" customWidth="1"/>
    <col min="26" max="26" width="9" style="4"/>
    <col min="27" max="27" width="5" style="1" bestFit="1" customWidth="1"/>
    <col min="28" max="16384" width="9" style="1"/>
  </cols>
  <sheetData>
    <row r="1" spans="1:27">
      <c r="A1" s="1" t="s">
        <v>0</v>
      </c>
      <c r="B1" s="2">
        <v>43078</v>
      </c>
      <c r="C1" s="2">
        <v>43084</v>
      </c>
      <c r="D1" s="2">
        <v>43090</v>
      </c>
      <c r="E1" s="2">
        <v>43096</v>
      </c>
      <c r="F1" s="2" t="s">
        <v>3</v>
      </c>
      <c r="G1" s="2">
        <v>43108</v>
      </c>
      <c r="H1" s="2">
        <v>43114</v>
      </c>
      <c r="I1" s="2">
        <v>43120</v>
      </c>
      <c r="J1" s="2">
        <v>43126</v>
      </c>
      <c r="K1" s="4" t="s">
        <v>6</v>
      </c>
      <c r="L1" s="2">
        <v>43132</v>
      </c>
      <c r="M1" s="2">
        <v>43138</v>
      </c>
      <c r="N1" s="2">
        <v>43154</v>
      </c>
      <c r="O1" s="4" t="s">
        <v>9</v>
      </c>
      <c r="P1" s="2">
        <v>43160</v>
      </c>
      <c r="Q1" s="2">
        <v>43166</v>
      </c>
      <c r="R1" s="2">
        <v>43172</v>
      </c>
      <c r="S1" s="2">
        <v>43178</v>
      </c>
      <c r="T1" s="2">
        <v>43190</v>
      </c>
      <c r="U1" s="4" t="s">
        <v>14</v>
      </c>
      <c r="V1" s="2">
        <v>42837</v>
      </c>
      <c r="W1" s="2">
        <v>43210</v>
      </c>
      <c r="X1" s="2">
        <v>43214</v>
      </c>
      <c r="Y1" s="2" t="s">
        <v>16</v>
      </c>
      <c r="Z1" s="2"/>
    </row>
    <row r="2" spans="1:27" s="4" customFormat="1">
      <c r="A2" s="4">
        <v>6674</v>
      </c>
      <c r="B2" s="4">
        <v>9</v>
      </c>
      <c r="C2" s="4">
        <v>8</v>
      </c>
      <c r="D2" s="4">
        <v>8</v>
      </c>
      <c r="E2" s="4">
        <v>7</v>
      </c>
      <c r="F2" s="30">
        <f t="shared" ref="F2:F33" si="0">AVERAGE(B2:E2)</f>
        <v>8</v>
      </c>
      <c r="G2" s="4">
        <v>7</v>
      </c>
      <c r="H2" s="4">
        <v>8</v>
      </c>
      <c r="I2" s="4">
        <v>6</v>
      </c>
      <c r="J2" s="4">
        <v>6</v>
      </c>
      <c r="K2" s="31">
        <f t="shared" ref="K2:K33" si="1">AVERAGE(G2:J2)</f>
        <v>6.75</v>
      </c>
      <c r="L2" s="4">
        <v>6</v>
      </c>
      <c r="M2" s="4">
        <v>7</v>
      </c>
      <c r="N2" s="4">
        <v>7</v>
      </c>
      <c r="O2" s="30">
        <f t="shared" ref="O2:O33" si="2">AVERAGE(L2:N2)</f>
        <v>6.666666666666667</v>
      </c>
      <c r="P2" s="4">
        <v>6</v>
      </c>
      <c r="Q2" s="4">
        <v>6</v>
      </c>
      <c r="S2" s="4">
        <v>6</v>
      </c>
      <c r="T2" s="4">
        <v>9</v>
      </c>
      <c r="U2" s="64">
        <f t="shared" ref="U2:U23" si="3">AVERAGE(P2:T2)</f>
        <v>6.75</v>
      </c>
      <c r="V2" s="4">
        <v>8</v>
      </c>
      <c r="W2" s="4">
        <v>7</v>
      </c>
      <c r="X2" s="4">
        <v>6</v>
      </c>
      <c r="Y2" s="30">
        <f t="shared" ref="Y2:Y33" si="4">AVERAGE(V2:X2)</f>
        <v>7</v>
      </c>
    </row>
    <row r="3" spans="1:27">
      <c r="A3" s="1" t="s">
        <v>2066</v>
      </c>
      <c r="B3" s="7">
        <v>7</v>
      </c>
      <c r="C3" s="7">
        <v>7</v>
      </c>
      <c r="D3" s="7">
        <v>8</v>
      </c>
      <c r="E3" s="7">
        <v>7</v>
      </c>
      <c r="F3" s="31">
        <f t="shared" si="0"/>
        <v>7.25</v>
      </c>
      <c r="G3" s="7">
        <v>7</v>
      </c>
      <c r="H3" s="7">
        <v>6</v>
      </c>
      <c r="I3" s="7">
        <v>6</v>
      </c>
      <c r="J3" s="5">
        <v>7</v>
      </c>
      <c r="K3" s="32">
        <f t="shared" si="1"/>
        <v>6.5</v>
      </c>
      <c r="L3" s="5">
        <v>4</v>
      </c>
      <c r="M3" s="5">
        <v>4</v>
      </c>
      <c r="N3" s="5">
        <v>7</v>
      </c>
      <c r="O3" s="8">
        <f t="shared" si="2"/>
        <v>5</v>
      </c>
      <c r="P3" s="5">
        <v>7</v>
      </c>
      <c r="Q3" s="5">
        <v>7</v>
      </c>
      <c r="R3" s="5">
        <v>6</v>
      </c>
      <c r="S3" s="5">
        <v>5</v>
      </c>
      <c r="T3" s="5">
        <v>7</v>
      </c>
      <c r="U3" s="31">
        <f t="shared" si="3"/>
        <v>6.4</v>
      </c>
      <c r="V3" s="5">
        <v>7</v>
      </c>
      <c r="W3" s="5">
        <v>5</v>
      </c>
      <c r="X3" s="5">
        <v>7</v>
      </c>
      <c r="Y3" s="31">
        <f t="shared" si="4"/>
        <v>6.333333333333333</v>
      </c>
    </row>
    <row r="4" spans="1:27">
      <c r="A4" s="1" t="s">
        <v>1345</v>
      </c>
      <c r="B4" s="7">
        <v>5</v>
      </c>
      <c r="C4" s="7">
        <v>6</v>
      </c>
      <c r="D4" s="7">
        <v>5</v>
      </c>
      <c r="E4" s="7">
        <v>6</v>
      </c>
      <c r="F4" s="8">
        <f t="shared" si="0"/>
        <v>5.5</v>
      </c>
      <c r="G4" s="7">
        <v>6</v>
      </c>
      <c r="H4" s="7">
        <v>5</v>
      </c>
      <c r="I4" s="7">
        <v>4</v>
      </c>
      <c r="J4" s="5">
        <v>5</v>
      </c>
      <c r="K4" s="8">
        <f t="shared" si="1"/>
        <v>5</v>
      </c>
      <c r="L4" s="5"/>
      <c r="M4" s="5">
        <v>4</v>
      </c>
      <c r="N4" s="5">
        <v>4</v>
      </c>
      <c r="O4" s="8">
        <f t="shared" si="2"/>
        <v>4</v>
      </c>
      <c r="P4" s="5">
        <v>7</v>
      </c>
      <c r="Q4" s="5"/>
      <c r="R4" s="5">
        <v>6</v>
      </c>
      <c r="S4" s="5">
        <v>4</v>
      </c>
      <c r="T4" s="5">
        <v>5</v>
      </c>
      <c r="U4" s="8">
        <f t="shared" si="3"/>
        <v>5.5</v>
      </c>
      <c r="V4" s="5">
        <v>6</v>
      </c>
      <c r="W4" s="5"/>
      <c r="X4" s="5">
        <v>5</v>
      </c>
      <c r="Y4" s="8">
        <f t="shared" si="4"/>
        <v>5.5</v>
      </c>
      <c r="AA4" s="1">
        <f>7*0.95</f>
        <v>6.6499999999999995</v>
      </c>
    </row>
    <row r="5" spans="1:27">
      <c r="A5" s="1" t="s">
        <v>1346</v>
      </c>
      <c r="B5" s="7"/>
      <c r="C5" s="7">
        <v>4</v>
      </c>
      <c r="D5" s="7">
        <v>6</v>
      </c>
      <c r="E5" s="7">
        <v>5</v>
      </c>
      <c r="F5" s="8">
        <f t="shared" si="0"/>
        <v>5</v>
      </c>
      <c r="G5" s="7">
        <v>6</v>
      </c>
      <c r="H5" s="7">
        <v>5</v>
      </c>
      <c r="I5" s="7">
        <v>5</v>
      </c>
      <c r="J5" s="5">
        <v>5</v>
      </c>
      <c r="K5" s="8">
        <f t="shared" si="1"/>
        <v>5.25</v>
      </c>
      <c r="L5" s="5">
        <v>4</v>
      </c>
      <c r="M5" s="5">
        <v>7</v>
      </c>
      <c r="N5" s="5">
        <v>7</v>
      </c>
      <c r="O5" s="32">
        <f t="shared" si="2"/>
        <v>6</v>
      </c>
      <c r="P5" s="5">
        <v>7</v>
      </c>
      <c r="Q5" s="5">
        <v>6</v>
      </c>
      <c r="R5" s="5">
        <v>4</v>
      </c>
      <c r="S5" s="5">
        <v>4</v>
      </c>
      <c r="T5" s="5">
        <v>5</v>
      </c>
      <c r="U5" s="8">
        <f t="shared" si="3"/>
        <v>5.2</v>
      </c>
      <c r="V5" s="5">
        <v>5</v>
      </c>
      <c r="W5" s="5">
        <v>4</v>
      </c>
      <c r="X5" s="5">
        <v>6</v>
      </c>
      <c r="Y5" s="8">
        <f t="shared" si="4"/>
        <v>5</v>
      </c>
      <c r="AA5" s="1">
        <f>7*0.9</f>
        <v>6.3</v>
      </c>
    </row>
    <row r="6" spans="1:27">
      <c r="A6" s="1" t="s">
        <v>1347</v>
      </c>
      <c r="B6" s="7">
        <v>5</v>
      </c>
      <c r="C6" s="7">
        <v>4</v>
      </c>
      <c r="D6" s="7">
        <v>6</v>
      </c>
      <c r="E6" s="7">
        <v>5</v>
      </c>
      <c r="F6" s="8">
        <f t="shared" si="0"/>
        <v>5</v>
      </c>
      <c r="G6" s="7">
        <v>6</v>
      </c>
      <c r="H6" s="7">
        <v>5</v>
      </c>
      <c r="I6" s="7"/>
      <c r="J6" s="5">
        <v>5</v>
      </c>
      <c r="K6" s="8">
        <f t="shared" si="1"/>
        <v>5.333333333333333</v>
      </c>
      <c r="L6" s="5"/>
      <c r="M6" s="5">
        <v>5</v>
      </c>
      <c r="N6" s="5">
        <v>6</v>
      </c>
      <c r="O6" s="8">
        <f t="shared" si="2"/>
        <v>5.5</v>
      </c>
      <c r="P6" s="5">
        <v>6</v>
      </c>
      <c r="Q6" s="5"/>
      <c r="R6" s="5">
        <v>5</v>
      </c>
      <c r="S6" s="5">
        <v>5</v>
      </c>
      <c r="T6" s="5">
        <v>5</v>
      </c>
      <c r="U6" s="8">
        <f t="shared" si="3"/>
        <v>5.25</v>
      </c>
      <c r="V6" s="5">
        <v>6</v>
      </c>
      <c r="W6" s="5">
        <v>6</v>
      </c>
      <c r="X6" s="5">
        <v>6</v>
      </c>
      <c r="Y6" s="32">
        <f t="shared" si="4"/>
        <v>6</v>
      </c>
      <c r="AA6" s="1">
        <f>7*0.85</f>
        <v>5.95</v>
      </c>
    </row>
    <row r="7" spans="1:27">
      <c r="A7" s="1" t="s">
        <v>1348</v>
      </c>
      <c r="B7" s="7">
        <v>5</v>
      </c>
      <c r="C7" s="7">
        <v>5</v>
      </c>
      <c r="D7" s="7">
        <v>5</v>
      </c>
      <c r="E7" s="7">
        <v>5</v>
      </c>
      <c r="F7" s="8">
        <f t="shared" si="0"/>
        <v>5</v>
      </c>
      <c r="G7" s="7">
        <v>5</v>
      </c>
      <c r="H7" s="7">
        <v>5</v>
      </c>
      <c r="I7" s="7">
        <v>5</v>
      </c>
      <c r="J7" s="5">
        <v>5</v>
      </c>
      <c r="K7" s="8">
        <f t="shared" si="1"/>
        <v>5</v>
      </c>
      <c r="L7" s="5">
        <v>4</v>
      </c>
      <c r="M7" s="5">
        <v>4</v>
      </c>
      <c r="N7" s="5">
        <v>5</v>
      </c>
      <c r="O7" s="8">
        <f t="shared" si="2"/>
        <v>4.333333333333333</v>
      </c>
      <c r="P7" s="5">
        <v>6</v>
      </c>
      <c r="Q7" s="5">
        <v>6</v>
      </c>
      <c r="R7" s="5">
        <v>3</v>
      </c>
      <c r="S7" s="5">
        <v>5</v>
      </c>
      <c r="T7" s="5">
        <v>7</v>
      </c>
      <c r="U7" s="8">
        <f t="shared" si="3"/>
        <v>5.4</v>
      </c>
      <c r="V7" s="5">
        <v>6</v>
      </c>
      <c r="W7" s="5">
        <v>7</v>
      </c>
      <c r="X7" s="5">
        <v>6</v>
      </c>
      <c r="Y7" s="31">
        <f t="shared" si="4"/>
        <v>6.333333333333333</v>
      </c>
      <c r="AA7" s="1">
        <f>7*0.8</f>
        <v>5.6000000000000005</v>
      </c>
    </row>
    <row r="8" spans="1:27">
      <c r="A8" s="1" t="s">
        <v>1349</v>
      </c>
      <c r="B8" s="7">
        <v>5</v>
      </c>
      <c r="C8" s="7">
        <v>5</v>
      </c>
      <c r="D8" s="7">
        <v>4</v>
      </c>
      <c r="E8" s="7">
        <v>6</v>
      </c>
      <c r="F8" s="8">
        <f t="shared" si="0"/>
        <v>5</v>
      </c>
      <c r="G8" s="7">
        <v>7</v>
      </c>
      <c r="H8" s="7">
        <v>6</v>
      </c>
      <c r="I8" s="7">
        <v>7</v>
      </c>
      <c r="J8" s="5">
        <v>6</v>
      </c>
      <c r="K8" s="32">
        <f t="shared" si="1"/>
        <v>6.5</v>
      </c>
      <c r="L8" s="5">
        <v>4</v>
      </c>
      <c r="M8" s="5">
        <v>6</v>
      </c>
      <c r="N8" s="5">
        <v>7</v>
      </c>
      <c r="O8" s="33">
        <f t="shared" si="2"/>
        <v>5.666666666666667</v>
      </c>
      <c r="P8" s="5">
        <v>7</v>
      </c>
      <c r="Q8" s="5">
        <v>7</v>
      </c>
      <c r="R8" s="5">
        <v>5</v>
      </c>
      <c r="S8" s="5">
        <v>6</v>
      </c>
      <c r="T8" s="5">
        <v>6</v>
      </c>
      <c r="U8" s="32">
        <f t="shared" si="3"/>
        <v>6.2</v>
      </c>
      <c r="V8" s="5">
        <v>7</v>
      </c>
      <c r="W8" s="5">
        <v>6</v>
      </c>
      <c r="X8" s="5">
        <v>6</v>
      </c>
      <c r="Y8" s="31">
        <f t="shared" si="4"/>
        <v>6.333333333333333</v>
      </c>
    </row>
    <row r="9" spans="1:27">
      <c r="A9" s="1" t="s">
        <v>1350</v>
      </c>
      <c r="B9" s="7"/>
      <c r="C9" s="7">
        <v>4</v>
      </c>
      <c r="D9" s="7">
        <v>6</v>
      </c>
      <c r="E9" s="7">
        <v>7</v>
      </c>
      <c r="F9" s="8">
        <f t="shared" si="0"/>
        <v>5.666666666666667</v>
      </c>
      <c r="G9" s="7">
        <v>7</v>
      </c>
      <c r="H9" s="7">
        <v>7</v>
      </c>
      <c r="I9" s="7">
        <v>4</v>
      </c>
      <c r="J9" s="5">
        <v>6</v>
      </c>
      <c r="K9" s="33">
        <f t="shared" si="1"/>
        <v>6</v>
      </c>
      <c r="L9" s="5">
        <v>4</v>
      </c>
      <c r="M9" s="5">
        <v>5</v>
      </c>
      <c r="N9" s="5">
        <v>6</v>
      </c>
      <c r="O9" s="8">
        <f t="shared" si="2"/>
        <v>5</v>
      </c>
      <c r="P9" s="5">
        <v>7</v>
      </c>
      <c r="Q9" s="5">
        <v>8</v>
      </c>
      <c r="R9" s="5">
        <v>6</v>
      </c>
      <c r="S9" s="5">
        <v>6</v>
      </c>
      <c r="T9" s="5">
        <v>6</v>
      </c>
      <c r="U9" s="31">
        <f t="shared" si="3"/>
        <v>6.6</v>
      </c>
      <c r="V9" s="5">
        <v>7</v>
      </c>
      <c r="W9" s="5">
        <v>6</v>
      </c>
      <c r="X9" s="5">
        <v>6</v>
      </c>
      <c r="Y9" s="31">
        <f t="shared" si="4"/>
        <v>6.333333333333333</v>
      </c>
    </row>
    <row r="10" spans="1:27">
      <c r="A10" s="1" t="s">
        <v>1351</v>
      </c>
      <c r="B10" s="7">
        <v>6</v>
      </c>
      <c r="C10" s="7">
        <v>4</v>
      </c>
      <c r="D10" s="7">
        <v>6</v>
      </c>
      <c r="E10" s="7">
        <v>6</v>
      </c>
      <c r="F10" s="8">
        <f t="shared" si="0"/>
        <v>5.5</v>
      </c>
      <c r="G10" s="7">
        <v>7</v>
      </c>
      <c r="H10" s="7">
        <v>6</v>
      </c>
      <c r="I10" s="7">
        <v>5</v>
      </c>
      <c r="J10" s="5">
        <v>7</v>
      </c>
      <c r="K10" s="32">
        <f t="shared" si="1"/>
        <v>6.25</v>
      </c>
      <c r="L10" s="5">
        <v>5</v>
      </c>
      <c r="M10" s="5">
        <v>6</v>
      </c>
      <c r="N10" s="5">
        <v>6</v>
      </c>
      <c r="O10" s="33">
        <f t="shared" si="2"/>
        <v>5.666666666666667</v>
      </c>
      <c r="P10" s="5">
        <v>6</v>
      </c>
      <c r="Q10" s="5">
        <v>6</v>
      </c>
      <c r="R10" s="5">
        <v>5</v>
      </c>
      <c r="S10" s="5">
        <v>4</v>
      </c>
      <c r="T10" s="5">
        <v>4</v>
      </c>
      <c r="U10" s="8">
        <f t="shared" si="3"/>
        <v>5</v>
      </c>
      <c r="V10" s="5">
        <v>7</v>
      </c>
      <c r="W10" s="5">
        <v>7</v>
      </c>
      <c r="X10" s="5">
        <v>7</v>
      </c>
      <c r="Y10" s="30">
        <f t="shared" si="4"/>
        <v>7</v>
      </c>
    </row>
    <row r="11" spans="1:27">
      <c r="A11" s="1" t="s">
        <v>1352</v>
      </c>
      <c r="B11" s="7"/>
      <c r="C11" s="7">
        <v>4</v>
      </c>
      <c r="D11" s="7">
        <v>7</v>
      </c>
      <c r="E11" s="7">
        <v>4</v>
      </c>
      <c r="F11" s="8">
        <f t="shared" si="0"/>
        <v>5</v>
      </c>
      <c r="G11" s="7">
        <v>5</v>
      </c>
      <c r="H11" s="7">
        <v>6</v>
      </c>
      <c r="I11" s="7">
        <v>7</v>
      </c>
      <c r="J11" s="5">
        <v>8</v>
      </c>
      <c r="K11" s="32">
        <f t="shared" si="1"/>
        <v>6.5</v>
      </c>
      <c r="L11" s="5">
        <v>6</v>
      </c>
      <c r="M11" s="5">
        <v>6</v>
      </c>
      <c r="N11" s="5">
        <v>5</v>
      </c>
      <c r="O11" s="33">
        <f t="shared" si="2"/>
        <v>5.666666666666667</v>
      </c>
      <c r="P11" s="5">
        <v>7</v>
      </c>
      <c r="Q11" s="5">
        <v>7</v>
      </c>
      <c r="R11" s="5">
        <v>5</v>
      </c>
      <c r="S11" s="5">
        <v>4</v>
      </c>
      <c r="T11" s="5">
        <v>3</v>
      </c>
      <c r="U11" s="8">
        <f t="shared" si="3"/>
        <v>5.2</v>
      </c>
      <c r="V11" s="5">
        <v>4</v>
      </c>
      <c r="W11" s="5">
        <v>6</v>
      </c>
      <c r="X11" s="5">
        <v>7</v>
      </c>
      <c r="Y11" s="33">
        <f t="shared" si="4"/>
        <v>5.666666666666667</v>
      </c>
    </row>
    <row r="12" spans="1:27">
      <c r="A12" s="1" t="s">
        <v>1353</v>
      </c>
      <c r="B12" s="7">
        <v>6</v>
      </c>
      <c r="C12" s="7">
        <v>4</v>
      </c>
      <c r="D12" s="7">
        <v>6</v>
      </c>
      <c r="E12" s="7">
        <v>6</v>
      </c>
      <c r="F12" s="8">
        <f t="shared" si="0"/>
        <v>5.5</v>
      </c>
      <c r="G12" s="7">
        <v>5</v>
      </c>
      <c r="H12" s="7">
        <v>7</v>
      </c>
      <c r="I12" s="7">
        <v>5</v>
      </c>
      <c r="J12" s="5">
        <v>6</v>
      </c>
      <c r="K12" s="33">
        <f t="shared" si="1"/>
        <v>5.75</v>
      </c>
      <c r="L12" s="5">
        <v>6</v>
      </c>
      <c r="M12" s="5">
        <v>6</v>
      </c>
      <c r="N12" s="5">
        <v>5</v>
      </c>
      <c r="O12" s="33">
        <f t="shared" si="2"/>
        <v>5.666666666666667</v>
      </c>
      <c r="P12" s="5">
        <v>6</v>
      </c>
      <c r="Q12" s="5">
        <v>6</v>
      </c>
      <c r="R12" s="5">
        <v>4</v>
      </c>
      <c r="S12" s="5">
        <v>5</v>
      </c>
      <c r="T12" s="5">
        <v>6</v>
      </c>
      <c r="U12" s="8">
        <f t="shared" si="3"/>
        <v>5.4</v>
      </c>
      <c r="V12" s="5">
        <v>6</v>
      </c>
      <c r="W12" s="5">
        <v>7</v>
      </c>
      <c r="X12" s="5">
        <v>7</v>
      </c>
      <c r="Y12" s="30">
        <f t="shared" si="4"/>
        <v>6.666666666666667</v>
      </c>
    </row>
    <row r="13" spans="1:27">
      <c r="A13" s="1" t="s">
        <v>1354</v>
      </c>
      <c r="B13" s="7"/>
      <c r="C13" s="7">
        <v>6</v>
      </c>
      <c r="D13" s="7">
        <v>6</v>
      </c>
      <c r="E13" s="7">
        <v>6</v>
      </c>
      <c r="F13" s="8">
        <f t="shared" si="0"/>
        <v>6</v>
      </c>
      <c r="G13" s="7">
        <v>6</v>
      </c>
      <c r="H13" s="7">
        <v>7</v>
      </c>
      <c r="I13" s="7">
        <v>6</v>
      </c>
      <c r="J13" s="5">
        <v>7</v>
      </c>
      <c r="K13" s="32">
        <f t="shared" si="1"/>
        <v>6.5</v>
      </c>
      <c r="L13" s="5">
        <v>5</v>
      </c>
      <c r="M13" s="5">
        <v>7</v>
      </c>
      <c r="N13" s="5">
        <v>5</v>
      </c>
      <c r="O13" s="33">
        <f t="shared" si="2"/>
        <v>5.666666666666667</v>
      </c>
      <c r="P13" s="5">
        <v>6</v>
      </c>
      <c r="Q13" s="5">
        <v>4</v>
      </c>
      <c r="R13" s="5">
        <v>5</v>
      </c>
      <c r="S13" s="5">
        <v>6</v>
      </c>
      <c r="T13" s="5">
        <v>6</v>
      </c>
      <c r="U13" s="8">
        <f t="shared" si="3"/>
        <v>5.4</v>
      </c>
      <c r="V13" s="5">
        <v>6</v>
      </c>
      <c r="W13" s="5">
        <v>7</v>
      </c>
      <c r="X13" s="5">
        <v>5</v>
      </c>
      <c r="Y13" s="32">
        <f t="shared" si="4"/>
        <v>6</v>
      </c>
    </row>
    <row r="14" spans="1:27">
      <c r="A14" s="1" t="s">
        <v>1355</v>
      </c>
      <c r="B14" s="7"/>
      <c r="C14" s="7">
        <v>4</v>
      </c>
      <c r="D14" s="7">
        <v>7</v>
      </c>
      <c r="E14" s="7">
        <v>6</v>
      </c>
      <c r="F14" s="8">
        <f t="shared" si="0"/>
        <v>5.666666666666667</v>
      </c>
      <c r="G14" s="7">
        <v>7</v>
      </c>
      <c r="H14" s="7">
        <v>8</v>
      </c>
      <c r="I14" s="7">
        <v>7</v>
      </c>
      <c r="J14" s="5">
        <v>6</v>
      </c>
      <c r="K14" s="30">
        <f t="shared" si="1"/>
        <v>7</v>
      </c>
      <c r="L14" s="5">
        <v>4</v>
      </c>
      <c r="M14" s="5">
        <v>6</v>
      </c>
      <c r="N14" s="5">
        <v>7</v>
      </c>
      <c r="O14" s="33">
        <f t="shared" si="2"/>
        <v>5.666666666666667</v>
      </c>
      <c r="P14" s="5">
        <v>7</v>
      </c>
      <c r="Q14" s="5">
        <v>7</v>
      </c>
      <c r="R14" s="5">
        <v>6</v>
      </c>
      <c r="S14" s="5">
        <v>6</v>
      </c>
      <c r="T14" s="5">
        <v>6</v>
      </c>
      <c r="U14" s="31">
        <f t="shared" si="3"/>
        <v>6.4</v>
      </c>
      <c r="V14" s="5">
        <v>7</v>
      </c>
      <c r="W14" s="5">
        <v>6</v>
      </c>
      <c r="X14" s="5">
        <v>4</v>
      </c>
      <c r="Y14" s="33">
        <f t="shared" si="4"/>
        <v>5.666666666666667</v>
      </c>
    </row>
    <row r="15" spans="1:27">
      <c r="A15" s="1" t="s">
        <v>1356</v>
      </c>
      <c r="B15" s="7"/>
      <c r="C15" s="7">
        <v>3</v>
      </c>
      <c r="D15" s="7">
        <v>7</v>
      </c>
      <c r="E15" s="7">
        <v>5</v>
      </c>
      <c r="F15" s="8">
        <f t="shared" si="0"/>
        <v>5</v>
      </c>
      <c r="G15" s="7">
        <v>6</v>
      </c>
      <c r="H15" s="7">
        <v>7</v>
      </c>
      <c r="I15" s="7">
        <v>7</v>
      </c>
      <c r="J15" s="5">
        <v>6</v>
      </c>
      <c r="K15" s="32">
        <f t="shared" si="1"/>
        <v>6.5</v>
      </c>
      <c r="L15" s="5">
        <v>7</v>
      </c>
      <c r="M15" s="5">
        <v>5</v>
      </c>
      <c r="N15" s="5">
        <v>6</v>
      </c>
      <c r="O15" s="32">
        <f t="shared" si="2"/>
        <v>6</v>
      </c>
      <c r="P15" s="5">
        <v>7</v>
      </c>
      <c r="Q15" s="5">
        <v>5</v>
      </c>
      <c r="R15" s="5">
        <v>5</v>
      </c>
      <c r="S15" s="5">
        <v>6</v>
      </c>
      <c r="T15" s="5">
        <v>5</v>
      </c>
      <c r="U15" s="33">
        <f t="shared" si="3"/>
        <v>5.6</v>
      </c>
      <c r="V15" s="5">
        <v>6</v>
      </c>
      <c r="W15" s="5"/>
      <c r="X15" s="5">
        <v>7</v>
      </c>
      <c r="Y15" s="31">
        <f t="shared" si="4"/>
        <v>6.5</v>
      </c>
    </row>
    <row r="16" spans="1:27">
      <c r="A16" s="1" t="s">
        <v>1357</v>
      </c>
      <c r="B16" s="7"/>
      <c r="C16" s="7">
        <v>5</v>
      </c>
      <c r="D16" s="7">
        <v>7</v>
      </c>
      <c r="E16" s="7">
        <v>5</v>
      </c>
      <c r="F16" s="8">
        <f t="shared" si="0"/>
        <v>5.666666666666667</v>
      </c>
      <c r="G16" s="7">
        <v>6</v>
      </c>
      <c r="H16" s="7">
        <v>8</v>
      </c>
      <c r="I16" s="7">
        <v>7</v>
      </c>
      <c r="J16" s="5">
        <v>7</v>
      </c>
      <c r="K16" s="30">
        <f t="shared" si="1"/>
        <v>7</v>
      </c>
      <c r="L16" s="5">
        <v>6</v>
      </c>
      <c r="M16" s="5">
        <v>7</v>
      </c>
      <c r="N16" s="5">
        <v>7</v>
      </c>
      <c r="O16" s="30">
        <f t="shared" si="2"/>
        <v>6.666666666666667</v>
      </c>
      <c r="P16" s="5">
        <v>7</v>
      </c>
      <c r="Q16" s="5">
        <v>6</v>
      </c>
      <c r="R16" s="5">
        <v>4</v>
      </c>
      <c r="S16" s="5">
        <v>5</v>
      </c>
      <c r="T16" s="5">
        <v>7</v>
      </c>
      <c r="U16" s="33">
        <f t="shared" si="3"/>
        <v>5.8</v>
      </c>
      <c r="V16" s="5">
        <v>7</v>
      </c>
      <c r="W16" s="5">
        <v>5</v>
      </c>
      <c r="X16" s="5">
        <v>6</v>
      </c>
      <c r="Y16" s="32">
        <f t="shared" si="4"/>
        <v>6</v>
      </c>
    </row>
    <row r="17" spans="1:25">
      <c r="A17" s="1" t="s">
        <v>1358</v>
      </c>
      <c r="B17" s="7"/>
      <c r="C17" s="7">
        <v>5</v>
      </c>
      <c r="D17" s="7">
        <v>6</v>
      </c>
      <c r="E17" s="7">
        <v>7</v>
      </c>
      <c r="F17" s="8">
        <f t="shared" si="0"/>
        <v>6</v>
      </c>
      <c r="G17" s="7">
        <v>7</v>
      </c>
      <c r="H17" s="7">
        <v>7</v>
      </c>
      <c r="I17" s="7">
        <v>6</v>
      </c>
      <c r="J17" s="5">
        <v>7</v>
      </c>
      <c r="K17" s="31">
        <f t="shared" si="1"/>
        <v>6.75</v>
      </c>
      <c r="L17" s="5">
        <v>5</v>
      </c>
      <c r="M17" s="5">
        <v>7</v>
      </c>
      <c r="N17" s="5">
        <v>6</v>
      </c>
      <c r="O17" s="32">
        <f t="shared" si="2"/>
        <v>6</v>
      </c>
      <c r="P17" s="5">
        <v>7</v>
      </c>
      <c r="Q17" s="5">
        <v>7</v>
      </c>
      <c r="R17" s="5">
        <v>3</v>
      </c>
      <c r="S17" s="5">
        <v>6</v>
      </c>
      <c r="T17" s="5">
        <v>5</v>
      </c>
      <c r="U17" s="33">
        <f t="shared" si="3"/>
        <v>5.6</v>
      </c>
      <c r="V17" s="5">
        <v>7</v>
      </c>
      <c r="W17" s="5">
        <v>5</v>
      </c>
      <c r="X17" s="5">
        <v>7</v>
      </c>
      <c r="Y17" s="31">
        <f t="shared" si="4"/>
        <v>6.333333333333333</v>
      </c>
    </row>
    <row r="18" spans="1:25">
      <c r="A18" s="1" t="s">
        <v>1359</v>
      </c>
      <c r="B18" s="7">
        <v>5</v>
      </c>
      <c r="C18" s="7">
        <v>6</v>
      </c>
      <c r="D18" s="7">
        <v>8</v>
      </c>
      <c r="E18" s="7">
        <v>7</v>
      </c>
      <c r="F18" s="33">
        <f t="shared" si="0"/>
        <v>6.5</v>
      </c>
      <c r="G18" s="7">
        <v>6</v>
      </c>
      <c r="H18" s="7">
        <v>7</v>
      </c>
      <c r="I18" s="7">
        <v>7</v>
      </c>
      <c r="J18" s="5">
        <v>7</v>
      </c>
      <c r="K18" s="31">
        <f t="shared" si="1"/>
        <v>6.75</v>
      </c>
      <c r="L18" s="5">
        <v>4</v>
      </c>
      <c r="M18" s="5">
        <v>5</v>
      </c>
      <c r="N18" s="5">
        <v>4</v>
      </c>
      <c r="O18" s="8">
        <f t="shared" si="2"/>
        <v>4.333333333333333</v>
      </c>
      <c r="P18" s="5">
        <v>5</v>
      </c>
      <c r="Q18" s="5">
        <v>7</v>
      </c>
      <c r="R18" s="5">
        <v>4</v>
      </c>
      <c r="S18" s="5">
        <v>5</v>
      </c>
      <c r="T18" s="5">
        <v>7</v>
      </c>
      <c r="U18" s="33">
        <f t="shared" si="3"/>
        <v>5.6</v>
      </c>
      <c r="V18" s="5">
        <v>5</v>
      </c>
      <c r="W18" s="5">
        <v>5</v>
      </c>
      <c r="X18" s="5">
        <v>5</v>
      </c>
      <c r="Y18" s="8">
        <f t="shared" si="4"/>
        <v>5</v>
      </c>
    </row>
    <row r="19" spans="1:25">
      <c r="A19" s="1" t="s">
        <v>1360</v>
      </c>
      <c r="B19" s="7"/>
      <c r="C19" s="7">
        <v>6</v>
      </c>
      <c r="D19" s="7">
        <v>7</v>
      </c>
      <c r="E19" s="7">
        <v>7</v>
      </c>
      <c r="F19" s="33">
        <f t="shared" si="0"/>
        <v>6.666666666666667</v>
      </c>
      <c r="G19" s="7">
        <v>5</v>
      </c>
      <c r="H19" s="7">
        <v>5</v>
      </c>
      <c r="I19" s="7">
        <v>6</v>
      </c>
      <c r="J19" s="5">
        <v>4</v>
      </c>
      <c r="K19" s="8">
        <f t="shared" si="1"/>
        <v>5</v>
      </c>
      <c r="L19" s="5">
        <v>4</v>
      </c>
      <c r="M19" s="5">
        <v>5</v>
      </c>
      <c r="N19" s="5">
        <v>5</v>
      </c>
      <c r="O19" s="8">
        <f t="shared" si="2"/>
        <v>4.666666666666667</v>
      </c>
      <c r="P19" s="5">
        <v>7</v>
      </c>
      <c r="Q19" s="5">
        <v>6</v>
      </c>
      <c r="R19" s="5">
        <v>5</v>
      </c>
      <c r="S19" s="5">
        <v>6</v>
      </c>
      <c r="T19" s="5">
        <v>4</v>
      </c>
      <c r="U19" s="33">
        <f t="shared" si="3"/>
        <v>5.6</v>
      </c>
      <c r="V19" s="5">
        <v>6</v>
      </c>
      <c r="W19" s="5">
        <v>7</v>
      </c>
      <c r="X19" s="5">
        <v>6</v>
      </c>
      <c r="Y19" s="31">
        <f t="shared" si="4"/>
        <v>6.333333333333333</v>
      </c>
    </row>
    <row r="20" spans="1:25">
      <c r="A20" s="1" t="s">
        <v>1361</v>
      </c>
      <c r="B20" s="7"/>
      <c r="C20" s="7">
        <v>4</v>
      </c>
      <c r="D20" s="7">
        <v>6</v>
      </c>
      <c r="E20" s="7">
        <v>6</v>
      </c>
      <c r="F20" s="8">
        <f t="shared" si="0"/>
        <v>5.333333333333333</v>
      </c>
      <c r="G20" s="7">
        <v>8</v>
      </c>
      <c r="H20" s="7">
        <v>7</v>
      </c>
      <c r="I20" s="7">
        <v>5</v>
      </c>
      <c r="J20" s="5">
        <v>5</v>
      </c>
      <c r="K20" s="32">
        <f t="shared" si="1"/>
        <v>6.25</v>
      </c>
      <c r="L20" s="5">
        <v>4</v>
      </c>
      <c r="M20" s="5">
        <v>4</v>
      </c>
      <c r="N20" s="5">
        <v>6</v>
      </c>
      <c r="O20" s="8">
        <f t="shared" si="2"/>
        <v>4.666666666666667</v>
      </c>
      <c r="P20" s="5">
        <v>6</v>
      </c>
      <c r="Q20" s="5">
        <v>7</v>
      </c>
      <c r="R20" s="5">
        <v>4</v>
      </c>
      <c r="S20" s="5">
        <v>4</v>
      </c>
      <c r="T20" s="5">
        <v>7</v>
      </c>
      <c r="U20" s="33">
        <f t="shared" si="3"/>
        <v>5.6</v>
      </c>
      <c r="V20" s="5">
        <v>5</v>
      </c>
      <c r="W20" s="5"/>
      <c r="X20" s="5">
        <v>7</v>
      </c>
      <c r="Y20" s="32">
        <f t="shared" si="4"/>
        <v>6</v>
      </c>
    </row>
    <row r="21" spans="1:25">
      <c r="A21" s="1" t="s">
        <v>1362</v>
      </c>
      <c r="B21" s="7">
        <v>4</v>
      </c>
      <c r="C21" s="7">
        <v>6</v>
      </c>
      <c r="D21" s="7">
        <v>6</v>
      </c>
      <c r="E21" s="7">
        <v>4</v>
      </c>
      <c r="F21" s="8">
        <f t="shared" si="0"/>
        <v>5</v>
      </c>
      <c r="G21" s="7">
        <v>7</v>
      </c>
      <c r="H21" s="7">
        <v>6</v>
      </c>
      <c r="I21" s="7">
        <v>4</v>
      </c>
      <c r="J21" s="5">
        <v>4</v>
      </c>
      <c r="K21" s="8">
        <f t="shared" si="1"/>
        <v>5.25</v>
      </c>
      <c r="L21" s="5">
        <v>3</v>
      </c>
      <c r="M21" s="5">
        <v>5</v>
      </c>
      <c r="N21" s="5">
        <v>4</v>
      </c>
      <c r="O21" s="8">
        <f t="shared" si="2"/>
        <v>4</v>
      </c>
      <c r="P21" s="5">
        <v>3</v>
      </c>
      <c r="Q21" s="5">
        <v>4</v>
      </c>
      <c r="R21" s="5">
        <v>5</v>
      </c>
      <c r="S21" s="5">
        <v>5</v>
      </c>
      <c r="T21" s="5">
        <v>4</v>
      </c>
      <c r="U21" s="8">
        <f t="shared" si="3"/>
        <v>4.2</v>
      </c>
      <c r="V21" s="5">
        <v>3</v>
      </c>
      <c r="W21" s="5">
        <v>4</v>
      </c>
      <c r="X21" s="5">
        <v>5</v>
      </c>
      <c r="Y21" s="8">
        <f t="shared" si="4"/>
        <v>4</v>
      </c>
    </row>
    <row r="22" spans="1:25">
      <c r="A22" s="1" t="s">
        <v>1363</v>
      </c>
      <c r="B22" s="7"/>
      <c r="C22" s="7">
        <v>7</v>
      </c>
      <c r="D22" s="7">
        <v>6</v>
      </c>
      <c r="E22" s="7">
        <v>6</v>
      </c>
      <c r="F22" s="8">
        <f t="shared" si="0"/>
        <v>6.333333333333333</v>
      </c>
      <c r="G22" s="7">
        <v>6</v>
      </c>
      <c r="H22" s="7">
        <v>5</v>
      </c>
      <c r="I22" s="7">
        <v>4</v>
      </c>
      <c r="J22" s="5">
        <v>5</v>
      </c>
      <c r="K22" s="8">
        <f t="shared" si="1"/>
        <v>5</v>
      </c>
      <c r="L22" s="5">
        <v>6</v>
      </c>
      <c r="M22" s="5">
        <v>4</v>
      </c>
      <c r="N22" s="5">
        <v>6</v>
      </c>
      <c r="O22" s="8">
        <f t="shared" si="2"/>
        <v>5.333333333333333</v>
      </c>
      <c r="P22" s="5">
        <v>6</v>
      </c>
      <c r="Q22" s="5">
        <v>5</v>
      </c>
      <c r="R22" s="5">
        <v>6</v>
      </c>
      <c r="S22" s="5"/>
      <c r="T22" s="5">
        <v>7</v>
      </c>
      <c r="U22" s="32">
        <f t="shared" si="3"/>
        <v>6</v>
      </c>
      <c r="V22" s="5">
        <v>7</v>
      </c>
      <c r="W22" s="5">
        <v>7</v>
      </c>
      <c r="X22" s="5">
        <v>6</v>
      </c>
      <c r="Y22" s="30">
        <f t="shared" si="4"/>
        <v>6.666666666666667</v>
      </c>
    </row>
    <row r="23" spans="1:25">
      <c r="A23" s="1" t="s">
        <v>1364</v>
      </c>
      <c r="B23" s="7">
        <v>5</v>
      </c>
      <c r="C23" s="7">
        <v>4</v>
      </c>
      <c r="D23" s="7">
        <v>4</v>
      </c>
      <c r="E23" s="7">
        <v>4</v>
      </c>
      <c r="F23" s="8">
        <f t="shared" si="0"/>
        <v>4.25</v>
      </c>
      <c r="G23" s="7">
        <v>5</v>
      </c>
      <c r="H23" s="7">
        <v>4</v>
      </c>
      <c r="I23" s="7">
        <v>8</v>
      </c>
      <c r="J23" s="5">
        <v>6</v>
      </c>
      <c r="K23" s="33">
        <f t="shared" si="1"/>
        <v>5.75</v>
      </c>
      <c r="L23" s="5">
        <v>3</v>
      </c>
      <c r="M23" s="5">
        <v>4</v>
      </c>
      <c r="N23" s="5">
        <v>4</v>
      </c>
      <c r="O23" s="8">
        <f t="shared" si="2"/>
        <v>3.6666666666666665</v>
      </c>
      <c r="P23" s="5">
        <v>7</v>
      </c>
      <c r="Q23" s="5">
        <v>8</v>
      </c>
      <c r="R23" s="5">
        <v>5</v>
      </c>
      <c r="S23" s="5">
        <v>4</v>
      </c>
      <c r="T23" s="5">
        <v>6</v>
      </c>
      <c r="U23" s="32">
        <f t="shared" si="3"/>
        <v>6</v>
      </c>
      <c r="V23" s="5">
        <v>4</v>
      </c>
      <c r="W23" s="5">
        <v>5</v>
      </c>
      <c r="X23" s="5">
        <v>7</v>
      </c>
      <c r="Y23" s="8">
        <f t="shared" si="4"/>
        <v>5.333333333333333</v>
      </c>
    </row>
    <row r="24" spans="1:25">
      <c r="A24" s="1" t="s">
        <v>1365</v>
      </c>
      <c r="B24" s="7">
        <v>5</v>
      </c>
      <c r="C24" s="7">
        <v>4</v>
      </c>
      <c r="D24" s="7">
        <v>6</v>
      </c>
      <c r="E24" s="7">
        <v>3</v>
      </c>
      <c r="F24" s="8">
        <f t="shared" si="0"/>
        <v>4.5</v>
      </c>
      <c r="G24" s="7">
        <v>4</v>
      </c>
      <c r="H24" s="7">
        <v>4</v>
      </c>
      <c r="I24" s="7">
        <v>4</v>
      </c>
      <c r="J24" s="5">
        <v>6</v>
      </c>
      <c r="K24" s="8">
        <f t="shared" si="1"/>
        <v>4.5</v>
      </c>
      <c r="L24" s="5">
        <v>5</v>
      </c>
      <c r="M24" s="5">
        <v>4</v>
      </c>
      <c r="N24" s="5">
        <v>3</v>
      </c>
      <c r="O24" s="8">
        <f t="shared" si="2"/>
        <v>4</v>
      </c>
      <c r="P24" s="5">
        <v>6</v>
      </c>
      <c r="Q24" s="5">
        <v>6</v>
      </c>
      <c r="R24" s="5"/>
      <c r="S24" s="5"/>
      <c r="T24" s="5">
        <v>5</v>
      </c>
      <c r="U24" s="32">
        <f>AVERAGE(P24:S24)</f>
        <v>6</v>
      </c>
      <c r="V24" s="5">
        <v>7</v>
      </c>
      <c r="W24" s="5">
        <v>5</v>
      </c>
      <c r="X24" s="5">
        <v>6</v>
      </c>
      <c r="Y24" s="32">
        <f t="shared" si="4"/>
        <v>6</v>
      </c>
    </row>
    <row r="25" spans="1:25">
      <c r="A25" s="1" t="s">
        <v>1366</v>
      </c>
      <c r="B25" s="7">
        <v>4</v>
      </c>
      <c r="C25" s="7">
        <v>6</v>
      </c>
      <c r="D25" s="7">
        <v>5</v>
      </c>
      <c r="E25" s="7">
        <v>6</v>
      </c>
      <c r="F25" s="8">
        <f t="shared" si="0"/>
        <v>5.25</v>
      </c>
      <c r="G25" s="7">
        <v>4</v>
      </c>
      <c r="H25" s="7">
        <v>5</v>
      </c>
      <c r="I25" s="7">
        <v>4</v>
      </c>
      <c r="J25" s="5">
        <v>5</v>
      </c>
      <c r="K25" s="8">
        <f t="shared" si="1"/>
        <v>4.5</v>
      </c>
      <c r="L25" s="5">
        <v>4</v>
      </c>
      <c r="M25" s="5">
        <v>5</v>
      </c>
      <c r="N25" s="5">
        <v>4</v>
      </c>
      <c r="O25" s="8">
        <f t="shared" si="2"/>
        <v>4.333333333333333</v>
      </c>
      <c r="P25" s="5">
        <v>6</v>
      </c>
      <c r="Q25" s="5">
        <v>6</v>
      </c>
      <c r="R25" s="5">
        <v>4</v>
      </c>
      <c r="S25" s="5">
        <v>6</v>
      </c>
      <c r="T25" s="5">
        <v>6</v>
      </c>
      <c r="U25" s="33">
        <f>AVERAGE(P25:T25)</f>
        <v>5.6</v>
      </c>
      <c r="V25" s="5">
        <v>4</v>
      </c>
      <c r="W25" s="5">
        <v>4</v>
      </c>
      <c r="X25" s="5">
        <v>4</v>
      </c>
      <c r="Y25" s="8">
        <f t="shared" si="4"/>
        <v>4</v>
      </c>
    </row>
    <row r="26" spans="1:25">
      <c r="A26" s="1" t="s">
        <v>1367</v>
      </c>
      <c r="B26" s="7"/>
      <c r="C26" s="7">
        <v>6</v>
      </c>
      <c r="D26" s="7">
        <v>6</v>
      </c>
      <c r="E26" s="7">
        <v>4</v>
      </c>
      <c r="F26" s="8">
        <f t="shared" si="0"/>
        <v>5.333333333333333</v>
      </c>
      <c r="G26" s="7">
        <v>5</v>
      </c>
      <c r="H26" s="7">
        <v>7</v>
      </c>
      <c r="I26" s="7">
        <v>7</v>
      </c>
      <c r="J26" s="5">
        <v>7</v>
      </c>
      <c r="K26" s="32">
        <f t="shared" si="1"/>
        <v>6.5</v>
      </c>
      <c r="L26" s="5">
        <v>5</v>
      </c>
      <c r="M26" s="5">
        <v>5</v>
      </c>
      <c r="N26" s="5">
        <v>6</v>
      </c>
      <c r="O26" s="8">
        <f t="shared" si="2"/>
        <v>5.333333333333333</v>
      </c>
      <c r="P26" s="5">
        <v>6</v>
      </c>
      <c r="Q26" s="5">
        <v>7</v>
      </c>
      <c r="R26" s="5">
        <v>3</v>
      </c>
      <c r="S26" s="5">
        <v>7</v>
      </c>
      <c r="T26" s="5">
        <v>7</v>
      </c>
      <c r="U26" s="32">
        <f>AVERAGE(P26:T26)</f>
        <v>6</v>
      </c>
      <c r="V26" s="5">
        <v>5</v>
      </c>
      <c r="W26" s="5">
        <v>6</v>
      </c>
      <c r="X26" s="5">
        <v>6</v>
      </c>
      <c r="Y26" s="33">
        <f t="shared" si="4"/>
        <v>5.666666666666667</v>
      </c>
    </row>
    <row r="27" spans="1:25">
      <c r="A27" s="1" t="s">
        <v>1368</v>
      </c>
      <c r="B27" s="7">
        <v>6</v>
      </c>
      <c r="C27" s="7">
        <v>4</v>
      </c>
      <c r="D27" s="7">
        <v>4</v>
      </c>
      <c r="E27" s="7">
        <v>4</v>
      </c>
      <c r="F27" s="8">
        <f t="shared" si="0"/>
        <v>4.5</v>
      </c>
      <c r="G27" s="7">
        <v>5</v>
      </c>
      <c r="H27" s="7"/>
      <c r="I27" s="7">
        <v>7</v>
      </c>
      <c r="J27" s="5">
        <v>5</v>
      </c>
      <c r="K27" s="8">
        <f t="shared" si="1"/>
        <v>5.666666666666667</v>
      </c>
      <c r="L27" s="5">
        <v>5</v>
      </c>
      <c r="M27" s="5">
        <v>6</v>
      </c>
      <c r="N27" s="5">
        <v>4</v>
      </c>
      <c r="O27" s="8">
        <f t="shared" si="2"/>
        <v>5</v>
      </c>
      <c r="P27" s="5">
        <v>6</v>
      </c>
      <c r="Q27" s="5"/>
      <c r="R27" s="5"/>
      <c r="S27" s="5"/>
      <c r="T27" s="5">
        <v>7</v>
      </c>
      <c r="U27" s="32">
        <f>AVERAGE(P27:S27)</f>
        <v>6</v>
      </c>
      <c r="V27" s="5">
        <v>7</v>
      </c>
      <c r="W27" s="5">
        <v>5</v>
      </c>
      <c r="X27" s="5"/>
      <c r="Y27" s="32">
        <f t="shared" si="4"/>
        <v>6</v>
      </c>
    </row>
    <row r="28" spans="1:25">
      <c r="A28" s="1" t="s">
        <v>1369</v>
      </c>
      <c r="B28" s="7">
        <v>8</v>
      </c>
      <c r="C28" s="7">
        <v>3</v>
      </c>
      <c r="D28" s="7">
        <v>7</v>
      </c>
      <c r="E28" s="7">
        <v>3</v>
      </c>
      <c r="F28" s="8">
        <f t="shared" si="0"/>
        <v>5.25</v>
      </c>
      <c r="G28" s="7">
        <v>4</v>
      </c>
      <c r="H28" s="7">
        <v>4</v>
      </c>
      <c r="I28" s="7"/>
      <c r="J28" s="5">
        <v>4</v>
      </c>
      <c r="K28" s="8">
        <f t="shared" si="1"/>
        <v>4</v>
      </c>
      <c r="L28" s="5">
        <v>4</v>
      </c>
      <c r="M28" s="5">
        <v>5</v>
      </c>
      <c r="N28" s="5">
        <v>6</v>
      </c>
      <c r="O28" s="8">
        <f t="shared" si="2"/>
        <v>5</v>
      </c>
      <c r="P28" s="5">
        <v>5</v>
      </c>
      <c r="Q28" s="5"/>
      <c r="R28" s="5"/>
      <c r="S28" s="5">
        <v>6</v>
      </c>
      <c r="T28" s="5">
        <v>8</v>
      </c>
      <c r="U28" s="8">
        <f>AVERAGE(P28:S28)</f>
        <v>5.5</v>
      </c>
      <c r="V28" s="5">
        <v>5</v>
      </c>
      <c r="W28" s="5">
        <v>4</v>
      </c>
      <c r="X28" s="5"/>
      <c r="Y28" s="8">
        <f t="shared" si="4"/>
        <v>4.5</v>
      </c>
    </row>
    <row r="29" spans="1:25">
      <c r="A29" s="1" t="s">
        <v>1370</v>
      </c>
      <c r="B29" s="7">
        <v>4</v>
      </c>
      <c r="C29" s="7">
        <v>4</v>
      </c>
      <c r="D29" s="7">
        <v>5</v>
      </c>
      <c r="E29" s="7">
        <v>7</v>
      </c>
      <c r="F29" s="8">
        <f t="shared" si="0"/>
        <v>5</v>
      </c>
      <c r="G29" s="7">
        <v>6</v>
      </c>
      <c r="H29" s="7">
        <v>6</v>
      </c>
      <c r="I29" s="7">
        <v>4</v>
      </c>
      <c r="J29" s="5">
        <v>5</v>
      </c>
      <c r="K29" s="8">
        <f t="shared" si="1"/>
        <v>5.25</v>
      </c>
      <c r="L29" s="5">
        <v>3</v>
      </c>
      <c r="M29" s="5">
        <v>5</v>
      </c>
      <c r="N29" s="5">
        <v>6</v>
      </c>
      <c r="O29" s="8">
        <f t="shared" si="2"/>
        <v>4.666666666666667</v>
      </c>
      <c r="P29" s="5">
        <v>6</v>
      </c>
      <c r="Q29" s="5">
        <v>6</v>
      </c>
      <c r="R29" s="5">
        <v>6</v>
      </c>
      <c r="S29" s="5">
        <v>5</v>
      </c>
      <c r="T29" s="5">
        <v>7</v>
      </c>
      <c r="U29" s="32">
        <f>AVERAGE(P29:T29)</f>
        <v>6</v>
      </c>
      <c r="V29" s="5">
        <v>6</v>
      </c>
      <c r="W29" s="5">
        <v>6</v>
      </c>
      <c r="X29" s="5">
        <v>7</v>
      </c>
      <c r="Y29" s="31">
        <f t="shared" si="4"/>
        <v>6.333333333333333</v>
      </c>
    </row>
    <row r="30" spans="1:25">
      <c r="A30" s="1" t="s">
        <v>1371</v>
      </c>
      <c r="B30" s="7">
        <v>6</v>
      </c>
      <c r="C30" s="7">
        <v>6</v>
      </c>
      <c r="D30" s="7">
        <v>7</v>
      </c>
      <c r="E30" s="7">
        <v>7</v>
      </c>
      <c r="F30" s="33">
        <f t="shared" si="0"/>
        <v>6.5</v>
      </c>
      <c r="G30" s="7">
        <v>6</v>
      </c>
      <c r="H30" s="7">
        <v>7</v>
      </c>
      <c r="I30" s="7">
        <v>7</v>
      </c>
      <c r="J30" s="5">
        <v>6</v>
      </c>
      <c r="K30" s="32">
        <f t="shared" si="1"/>
        <v>6.5</v>
      </c>
      <c r="L30" s="5"/>
      <c r="M30" s="5">
        <v>4</v>
      </c>
      <c r="N30" s="5">
        <v>6</v>
      </c>
      <c r="O30" s="8">
        <f t="shared" si="2"/>
        <v>5</v>
      </c>
      <c r="P30" s="5">
        <v>6</v>
      </c>
      <c r="Q30" s="5"/>
      <c r="R30" s="5">
        <v>5</v>
      </c>
      <c r="S30" s="5">
        <v>6</v>
      </c>
      <c r="T30" s="5">
        <v>6</v>
      </c>
      <c r="U30" s="33">
        <f>AVERAGE(P30:T30)</f>
        <v>5.75</v>
      </c>
      <c r="V30" s="5">
        <v>6</v>
      </c>
      <c r="W30" s="5">
        <v>4</v>
      </c>
      <c r="X30" s="5">
        <v>5</v>
      </c>
      <c r="Y30" s="8">
        <f t="shared" si="4"/>
        <v>5</v>
      </c>
    </row>
    <row r="31" spans="1:25">
      <c r="A31" s="1" t="s">
        <v>1372</v>
      </c>
      <c r="B31" s="7">
        <v>5</v>
      </c>
      <c r="C31" s="7">
        <v>6</v>
      </c>
      <c r="D31" s="7">
        <v>6</v>
      </c>
      <c r="E31" s="7">
        <v>7</v>
      </c>
      <c r="F31" s="8">
        <f t="shared" si="0"/>
        <v>6</v>
      </c>
      <c r="G31" s="7">
        <v>6</v>
      </c>
      <c r="H31" s="7">
        <v>4</v>
      </c>
      <c r="I31" s="7">
        <v>4</v>
      </c>
      <c r="J31" s="5">
        <v>7</v>
      </c>
      <c r="K31" s="8">
        <f t="shared" si="1"/>
        <v>5.25</v>
      </c>
      <c r="L31" s="5">
        <v>5</v>
      </c>
      <c r="M31" s="5">
        <v>4</v>
      </c>
      <c r="N31" s="5">
        <v>7</v>
      </c>
      <c r="O31" s="8">
        <f t="shared" si="2"/>
        <v>5.333333333333333</v>
      </c>
      <c r="P31" s="5">
        <v>6</v>
      </c>
      <c r="Q31" s="5">
        <v>5</v>
      </c>
      <c r="R31" s="5">
        <v>5</v>
      </c>
      <c r="S31" s="5">
        <v>5</v>
      </c>
      <c r="T31" s="5">
        <v>8</v>
      </c>
      <c r="U31" s="33">
        <f>AVERAGE(P31:T31)</f>
        <v>5.8</v>
      </c>
      <c r="V31" s="5">
        <v>7</v>
      </c>
      <c r="W31" s="5">
        <v>7</v>
      </c>
      <c r="X31" s="5">
        <v>6</v>
      </c>
      <c r="Y31" s="30">
        <f t="shared" si="4"/>
        <v>6.666666666666667</v>
      </c>
    </row>
    <row r="32" spans="1:25">
      <c r="A32" s="1" t="s">
        <v>1373</v>
      </c>
      <c r="B32" s="7">
        <v>4</v>
      </c>
      <c r="C32" s="7">
        <v>6</v>
      </c>
      <c r="D32" s="7">
        <v>6</v>
      </c>
      <c r="E32" s="7">
        <v>7</v>
      </c>
      <c r="F32" s="8">
        <f t="shared" si="0"/>
        <v>5.75</v>
      </c>
      <c r="G32" s="7">
        <v>7</v>
      </c>
      <c r="H32" s="7">
        <v>6</v>
      </c>
      <c r="I32" s="7">
        <v>4</v>
      </c>
      <c r="J32" s="5">
        <v>7</v>
      </c>
      <c r="K32" s="33">
        <f t="shared" si="1"/>
        <v>6</v>
      </c>
      <c r="L32" s="5">
        <v>5</v>
      </c>
      <c r="M32" s="5">
        <v>5</v>
      </c>
      <c r="N32" s="5">
        <v>6</v>
      </c>
      <c r="O32" s="8">
        <f t="shared" si="2"/>
        <v>5.333333333333333</v>
      </c>
      <c r="P32" s="5">
        <v>6</v>
      </c>
      <c r="Q32" s="5">
        <v>4</v>
      </c>
      <c r="R32" s="5">
        <v>6</v>
      </c>
      <c r="S32" s="5">
        <v>7</v>
      </c>
      <c r="T32" s="5">
        <v>7</v>
      </c>
      <c r="U32" s="32">
        <f>AVERAGE(P32:T32)</f>
        <v>6</v>
      </c>
      <c r="V32" s="5">
        <v>5</v>
      </c>
      <c r="W32" s="5">
        <v>4</v>
      </c>
      <c r="X32" s="5">
        <v>5</v>
      </c>
      <c r="Y32" s="8">
        <f t="shared" si="4"/>
        <v>4.666666666666667</v>
      </c>
    </row>
    <row r="33" spans="1:25">
      <c r="A33" s="1" t="s">
        <v>1374</v>
      </c>
      <c r="B33" s="7">
        <v>5</v>
      </c>
      <c r="C33" s="7">
        <v>6</v>
      </c>
      <c r="D33" s="7">
        <v>7</v>
      </c>
      <c r="E33" s="7">
        <v>7</v>
      </c>
      <c r="F33" s="8">
        <f t="shared" si="0"/>
        <v>6.25</v>
      </c>
      <c r="G33" s="7">
        <v>6</v>
      </c>
      <c r="H33" s="7">
        <v>4</v>
      </c>
      <c r="I33" s="7">
        <v>7</v>
      </c>
      <c r="J33" s="5">
        <v>6</v>
      </c>
      <c r="K33" s="33">
        <f t="shared" si="1"/>
        <v>5.75</v>
      </c>
      <c r="L33" s="5">
        <v>4</v>
      </c>
      <c r="M33" s="5">
        <v>4</v>
      </c>
      <c r="N33" s="5">
        <v>5</v>
      </c>
      <c r="O33" s="8">
        <f t="shared" si="2"/>
        <v>4.333333333333333</v>
      </c>
      <c r="P33" s="5">
        <v>4</v>
      </c>
      <c r="Q33" s="5"/>
      <c r="R33" s="5"/>
      <c r="S33" s="5">
        <v>7</v>
      </c>
      <c r="T33" s="5">
        <v>7</v>
      </c>
      <c r="U33" s="8">
        <f>AVERAGE(P33:S33)</f>
        <v>5.5</v>
      </c>
      <c r="V33" s="5">
        <v>6</v>
      </c>
      <c r="W33" s="5">
        <v>5</v>
      </c>
      <c r="X33" s="5">
        <v>5</v>
      </c>
      <c r="Y33" s="8">
        <f t="shared" si="4"/>
        <v>5.333333333333333</v>
      </c>
    </row>
    <row r="34" spans="1:25">
      <c r="A34" s="1" t="s">
        <v>1375</v>
      </c>
      <c r="B34" s="7">
        <v>7</v>
      </c>
      <c r="C34" s="7">
        <v>7</v>
      </c>
      <c r="D34" s="7">
        <v>8</v>
      </c>
      <c r="E34" s="7">
        <v>7</v>
      </c>
      <c r="F34" s="31">
        <f t="shared" ref="F34:F65" si="5">AVERAGE(B34:E34)</f>
        <v>7.25</v>
      </c>
      <c r="G34" s="7">
        <v>7</v>
      </c>
      <c r="H34" s="7">
        <v>7</v>
      </c>
      <c r="I34" s="7">
        <v>7</v>
      </c>
      <c r="J34" s="5">
        <v>7</v>
      </c>
      <c r="K34" s="30">
        <f t="shared" ref="K34:K65" si="6">AVERAGE(G34:J34)</f>
        <v>7</v>
      </c>
      <c r="L34" s="5">
        <v>6</v>
      </c>
      <c r="M34" s="5">
        <v>5</v>
      </c>
      <c r="N34" s="5">
        <v>5</v>
      </c>
      <c r="O34" s="8">
        <f t="shared" ref="O34:O65" si="7">AVERAGE(L34:N34)</f>
        <v>5.333333333333333</v>
      </c>
      <c r="P34" s="5">
        <v>5</v>
      </c>
      <c r="Q34" s="5"/>
      <c r="R34" s="5">
        <v>5</v>
      </c>
      <c r="S34" s="5">
        <v>6</v>
      </c>
      <c r="T34" s="5">
        <v>6</v>
      </c>
      <c r="U34" s="8">
        <f>AVERAGE(P34:T34)</f>
        <v>5.5</v>
      </c>
      <c r="V34" s="5">
        <v>6</v>
      </c>
      <c r="W34" s="5">
        <v>7</v>
      </c>
      <c r="X34" s="5">
        <v>4</v>
      </c>
      <c r="Y34" s="33">
        <f t="shared" ref="Y34:Y62" si="8">AVERAGE(V34:X34)</f>
        <v>5.666666666666667</v>
      </c>
    </row>
    <row r="35" spans="1:25">
      <c r="A35" s="1" t="s">
        <v>1376</v>
      </c>
      <c r="B35" s="7">
        <v>6</v>
      </c>
      <c r="C35" s="7">
        <v>7</v>
      </c>
      <c r="D35" s="7">
        <v>7</v>
      </c>
      <c r="E35" s="7">
        <v>8</v>
      </c>
      <c r="F35" s="32">
        <f t="shared" si="5"/>
        <v>7</v>
      </c>
      <c r="G35" s="7">
        <v>7</v>
      </c>
      <c r="H35" s="7">
        <v>5</v>
      </c>
      <c r="I35" s="7">
        <v>6</v>
      </c>
      <c r="J35" s="5">
        <v>4</v>
      </c>
      <c r="K35" s="8">
        <f t="shared" si="6"/>
        <v>5.5</v>
      </c>
      <c r="L35" s="5">
        <v>4</v>
      </c>
      <c r="M35" s="5">
        <v>4</v>
      </c>
      <c r="N35" s="5">
        <v>4</v>
      </c>
      <c r="O35" s="8">
        <f t="shared" si="7"/>
        <v>4</v>
      </c>
      <c r="P35" s="5">
        <v>5</v>
      </c>
      <c r="Q35" s="5"/>
      <c r="R35" s="5"/>
      <c r="S35" s="5">
        <v>6</v>
      </c>
      <c r="T35" s="5">
        <v>6</v>
      </c>
      <c r="U35" s="8">
        <f>AVERAGE(P35:S35)</f>
        <v>5.5</v>
      </c>
      <c r="V35" s="5"/>
      <c r="W35" s="5">
        <v>6</v>
      </c>
      <c r="X35" s="5">
        <v>6</v>
      </c>
      <c r="Y35" s="32">
        <f t="shared" si="8"/>
        <v>6</v>
      </c>
    </row>
    <row r="36" spans="1:25">
      <c r="A36" s="1" t="s">
        <v>1377</v>
      </c>
      <c r="B36" s="7">
        <v>5</v>
      </c>
      <c r="C36" s="7">
        <v>6</v>
      </c>
      <c r="D36" s="7">
        <v>8</v>
      </c>
      <c r="E36" s="7">
        <v>5</v>
      </c>
      <c r="F36" s="8">
        <f t="shared" si="5"/>
        <v>6</v>
      </c>
      <c r="G36" s="7">
        <v>6</v>
      </c>
      <c r="H36" s="7">
        <v>6</v>
      </c>
      <c r="I36" s="7">
        <v>5</v>
      </c>
      <c r="J36" s="5">
        <v>7</v>
      </c>
      <c r="K36" s="33">
        <f t="shared" si="6"/>
        <v>6</v>
      </c>
      <c r="L36" s="5">
        <v>5</v>
      </c>
      <c r="M36" s="5">
        <v>6</v>
      </c>
      <c r="N36" s="5">
        <v>4</v>
      </c>
      <c r="O36" s="8">
        <f t="shared" si="7"/>
        <v>5</v>
      </c>
      <c r="P36" s="5">
        <v>7</v>
      </c>
      <c r="Q36" s="5"/>
      <c r="R36" s="5"/>
      <c r="S36" s="5">
        <v>7</v>
      </c>
      <c r="T36" s="5">
        <v>8</v>
      </c>
      <c r="U36" s="30">
        <f>AVERAGE(P36:S36)</f>
        <v>7</v>
      </c>
      <c r="V36" s="5">
        <v>4</v>
      </c>
      <c r="W36" s="5">
        <v>7</v>
      </c>
      <c r="X36" s="5">
        <v>5</v>
      </c>
      <c r="Y36" s="8">
        <f t="shared" si="8"/>
        <v>5.333333333333333</v>
      </c>
    </row>
    <row r="37" spans="1:25">
      <c r="A37" s="1" t="s">
        <v>1378</v>
      </c>
      <c r="B37" s="7">
        <v>5</v>
      </c>
      <c r="C37" s="7">
        <v>7</v>
      </c>
      <c r="D37" s="7">
        <v>7</v>
      </c>
      <c r="E37" s="7">
        <v>8</v>
      </c>
      <c r="F37" s="32">
        <f t="shared" si="5"/>
        <v>6.75</v>
      </c>
      <c r="G37" s="7">
        <v>7</v>
      </c>
      <c r="H37" s="7">
        <v>7</v>
      </c>
      <c r="I37" s="7">
        <v>6</v>
      </c>
      <c r="J37" s="5">
        <v>5</v>
      </c>
      <c r="K37" s="32">
        <f t="shared" si="6"/>
        <v>6.25</v>
      </c>
      <c r="L37" s="5">
        <v>4</v>
      </c>
      <c r="M37" s="5">
        <v>5</v>
      </c>
      <c r="N37" s="5">
        <v>7</v>
      </c>
      <c r="O37" s="8">
        <f t="shared" si="7"/>
        <v>5.333333333333333</v>
      </c>
      <c r="P37" s="5">
        <v>6</v>
      </c>
      <c r="Q37" s="5">
        <v>7</v>
      </c>
      <c r="R37" s="5">
        <v>4</v>
      </c>
      <c r="S37" s="5">
        <v>4</v>
      </c>
      <c r="T37" s="5">
        <v>6</v>
      </c>
      <c r="U37" s="8">
        <f t="shared" ref="U37:U49" si="9">AVERAGE(P37:T37)</f>
        <v>5.4</v>
      </c>
      <c r="V37" s="5">
        <v>4</v>
      </c>
      <c r="W37" s="5">
        <v>7</v>
      </c>
      <c r="X37" s="5">
        <v>6</v>
      </c>
      <c r="Y37" s="33">
        <f t="shared" si="8"/>
        <v>5.666666666666667</v>
      </c>
    </row>
    <row r="38" spans="1:25">
      <c r="A38" s="1" t="s">
        <v>1379</v>
      </c>
      <c r="B38" s="7">
        <v>4</v>
      </c>
      <c r="C38" s="7">
        <v>4</v>
      </c>
      <c r="D38" s="7">
        <v>5</v>
      </c>
      <c r="E38" s="7">
        <v>7</v>
      </c>
      <c r="F38" s="8">
        <f t="shared" si="5"/>
        <v>5</v>
      </c>
      <c r="G38" s="7">
        <v>6</v>
      </c>
      <c r="H38" s="7">
        <v>7</v>
      </c>
      <c r="I38" s="7">
        <v>6</v>
      </c>
      <c r="J38" s="5">
        <v>4</v>
      </c>
      <c r="K38" s="33">
        <f t="shared" si="6"/>
        <v>5.75</v>
      </c>
      <c r="L38" s="5">
        <v>3</v>
      </c>
      <c r="M38" s="5">
        <v>4</v>
      </c>
      <c r="N38" s="5">
        <v>7</v>
      </c>
      <c r="O38" s="8">
        <f t="shared" si="7"/>
        <v>4.666666666666667</v>
      </c>
      <c r="P38" s="5">
        <v>6</v>
      </c>
      <c r="Q38" s="5"/>
      <c r="R38" s="5">
        <v>7</v>
      </c>
      <c r="S38" s="5">
        <v>6</v>
      </c>
      <c r="T38" s="5">
        <v>7</v>
      </c>
      <c r="U38" s="31">
        <f t="shared" si="9"/>
        <v>6.5</v>
      </c>
      <c r="V38" s="5">
        <v>5</v>
      </c>
      <c r="W38" s="5">
        <v>6</v>
      </c>
      <c r="X38" s="5">
        <v>5</v>
      </c>
      <c r="Y38" s="8">
        <f t="shared" si="8"/>
        <v>5.333333333333333</v>
      </c>
    </row>
    <row r="39" spans="1:25">
      <c r="A39" s="1" t="s">
        <v>1380</v>
      </c>
      <c r="B39" s="7">
        <v>4</v>
      </c>
      <c r="C39" s="7">
        <v>6</v>
      </c>
      <c r="D39" s="7">
        <v>6</v>
      </c>
      <c r="E39" s="7">
        <v>6</v>
      </c>
      <c r="F39" s="8">
        <f t="shared" si="5"/>
        <v>5.5</v>
      </c>
      <c r="G39" s="7">
        <v>6</v>
      </c>
      <c r="H39" s="7">
        <v>5</v>
      </c>
      <c r="I39" s="7">
        <v>6</v>
      </c>
      <c r="J39" s="5">
        <v>7</v>
      </c>
      <c r="K39" s="33">
        <f t="shared" si="6"/>
        <v>6</v>
      </c>
      <c r="L39" s="5">
        <v>4</v>
      </c>
      <c r="M39" s="5">
        <v>6</v>
      </c>
      <c r="N39" s="5">
        <v>6</v>
      </c>
      <c r="O39" s="8">
        <f t="shared" si="7"/>
        <v>5.333333333333333</v>
      </c>
      <c r="P39" s="5">
        <v>7</v>
      </c>
      <c r="Q39" s="5">
        <v>4</v>
      </c>
      <c r="R39" s="5">
        <v>5</v>
      </c>
      <c r="S39" s="5">
        <v>6</v>
      </c>
      <c r="T39" s="5">
        <v>6</v>
      </c>
      <c r="U39" s="33">
        <f t="shared" si="9"/>
        <v>5.6</v>
      </c>
      <c r="V39" s="5">
        <v>7</v>
      </c>
      <c r="W39" s="5">
        <v>7</v>
      </c>
      <c r="X39" s="5">
        <v>6</v>
      </c>
      <c r="Y39" s="30">
        <f t="shared" si="8"/>
        <v>6.666666666666667</v>
      </c>
    </row>
    <row r="40" spans="1:25">
      <c r="A40" s="1" t="s">
        <v>1381</v>
      </c>
      <c r="B40" s="7">
        <v>6</v>
      </c>
      <c r="C40" s="7">
        <v>7</v>
      </c>
      <c r="D40" s="7">
        <v>8</v>
      </c>
      <c r="E40" s="7">
        <v>6</v>
      </c>
      <c r="F40" s="32">
        <f t="shared" si="5"/>
        <v>6.75</v>
      </c>
      <c r="G40" s="7">
        <v>5</v>
      </c>
      <c r="H40" s="7">
        <v>6</v>
      </c>
      <c r="I40" s="7">
        <v>4</v>
      </c>
      <c r="J40" s="5">
        <v>6</v>
      </c>
      <c r="K40" s="8">
        <f t="shared" si="6"/>
        <v>5.25</v>
      </c>
      <c r="L40" s="5">
        <v>5</v>
      </c>
      <c r="M40" s="5">
        <v>5</v>
      </c>
      <c r="N40" s="5">
        <v>7</v>
      </c>
      <c r="O40" s="33">
        <f t="shared" si="7"/>
        <v>5.666666666666667</v>
      </c>
      <c r="P40" s="5">
        <v>7</v>
      </c>
      <c r="Q40" s="5">
        <v>7</v>
      </c>
      <c r="R40" s="5">
        <v>5</v>
      </c>
      <c r="S40" s="5">
        <v>6</v>
      </c>
      <c r="T40" s="5">
        <v>7</v>
      </c>
      <c r="U40" s="31">
        <f t="shared" si="9"/>
        <v>6.4</v>
      </c>
      <c r="V40" s="5">
        <v>5</v>
      </c>
      <c r="W40" s="5">
        <v>6</v>
      </c>
      <c r="X40" s="5">
        <v>6</v>
      </c>
      <c r="Y40" s="33">
        <f t="shared" si="8"/>
        <v>5.666666666666667</v>
      </c>
    </row>
    <row r="41" spans="1:25">
      <c r="A41" s="1" t="s">
        <v>1382</v>
      </c>
      <c r="B41" s="7"/>
      <c r="C41" s="7">
        <v>4</v>
      </c>
      <c r="D41" s="7">
        <v>6</v>
      </c>
      <c r="E41" s="7">
        <v>6</v>
      </c>
      <c r="F41" s="8">
        <f t="shared" si="5"/>
        <v>5.333333333333333</v>
      </c>
      <c r="G41" s="7">
        <v>4</v>
      </c>
      <c r="H41" s="7">
        <v>6</v>
      </c>
      <c r="I41" s="7">
        <v>4</v>
      </c>
      <c r="J41" s="5">
        <v>5</v>
      </c>
      <c r="K41" s="8">
        <f t="shared" si="6"/>
        <v>4.75</v>
      </c>
      <c r="L41" s="5">
        <v>4</v>
      </c>
      <c r="M41" s="5">
        <v>5</v>
      </c>
      <c r="N41" s="5">
        <v>7</v>
      </c>
      <c r="O41" s="8">
        <f t="shared" si="7"/>
        <v>5.333333333333333</v>
      </c>
      <c r="P41" s="5">
        <v>8</v>
      </c>
      <c r="Q41" s="5">
        <v>6</v>
      </c>
      <c r="R41" s="5">
        <v>8</v>
      </c>
      <c r="S41" s="5">
        <v>6</v>
      </c>
      <c r="T41" s="5">
        <v>7</v>
      </c>
      <c r="U41" s="30">
        <f t="shared" si="9"/>
        <v>7</v>
      </c>
      <c r="V41" s="5">
        <v>4</v>
      </c>
      <c r="W41" s="5">
        <v>7</v>
      </c>
      <c r="X41" s="5">
        <v>7</v>
      </c>
      <c r="Y41" s="32">
        <f t="shared" si="8"/>
        <v>6</v>
      </c>
    </row>
    <row r="42" spans="1:25">
      <c r="A42" s="1" t="s">
        <v>1383</v>
      </c>
      <c r="B42" s="7"/>
      <c r="C42" s="7">
        <v>4</v>
      </c>
      <c r="D42" s="7">
        <v>6</v>
      </c>
      <c r="E42" s="7">
        <v>7</v>
      </c>
      <c r="F42" s="8">
        <f t="shared" si="5"/>
        <v>5.666666666666667</v>
      </c>
      <c r="G42" s="7">
        <v>6</v>
      </c>
      <c r="H42" s="7">
        <v>7</v>
      </c>
      <c r="I42" s="7">
        <v>5</v>
      </c>
      <c r="J42" s="5">
        <v>6</v>
      </c>
      <c r="K42" s="33">
        <f t="shared" si="6"/>
        <v>6</v>
      </c>
      <c r="L42" s="5">
        <v>6</v>
      </c>
      <c r="M42" s="5">
        <v>6</v>
      </c>
      <c r="N42" s="5">
        <v>6</v>
      </c>
      <c r="O42" s="32">
        <f t="shared" si="7"/>
        <v>6</v>
      </c>
      <c r="P42" s="5">
        <v>7</v>
      </c>
      <c r="Q42" s="5">
        <v>7</v>
      </c>
      <c r="R42" s="5">
        <v>7</v>
      </c>
      <c r="S42" s="5">
        <v>4</v>
      </c>
      <c r="T42" s="5">
        <v>4</v>
      </c>
      <c r="U42" s="33">
        <f t="shared" si="9"/>
        <v>5.8</v>
      </c>
      <c r="V42" s="5">
        <v>6</v>
      </c>
      <c r="W42" s="5">
        <v>6</v>
      </c>
      <c r="X42" s="5">
        <v>5</v>
      </c>
      <c r="Y42" s="33">
        <f t="shared" si="8"/>
        <v>5.666666666666667</v>
      </c>
    </row>
    <row r="43" spans="1:25">
      <c r="A43" s="1" t="s">
        <v>1384</v>
      </c>
      <c r="B43" s="7"/>
      <c r="C43" s="7">
        <v>4</v>
      </c>
      <c r="D43" s="7">
        <v>6</v>
      </c>
      <c r="E43" s="7">
        <v>4</v>
      </c>
      <c r="F43" s="8">
        <f t="shared" si="5"/>
        <v>4.666666666666667</v>
      </c>
      <c r="G43" s="7">
        <v>7</v>
      </c>
      <c r="H43" s="7">
        <v>7</v>
      </c>
      <c r="I43" s="7">
        <v>4</v>
      </c>
      <c r="J43" s="5">
        <v>5</v>
      </c>
      <c r="K43" s="33">
        <f t="shared" si="6"/>
        <v>5.75</v>
      </c>
      <c r="L43" s="5">
        <v>3</v>
      </c>
      <c r="M43" s="5">
        <v>7</v>
      </c>
      <c r="N43" s="5">
        <v>7</v>
      </c>
      <c r="O43" s="33">
        <f t="shared" si="7"/>
        <v>5.666666666666667</v>
      </c>
      <c r="P43" s="5">
        <v>7</v>
      </c>
      <c r="Q43" s="5">
        <v>7</v>
      </c>
      <c r="R43" s="5">
        <v>7</v>
      </c>
      <c r="S43" s="5">
        <v>6</v>
      </c>
      <c r="T43" s="5">
        <v>4</v>
      </c>
      <c r="U43" s="32">
        <f t="shared" si="9"/>
        <v>6.2</v>
      </c>
      <c r="V43" s="5">
        <v>5</v>
      </c>
      <c r="W43" s="5">
        <v>5</v>
      </c>
      <c r="X43" s="5">
        <v>6</v>
      </c>
      <c r="Y43" s="8">
        <f t="shared" si="8"/>
        <v>5.333333333333333</v>
      </c>
    </row>
    <row r="44" spans="1:25">
      <c r="A44" s="1" t="s">
        <v>1385</v>
      </c>
      <c r="B44" s="7">
        <v>5</v>
      </c>
      <c r="C44" s="7">
        <v>4</v>
      </c>
      <c r="D44" s="7">
        <v>4</v>
      </c>
      <c r="E44" s="7">
        <v>4</v>
      </c>
      <c r="F44" s="8">
        <f t="shared" si="5"/>
        <v>4.25</v>
      </c>
      <c r="G44" s="7">
        <v>7</v>
      </c>
      <c r="H44" s="7">
        <v>7</v>
      </c>
      <c r="I44" s="7">
        <v>6</v>
      </c>
      <c r="J44" s="5">
        <v>4</v>
      </c>
      <c r="K44" s="33">
        <f t="shared" si="6"/>
        <v>6</v>
      </c>
      <c r="L44" s="5">
        <v>4</v>
      </c>
      <c r="M44" s="5">
        <v>4</v>
      </c>
      <c r="N44" s="5">
        <v>7</v>
      </c>
      <c r="O44" s="8">
        <f t="shared" si="7"/>
        <v>5</v>
      </c>
      <c r="P44" s="5">
        <v>5</v>
      </c>
      <c r="Q44" s="5"/>
      <c r="R44" s="5">
        <v>7</v>
      </c>
      <c r="S44" s="5">
        <v>8</v>
      </c>
      <c r="T44" s="5">
        <v>5</v>
      </c>
      <c r="U44" s="31">
        <f t="shared" si="9"/>
        <v>6.25</v>
      </c>
      <c r="V44" s="5">
        <v>4</v>
      </c>
      <c r="W44" s="5">
        <v>5</v>
      </c>
      <c r="X44" s="5">
        <v>5</v>
      </c>
      <c r="Y44" s="8">
        <f t="shared" si="8"/>
        <v>4.666666666666667</v>
      </c>
    </row>
    <row r="45" spans="1:25">
      <c r="A45" s="1" t="s">
        <v>1386</v>
      </c>
      <c r="B45" s="7">
        <v>6</v>
      </c>
      <c r="C45" s="7">
        <v>6</v>
      </c>
      <c r="D45" s="7">
        <v>6</v>
      </c>
      <c r="E45" s="7">
        <v>7</v>
      </c>
      <c r="F45" s="8">
        <f t="shared" si="5"/>
        <v>6.25</v>
      </c>
      <c r="G45" s="7">
        <v>5</v>
      </c>
      <c r="H45" s="7">
        <v>6</v>
      </c>
      <c r="I45" s="7">
        <v>4</v>
      </c>
      <c r="J45" s="5">
        <v>5</v>
      </c>
      <c r="K45" s="8">
        <f t="shared" si="6"/>
        <v>5</v>
      </c>
      <c r="L45" s="5">
        <v>3</v>
      </c>
      <c r="M45" s="5">
        <v>4</v>
      </c>
      <c r="N45" s="5">
        <v>4</v>
      </c>
      <c r="O45" s="8">
        <f t="shared" si="7"/>
        <v>3.6666666666666665</v>
      </c>
      <c r="P45" s="5">
        <v>4</v>
      </c>
      <c r="Q45" s="5">
        <v>4</v>
      </c>
      <c r="R45" s="5">
        <v>5</v>
      </c>
      <c r="S45" s="5">
        <v>6</v>
      </c>
      <c r="T45" s="5">
        <v>6</v>
      </c>
      <c r="U45" s="8">
        <f t="shared" si="9"/>
        <v>5</v>
      </c>
      <c r="V45" s="5">
        <v>3</v>
      </c>
      <c r="W45" s="5">
        <v>4</v>
      </c>
      <c r="X45" s="5"/>
      <c r="Y45" s="8">
        <f t="shared" si="8"/>
        <v>3.5</v>
      </c>
    </row>
    <row r="46" spans="1:25">
      <c r="A46" s="1" t="s">
        <v>1387</v>
      </c>
      <c r="B46" s="7">
        <v>6</v>
      </c>
      <c r="C46" s="7">
        <v>6</v>
      </c>
      <c r="D46" s="7">
        <v>6</v>
      </c>
      <c r="E46" s="7">
        <v>8</v>
      </c>
      <c r="F46" s="33">
        <f t="shared" si="5"/>
        <v>6.5</v>
      </c>
      <c r="G46" s="7">
        <v>5</v>
      </c>
      <c r="H46" s="7">
        <v>6</v>
      </c>
      <c r="I46" s="7">
        <v>6</v>
      </c>
      <c r="J46" s="5">
        <v>5</v>
      </c>
      <c r="K46" s="8">
        <f t="shared" si="6"/>
        <v>5.5</v>
      </c>
      <c r="L46" s="5">
        <v>4</v>
      </c>
      <c r="M46" s="5">
        <v>4</v>
      </c>
      <c r="N46" s="5">
        <v>6</v>
      </c>
      <c r="O46" s="8">
        <f t="shared" si="7"/>
        <v>4.666666666666667</v>
      </c>
      <c r="P46" s="5">
        <v>4</v>
      </c>
      <c r="Q46" s="5"/>
      <c r="R46" s="5">
        <v>4</v>
      </c>
      <c r="S46" s="5">
        <v>6</v>
      </c>
      <c r="T46" s="5">
        <v>6</v>
      </c>
      <c r="U46" s="8">
        <f t="shared" si="9"/>
        <v>5</v>
      </c>
      <c r="V46" s="5">
        <v>4</v>
      </c>
      <c r="W46" s="5">
        <v>4</v>
      </c>
      <c r="X46" s="5">
        <v>5</v>
      </c>
      <c r="Y46" s="8">
        <f t="shared" si="8"/>
        <v>4.333333333333333</v>
      </c>
    </row>
    <row r="47" spans="1:25">
      <c r="A47" s="1" t="s">
        <v>1388</v>
      </c>
      <c r="B47" s="7">
        <v>7</v>
      </c>
      <c r="C47" s="7">
        <v>6</v>
      </c>
      <c r="D47" s="7">
        <v>7</v>
      </c>
      <c r="E47" s="7">
        <v>7</v>
      </c>
      <c r="F47" s="32">
        <f t="shared" si="5"/>
        <v>6.75</v>
      </c>
      <c r="G47" s="7">
        <v>6</v>
      </c>
      <c r="H47" s="7">
        <v>7</v>
      </c>
      <c r="I47" s="7">
        <v>6</v>
      </c>
      <c r="J47" s="5">
        <v>4</v>
      </c>
      <c r="K47" s="33">
        <f t="shared" si="6"/>
        <v>5.75</v>
      </c>
      <c r="L47" s="5">
        <v>5</v>
      </c>
      <c r="M47" s="5">
        <v>5</v>
      </c>
      <c r="N47" s="5">
        <v>5</v>
      </c>
      <c r="O47" s="8">
        <f t="shared" si="7"/>
        <v>5</v>
      </c>
      <c r="P47" s="5"/>
      <c r="Q47" s="5">
        <v>7</v>
      </c>
      <c r="R47" s="5">
        <v>4</v>
      </c>
      <c r="S47" s="5">
        <v>6</v>
      </c>
      <c r="T47" s="5">
        <v>6</v>
      </c>
      <c r="U47" s="33">
        <f t="shared" si="9"/>
        <v>5.75</v>
      </c>
      <c r="V47" s="5">
        <v>3</v>
      </c>
      <c r="W47" s="5">
        <v>4</v>
      </c>
      <c r="X47" s="5">
        <v>4</v>
      </c>
      <c r="Y47" s="8">
        <f t="shared" si="8"/>
        <v>3.6666666666666665</v>
      </c>
    </row>
    <row r="48" spans="1:25">
      <c r="A48" s="1" t="s">
        <v>1389</v>
      </c>
      <c r="B48" s="7">
        <v>6</v>
      </c>
      <c r="C48" s="7">
        <v>6</v>
      </c>
      <c r="D48" s="7">
        <v>7</v>
      </c>
      <c r="E48" s="7">
        <v>6</v>
      </c>
      <c r="F48" s="8">
        <f t="shared" si="5"/>
        <v>6.25</v>
      </c>
      <c r="G48" s="7">
        <v>7</v>
      </c>
      <c r="H48" s="7">
        <v>7</v>
      </c>
      <c r="I48" s="7"/>
      <c r="J48" s="5">
        <v>4</v>
      </c>
      <c r="K48" s="33">
        <f t="shared" si="6"/>
        <v>6</v>
      </c>
      <c r="L48" s="5">
        <v>4</v>
      </c>
      <c r="M48" s="5">
        <v>4</v>
      </c>
      <c r="N48" s="5">
        <v>5</v>
      </c>
      <c r="O48" s="8">
        <f t="shared" si="7"/>
        <v>4.333333333333333</v>
      </c>
      <c r="P48" s="5">
        <v>4</v>
      </c>
      <c r="Q48" s="5"/>
      <c r="R48" s="5">
        <v>4</v>
      </c>
      <c r="S48" s="5">
        <v>5</v>
      </c>
      <c r="T48" s="5">
        <v>5</v>
      </c>
      <c r="U48" s="8">
        <f t="shared" si="9"/>
        <v>4.5</v>
      </c>
      <c r="V48" s="5">
        <v>4</v>
      </c>
      <c r="W48" s="5">
        <v>7</v>
      </c>
      <c r="X48" s="5">
        <v>4</v>
      </c>
      <c r="Y48" s="8">
        <f t="shared" si="8"/>
        <v>5</v>
      </c>
    </row>
    <row r="49" spans="1:25">
      <c r="A49" s="1" t="s">
        <v>1390</v>
      </c>
      <c r="B49" s="7">
        <v>6</v>
      </c>
      <c r="C49" s="7">
        <v>7</v>
      </c>
      <c r="D49" s="7">
        <v>6</v>
      </c>
      <c r="E49" s="7">
        <v>8</v>
      </c>
      <c r="F49" s="32">
        <f t="shared" si="5"/>
        <v>6.75</v>
      </c>
      <c r="G49" s="7">
        <v>7</v>
      </c>
      <c r="H49" s="7">
        <v>6</v>
      </c>
      <c r="I49" s="7">
        <v>4</v>
      </c>
      <c r="J49" s="5">
        <v>5</v>
      </c>
      <c r="K49" s="8">
        <f t="shared" si="6"/>
        <v>5.5</v>
      </c>
      <c r="L49" s="5"/>
      <c r="M49" s="5">
        <v>5</v>
      </c>
      <c r="N49" s="5">
        <v>5</v>
      </c>
      <c r="O49" s="8">
        <f t="shared" si="7"/>
        <v>5</v>
      </c>
      <c r="P49" s="5">
        <v>6</v>
      </c>
      <c r="Q49" s="5">
        <v>7</v>
      </c>
      <c r="R49" s="5">
        <v>3</v>
      </c>
      <c r="S49" s="5">
        <v>5</v>
      </c>
      <c r="T49" s="5">
        <v>6</v>
      </c>
      <c r="U49" s="8">
        <f t="shared" si="9"/>
        <v>5.4</v>
      </c>
      <c r="V49" s="5">
        <v>6</v>
      </c>
      <c r="W49" s="5">
        <v>4</v>
      </c>
      <c r="X49" s="5">
        <v>5</v>
      </c>
      <c r="Y49" s="8">
        <f t="shared" si="8"/>
        <v>5</v>
      </c>
    </row>
    <row r="50" spans="1:25">
      <c r="A50" s="1" t="s">
        <v>1391</v>
      </c>
      <c r="B50" s="7">
        <v>7</v>
      </c>
      <c r="C50" s="7">
        <v>7</v>
      </c>
      <c r="D50" s="7">
        <v>7</v>
      </c>
      <c r="E50" s="7">
        <v>8</v>
      </c>
      <c r="F50" s="31">
        <f t="shared" si="5"/>
        <v>7.25</v>
      </c>
      <c r="G50" s="7">
        <v>6</v>
      </c>
      <c r="H50" s="7">
        <v>6</v>
      </c>
      <c r="I50" s="7">
        <v>4</v>
      </c>
      <c r="J50" s="5">
        <v>4</v>
      </c>
      <c r="K50" s="8">
        <f t="shared" si="6"/>
        <v>5</v>
      </c>
      <c r="L50" s="5">
        <v>4</v>
      </c>
      <c r="M50" s="5">
        <v>4</v>
      </c>
      <c r="N50" s="5">
        <v>5</v>
      </c>
      <c r="O50" s="8">
        <f t="shared" si="7"/>
        <v>4.333333333333333</v>
      </c>
      <c r="P50" s="5">
        <v>5</v>
      </c>
      <c r="Q50" s="5"/>
      <c r="R50" s="5">
        <v>3</v>
      </c>
      <c r="S50" s="5">
        <v>4</v>
      </c>
      <c r="T50" s="5"/>
      <c r="U50" s="8">
        <f>AVERAGE(P50:S50)</f>
        <v>4</v>
      </c>
      <c r="V50" s="5">
        <v>6</v>
      </c>
      <c r="W50" s="5">
        <v>6</v>
      </c>
      <c r="X50" s="5"/>
      <c r="Y50" s="32">
        <f t="shared" si="8"/>
        <v>6</v>
      </c>
    </row>
    <row r="51" spans="1:25">
      <c r="A51" s="1" t="s">
        <v>1392</v>
      </c>
      <c r="B51" s="7">
        <v>4</v>
      </c>
      <c r="C51" s="7">
        <v>4</v>
      </c>
      <c r="D51" s="7">
        <v>5</v>
      </c>
      <c r="E51" s="7">
        <v>6</v>
      </c>
      <c r="F51" s="8">
        <f t="shared" si="5"/>
        <v>4.75</v>
      </c>
      <c r="G51" s="7">
        <v>7</v>
      </c>
      <c r="H51" s="7">
        <v>6</v>
      </c>
      <c r="I51" s="7">
        <v>4</v>
      </c>
      <c r="J51" s="5"/>
      <c r="K51" s="8">
        <f t="shared" si="6"/>
        <v>5.666666666666667</v>
      </c>
      <c r="L51" s="5">
        <v>5</v>
      </c>
      <c r="M51" s="5">
        <v>4</v>
      </c>
      <c r="N51" s="5">
        <v>4</v>
      </c>
      <c r="O51" s="8">
        <f t="shared" si="7"/>
        <v>4.333333333333333</v>
      </c>
      <c r="P51" s="5">
        <v>3</v>
      </c>
      <c r="Q51" s="5"/>
      <c r="R51" s="5">
        <v>4</v>
      </c>
      <c r="S51" s="5">
        <v>4</v>
      </c>
      <c r="T51" s="5">
        <v>5</v>
      </c>
      <c r="U51" s="8">
        <f>AVERAGE(P51:T51)</f>
        <v>4</v>
      </c>
      <c r="V51" s="5">
        <v>4</v>
      </c>
      <c r="W51" s="5"/>
      <c r="X51" s="5">
        <v>3</v>
      </c>
      <c r="Y51" s="8">
        <f t="shared" si="8"/>
        <v>3.5</v>
      </c>
    </row>
    <row r="52" spans="1:25">
      <c r="A52" s="1" t="s">
        <v>1393</v>
      </c>
      <c r="B52" s="7">
        <v>7</v>
      </c>
      <c r="C52" s="7">
        <v>7</v>
      </c>
      <c r="D52" s="7">
        <v>8</v>
      </c>
      <c r="E52" s="7">
        <v>8</v>
      </c>
      <c r="F52" s="31">
        <f t="shared" si="5"/>
        <v>7.5</v>
      </c>
      <c r="G52" s="7">
        <v>8</v>
      </c>
      <c r="H52" s="7">
        <v>7</v>
      </c>
      <c r="I52" s="7">
        <v>6</v>
      </c>
      <c r="J52" s="5">
        <v>7</v>
      </c>
      <c r="K52" s="30">
        <f t="shared" si="6"/>
        <v>7</v>
      </c>
      <c r="L52" s="5">
        <v>7</v>
      </c>
      <c r="M52" s="5">
        <v>5</v>
      </c>
      <c r="N52" s="5">
        <v>8</v>
      </c>
      <c r="O52" s="30">
        <f t="shared" si="7"/>
        <v>6.666666666666667</v>
      </c>
      <c r="P52" s="5">
        <v>7</v>
      </c>
      <c r="Q52" s="5">
        <v>6</v>
      </c>
      <c r="R52" s="5">
        <v>3</v>
      </c>
      <c r="S52" s="5">
        <v>6</v>
      </c>
      <c r="T52" s="5">
        <v>7</v>
      </c>
      <c r="U52" s="33">
        <f>AVERAGE(P52:T52)</f>
        <v>5.8</v>
      </c>
      <c r="V52" s="5">
        <v>5</v>
      </c>
      <c r="W52" s="5">
        <v>6</v>
      </c>
      <c r="X52" s="5">
        <v>6</v>
      </c>
      <c r="Y52" s="33">
        <f t="shared" si="8"/>
        <v>5.666666666666667</v>
      </c>
    </row>
    <row r="53" spans="1:25">
      <c r="A53" s="1" t="s">
        <v>1394</v>
      </c>
      <c r="B53" s="7">
        <v>8</v>
      </c>
      <c r="C53" s="7">
        <v>7</v>
      </c>
      <c r="D53" s="7">
        <v>7</v>
      </c>
      <c r="E53" s="7">
        <v>8</v>
      </c>
      <c r="F53" s="31">
        <f t="shared" si="5"/>
        <v>7.5</v>
      </c>
      <c r="G53" s="7">
        <v>6</v>
      </c>
      <c r="H53" s="7">
        <v>7</v>
      </c>
      <c r="I53" s="7">
        <v>6</v>
      </c>
      <c r="J53" s="5">
        <v>4</v>
      </c>
      <c r="K53" s="33">
        <f t="shared" si="6"/>
        <v>5.75</v>
      </c>
      <c r="L53" s="5">
        <v>6</v>
      </c>
      <c r="M53" s="5">
        <v>7</v>
      </c>
      <c r="N53" s="5">
        <v>6</v>
      </c>
      <c r="O53" s="31">
        <f t="shared" si="7"/>
        <v>6.333333333333333</v>
      </c>
      <c r="P53" s="5">
        <v>7</v>
      </c>
      <c r="Q53" s="5"/>
      <c r="R53" s="5">
        <v>3</v>
      </c>
      <c r="S53" s="5">
        <v>6</v>
      </c>
      <c r="T53" s="5">
        <v>3</v>
      </c>
      <c r="U53" s="8">
        <f>AVERAGE(P53:T53)</f>
        <v>4.75</v>
      </c>
      <c r="V53" s="5"/>
      <c r="W53" s="5">
        <v>6</v>
      </c>
      <c r="X53" s="5">
        <v>4</v>
      </c>
      <c r="Y53" s="8">
        <f t="shared" si="8"/>
        <v>5</v>
      </c>
    </row>
    <row r="54" spans="1:25">
      <c r="A54" s="1" t="s">
        <v>1395</v>
      </c>
      <c r="B54" s="7">
        <v>6</v>
      </c>
      <c r="C54" s="7">
        <v>5</v>
      </c>
      <c r="D54" s="7">
        <v>6</v>
      </c>
      <c r="E54" s="7">
        <v>6</v>
      </c>
      <c r="F54" s="8">
        <f t="shared" si="5"/>
        <v>5.75</v>
      </c>
      <c r="G54" s="7">
        <v>6</v>
      </c>
      <c r="H54" s="7">
        <v>5</v>
      </c>
      <c r="I54" s="7"/>
      <c r="J54" s="5">
        <v>4</v>
      </c>
      <c r="K54" s="8">
        <f t="shared" si="6"/>
        <v>5</v>
      </c>
      <c r="L54" s="5">
        <v>4</v>
      </c>
      <c r="M54" s="5">
        <v>4</v>
      </c>
      <c r="N54" s="5">
        <v>4</v>
      </c>
      <c r="O54" s="8">
        <f t="shared" si="7"/>
        <v>4</v>
      </c>
      <c r="P54" s="5">
        <v>6</v>
      </c>
      <c r="Q54" s="5">
        <v>4</v>
      </c>
      <c r="R54" s="5">
        <v>4</v>
      </c>
      <c r="S54" s="5"/>
      <c r="T54" s="5"/>
      <c r="U54" s="8">
        <f>AVERAGE(P54:S54)</f>
        <v>4.666666666666667</v>
      </c>
      <c r="V54" s="5">
        <v>5</v>
      </c>
      <c r="W54" s="5">
        <v>4</v>
      </c>
      <c r="X54" s="5">
        <v>5</v>
      </c>
      <c r="Y54" s="8">
        <f t="shared" si="8"/>
        <v>4.666666666666667</v>
      </c>
    </row>
    <row r="55" spans="1:25">
      <c r="A55" s="1" t="s">
        <v>1396</v>
      </c>
      <c r="B55" s="7">
        <v>8</v>
      </c>
      <c r="C55" s="7">
        <v>6</v>
      </c>
      <c r="D55" s="7">
        <v>7</v>
      </c>
      <c r="E55" s="7">
        <v>7</v>
      </c>
      <c r="F55" s="32">
        <f t="shared" si="5"/>
        <v>7</v>
      </c>
      <c r="G55" s="7">
        <v>6</v>
      </c>
      <c r="H55" s="7">
        <v>6</v>
      </c>
      <c r="I55" s="7">
        <v>6</v>
      </c>
      <c r="J55" s="5">
        <v>5</v>
      </c>
      <c r="K55" s="33">
        <f t="shared" si="6"/>
        <v>5.75</v>
      </c>
      <c r="L55" s="5">
        <v>3</v>
      </c>
      <c r="M55" s="5">
        <v>4</v>
      </c>
      <c r="N55" s="5">
        <v>6</v>
      </c>
      <c r="O55" s="8">
        <f t="shared" si="7"/>
        <v>4.333333333333333</v>
      </c>
      <c r="P55" s="5">
        <v>6</v>
      </c>
      <c r="Q55" s="5">
        <v>4</v>
      </c>
      <c r="R55" s="5">
        <v>5</v>
      </c>
      <c r="S55" s="5">
        <v>5</v>
      </c>
      <c r="T55" s="5">
        <v>5</v>
      </c>
      <c r="U55" s="8">
        <f>AVERAGE(P55:T55)</f>
        <v>5</v>
      </c>
      <c r="V55" s="5">
        <v>4</v>
      </c>
      <c r="W55" s="5">
        <v>3</v>
      </c>
      <c r="X55" s="5">
        <v>6</v>
      </c>
      <c r="Y55" s="8">
        <f t="shared" si="8"/>
        <v>4.333333333333333</v>
      </c>
    </row>
    <row r="56" spans="1:25">
      <c r="A56" s="1" t="s">
        <v>1397</v>
      </c>
      <c r="B56" s="7">
        <v>7</v>
      </c>
      <c r="C56" s="7">
        <v>5</v>
      </c>
      <c r="D56" s="7">
        <v>7</v>
      </c>
      <c r="E56" s="7">
        <v>6</v>
      </c>
      <c r="F56" s="8">
        <f t="shared" si="5"/>
        <v>6.25</v>
      </c>
      <c r="G56" s="7">
        <v>6</v>
      </c>
      <c r="H56" s="7">
        <v>7</v>
      </c>
      <c r="I56" s="7">
        <v>6</v>
      </c>
      <c r="J56" s="5">
        <v>4</v>
      </c>
      <c r="K56" s="33">
        <f t="shared" si="6"/>
        <v>5.75</v>
      </c>
      <c r="L56" s="5">
        <v>3</v>
      </c>
      <c r="M56" s="5">
        <v>4</v>
      </c>
      <c r="N56" s="5">
        <v>4</v>
      </c>
      <c r="O56" s="8">
        <f t="shared" si="7"/>
        <v>3.6666666666666665</v>
      </c>
      <c r="P56" s="5">
        <v>5</v>
      </c>
      <c r="Q56" s="5">
        <v>5</v>
      </c>
      <c r="R56" s="5">
        <v>4</v>
      </c>
      <c r="S56" s="5">
        <v>4</v>
      </c>
      <c r="T56" s="5">
        <v>4</v>
      </c>
      <c r="U56" s="8">
        <f>AVERAGE(P56:T56)</f>
        <v>4.4000000000000004</v>
      </c>
      <c r="V56" s="5">
        <v>5</v>
      </c>
      <c r="W56" s="5">
        <v>4</v>
      </c>
      <c r="X56" s="5">
        <v>4</v>
      </c>
      <c r="Y56" s="8">
        <f t="shared" si="8"/>
        <v>4.333333333333333</v>
      </c>
    </row>
    <row r="57" spans="1:25">
      <c r="A57" s="1" t="s">
        <v>1398</v>
      </c>
      <c r="B57" s="7">
        <v>6</v>
      </c>
      <c r="C57" s="7">
        <v>7</v>
      </c>
      <c r="D57" s="7">
        <v>7</v>
      </c>
      <c r="E57" s="7">
        <v>7</v>
      </c>
      <c r="F57" s="32">
        <f t="shared" si="5"/>
        <v>6.75</v>
      </c>
      <c r="G57" s="7">
        <v>7</v>
      </c>
      <c r="H57" s="7">
        <v>6</v>
      </c>
      <c r="I57" s="7">
        <v>4</v>
      </c>
      <c r="J57" s="5">
        <v>6</v>
      </c>
      <c r="K57" s="33">
        <f t="shared" si="6"/>
        <v>5.75</v>
      </c>
      <c r="L57" s="5">
        <v>4</v>
      </c>
      <c r="M57" s="5">
        <v>4</v>
      </c>
      <c r="N57" s="5">
        <v>6</v>
      </c>
      <c r="O57" s="8">
        <f t="shared" si="7"/>
        <v>4.666666666666667</v>
      </c>
      <c r="P57" s="5">
        <v>6</v>
      </c>
      <c r="Q57" s="5"/>
      <c r="R57" s="5">
        <v>4</v>
      </c>
      <c r="S57" s="5">
        <v>3</v>
      </c>
      <c r="T57" s="5">
        <v>6</v>
      </c>
      <c r="U57" s="8">
        <f>AVERAGE(P57:T57)</f>
        <v>4.75</v>
      </c>
      <c r="V57" s="5">
        <v>6</v>
      </c>
      <c r="W57" s="5">
        <v>6</v>
      </c>
      <c r="X57" s="5">
        <v>6</v>
      </c>
      <c r="Y57" s="32">
        <f t="shared" si="8"/>
        <v>6</v>
      </c>
    </row>
    <row r="58" spans="1:25">
      <c r="A58" s="1" t="s">
        <v>1399</v>
      </c>
      <c r="B58" s="7">
        <v>6</v>
      </c>
      <c r="C58" s="7">
        <v>6</v>
      </c>
      <c r="D58" s="7">
        <v>7</v>
      </c>
      <c r="E58" s="7">
        <v>8</v>
      </c>
      <c r="F58" s="32">
        <f t="shared" si="5"/>
        <v>6.75</v>
      </c>
      <c r="G58" s="7">
        <v>8</v>
      </c>
      <c r="H58" s="7">
        <v>5</v>
      </c>
      <c r="I58" s="7">
        <v>6</v>
      </c>
      <c r="J58" s="5">
        <v>6</v>
      </c>
      <c r="K58" s="32">
        <f t="shared" si="6"/>
        <v>6.25</v>
      </c>
      <c r="L58" s="5"/>
      <c r="M58" s="5">
        <v>5</v>
      </c>
      <c r="N58" s="5">
        <v>4</v>
      </c>
      <c r="O58" s="8">
        <f t="shared" si="7"/>
        <v>4.5</v>
      </c>
      <c r="P58" s="5"/>
      <c r="Q58" s="5">
        <v>3</v>
      </c>
      <c r="R58" s="5">
        <v>5</v>
      </c>
      <c r="S58" s="5"/>
      <c r="T58" s="5">
        <v>5</v>
      </c>
      <c r="U58" s="8">
        <f>AVERAGE(P58:S58)</f>
        <v>4</v>
      </c>
      <c r="V58" s="5">
        <v>5</v>
      </c>
      <c r="W58" s="5">
        <v>6</v>
      </c>
      <c r="X58" s="5">
        <v>5</v>
      </c>
      <c r="Y58" s="8">
        <f t="shared" si="8"/>
        <v>5.333333333333333</v>
      </c>
    </row>
    <row r="59" spans="1:25">
      <c r="A59" s="1" t="s">
        <v>1400</v>
      </c>
      <c r="B59" s="7">
        <v>6</v>
      </c>
      <c r="C59" s="7">
        <v>7</v>
      </c>
      <c r="D59" s="7">
        <v>7</v>
      </c>
      <c r="E59" s="7">
        <v>7</v>
      </c>
      <c r="F59" s="32">
        <f t="shared" si="5"/>
        <v>6.75</v>
      </c>
      <c r="G59" s="7">
        <v>7</v>
      </c>
      <c r="H59" s="7">
        <v>6</v>
      </c>
      <c r="I59" s="7">
        <v>5</v>
      </c>
      <c r="J59" s="5"/>
      <c r="K59" s="33">
        <f t="shared" si="6"/>
        <v>6</v>
      </c>
      <c r="L59" s="5">
        <v>4</v>
      </c>
      <c r="M59" s="5">
        <v>3</v>
      </c>
      <c r="N59" s="5">
        <v>3</v>
      </c>
      <c r="O59" s="8">
        <f t="shared" si="7"/>
        <v>3.3333333333333335</v>
      </c>
      <c r="P59" s="5"/>
      <c r="Q59" s="5">
        <v>4</v>
      </c>
      <c r="R59" s="5"/>
      <c r="S59" s="5">
        <v>5</v>
      </c>
      <c r="T59" s="5">
        <v>4</v>
      </c>
      <c r="U59" s="8">
        <f>AVERAGE(P59:S59)</f>
        <v>4.5</v>
      </c>
      <c r="V59" s="5">
        <v>4</v>
      </c>
      <c r="W59" s="5">
        <v>4</v>
      </c>
      <c r="X59" s="5">
        <v>3</v>
      </c>
      <c r="Y59" s="8">
        <f t="shared" si="8"/>
        <v>3.6666666666666665</v>
      </c>
    </row>
    <row r="60" spans="1:25">
      <c r="A60" s="1" t="s">
        <v>1401</v>
      </c>
      <c r="B60" s="7">
        <v>5</v>
      </c>
      <c r="C60" s="7">
        <v>6</v>
      </c>
      <c r="D60" s="7">
        <v>7</v>
      </c>
      <c r="E60" s="7">
        <v>7</v>
      </c>
      <c r="F60" s="8">
        <f t="shared" si="5"/>
        <v>6.25</v>
      </c>
      <c r="G60" s="7">
        <v>5</v>
      </c>
      <c r="H60" s="7">
        <v>6</v>
      </c>
      <c r="I60" s="7">
        <v>5</v>
      </c>
      <c r="J60" s="5">
        <v>5</v>
      </c>
      <c r="K60" s="8">
        <f t="shared" si="6"/>
        <v>5.25</v>
      </c>
      <c r="L60" s="5"/>
      <c r="M60" s="5"/>
      <c r="N60" s="5">
        <v>4</v>
      </c>
      <c r="O60" s="8">
        <f t="shared" si="7"/>
        <v>4</v>
      </c>
      <c r="P60" s="5">
        <v>5</v>
      </c>
      <c r="Q60" s="5"/>
      <c r="R60" s="5"/>
      <c r="S60" s="5"/>
      <c r="T60" s="5">
        <v>6</v>
      </c>
      <c r="U60" s="8">
        <f>AVERAGE(P60:S60)</f>
        <v>5</v>
      </c>
      <c r="V60" s="5">
        <v>5</v>
      </c>
      <c r="W60" s="5">
        <v>3</v>
      </c>
      <c r="X60" s="5">
        <v>3</v>
      </c>
      <c r="Y60" s="8">
        <f t="shared" si="8"/>
        <v>3.6666666666666665</v>
      </c>
    </row>
    <row r="61" spans="1:25">
      <c r="A61" s="1" t="s">
        <v>1402</v>
      </c>
      <c r="B61" s="7">
        <v>7</v>
      </c>
      <c r="C61" s="7">
        <v>6</v>
      </c>
      <c r="D61" s="7">
        <v>6</v>
      </c>
      <c r="E61" s="7">
        <v>6</v>
      </c>
      <c r="F61" s="8">
        <f t="shared" si="5"/>
        <v>6.25</v>
      </c>
      <c r="G61" s="7">
        <v>7</v>
      </c>
      <c r="H61" s="7">
        <v>7</v>
      </c>
      <c r="I61" s="7">
        <v>6</v>
      </c>
      <c r="J61" s="5">
        <v>4</v>
      </c>
      <c r="K61" s="33">
        <f t="shared" si="6"/>
        <v>6</v>
      </c>
      <c r="L61" s="5"/>
      <c r="M61" s="5">
        <v>4</v>
      </c>
      <c r="N61" s="5">
        <v>4</v>
      </c>
      <c r="O61" s="8">
        <f t="shared" si="7"/>
        <v>4</v>
      </c>
      <c r="P61" s="5">
        <v>6</v>
      </c>
      <c r="Q61" s="5"/>
      <c r="R61" s="5">
        <v>5</v>
      </c>
      <c r="S61" s="5">
        <v>6</v>
      </c>
      <c r="T61" s="5">
        <v>6</v>
      </c>
      <c r="U61" s="33">
        <f>AVERAGE(P61:T61)</f>
        <v>5.75</v>
      </c>
      <c r="V61" s="5">
        <v>4</v>
      </c>
      <c r="W61" s="5">
        <v>6</v>
      </c>
      <c r="X61" s="5">
        <v>4</v>
      </c>
      <c r="Y61" s="8">
        <f t="shared" si="8"/>
        <v>4.666666666666667</v>
      </c>
    </row>
    <row r="62" spans="1:25">
      <c r="A62" s="1" t="s">
        <v>1403</v>
      </c>
      <c r="B62" s="7"/>
      <c r="C62" s="7">
        <v>4</v>
      </c>
      <c r="D62" s="7">
        <v>4</v>
      </c>
      <c r="E62" s="7">
        <v>7</v>
      </c>
      <c r="F62" s="8">
        <f t="shared" si="5"/>
        <v>5</v>
      </c>
      <c r="G62" s="7">
        <v>6</v>
      </c>
      <c r="H62" s="7">
        <v>7</v>
      </c>
      <c r="I62" s="7">
        <v>7</v>
      </c>
      <c r="J62" s="5">
        <v>8</v>
      </c>
      <c r="K62" s="30">
        <f t="shared" si="6"/>
        <v>7</v>
      </c>
      <c r="L62" s="5">
        <v>6</v>
      </c>
      <c r="M62" s="5">
        <v>7</v>
      </c>
      <c r="N62" s="5">
        <v>6</v>
      </c>
      <c r="O62" s="31">
        <f t="shared" si="7"/>
        <v>6.333333333333333</v>
      </c>
      <c r="P62" s="5">
        <v>6</v>
      </c>
      <c r="Q62" s="5">
        <v>5</v>
      </c>
      <c r="R62" s="5">
        <v>4</v>
      </c>
      <c r="S62" s="5"/>
      <c r="T62" s="5"/>
      <c r="U62" s="8">
        <f>AVERAGE(P62:S62)</f>
        <v>5</v>
      </c>
      <c r="V62" s="5">
        <v>5</v>
      </c>
      <c r="W62" s="5">
        <v>4</v>
      </c>
      <c r="X62" s="5">
        <v>7</v>
      </c>
      <c r="Y62" s="8">
        <f t="shared" si="8"/>
        <v>5.333333333333333</v>
      </c>
    </row>
    <row r="63" spans="1:25">
      <c r="A63" s="1" t="s">
        <v>1404</v>
      </c>
      <c r="B63" s="7">
        <v>7</v>
      </c>
      <c r="C63" s="7">
        <v>7</v>
      </c>
      <c r="D63" s="7">
        <v>7</v>
      </c>
      <c r="E63" s="7">
        <v>6</v>
      </c>
      <c r="F63" s="32">
        <f t="shared" si="5"/>
        <v>6.75</v>
      </c>
      <c r="G63" s="7">
        <v>7</v>
      </c>
      <c r="H63" s="7">
        <v>6</v>
      </c>
      <c r="I63" s="7">
        <v>4</v>
      </c>
      <c r="J63" s="5">
        <v>5</v>
      </c>
      <c r="K63" s="8">
        <f t="shared" si="6"/>
        <v>5.5</v>
      </c>
      <c r="L63" s="5">
        <v>4</v>
      </c>
      <c r="M63" s="5"/>
      <c r="N63" s="5">
        <v>6</v>
      </c>
      <c r="O63" s="8">
        <f t="shared" si="7"/>
        <v>5</v>
      </c>
      <c r="P63" s="5">
        <v>4</v>
      </c>
      <c r="Q63" s="5">
        <v>5</v>
      </c>
      <c r="R63" s="5">
        <v>4</v>
      </c>
      <c r="S63" s="5">
        <v>6</v>
      </c>
      <c r="T63" s="5">
        <v>3</v>
      </c>
      <c r="U63" s="8">
        <f>AVERAGE(P63:T63)</f>
        <v>4.4000000000000004</v>
      </c>
      <c r="V63" s="5"/>
      <c r="W63" s="5"/>
      <c r="X63" s="5"/>
      <c r="Y63" s="8"/>
    </row>
    <row r="64" spans="1:25">
      <c r="A64" s="1" t="s">
        <v>1405</v>
      </c>
      <c r="B64" s="7">
        <v>5</v>
      </c>
      <c r="C64" s="7">
        <v>6</v>
      </c>
      <c r="D64" s="7">
        <v>4</v>
      </c>
      <c r="E64" s="7">
        <v>4</v>
      </c>
      <c r="F64" s="8">
        <f t="shared" si="5"/>
        <v>4.75</v>
      </c>
      <c r="G64" s="7">
        <v>6</v>
      </c>
      <c r="H64" s="7">
        <v>6</v>
      </c>
      <c r="I64" s="7">
        <v>5</v>
      </c>
      <c r="J64" s="5">
        <v>4</v>
      </c>
      <c r="K64" s="8">
        <f t="shared" si="6"/>
        <v>5.25</v>
      </c>
      <c r="L64" s="5">
        <v>4</v>
      </c>
      <c r="M64" s="5">
        <v>4</v>
      </c>
      <c r="N64" s="5">
        <v>6</v>
      </c>
      <c r="O64" s="8">
        <f t="shared" si="7"/>
        <v>4.666666666666667</v>
      </c>
      <c r="P64" s="5">
        <v>6</v>
      </c>
      <c r="Q64" s="5">
        <v>5</v>
      </c>
      <c r="R64" s="5">
        <v>3</v>
      </c>
      <c r="S64" s="5"/>
      <c r="T64" s="5">
        <v>5</v>
      </c>
      <c r="U64" s="8">
        <f>AVERAGE(P64:T64)</f>
        <v>4.75</v>
      </c>
      <c r="V64" s="5">
        <v>5</v>
      </c>
      <c r="W64" s="5">
        <v>5</v>
      </c>
      <c r="X64" s="5">
        <v>6</v>
      </c>
      <c r="Y64" s="8">
        <f t="shared" ref="Y64:Y78" si="10">AVERAGE(V64:X64)</f>
        <v>5.333333333333333</v>
      </c>
    </row>
    <row r="65" spans="1:25">
      <c r="A65" s="1" t="s">
        <v>1406</v>
      </c>
      <c r="B65" s="7">
        <v>6</v>
      </c>
      <c r="C65" s="7">
        <v>7</v>
      </c>
      <c r="D65" s="7">
        <v>8</v>
      </c>
      <c r="E65" s="7">
        <v>8</v>
      </c>
      <c r="F65" s="31">
        <f t="shared" si="5"/>
        <v>7.25</v>
      </c>
      <c r="G65" s="7">
        <v>6</v>
      </c>
      <c r="H65" s="7">
        <v>7</v>
      </c>
      <c r="I65" s="7">
        <v>5</v>
      </c>
      <c r="J65" s="5">
        <v>7</v>
      </c>
      <c r="K65" s="32">
        <f t="shared" si="6"/>
        <v>6.25</v>
      </c>
      <c r="L65" s="5">
        <v>5</v>
      </c>
      <c r="M65" s="5">
        <v>5</v>
      </c>
      <c r="N65" s="5">
        <v>6</v>
      </c>
      <c r="O65" s="8">
        <f t="shared" si="7"/>
        <v>5.333333333333333</v>
      </c>
      <c r="P65" s="5">
        <v>7</v>
      </c>
      <c r="Q65" s="5">
        <v>5</v>
      </c>
      <c r="R65" s="5">
        <v>4</v>
      </c>
      <c r="S65" s="5"/>
      <c r="T65" s="5">
        <v>4</v>
      </c>
      <c r="U65" s="8">
        <f>AVERAGE(P65:T65)</f>
        <v>5</v>
      </c>
      <c r="V65" s="5"/>
      <c r="W65" s="5">
        <v>6</v>
      </c>
      <c r="X65" s="5"/>
      <c r="Y65" s="32">
        <f t="shared" si="10"/>
        <v>6</v>
      </c>
    </row>
    <row r="66" spans="1:25">
      <c r="A66" s="1" t="s">
        <v>1407</v>
      </c>
      <c r="B66" s="7">
        <v>6</v>
      </c>
      <c r="C66" s="7">
        <v>5</v>
      </c>
      <c r="D66" s="7">
        <v>6</v>
      </c>
      <c r="E66" s="7">
        <v>7</v>
      </c>
      <c r="F66" s="8">
        <f t="shared" ref="F66:F93" si="11">AVERAGE(B66:E66)</f>
        <v>6</v>
      </c>
      <c r="G66" s="7">
        <v>6</v>
      </c>
      <c r="H66" s="7">
        <v>5</v>
      </c>
      <c r="I66" s="7">
        <v>4</v>
      </c>
      <c r="J66" s="5">
        <v>4</v>
      </c>
      <c r="K66" s="8">
        <f t="shared" ref="K66:K93" si="12">AVERAGE(G66:J66)</f>
        <v>4.75</v>
      </c>
      <c r="L66" s="5">
        <v>3</v>
      </c>
      <c r="M66" s="5">
        <v>3</v>
      </c>
      <c r="N66" s="5">
        <v>5</v>
      </c>
      <c r="O66" s="8">
        <f t="shared" ref="O66:O93" si="13">AVERAGE(L66:N66)</f>
        <v>3.6666666666666665</v>
      </c>
      <c r="P66" s="5">
        <v>6</v>
      </c>
      <c r="Q66" s="5">
        <v>4</v>
      </c>
      <c r="R66" s="5">
        <v>6</v>
      </c>
      <c r="S66" s="5"/>
      <c r="T66" s="5">
        <v>6</v>
      </c>
      <c r="U66" s="8">
        <f>AVERAGE(P66:T66)</f>
        <v>5.5</v>
      </c>
      <c r="V66" s="5">
        <v>4</v>
      </c>
      <c r="W66" s="5">
        <v>4</v>
      </c>
      <c r="X66" s="5">
        <v>4</v>
      </c>
      <c r="Y66" s="8">
        <f t="shared" si="10"/>
        <v>4</v>
      </c>
    </row>
    <row r="67" spans="1:25">
      <c r="A67" s="1" t="s">
        <v>1408</v>
      </c>
      <c r="B67" s="7">
        <v>6</v>
      </c>
      <c r="C67" s="7">
        <v>6</v>
      </c>
      <c r="D67" s="7">
        <v>8</v>
      </c>
      <c r="E67" s="7">
        <v>7</v>
      </c>
      <c r="F67" s="32">
        <f t="shared" si="11"/>
        <v>6.75</v>
      </c>
      <c r="G67" s="7">
        <v>6</v>
      </c>
      <c r="H67" s="7">
        <v>6</v>
      </c>
      <c r="I67" s="7">
        <v>4</v>
      </c>
      <c r="J67" s="5">
        <v>4</v>
      </c>
      <c r="K67" s="8">
        <f t="shared" si="12"/>
        <v>5</v>
      </c>
      <c r="L67" s="5">
        <v>3</v>
      </c>
      <c r="M67" s="5">
        <v>3</v>
      </c>
      <c r="N67" s="5">
        <v>5</v>
      </c>
      <c r="O67" s="8">
        <f t="shared" si="13"/>
        <v>3.6666666666666665</v>
      </c>
      <c r="P67" s="5"/>
      <c r="Q67" s="5"/>
      <c r="R67" s="5">
        <v>5</v>
      </c>
      <c r="S67" s="5">
        <v>5</v>
      </c>
      <c r="T67" s="5">
        <v>5</v>
      </c>
      <c r="U67" s="8">
        <f>AVERAGE(P67:S67)</f>
        <v>5</v>
      </c>
      <c r="V67" s="5">
        <v>3</v>
      </c>
      <c r="W67" s="5">
        <v>5</v>
      </c>
      <c r="X67" s="5">
        <v>3</v>
      </c>
      <c r="Y67" s="8">
        <f t="shared" si="10"/>
        <v>3.6666666666666665</v>
      </c>
    </row>
    <row r="68" spans="1:25">
      <c r="A68" s="1" t="s">
        <v>1409</v>
      </c>
      <c r="B68" s="7">
        <v>7</v>
      </c>
      <c r="C68" s="7">
        <v>6</v>
      </c>
      <c r="D68" s="7">
        <v>7</v>
      </c>
      <c r="E68" s="7">
        <v>8</v>
      </c>
      <c r="F68" s="32">
        <f t="shared" si="11"/>
        <v>7</v>
      </c>
      <c r="G68" s="7">
        <v>8</v>
      </c>
      <c r="H68" s="7">
        <v>5</v>
      </c>
      <c r="I68" s="7">
        <v>7</v>
      </c>
      <c r="J68" s="5">
        <v>4</v>
      </c>
      <c r="K68" s="33">
        <f t="shared" si="12"/>
        <v>6</v>
      </c>
      <c r="L68" s="5">
        <v>4</v>
      </c>
      <c r="M68" s="5">
        <v>3</v>
      </c>
      <c r="N68" s="5">
        <v>4</v>
      </c>
      <c r="O68" s="8">
        <f t="shared" si="13"/>
        <v>3.6666666666666665</v>
      </c>
      <c r="P68" s="5">
        <v>3</v>
      </c>
      <c r="Q68" s="5"/>
      <c r="R68" s="5">
        <v>4</v>
      </c>
      <c r="S68" s="5">
        <v>7</v>
      </c>
      <c r="T68" s="5">
        <v>5</v>
      </c>
      <c r="U68" s="8">
        <f>AVERAGE(P68:T68)</f>
        <v>4.75</v>
      </c>
      <c r="V68" s="5">
        <v>4</v>
      </c>
      <c r="W68" s="5">
        <v>5</v>
      </c>
      <c r="X68" s="5">
        <v>5</v>
      </c>
      <c r="Y68" s="8">
        <f t="shared" si="10"/>
        <v>4.666666666666667</v>
      </c>
    </row>
    <row r="69" spans="1:25">
      <c r="A69" s="1" t="s">
        <v>1410</v>
      </c>
      <c r="B69" s="7">
        <v>7</v>
      </c>
      <c r="C69" s="7">
        <v>7</v>
      </c>
      <c r="D69" s="7">
        <v>7</v>
      </c>
      <c r="E69" s="7">
        <v>6</v>
      </c>
      <c r="F69" s="32">
        <f t="shared" si="11"/>
        <v>6.75</v>
      </c>
      <c r="G69" s="7">
        <v>7</v>
      </c>
      <c r="H69" s="7">
        <v>7</v>
      </c>
      <c r="I69" s="7"/>
      <c r="J69" s="5">
        <v>4</v>
      </c>
      <c r="K69" s="33">
        <f t="shared" si="12"/>
        <v>6</v>
      </c>
      <c r="L69" s="5"/>
      <c r="M69" s="5">
        <v>5</v>
      </c>
      <c r="N69" s="5">
        <v>4</v>
      </c>
      <c r="O69" s="8">
        <f t="shared" si="13"/>
        <v>4.5</v>
      </c>
      <c r="P69" s="5">
        <v>4</v>
      </c>
      <c r="Q69" s="5">
        <v>6</v>
      </c>
      <c r="R69" s="5">
        <v>4</v>
      </c>
      <c r="S69" s="5">
        <v>4</v>
      </c>
      <c r="T69" s="5">
        <v>7</v>
      </c>
      <c r="U69" s="8">
        <f>AVERAGE(P69:T69)</f>
        <v>5</v>
      </c>
      <c r="V69" s="5">
        <v>4</v>
      </c>
      <c r="W69" s="5">
        <v>4</v>
      </c>
      <c r="X69" s="5"/>
      <c r="Y69" s="8">
        <f t="shared" si="10"/>
        <v>4</v>
      </c>
    </row>
    <row r="70" spans="1:25">
      <c r="A70" s="1" t="s">
        <v>1411</v>
      </c>
      <c r="B70" s="7">
        <v>7</v>
      </c>
      <c r="C70" s="7">
        <v>5</v>
      </c>
      <c r="D70" s="7">
        <v>7</v>
      </c>
      <c r="E70" s="7">
        <v>7</v>
      </c>
      <c r="F70" s="33">
        <f t="shared" si="11"/>
        <v>6.5</v>
      </c>
      <c r="G70" s="7">
        <v>8</v>
      </c>
      <c r="H70" s="7">
        <v>5</v>
      </c>
      <c r="I70" s="7">
        <v>6</v>
      </c>
      <c r="J70" s="5">
        <v>5</v>
      </c>
      <c r="K70" s="33">
        <f t="shared" si="12"/>
        <v>6</v>
      </c>
      <c r="L70" s="5">
        <v>5</v>
      </c>
      <c r="M70" s="5">
        <v>4</v>
      </c>
      <c r="N70" s="5">
        <v>6</v>
      </c>
      <c r="O70" s="8">
        <f t="shared" si="13"/>
        <v>5</v>
      </c>
      <c r="P70" s="5">
        <v>6</v>
      </c>
      <c r="Q70" s="5"/>
      <c r="R70" s="5">
        <v>5</v>
      </c>
      <c r="S70" s="5">
        <v>5</v>
      </c>
      <c r="T70" s="5">
        <v>6</v>
      </c>
      <c r="U70" s="8">
        <f>AVERAGE(P70:T70)</f>
        <v>5.5</v>
      </c>
      <c r="V70" s="5">
        <v>6</v>
      </c>
      <c r="W70" s="5">
        <v>4</v>
      </c>
      <c r="X70" s="5">
        <v>6</v>
      </c>
      <c r="Y70" s="8">
        <f t="shared" si="10"/>
        <v>5.333333333333333</v>
      </c>
    </row>
    <row r="71" spans="1:25">
      <c r="A71" s="1" t="s">
        <v>1412</v>
      </c>
      <c r="B71" s="7">
        <v>7</v>
      </c>
      <c r="C71" s="7">
        <v>4</v>
      </c>
      <c r="D71" s="7">
        <v>7</v>
      </c>
      <c r="E71" s="7">
        <v>7</v>
      </c>
      <c r="F71" s="8">
        <f t="shared" si="11"/>
        <v>6.25</v>
      </c>
      <c r="G71" s="7">
        <v>6</v>
      </c>
      <c r="H71" s="7">
        <v>6</v>
      </c>
      <c r="I71" s="7">
        <v>5</v>
      </c>
      <c r="J71" s="5">
        <v>6</v>
      </c>
      <c r="K71" s="33">
        <f t="shared" si="12"/>
        <v>5.75</v>
      </c>
      <c r="L71" s="5">
        <v>4</v>
      </c>
      <c r="M71" s="5">
        <v>4</v>
      </c>
      <c r="N71" s="5">
        <v>6</v>
      </c>
      <c r="O71" s="8">
        <f t="shared" si="13"/>
        <v>4.666666666666667</v>
      </c>
      <c r="P71" s="5">
        <v>5</v>
      </c>
      <c r="Q71" s="5">
        <v>6</v>
      </c>
      <c r="R71" s="5">
        <v>5</v>
      </c>
      <c r="S71" s="5"/>
      <c r="T71" s="5">
        <v>7</v>
      </c>
      <c r="U71" s="33">
        <f>AVERAGE(P71:T71)</f>
        <v>5.75</v>
      </c>
      <c r="V71" s="5">
        <v>3</v>
      </c>
      <c r="W71" s="5">
        <v>6</v>
      </c>
      <c r="X71" s="5">
        <v>6</v>
      </c>
      <c r="Y71" s="8">
        <f t="shared" si="10"/>
        <v>5</v>
      </c>
    </row>
    <row r="72" spans="1:25">
      <c r="A72" s="1" t="s">
        <v>1413</v>
      </c>
      <c r="B72" s="7">
        <v>6</v>
      </c>
      <c r="C72" s="7">
        <v>5</v>
      </c>
      <c r="D72" s="7">
        <v>7</v>
      </c>
      <c r="E72" s="7">
        <v>6</v>
      </c>
      <c r="F72" s="8">
        <f t="shared" si="11"/>
        <v>6</v>
      </c>
      <c r="G72" s="7">
        <v>7</v>
      </c>
      <c r="H72" s="7">
        <v>5</v>
      </c>
      <c r="I72" s="7">
        <v>4</v>
      </c>
      <c r="J72" s="5">
        <v>5</v>
      </c>
      <c r="K72" s="8">
        <f t="shared" si="12"/>
        <v>5.25</v>
      </c>
      <c r="L72" s="5">
        <v>4</v>
      </c>
      <c r="M72" s="5">
        <v>3</v>
      </c>
      <c r="N72" s="5">
        <v>5</v>
      </c>
      <c r="O72" s="8">
        <f t="shared" si="13"/>
        <v>4</v>
      </c>
      <c r="P72" s="5">
        <v>5</v>
      </c>
      <c r="Q72" s="5">
        <v>6</v>
      </c>
      <c r="R72" s="5">
        <v>5</v>
      </c>
      <c r="S72" s="5">
        <v>5</v>
      </c>
      <c r="T72" s="5">
        <v>6</v>
      </c>
      <c r="U72" s="8">
        <f>AVERAGE(P72:T72)</f>
        <v>5.4</v>
      </c>
      <c r="V72" s="5">
        <v>4</v>
      </c>
      <c r="W72" s="5">
        <v>5</v>
      </c>
      <c r="X72" s="5">
        <v>5</v>
      </c>
      <c r="Y72" s="8">
        <f t="shared" si="10"/>
        <v>4.666666666666667</v>
      </c>
    </row>
    <row r="73" spans="1:25">
      <c r="A73" s="1" t="s">
        <v>1414</v>
      </c>
      <c r="B73" s="7">
        <v>6</v>
      </c>
      <c r="C73" s="7">
        <v>7</v>
      </c>
      <c r="D73" s="7">
        <v>8</v>
      </c>
      <c r="E73" s="7">
        <v>8</v>
      </c>
      <c r="F73" s="31">
        <f t="shared" si="11"/>
        <v>7.25</v>
      </c>
      <c r="G73" s="7">
        <v>7</v>
      </c>
      <c r="H73" s="7">
        <v>5</v>
      </c>
      <c r="I73" s="7">
        <v>6</v>
      </c>
      <c r="J73" s="5">
        <v>6</v>
      </c>
      <c r="K73" s="33">
        <f t="shared" si="12"/>
        <v>6</v>
      </c>
      <c r="L73" s="5">
        <v>7</v>
      </c>
      <c r="M73" s="5">
        <v>7</v>
      </c>
      <c r="N73" s="5">
        <v>7</v>
      </c>
      <c r="O73" s="30">
        <f t="shared" si="13"/>
        <v>7</v>
      </c>
      <c r="P73" s="5">
        <v>7</v>
      </c>
      <c r="Q73" s="5"/>
      <c r="R73" s="5">
        <v>4</v>
      </c>
      <c r="S73" s="5"/>
      <c r="T73" s="5">
        <v>6</v>
      </c>
      <c r="U73" s="8">
        <f>AVERAGE(P73:S73)</f>
        <v>5.5</v>
      </c>
      <c r="V73" s="5">
        <v>5</v>
      </c>
      <c r="W73" s="5">
        <v>6</v>
      </c>
      <c r="X73" s="5">
        <v>4</v>
      </c>
      <c r="Y73" s="8">
        <f t="shared" si="10"/>
        <v>5</v>
      </c>
    </row>
    <row r="74" spans="1:25">
      <c r="A74" s="1" t="s">
        <v>1415</v>
      </c>
      <c r="B74" s="7">
        <v>4</v>
      </c>
      <c r="C74" s="7">
        <v>7</v>
      </c>
      <c r="D74" s="7">
        <v>8</v>
      </c>
      <c r="E74" s="7">
        <v>7</v>
      </c>
      <c r="F74" s="33">
        <f t="shared" si="11"/>
        <v>6.5</v>
      </c>
      <c r="G74" s="7">
        <v>7</v>
      </c>
      <c r="H74" s="7">
        <v>5</v>
      </c>
      <c r="I74" s="7">
        <v>7</v>
      </c>
      <c r="J74" s="5">
        <v>5</v>
      </c>
      <c r="K74" s="33">
        <f t="shared" si="12"/>
        <v>6</v>
      </c>
      <c r="L74" s="5">
        <v>6</v>
      </c>
      <c r="M74" s="5">
        <v>4</v>
      </c>
      <c r="N74" s="5">
        <v>4</v>
      </c>
      <c r="O74" s="8">
        <f t="shared" si="13"/>
        <v>4.666666666666667</v>
      </c>
      <c r="P74" s="5">
        <v>6</v>
      </c>
      <c r="Q74" s="5">
        <v>4</v>
      </c>
      <c r="R74" s="5">
        <v>4</v>
      </c>
      <c r="S74" s="5"/>
      <c r="T74" s="5"/>
      <c r="U74" s="8">
        <f>AVERAGE(P74:S74)</f>
        <v>4.666666666666667</v>
      </c>
      <c r="V74" s="5">
        <v>4</v>
      </c>
      <c r="W74" s="5">
        <v>6</v>
      </c>
      <c r="X74" s="5">
        <v>6</v>
      </c>
      <c r="Y74" s="8">
        <f t="shared" si="10"/>
        <v>5.333333333333333</v>
      </c>
    </row>
    <row r="75" spans="1:25">
      <c r="A75" s="1" t="s">
        <v>1416</v>
      </c>
      <c r="B75" s="7">
        <v>7</v>
      </c>
      <c r="C75" s="7">
        <v>5</v>
      </c>
      <c r="D75" s="7">
        <v>5</v>
      </c>
      <c r="E75" s="7">
        <v>6</v>
      </c>
      <c r="F75" s="8">
        <f t="shared" si="11"/>
        <v>5.75</v>
      </c>
      <c r="G75" s="7">
        <v>7</v>
      </c>
      <c r="H75" s="7">
        <v>7</v>
      </c>
      <c r="I75" s="7">
        <v>7</v>
      </c>
      <c r="J75" s="5">
        <v>5</v>
      </c>
      <c r="K75" s="32">
        <f t="shared" si="12"/>
        <v>6.5</v>
      </c>
      <c r="L75" s="5">
        <v>4</v>
      </c>
      <c r="M75" s="5">
        <v>4</v>
      </c>
      <c r="N75" s="5">
        <v>4</v>
      </c>
      <c r="O75" s="8">
        <f t="shared" si="13"/>
        <v>4</v>
      </c>
      <c r="P75" s="5">
        <v>3</v>
      </c>
      <c r="Q75" s="5">
        <v>5</v>
      </c>
      <c r="R75" s="5">
        <v>5</v>
      </c>
      <c r="S75" s="5"/>
      <c r="T75" s="5">
        <v>4</v>
      </c>
      <c r="U75" s="8">
        <f>AVERAGE(P75:T75)</f>
        <v>4.25</v>
      </c>
      <c r="V75" s="5">
        <v>5</v>
      </c>
      <c r="W75" s="5">
        <v>5</v>
      </c>
      <c r="X75" s="5">
        <v>3</v>
      </c>
      <c r="Y75" s="8">
        <f t="shared" si="10"/>
        <v>4.333333333333333</v>
      </c>
    </row>
    <row r="76" spans="1:25">
      <c r="A76" s="1" t="s">
        <v>1417</v>
      </c>
      <c r="B76" s="7">
        <v>7</v>
      </c>
      <c r="C76" s="7">
        <v>6</v>
      </c>
      <c r="D76" s="7">
        <v>6</v>
      </c>
      <c r="E76" s="7">
        <v>7</v>
      </c>
      <c r="F76" s="33">
        <f t="shared" si="11"/>
        <v>6.5</v>
      </c>
      <c r="G76" s="7">
        <v>6</v>
      </c>
      <c r="H76" s="7">
        <v>6</v>
      </c>
      <c r="I76" s="7">
        <v>6</v>
      </c>
      <c r="J76" s="5">
        <v>4</v>
      </c>
      <c r="K76" s="8">
        <f t="shared" si="12"/>
        <v>5.5</v>
      </c>
      <c r="L76" s="5">
        <v>3</v>
      </c>
      <c r="M76" s="5">
        <v>3</v>
      </c>
      <c r="N76" s="5">
        <v>5</v>
      </c>
      <c r="O76" s="8">
        <f t="shared" si="13"/>
        <v>3.6666666666666665</v>
      </c>
      <c r="P76" s="5">
        <v>5</v>
      </c>
      <c r="Q76" s="5">
        <v>5</v>
      </c>
      <c r="R76" s="5">
        <v>5</v>
      </c>
      <c r="S76" s="5">
        <v>7</v>
      </c>
      <c r="T76" s="5">
        <v>5</v>
      </c>
      <c r="U76" s="8">
        <f>AVERAGE(P76:T76)</f>
        <v>5.4</v>
      </c>
      <c r="V76" s="5">
        <v>4</v>
      </c>
      <c r="W76" s="5">
        <v>5</v>
      </c>
      <c r="X76" s="5">
        <v>6</v>
      </c>
      <c r="Y76" s="8">
        <f t="shared" si="10"/>
        <v>5</v>
      </c>
    </row>
    <row r="77" spans="1:25">
      <c r="A77" s="1" t="s">
        <v>1418</v>
      </c>
      <c r="B77" s="7">
        <v>7</v>
      </c>
      <c r="C77" s="7">
        <v>6</v>
      </c>
      <c r="D77" s="7">
        <v>7</v>
      </c>
      <c r="E77" s="7">
        <v>7</v>
      </c>
      <c r="F77" s="32">
        <f t="shared" si="11"/>
        <v>6.75</v>
      </c>
      <c r="G77" s="7">
        <v>6</v>
      </c>
      <c r="H77" s="7">
        <v>6</v>
      </c>
      <c r="I77" s="7">
        <v>4</v>
      </c>
      <c r="J77" s="5">
        <v>4</v>
      </c>
      <c r="K77" s="8">
        <f t="shared" si="12"/>
        <v>5</v>
      </c>
      <c r="L77" s="5">
        <v>4</v>
      </c>
      <c r="M77" s="5"/>
      <c r="N77" s="5">
        <v>5</v>
      </c>
      <c r="O77" s="8">
        <f t="shared" si="13"/>
        <v>4.5</v>
      </c>
      <c r="P77" s="5">
        <v>4</v>
      </c>
      <c r="Q77" s="5">
        <v>4</v>
      </c>
      <c r="R77" s="5">
        <v>6</v>
      </c>
      <c r="S77" s="5">
        <v>6</v>
      </c>
      <c r="T77" s="5">
        <v>4</v>
      </c>
      <c r="U77" s="8">
        <f>AVERAGE(P77:T77)</f>
        <v>4.8</v>
      </c>
      <c r="V77" s="5">
        <v>7</v>
      </c>
      <c r="W77" s="5">
        <v>5</v>
      </c>
      <c r="X77" s="5">
        <v>3</v>
      </c>
      <c r="Y77" s="8">
        <f t="shared" si="10"/>
        <v>5</v>
      </c>
    </row>
    <row r="78" spans="1:25">
      <c r="A78" s="1" t="s">
        <v>1419</v>
      </c>
      <c r="B78" s="7"/>
      <c r="C78" s="7">
        <v>5</v>
      </c>
      <c r="D78" s="7">
        <v>5</v>
      </c>
      <c r="E78" s="7">
        <v>7</v>
      </c>
      <c r="F78" s="8">
        <f t="shared" si="11"/>
        <v>5.666666666666667</v>
      </c>
      <c r="G78" s="7">
        <v>6</v>
      </c>
      <c r="H78" s="7">
        <v>5</v>
      </c>
      <c r="I78" s="7">
        <v>7</v>
      </c>
      <c r="J78" s="5">
        <v>6</v>
      </c>
      <c r="K78" s="33">
        <f t="shared" si="12"/>
        <v>6</v>
      </c>
      <c r="L78" s="5">
        <v>4</v>
      </c>
      <c r="M78" s="5">
        <v>3</v>
      </c>
      <c r="N78" s="5">
        <v>6</v>
      </c>
      <c r="O78" s="8">
        <f t="shared" si="13"/>
        <v>4.333333333333333</v>
      </c>
      <c r="P78" s="5">
        <v>5</v>
      </c>
      <c r="Q78" s="5">
        <v>4</v>
      </c>
      <c r="R78" s="5">
        <v>6</v>
      </c>
      <c r="S78" s="5">
        <v>5</v>
      </c>
      <c r="T78" s="5">
        <v>6</v>
      </c>
      <c r="U78" s="8">
        <f>AVERAGE(P78:T78)</f>
        <v>5.2</v>
      </c>
      <c r="V78" s="5">
        <v>5</v>
      </c>
      <c r="W78" s="5">
        <v>6</v>
      </c>
      <c r="X78" s="5">
        <v>5</v>
      </c>
      <c r="Y78" s="8">
        <f t="shared" si="10"/>
        <v>5.333333333333333</v>
      </c>
    </row>
    <row r="79" spans="1:25">
      <c r="A79" s="1" t="s">
        <v>1420</v>
      </c>
      <c r="B79" s="7">
        <v>6</v>
      </c>
      <c r="C79" s="7">
        <v>4</v>
      </c>
      <c r="D79" s="7">
        <v>5</v>
      </c>
      <c r="E79" s="7">
        <v>6</v>
      </c>
      <c r="F79" s="8">
        <f t="shared" si="11"/>
        <v>5.25</v>
      </c>
      <c r="G79" s="7"/>
      <c r="H79" s="7">
        <v>6</v>
      </c>
      <c r="I79" s="7"/>
      <c r="J79" s="5"/>
      <c r="K79" s="33">
        <f t="shared" si="12"/>
        <v>6</v>
      </c>
      <c r="L79" s="5"/>
      <c r="M79" s="5"/>
      <c r="N79" s="5">
        <v>4</v>
      </c>
      <c r="O79" s="8">
        <f t="shared" si="13"/>
        <v>4</v>
      </c>
      <c r="P79" s="5"/>
      <c r="Q79" s="5">
        <v>4</v>
      </c>
      <c r="R79" s="5">
        <v>5</v>
      </c>
      <c r="S79" s="5"/>
      <c r="T79" s="5"/>
      <c r="U79" s="8">
        <f>AVERAGE(P79:S79)</f>
        <v>4.5</v>
      </c>
      <c r="V79" s="5"/>
      <c r="W79" s="5"/>
      <c r="X79" s="5"/>
      <c r="Y79" s="8"/>
    </row>
    <row r="80" spans="1:25">
      <c r="A80" s="1" t="s">
        <v>1421</v>
      </c>
      <c r="B80" s="7">
        <v>8</v>
      </c>
      <c r="C80" s="7">
        <v>6</v>
      </c>
      <c r="D80" s="7">
        <v>8</v>
      </c>
      <c r="E80" s="7">
        <v>6</v>
      </c>
      <c r="F80" s="32">
        <f t="shared" si="11"/>
        <v>7</v>
      </c>
      <c r="G80" s="7">
        <v>8</v>
      </c>
      <c r="H80" s="7">
        <v>6</v>
      </c>
      <c r="I80" s="7">
        <v>7</v>
      </c>
      <c r="J80" s="5">
        <v>7</v>
      </c>
      <c r="K80" s="30">
        <f t="shared" si="12"/>
        <v>7</v>
      </c>
      <c r="L80" s="5">
        <v>4</v>
      </c>
      <c r="M80" s="5">
        <v>3</v>
      </c>
      <c r="N80" s="5">
        <v>6</v>
      </c>
      <c r="O80" s="8">
        <f t="shared" si="13"/>
        <v>4.333333333333333</v>
      </c>
      <c r="P80" s="5">
        <v>6</v>
      </c>
      <c r="Q80" s="5">
        <v>8</v>
      </c>
      <c r="R80" s="5">
        <v>6</v>
      </c>
      <c r="S80" s="5">
        <v>7</v>
      </c>
      <c r="T80" s="5">
        <v>5</v>
      </c>
      <c r="U80" s="31">
        <f t="shared" ref="U80:U93" si="14">AVERAGE(P80:T80)</f>
        <v>6.4</v>
      </c>
      <c r="V80" s="5">
        <v>6</v>
      </c>
      <c r="W80" s="5">
        <v>7</v>
      </c>
      <c r="X80" s="5">
        <v>3</v>
      </c>
      <c r="Y80" s="8">
        <f t="shared" ref="Y80:Y93" si="15">AVERAGE(V80:X80)</f>
        <v>5.333333333333333</v>
      </c>
    </row>
    <row r="81" spans="1:25">
      <c r="A81" s="1" t="s">
        <v>1422</v>
      </c>
      <c r="B81" s="7">
        <v>6</v>
      </c>
      <c r="C81" s="7">
        <v>7</v>
      </c>
      <c r="D81" s="7">
        <v>7</v>
      </c>
      <c r="E81" s="7">
        <v>6</v>
      </c>
      <c r="F81" s="33">
        <f t="shared" si="11"/>
        <v>6.5</v>
      </c>
      <c r="G81" s="7">
        <v>6</v>
      </c>
      <c r="H81" s="7">
        <v>6</v>
      </c>
      <c r="I81" s="7">
        <v>7</v>
      </c>
      <c r="J81" s="5">
        <v>6</v>
      </c>
      <c r="K81" s="32">
        <f t="shared" si="12"/>
        <v>6.25</v>
      </c>
      <c r="L81" s="5">
        <v>6</v>
      </c>
      <c r="M81" s="5">
        <v>4</v>
      </c>
      <c r="N81" s="5">
        <v>4</v>
      </c>
      <c r="O81" s="8">
        <f t="shared" si="13"/>
        <v>4.666666666666667</v>
      </c>
      <c r="P81" s="5">
        <v>5</v>
      </c>
      <c r="Q81" s="5">
        <v>4</v>
      </c>
      <c r="R81" s="5">
        <v>5</v>
      </c>
      <c r="S81" s="5">
        <v>5</v>
      </c>
      <c r="T81" s="5">
        <v>6</v>
      </c>
      <c r="U81" s="8">
        <f t="shared" si="14"/>
        <v>5</v>
      </c>
      <c r="V81" s="5">
        <v>7</v>
      </c>
      <c r="W81" s="5">
        <v>4</v>
      </c>
      <c r="X81" s="5">
        <v>6</v>
      </c>
      <c r="Y81" s="33">
        <f t="shared" si="15"/>
        <v>5.666666666666667</v>
      </c>
    </row>
    <row r="82" spans="1:25">
      <c r="A82" s="1" t="s">
        <v>1423</v>
      </c>
      <c r="B82" s="7">
        <v>7</v>
      </c>
      <c r="C82" s="7">
        <v>6</v>
      </c>
      <c r="D82" s="7">
        <v>6</v>
      </c>
      <c r="E82" s="7">
        <v>5</v>
      </c>
      <c r="F82" s="8">
        <f t="shared" si="11"/>
        <v>6</v>
      </c>
      <c r="G82" s="7">
        <v>7</v>
      </c>
      <c r="H82" s="7">
        <v>4</v>
      </c>
      <c r="I82" s="7">
        <v>4</v>
      </c>
      <c r="J82" s="5"/>
      <c r="K82" s="8">
        <f t="shared" si="12"/>
        <v>5</v>
      </c>
      <c r="L82" s="5">
        <v>5</v>
      </c>
      <c r="M82" s="5">
        <v>4</v>
      </c>
      <c r="N82" s="5">
        <v>4</v>
      </c>
      <c r="O82" s="8">
        <f t="shared" si="13"/>
        <v>4.333333333333333</v>
      </c>
      <c r="P82" s="5">
        <v>3</v>
      </c>
      <c r="Q82" s="5">
        <v>4</v>
      </c>
      <c r="R82" s="5">
        <v>5</v>
      </c>
      <c r="S82" s="5">
        <v>3</v>
      </c>
      <c r="T82" s="5">
        <v>4</v>
      </c>
      <c r="U82" s="8">
        <f t="shared" si="14"/>
        <v>3.8</v>
      </c>
      <c r="V82" s="5">
        <v>4</v>
      </c>
      <c r="W82" s="5">
        <v>4</v>
      </c>
      <c r="X82" s="5">
        <v>7</v>
      </c>
      <c r="Y82" s="8">
        <f t="shared" si="15"/>
        <v>5</v>
      </c>
    </row>
    <row r="83" spans="1:25">
      <c r="A83" s="1" t="s">
        <v>1424</v>
      </c>
      <c r="B83" s="7">
        <v>4</v>
      </c>
      <c r="C83" s="7">
        <v>6</v>
      </c>
      <c r="D83" s="7">
        <v>4</v>
      </c>
      <c r="E83" s="7">
        <v>4</v>
      </c>
      <c r="F83" s="8">
        <f t="shared" si="11"/>
        <v>4.5</v>
      </c>
      <c r="G83" s="7">
        <v>5</v>
      </c>
      <c r="H83" s="7">
        <v>4</v>
      </c>
      <c r="I83" s="7">
        <v>6</v>
      </c>
      <c r="J83" s="5">
        <v>4</v>
      </c>
      <c r="K83" s="8">
        <f t="shared" si="12"/>
        <v>4.75</v>
      </c>
      <c r="L83" s="5">
        <v>4</v>
      </c>
      <c r="M83" s="5">
        <v>4</v>
      </c>
      <c r="N83" s="5">
        <v>4</v>
      </c>
      <c r="O83" s="8">
        <f t="shared" si="13"/>
        <v>4</v>
      </c>
      <c r="P83" s="5">
        <v>4</v>
      </c>
      <c r="Q83" s="5">
        <v>4</v>
      </c>
      <c r="R83" s="5">
        <v>4</v>
      </c>
      <c r="S83" s="5">
        <v>3</v>
      </c>
      <c r="T83" s="5">
        <v>3</v>
      </c>
      <c r="U83" s="8">
        <f t="shared" si="14"/>
        <v>3.6</v>
      </c>
      <c r="V83" s="5">
        <v>3</v>
      </c>
      <c r="W83" s="5">
        <v>4</v>
      </c>
      <c r="X83" s="5"/>
      <c r="Y83" s="8">
        <f t="shared" si="15"/>
        <v>3.5</v>
      </c>
    </row>
    <row r="84" spans="1:25">
      <c r="A84" s="1" t="s">
        <v>1425</v>
      </c>
      <c r="B84" s="7">
        <v>5</v>
      </c>
      <c r="C84" s="7">
        <v>6</v>
      </c>
      <c r="D84" s="7">
        <v>5</v>
      </c>
      <c r="E84" s="7">
        <v>5</v>
      </c>
      <c r="F84" s="8">
        <f t="shared" si="11"/>
        <v>5.25</v>
      </c>
      <c r="G84" s="7">
        <v>5</v>
      </c>
      <c r="H84" s="7">
        <v>4</v>
      </c>
      <c r="I84" s="7">
        <v>4</v>
      </c>
      <c r="J84" s="5">
        <v>3</v>
      </c>
      <c r="K84" s="8">
        <f t="shared" si="12"/>
        <v>4</v>
      </c>
      <c r="L84" s="5">
        <v>3</v>
      </c>
      <c r="M84" s="5">
        <v>3</v>
      </c>
      <c r="N84" s="5">
        <v>6</v>
      </c>
      <c r="O84" s="8">
        <f t="shared" si="13"/>
        <v>4</v>
      </c>
      <c r="P84" s="5">
        <v>4</v>
      </c>
      <c r="Q84" s="5">
        <v>4</v>
      </c>
      <c r="R84" s="5">
        <v>4</v>
      </c>
      <c r="S84" s="5">
        <v>4</v>
      </c>
      <c r="T84" s="5">
        <v>3</v>
      </c>
      <c r="U84" s="8">
        <f t="shared" si="14"/>
        <v>3.8</v>
      </c>
      <c r="V84" s="5">
        <v>3</v>
      </c>
      <c r="W84" s="5">
        <v>3</v>
      </c>
      <c r="X84" s="5">
        <v>3</v>
      </c>
      <c r="Y84" s="8">
        <f t="shared" si="15"/>
        <v>3</v>
      </c>
    </row>
    <row r="85" spans="1:25">
      <c r="A85" s="1" t="s">
        <v>1426</v>
      </c>
      <c r="B85" s="7">
        <v>7</v>
      </c>
      <c r="C85" s="7">
        <v>7</v>
      </c>
      <c r="D85" s="7">
        <v>8</v>
      </c>
      <c r="E85" s="7">
        <v>7</v>
      </c>
      <c r="F85" s="31">
        <f t="shared" si="11"/>
        <v>7.25</v>
      </c>
      <c r="G85" s="7">
        <v>8</v>
      </c>
      <c r="H85" s="7">
        <v>4</v>
      </c>
      <c r="I85" s="7">
        <v>4</v>
      </c>
      <c r="J85" s="5">
        <v>4</v>
      </c>
      <c r="K85" s="8">
        <f t="shared" si="12"/>
        <v>5</v>
      </c>
      <c r="L85" s="5">
        <v>5</v>
      </c>
      <c r="M85" s="5">
        <v>6</v>
      </c>
      <c r="N85" s="5">
        <v>4</v>
      </c>
      <c r="O85" s="8">
        <f t="shared" si="13"/>
        <v>5</v>
      </c>
      <c r="P85" s="5">
        <v>4</v>
      </c>
      <c r="Q85" s="5">
        <v>6</v>
      </c>
      <c r="R85" s="5">
        <v>3</v>
      </c>
      <c r="S85" s="5">
        <v>4</v>
      </c>
      <c r="T85" s="5">
        <v>3</v>
      </c>
      <c r="U85" s="8">
        <f t="shared" si="14"/>
        <v>4</v>
      </c>
      <c r="V85" s="5">
        <v>3</v>
      </c>
      <c r="W85" s="5"/>
      <c r="X85" s="5">
        <v>3</v>
      </c>
      <c r="Y85" s="8">
        <f t="shared" si="15"/>
        <v>3</v>
      </c>
    </row>
    <row r="86" spans="1:25">
      <c r="A86" s="1" t="s">
        <v>1427</v>
      </c>
      <c r="B86" s="7">
        <v>8</v>
      </c>
      <c r="C86" s="7">
        <v>8</v>
      </c>
      <c r="D86" s="7">
        <v>8</v>
      </c>
      <c r="E86" s="7">
        <v>8</v>
      </c>
      <c r="F86" s="30">
        <f t="shared" si="11"/>
        <v>8</v>
      </c>
      <c r="G86" s="7">
        <v>8</v>
      </c>
      <c r="H86" s="7">
        <v>8</v>
      </c>
      <c r="I86" s="7">
        <v>6</v>
      </c>
      <c r="J86" s="5">
        <v>7</v>
      </c>
      <c r="K86" s="30">
        <f t="shared" si="12"/>
        <v>7.25</v>
      </c>
      <c r="L86" s="5">
        <v>6</v>
      </c>
      <c r="M86" s="5">
        <v>6</v>
      </c>
      <c r="N86" s="5">
        <v>7</v>
      </c>
      <c r="O86" s="31">
        <f t="shared" si="13"/>
        <v>6.333333333333333</v>
      </c>
      <c r="P86" s="5">
        <v>4</v>
      </c>
      <c r="Q86" s="5"/>
      <c r="R86" s="5">
        <v>7</v>
      </c>
      <c r="S86" s="5">
        <v>7</v>
      </c>
      <c r="T86" s="5">
        <v>9</v>
      </c>
      <c r="U86" s="30">
        <f t="shared" si="14"/>
        <v>6.75</v>
      </c>
      <c r="V86" s="5">
        <v>5</v>
      </c>
      <c r="W86" s="5">
        <v>3</v>
      </c>
      <c r="X86" s="5"/>
      <c r="Y86" s="8">
        <f t="shared" si="15"/>
        <v>4</v>
      </c>
    </row>
    <row r="87" spans="1:25">
      <c r="A87" s="1" t="s">
        <v>1428</v>
      </c>
      <c r="B87" s="7">
        <v>8</v>
      </c>
      <c r="C87" s="7">
        <v>7</v>
      </c>
      <c r="D87" s="7">
        <v>6</v>
      </c>
      <c r="E87" s="7">
        <v>8</v>
      </c>
      <c r="F87" s="31">
        <f t="shared" si="11"/>
        <v>7.25</v>
      </c>
      <c r="G87" s="7">
        <v>7</v>
      </c>
      <c r="H87" s="7">
        <v>8</v>
      </c>
      <c r="I87" s="7">
        <v>7</v>
      </c>
      <c r="J87" s="5">
        <v>7</v>
      </c>
      <c r="K87" s="30">
        <f t="shared" si="12"/>
        <v>7.25</v>
      </c>
      <c r="L87" s="5">
        <v>6</v>
      </c>
      <c r="M87" s="5">
        <v>5</v>
      </c>
      <c r="N87" s="5">
        <v>6</v>
      </c>
      <c r="O87" s="33">
        <f t="shared" si="13"/>
        <v>5.666666666666667</v>
      </c>
      <c r="P87" s="5">
        <v>7</v>
      </c>
      <c r="Q87" s="5">
        <v>5</v>
      </c>
      <c r="R87" s="5">
        <v>8</v>
      </c>
      <c r="S87" s="5">
        <v>7</v>
      </c>
      <c r="T87" s="5">
        <v>4</v>
      </c>
      <c r="U87" s="32">
        <f t="shared" si="14"/>
        <v>6.2</v>
      </c>
      <c r="V87" s="5"/>
      <c r="W87" s="5"/>
      <c r="X87" s="5">
        <v>6</v>
      </c>
      <c r="Y87" s="32">
        <f t="shared" si="15"/>
        <v>6</v>
      </c>
    </row>
    <row r="88" spans="1:25">
      <c r="A88" s="1" t="s">
        <v>1429</v>
      </c>
      <c r="B88" s="7">
        <v>6</v>
      </c>
      <c r="C88" s="7">
        <v>6</v>
      </c>
      <c r="D88" s="7">
        <v>6</v>
      </c>
      <c r="E88" s="7">
        <v>7</v>
      </c>
      <c r="F88" s="8">
        <f t="shared" si="11"/>
        <v>6.25</v>
      </c>
      <c r="G88" s="7">
        <v>7</v>
      </c>
      <c r="H88" s="7">
        <v>5</v>
      </c>
      <c r="I88" s="7">
        <v>6</v>
      </c>
      <c r="J88" s="5">
        <v>7</v>
      </c>
      <c r="K88" s="32">
        <f t="shared" si="12"/>
        <v>6.25</v>
      </c>
      <c r="L88" s="5"/>
      <c r="M88" s="5">
        <v>6</v>
      </c>
      <c r="N88" s="5">
        <v>7</v>
      </c>
      <c r="O88" s="31">
        <f t="shared" si="13"/>
        <v>6.5</v>
      </c>
      <c r="P88" s="5">
        <v>5</v>
      </c>
      <c r="Q88" s="5">
        <v>4</v>
      </c>
      <c r="R88" s="5">
        <v>6</v>
      </c>
      <c r="S88" s="5">
        <v>7</v>
      </c>
      <c r="T88" s="5">
        <v>6</v>
      </c>
      <c r="U88" s="33">
        <f t="shared" si="14"/>
        <v>5.6</v>
      </c>
      <c r="V88" s="5">
        <v>5</v>
      </c>
      <c r="W88" s="5"/>
      <c r="X88" s="5"/>
      <c r="Y88" s="8">
        <f t="shared" si="15"/>
        <v>5</v>
      </c>
    </row>
    <row r="89" spans="1:25">
      <c r="A89" s="1" t="s">
        <v>1430</v>
      </c>
      <c r="B89" s="7">
        <v>5</v>
      </c>
      <c r="C89" s="7">
        <v>3</v>
      </c>
      <c r="D89" s="7">
        <v>5</v>
      </c>
      <c r="E89" s="7">
        <v>5</v>
      </c>
      <c r="F89" s="8">
        <f t="shared" si="11"/>
        <v>4.5</v>
      </c>
      <c r="G89" s="7">
        <v>7</v>
      </c>
      <c r="H89" s="7">
        <v>5</v>
      </c>
      <c r="I89" s="7">
        <v>5</v>
      </c>
      <c r="J89" s="5">
        <v>4</v>
      </c>
      <c r="K89" s="8">
        <f t="shared" si="12"/>
        <v>5.25</v>
      </c>
      <c r="L89" s="5">
        <v>5</v>
      </c>
      <c r="M89" s="5">
        <v>4</v>
      </c>
      <c r="N89" s="5">
        <v>3</v>
      </c>
      <c r="O89" s="8">
        <f t="shared" si="13"/>
        <v>4</v>
      </c>
      <c r="P89" s="5">
        <v>4</v>
      </c>
      <c r="Q89" s="5">
        <v>5</v>
      </c>
      <c r="R89" s="5">
        <v>5</v>
      </c>
      <c r="S89" s="5">
        <v>6</v>
      </c>
      <c r="T89" s="5">
        <v>5</v>
      </c>
      <c r="U89" s="8">
        <f t="shared" si="14"/>
        <v>5</v>
      </c>
      <c r="V89" s="5">
        <v>3</v>
      </c>
      <c r="W89" s="5">
        <v>3</v>
      </c>
      <c r="X89" s="5">
        <v>3</v>
      </c>
      <c r="Y89" s="8">
        <f t="shared" si="15"/>
        <v>3</v>
      </c>
    </row>
    <row r="90" spans="1:25">
      <c r="A90" s="1" t="s">
        <v>1431</v>
      </c>
      <c r="B90" s="7">
        <v>7</v>
      </c>
      <c r="C90" s="7">
        <v>3</v>
      </c>
      <c r="D90" s="7">
        <v>7</v>
      </c>
      <c r="E90" s="7">
        <v>5</v>
      </c>
      <c r="F90" s="8">
        <f t="shared" si="11"/>
        <v>5.5</v>
      </c>
      <c r="G90" s="7">
        <v>7</v>
      </c>
      <c r="H90" s="7">
        <v>5</v>
      </c>
      <c r="I90" s="7">
        <v>4</v>
      </c>
      <c r="J90" s="5">
        <v>4</v>
      </c>
      <c r="K90" s="8">
        <f t="shared" si="12"/>
        <v>5</v>
      </c>
      <c r="L90" s="5">
        <v>5</v>
      </c>
      <c r="M90" s="5">
        <v>6</v>
      </c>
      <c r="N90" s="5">
        <v>4</v>
      </c>
      <c r="O90" s="8">
        <f t="shared" si="13"/>
        <v>5</v>
      </c>
      <c r="P90" s="5">
        <v>5</v>
      </c>
      <c r="Q90" s="5">
        <v>4</v>
      </c>
      <c r="R90" s="5">
        <v>4</v>
      </c>
      <c r="S90" s="5">
        <v>4</v>
      </c>
      <c r="T90" s="5">
        <v>4</v>
      </c>
      <c r="U90" s="8">
        <f t="shared" si="14"/>
        <v>4.2</v>
      </c>
      <c r="V90" s="5">
        <v>5</v>
      </c>
      <c r="W90" s="5">
        <v>5</v>
      </c>
      <c r="X90" s="5"/>
      <c r="Y90" s="8">
        <f t="shared" si="15"/>
        <v>5</v>
      </c>
    </row>
    <row r="91" spans="1:25">
      <c r="A91" s="1" t="s">
        <v>1432</v>
      </c>
      <c r="B91" s="7">
        <v>6</v>
      </c>
      <c r="C91" s="7">
        <v>7</v>
      </c>
      <c r="D91" s="7">
        <v>7</v>
      </c>
      <c r="E91" s="7">
        <v>7</v>
      </c>
      <c r="F91" s="32">
        <f t="shared" si="11"/>
        <v>6.75</v>
      </c>
      <c r="G91" s="7">
        <v>6</v>
      </c>
      <c r="H91" s="7">
        <v>7</v>
      </c>
      <c r="I91" s="7">
        <v>6</v>
      </c>
      <c r="J91" s="5">
        <v>4</v>
      </c>
      <c r="K91" s="33">
        <f t="shared" si="12"/>
        <v>5.75</v>
      </c>
      <c r="L91" s="5">
        <v>4</v>
      </c>
      <c r="M91" s="5">
        <v>5</v>
      </c>
      <c r="N91" s="5">
        <v>6</v>
      </c>
      <c r="O91" s="8">
        <f t="shared" si="13"/>
        <v>5</v>
      </c>
      <c r="P91" s="5">
        <v>4</v>
      </c>
      <c r="Q91" s="5">
        <v>4</v>
      </c>
      <c r="R91" s="5">
        <v>3</v>
      </c>
      <c r="S91" s="5">
        <v>4</v>
      </c>
      <c r="T91" s="5">
        <v>6</v>
      </c>
      <c r="U91" s="8">
        <f t="shared" si="14"/>
        <v>4.2</v>
      </c>
      <c r="V91" s="5">
        <v>8</v>
      </c>
      <c r="W91" s="5">
        <v>5</v>
      </c>
      <c r="X91" s="5">
        <v>3</v>
      </c>
      <c r="Y91" s="8">
        <f t="shared" si="15"/>
        <v>5.333333333333333</v>
      </c>
    </row>
    <row r="92" spans="1:25">
      <c r="A92" s="1" t="s">
        <v>1433</v>
      </c>
      <c r="B92" s="7">
        <v>8</v>
      </c>
      <c r="C92" s="7">
        <v>7</v>
      </c>
      <c r="D92" s="7">
        <v>6</v>
      </c>
      <c r="E92" s="7">
        <v>5</v>
      </c>
      <c r="F92" s="33">
        <f t="shared" si="11"/>
        <v>6.5</v>
      </c>
      <c r="G92" s="7">
        <v>7</v>
      </c>
      <c r="H92" s="7">
        <v>6</v>
      </c>
      <c r="I92" s="7">
        <v>7</v>
      </c>
      <c r="J92" s="5">
        <v>6</v>
      </c>
      <c r="K92" s="32">
        <f t="shared" si="12"/>
        <v>6.5</v>
      </c>
      <c r="L92" s="5">
        <v>4</v>
      </c>
      <c r="M92" s="5">
        <v>4</v>
      </c>
      <c r="N92" s="5">
        <v>5</v>
      </c>
      <c r="O92" s="8">
        <f t="shared" si="13"/>
        <v>4.333333333333333</v>
      </c>
      <c r="P92" s="5">
        <v>3</v>
      </c>
      <c r="Q92" s="5"/>
      <c r="R92" s="5">
        <v>6</v>
      </c>
      <c r="S92" s="5">
        <v>7</v>
      </c>
      <c r="T92" s="5">
        <v>6</v>
      </c>
      <c r="U92" s="8">
        <f t="shared" si="14"/>
        <v>5.5</v>
      </c>
      <c r="V92" s="5">
        <v>5</v>
      </c>
      <c r="W92" s="5"/>
      <c r="X92" s="5">
        <v>4</v>
      </c>
      <c r="Y92" s="8">
        <f t="shared" si="15"/>
        <v>4.5</v>
      </c>
    </row>
    <row r="93" spans="1:25">
      <c r="A93" s="1" t="s">
        <v>1434</v>
      </c>
      <c r="B93" s="7">
        <v>5</v>
      </c>
      <c r="C93" s="7">
        <v>5</v>
      </c>
      <c r="D93" s="7">
        <v>6</v>
      </c>
      <c r="E93" s="7">
        <v>6</v>
      </c>
      <c r="F93" s="8">
        <f t="shared" si="11"/>
        <v>5.5</v>
      </c>
      <c r="G93" s="7">
        <v>7</v>
      </c>
      <c r="H93" s="7">
        <v>5</v>
      </c>
      <c r="I93" s="7"/>
      <c r="J93" s="5">
        <v>3</v>
      </c>
      <c r="K93" s="8">
        <f t="shared" si="12"/>
        <v>5</v>
      </c>
      <c r="L93" s="5">
        <v>5</v>
      </c>
      <c r="M93" s="5">
        <v>4</v>
      </c>
      <c r="N93" s="5">
        <v>3</v>
      </c>
      <c r="O93" s="8">
        <f t="shared" si="13"/>
        <v>4</v>
      </c>
      <c r="P93" s="5">
        <v>4</v>
      </c>
      <c r="Q93" s="5"/>
      <c r="R93" s="5">
        <v>5</v>
      </c>
      <c r="S93" s="5">
        <v>4</v>
      </c>
      <c r="T93" s="5">
        <v>4</v>
      </c>
      <c r="U93" s="8">
        <f t="shared" si="14"/>
        <v>4.25</v>
      </c>
      <c r="V93" s="5">
        <v>7</v>
      </c>
      <c r="W93" s="5">
        <v>5</v>
      </c>
      <c r="X93" s="5"/>
      <c r="Y93" s="32">
        <f t="shared" si="15"/>
        <v>6</v>
      </c>
    </row>
    <row r="94" spans="1:25">
      <c r="B94" s="7"/>
      <c r="C94" s="7"/>
      <c r="D94" s="7"/>
      <c r="E94" s="7"/>
      <c r="F94" s="7"/>
      <c r="G94" s="7"/>
      <c r="H94" s="7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B95" s="7"/>
      <c r="C95" s="7"/>
      <c r="D95" s="7"/>
      <c r="E95" s="7"/>
      <c r="F95" s="7"/>
      <c r="G95" s="7"/>
      <c r="H95" s="7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</sheetData>
  <sortState ref="A2:Y93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付玉宝A</vt:lpstr>
      <vt:lpstr>付玉波B</vt:lpstr>
      <vt:lpstr>付刚C</vt:lpstr>
      <vt:lpstr>王桂群D</vt:lpstr>
      <vt:lpstr>栗玉山E</vt:lpstr>
      <vt:lpstr>付清忠F</vt:lpstr>
      <vt:lpstr>付树峰G</vt:lpstr>
      <vt:lpstr>栗洪斌H</vt:lpstr>
      <vt:lpstr>赵希臣I</vt:lpstr>
      <vt:lpstr>刘银山J</vt:lpstr>
      <vt:lpstr>赵希利K</vt:lpstr>
      <vt:lpstr>赵恩友L</vt:lpstr>
      <vt:lpstr>赵玉峰M</vt:lpstr>
      <vt:lpstr>赵恩宝N</vt:lpstr>
      <vt:lpstr>栗洪涛O</vt:lpstr>
      <vt:lpstr>崔红星P</vt:lpstr>
      <vt:lpstr>赵恩涛Q</vt:lpstr>
      <vt:lpstr>付清帅R</vt:lpstr>
      <vt:lpstr>孟凡斌S</vt:lpstr>
      <vt:lpstr>栗洪国T</vt:lpstr>
      <vt:lpstr>付清斌U</vt:lpstr>
      <vt:lpstr>付清泉V</vt:lpstr>
      <vt:lpstr>栗玉涛W</vt:lpstr>
      <vt:lpstr>孟祥玉X</vt:lpstr>
      <vt:lpstr>付清波Y</vt:lpstr>
      <vt:lpstr>栗洪才Z</vt:lpstr>
      <vt:lpstr>冯超东1</vt:lpstr>
      <vt:lpstr>孙金龙3</vt:lpstr>
      <vt:lpstr>刘春义4</vt:lpstr>
      <vt:lpstr>魏友忠5</vt:lpstr>
      <vt:lpstr>陆志才6</vt:lpstr>
      <vt:lpstr>孙华丽7</vt:lpstr>
      <vt:lpstr>冯超峰8</vt:lpstr>
      <vt:lpstr>孙兰亭9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2019-10-17T08:06:22Z</dcterms:modified>
</cp:coreProperties>
</file>