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P1\Desktop\毕业设计代码相关\"/>
    </mc:Choice>
  </mc:AlternateContent>
  <xr:revisionPtr revIDLastSave="0" documentId="13_ncr:1_{3607E2EB-6AF1-4880-9494-B723753EAEB1}" xr6:coauthVersionLast="47" xr6:coauthVersionMax="47" xr10:uidLastSave="{00000000-0000-0000-0000-000000000000}"/>
  <bookViews>
    <workbookView xWindow="-110" yWindow="-110" windowWidth="19420" windowHeight="10420" activeTab="5" xr2:uid="{00000000-000D-0000-FFFF-FFFF00000000}"/>
  </bookViews>
  <sheets>
    <sheet name="SVC" sheetId="1" r:id="rId1"/>
    <sheet name="GBDT" sheetId="2" r:id="rId2"/>
    <sheet name="LGCV" sheetId="3" r:id="rId3"/>
    <sheet name="The best model" sheetId="6" r:id="rId4"/>
    <sheet name="sample-weight" sheetId="4" r:id="rId5"/>
    <sheet name="soft classifier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5" l="1"/>
  <c r="O4" i="5"/>
  <c r="O5" i="5"/>
  <c r="O6" i="5"/>
  <c r="O7" i="5"/>
  <c r="O8" i="5"/>
  <c r="O9" i="5"/>
  <c r="O10" i="5"/>
  <c r="N3" i="5"/>
  <c r="N4" i="5"/>
  <c r="N5" i="5"/>
  <c r="N6" i="5"/>
  <c r="N7" i="5"/>
  <c r="N8" i="5"/>
  <c r="N9" i="5"/>
  <c r="N10" i="5"/>
  <c r="O2" i="5"/>
  <c r="N2" i="5"/>
  <c r="N9" i="4"/>
  <c r="O9" i="4" s="1"/>
  <c r="N6" i="4"/>
  <c r="O6" i="4" s="1"/>
  <c r="N8" i="4"/>
  <c r="O8" i="4" s="1"/>
  <c r="N2" i="4"/>
  <c r="O2" i="4" s="1"/>
  <c r="N3" i="4"/>
  <c r="O3" i="4" s="1"/>
  <c r="N4" i="4"/>
  <c r="O4" i="4" s="1"/>
  <c r="N5" i="4"/>
  <c r="O5" i="4" s="1"/>
  <c r="N7" i="4"/>
  <c r="O7" i="4" s="1"/>
  <c r="N10" i="4"/>
  <c r="O10" i="4" s="1"/>
  <c r="N11" i="4"/>
  <c r="O11" i="4" s="1"/>
  <c r="N3" i="2"/>
  <c r="O3" i="2" s="1"/>
  <c r="N4" i="2"/>
  <c r="O4" i="2" s="1"/>
  <c r="N5" i="2"/>
  <c r="O5" i="2" s="1"/>
  <c r="N6" i="2"/>
  <c r="O6" i="2" s="1"/>
  <c r="N7" i="2"/>
  <c r="O7" i="2" s="1"/>
  <c r="N8" i="2"/>
  <c r="O8" i="2" s="1"/>
  <c r="N9" i="2"/>
  <c r="O9" i="2" s="1"/>
  <c r="N10" i="2"/>
  <c r="O10" i="2" s="1"/>
  <c r="N11" i="2"/>
  <c r="O11" i="2" s="1"/>
  <c r="N2" i="2"/>
  <c r="O2" i="2" s="1"/>
  <c r="O22" i="1"/>
  <c r="M6" i="3"/>
  <c r="N6" i="3" s="1"/>
  <c r="M7" i="3"/>
  <c r="N7" i="3" s="1"/>
  <c r="M8" i="3"/>
  <c r="N8" i="3" s="1"/>
  <c r="M9" i="3"/>
  <c r="N9" i="3" s="1"/>
  <c r="M10" i="3"/>
  <c r="N10" i="3" s="1"/>
  <c r="M11" i="3"/>
  <c r="N11" i="3" s="1"/>
  <c r="M12" i="3"/>
  <c r="N12" i="3" s="1"/>
  <c r="M13" i="3"/>
  <c r="N13" i="3" s="1"/>
  <c r="M14" i="3"/>
  <c r="N14" i="3" s="1"/>
  <c r="M15" i="3"/>
  <c r="N15" i="3" s="1"/>
  <c r="M2" i="1"/>
  <c r="N2" i="1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</calcChain>
</file>

<file path=xl/sharedStrings.xml><?xml version="1.0" encoding="utf-8"?>
<sst xmlns="http://schemas.openxmlformats.org/spreadsheetml/2006/main" count="121" uniqueCount="52">
  <si>
    <t>train_acc</t>
  </si>
  <si>
    <t>test_acc</t>
  </si>
  <si>
    <t>fn</t>
  </si>
  <si>
    <t>fp</t>
  </si>
  <si>
    <t>tn</t>
  </si>
  <si>
    <t>f1_micro</t>
  </si>
  <si>
    <t>recall unpop</t>
  </si>
  <si>
    <t>prec_unpop</t>
  </si>
  <si>
    <t>prec_pop</t>
  </si>
  <si>
    <t>recall pop</t>
    <phoneticPr fontId="4" type="noConversion"/>
  </si>
  <si>
    <t>tp</t>
    <phoneticPr fontId="4" type="noConversion"/>
  </si>
  <si>
    <t>5feature</t>
  </si>
  <si>
    <t>6feature</t>
  </si>
  <si>
    <t>7feature</t>
  </si>
  <si>
    <t>8feature</t>
  </si>
  <si>
    <t>9feature</t>
  </si>
  <si>
    <t>10feature</t>
  </si>
  <si>
    <t>11feature</t>
  </si>
  <si>
    <t>12feature</t>
  </si>
  <si>
    <t>13feature</t>
  </si>
  <si>
    <t>4feature</t>
    <phoneticPr fontId="4" type="noConversion"/>
  </si>
  <si>
    <t>1:30</t>
    <phoneticPr fontId="4" type="noConversion"/>
  </si>
  <si>
    <t>1:20</t>
    <phoneticPr fontId="4" type="noConversion"/>
  </si>
  <si>
    <t>1:17.5</t>
    <phoneticPr fontId="4" type="noConversion"/>
  </si>
  <si>
    <t>1:15</t>
    <phoneticPr fontId="4" type="noConversion"/>
  </si>
  <si>
    <t>1:10</t>
    <phoneticPr fontId="4" type="noConversion"/>
  </si>
  <si>
    <t>1:7.5</t>
    <phoneticPr fontId="4" type="noConversion"/>
  </si>
  <si>
    <t>1:5</t>
    <phoneticPr fontId="4" type="noConversion"/>
  </si>
  <si>
    <t>1:12.5</t>
    <phoneticPr fontId="4" type="noConversion"/>
  </si>
  <si>
    <t>threshold</t>
    <phoneticPr fontId="4" type="noConversion"/>
  </si>
  <si>
    <t>GBDT(6f)</t>
    <phoneticPr fontId="4" type="noConversion"/>
  </si>
  <si>
    <t>4features</t>
    <phoneticPr fontId="4" type="noConversion"/>
  </si>
  <si>
    <t>5features</t>
    <phoneticPr fontId="4" type="noConversion"/>
  </si>
  <si>
    <t>6features</t>
    <phoneticPr fontId="4" type="noConversion"/>
  </si>
  <si>
    <t>7features</t>
    <phoneticPr fontId="4" type="noConversion"/>
  </si>
  <si>
    <t>8features</t>
    <phoneticPr fontId="4" type="noConversion"/>
  </si>
  <si>
    <t>9features</t>
    <phoneticPr fontId="4" type="noConversion"/>
  </si>
  <si>
    <t>10features</t>
    <phoneticPr fontId="4" type="noConversion"/>
  </si>
  <si>
    <t>11features</t>
    <phoneticPr fontId="4" type="noConversion"/>
  </si>
  <si>
    <t>12features</t>
    <phoneticPr fontId="4" type="noConversion"/>
  </si>
  <si>
    <t>13features</t>
    <phoneticPr fontId="4" type="noConversion"/>
  </si>
  <si>
    <t>f1-score</t>
    <phoneticPr fontId="4" type="noConversion"/>
  </si>
  <si>
    <t>weighted score</t>
    <phoneticPr fontId="4" type="noConversion"/>
  </si>
  <si>
    <t>TPR</t>
    <phoneticPr fontId="4" type="noConversion"/>
  </si>
  <si>
    <t>The best SVC(4features)</t>
    <phoneticPr fontId="4" type="noConversion"/>
  </si>
  <si>
    <t>The best GBDT Best(6 features )</t>
    <phoneticPr fontId="4" type="noConversion"/>
  </si>
  <si>
    <t>The best LG Best(11 features)</t>
    <phoneticPr fontId="4" type="noConversion"/>
  </si>
  <si>
    <t>GBDT-predict_1:10</t>
    <phoneticPr fontId="4" type="noConversion"/>
  </si>
  <si>
    <t>SVC-predict_1:10</t>
    <phoneticPr fontId="4" type="noConversion"/>
  </si>
  <si>
    <t>LR-predict_1:10</t>
    <phoneticPr fontId="4" type="noConversion"/>
  </si>
  <si>
    <t>1:13</t>
    <phoneticPr fontId="4" type="noConversion"/>
  </si>
  <si>
    <t>1:13.5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</si>
</sst>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0.0000_);[Red]\(0.0000\)"/>
    <numFmt numFmtId="178" formatCode="0_);[Red]\(0\)"/>
    <numFmt numFmtId="179" formatCode="0_ "/>
    <numFmt numFmtId="180" formatCode="0.000_ "/>
    <numFmt numFmtId="181" formatCode="0.00000_ "/>
    <numFmt numFmtId="182" formatCode="0.000_);[Red]\(0.000\)"/>
  </numFmts>
  <fonts count="13" x14ac:knownFonts="1">
    <font>
      <sz val="11"/>
      <color theme="1"/>
      <name val="等线"/>
      <family val="2"/>
      <scheme val="minor"/>
    </font>
    <font>
      <sz val="10.5"/>
      <color theme="1"/>
      <name val="等线"/>
      <family val="3"/>
      <charset val="134"/>
      <scheme val="minor"/>
    </font>
    <font>
      <sz val="10.5"/>
      <color rgb="FF212121"/>
      <name val="Courier New"/>
      <family val="3"/>
    </font>
    <font>
      <sz val="10.5"/>
      <color rgb="FF000000"/>
      <name val="Courier New"/>
      <family val="3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7"/>
      <color rgb="FF212121"/>
      <name val="Courier New"/>
      <family val="3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0.5"/>
      <color rgb="FFFF0000"/>
      <name val="Courier New"/>
      <family val="3"/>
    </font>
    <font>
      <sz val="11"/>
      <color rgb="FFFF0000"/>
      <name val="等线"/>
      <family val="3"/>
      <charset val="134"/>
      <scheme val="minor"/>
    </font>
    <font>
      <sz val="10.5"/>
      <color rgb="FF212121"/>
      <name val="等线"/>
      <family val="3"/>
      <charset val="134"/>
      <scheme val="minor"/>
    </font>
    <font>
      <sz val="10.5"/>
      <color rgb="FF00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1" xfId="0" applyBorder="1"/>
    <xf numFmtId="176" fontId="3" fillId="0" borderId="2" xfId="0" applyNumberFormat="1" applyFont="1" applyFill="1" applyBorder="1" applyAlignment="1">
      <alignment horizontal="left" vertical="center" wrapText="1"/>
    </xf>
    <xf numFmtId="177" fontId="2" fillId="0" borderId="1" xfId="0" applyNumberFormat="1" applyFont="1" applyBorder="1" applyAlignment="1">
      <alignment horizontal="left" vertical="center" wrapText="1"/>
    </xf>
    <xf numFmtId="177" fontId="0" fillId="0" borderId="1" xfId="0" applyNumberFormat="1" applyBorder="1"/>
    <xf numFmtId="177" fontId="3" fillId="0" borderId="1" xfId="0" applyNumberFormat="1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178" fontId="3" fillId="0" borderId="1" xfId="0" applyNumberFormat="1" applyFont="1" applyBorder="1" applyAlignment="1">
      <alignment horizontal="left" vertical="center" wrapText="1"/>
    </xf>
    <xf numFmtId="178" fontId="2" fillId="0" borderId="1" xfId="0" applyNumberFormat="1" applyFont="1" applyBorder="1" applyAlignment="1">
      <alignment horizontal="left" vertical="center" wrapText="1"/>
    </xf>
    <xf numFmtId="178" fontId="0" fillId="0" borderId="1" xfId="0" applyNumberFormat="1" applyBorder="1"/>
    <xf numFmtId="0" fontId="2" fillId="0" borderId="1" xfId="0" applyFont="1" applyBorder="1" applyAlignment="1">
      <alignment horizontal="left" vertical="center" wrapText="1"/>
    </xf>
    <xf numFmtId="177" fontId="6" fillId="0" borderId="0" xfId="0" applyNumberFormat="1" applyFont="1"/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179" fontId="2" fillId="0" borderId="5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178" fontId="0" fillId="0" borderId="1" xfId="0" applyNumberFormat="1" applyFill="1" applyBorder="1"/>
    <xf numFmtId="178" fontId="1" fillId="0" borderId="1" xfId="0" applyNumberFormat="1" applyFont="1" applyFill="1" applyBorder="1"/>
    <xf numFmtId="178" fontId="3" fillId="0" borderId="2" xfId="0" applyNumberFormat="1" applyFont="1" applyFill="1" applyBorder="1" applyAlignment="1">
      <alignment horizontal="left" vertical="center" wrapText="1"/>
    </xf>
    <xf numFmtId="180" fontId="0" fillId="0" borderId="0" xfId="0" applyNumberFormat="1"/>
    <xf numFmtId="177" fontId="0" fillId="0" borderId="1" xfId="0" applyNumberFormat="1" applyFill="1" applyBorder="1"/>
    <xf numFmtId="177" fontId="1" fillId="0" borderId="1" xfId="0" applyNumberFormat="1" applyFont="1" applyFill="1" applyBorder="1"/>
    <xf numFmtId="176" fontId="3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178" fontId="2" fillId="0" borderId="3" xfId="0" applyNumberFormat="1" applyFont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0" fillId="2" borderId="0" xfId="0" applyFill="1"/>
    <xf numFmtId="0" fontId="5" fillId="2" borderId="1" xfId="0" applyFont="1" applyFill="1" applyBorder="1" applyAlignment="1">
      <alignment horizontal="left" vertical="center"/>
    </xf>
    <xf numFmtId="179" fontId="2" fillId="2" borderId="5" xfId="0" applyNumberFormat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179" fontId="2" fillId="0" borderId="5" xfId="0" applyNumberFormat="1" applyFont="1" applyFill="1" applyBorder="1" applyAlignment="1">
      <alignment horizontal="left" vertical="center" wrapText="1"/>
    </xf>
    <xf numFmtId="0" fontId="0" fillId="0" borderId="0" xfId="0" applyFill="1"/>
    <xf numFmtId="177" fontId="9" fillId="0" borderId="1" xfId="0" applyNumberFormat="1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178" fontId="8" fillId="0" borderId="1" xfId="0" applyNumberFormat="1" applyFont="1" applyFill="1" applyBorder="1"/>
    <xf numFmtId="0" fontId="10" fillId="0" borderId="0" xfId="0" applyFont="1" applyFill="1" applyAlignment="1">
      <alignment horizontal="left" vertical="center"/>
    </xf>
    <xf numFmtId="0" fontId="9" fillId="0" borderId="4" xfId="0" applyFont="1" applyFill="1" applyBorder="1" applyAlignment="1">
      <alignment horizontal="left" vertical="center" wrapText="1"/>
    </xf>
    <xf numFmtId="0" fontId="8" fillId="0" borderId="0" xfId="0" applyFont="1" applyFill="1"/>
    <xf numFmtId="178" fontId="3" fillId="0" borderId="0" xfId="0" applyNumberFormat="1" applyFont="1" applyFill="1" applyBorder="1" applyAlignment="1">
      <alignment horizontal="left" vertical="center" wrapText="1"/>
    </xf>
    <xf numFmtId="177" fontId="0" fillId="0" borderId="0" xfId="0" applyNumberFormat="1"/>
    <xf numFmtId="177" fontId="3" fillId="0" borderId="2" xfId="0" applyNumberFormat="1" applyFont="1" applyFill="1" applyBorder="1" applyAlignment="1">
      <alignment horizontal="left" vertical="center" wrapText="1"/>
    </xf>
    <xf numFmtId="177" fontId="0" fillId="2" borderId="0" xfId="0" applyNumberFormat="1" applyFill="1"/>
    <xf numFmtId="177" fontId="0" fillId="0" borderId="0" xfId="0" applyNumberFormat="1" applyFill="1"/>
    <xf numFmtId="182" fontId="0" fillId="0" borderId="1" xfId="0" applyNumberFormat="1" applyBorder="1"/>
    <xf numFmtId="176" fontId="0" fillId="0" borderId="0" xfId="0" applyNumberFormat="1"/>
    <xf numFmtId="177" fontId="3" fillId="0" borderId="6" xfId="0" applyNumberFormat="1" applyFont="1" applyFill="1" applyBorder="1" applyAlignment="1">
      <alignment horizontal="left" vertical="center" wrapText="1"/>
    </xf>
    <xf numFmtId="177" fontId="8" fillId="0" borderId="0" xfId="0" applyNumberFormat="1" applyFont="1" applyFill="1"/>
    <xf numFmtId="0" fontId="0" fillId="0" borderId="1" xfId="0" applyFill="1" applyBorder="1"/>
    <xf numFmtId="182" fontId="2" fillId="0" borderId="5" xfId="0" applyNumberFormat="1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177" fontId="2" fillId="0" borderId="5" xfId="0" applyNumberFormat="1" applyFont="1" applyFill="1" applyBorder="1" applyAlignment="1">
      <alignment horizontal="left" vertical="center" wrapText="1"/>
    </xf>
    <xf numFmtId="176" fontId="0" fillId="0" borderId="0" xfId="0" applyNumberFormat="1" applyFill="1"/>
    <xf numFmtId="0" fontId="0" fillId="0" borderId="0" xfId="0" applyAlignment="1">
      <alignment horizontal="center"/>
    </xf>
    <xf numFmtId="179" fontId="2" fillId="0" borderId="3" xfId="0" applyNumberFormat="1" applyFont="1" applyBorder="1" applyAlignment="1">
      <alignment horizontal="left" vertical="center" wrapText="1"/>
    </xf>
    <xf numFmtId="176" fontId="0" fillId="2" borderId="0" xfId="0" applyNumberFormat="1" applyFill="1"/>
    <xf numFmtId="0" fontId="0" fillId="4" borderId="0" xfId="0" applyFill="1"/>
    <xf numFmtId="0" fontId="5" fillId="0" borderId="7" xfId="0" applyFont="1" applyBorder="1" applyAlignment="1">
      <alignment horizontal="left" vertical="center"/>
    </xf>
    <xf numFmtId="20" fontId="5" fillId="0" borderId="7" xfId="0" applyNumberFormat="1" applyFont="1" applyBorder="1" applyAlignment="1">
      <alignment horizontal="left" vertical="center"/>
    </xf>
    <xf numFmtId="47" fontId="5" fillId="0" borderId="7" xfId="0" applyNumberFormat="1" applyFont="1" applyBorder="1" applyAlignment="1">
      <alignment horizontal="left" vertical="center"/>
    </xf>
    <xf numFmtId="0" fontId="7" fillId="0" borderId="7" xfId="0" applyFont="1" applyBorder="1"/>
    <xf numFmtId="177" fontId="11" fillId="0" borderId="7" xfId="0" applyNumberFormat="1" applyFont="1" applyBorder="1" applyAlignment="1">
      <alignment horizontal="left" vertical="center" wrapText="1"/>
    </xf>
    <xf numFmtId="178" fontId="11" fillId="0" borderId="7" xfId="0" applyNumberFormat="1" applyFont="1" applyBorder="1" applyAlignment="1">
      <alignment horizontal="left" vertical="center" wrapText="1"/>
    </xf>
    <xf numFmtId="178" fontId="12" fillId="0" borderId="7" xfId="0" applyNumberFormat="1" applyFont="1" applyBorder="1" applyAlignment="1">
      <alignment horizontal="left" vertical="center" wrapText="1"/>
    </xf>
    <xf numFmtId="177" fontId="12" fillId="0" borderId="7" xfId="0" applyNumberFormat="1" applyFont="1" applyBorder="1" applyAlignment="1">
      <alignment horizontal="left" vertical="center" wrapText="1"/>
    </xf>
    <xf numFmtId="177" fontId="12" fillId="0" borderId="7" xfId="0" applyNumberFormat="1" applyFont="1" applyFill="1" applyBorder="1" applyAlignment="1">
      <alignment horizontal="left" vertical="center" wrapText="1"/>
    </xf>
    <xf numFmtId="49" fontId="7" fillId="0" borderId="7" xfId="0" applyNumberFormat="1" applyFont="1" applyBorder="1"/>
    <xf numFmtId="177" fontId="7" fillId="0" borderId="7" xfId="0" applyNumberFormat="1" applyFont="1" applyBorder="1"/>
    <xf numFmtId="49" fontId="7" fillId="4" borderId="7" xfId="0" applyNumberFormat="1" applyFont="1" applyFill="1" applyBorder="1"/>
    <xf numFmtId="177" fontId="11" fillId="4" borderId="7" xfId="0" applyNumberFormat="1" applyFont="1" applyFill="1" applyBorder="1" applyAlignment="1">
      <alignment horizontal="left" vertical="center" wrapText="1"/>
    </xf>
    <xf numFmtId="178" fontId="11" fillId="4" borderId="7" xfId="0" applyNumberFormat="1" applyFont="1" applyFill="1" applyBorder="1" applyAlignment="1">
      <alignment horizontal="left" vertical="center" wrapText="1"/>
    </xf>
    <xf numFmtId="177" fontId="7" fillId="4" borderId="7" xfId="0" applyNumberFormat="1" applyFont="1" applyFill="1" applyBorder="1"/>
    <xf numFmtId="49" fontId="7" fillId="3" borderId="7" xfId="0" applyNumberFormat="1" applyFont="1" applyFill="1" applyBorder="1"/>
    <xf numFmtId="49" fontId="7" fillId="0" borderId="7" xfId="0" applyNumberFormat="1" applyFont="1" applyFill="1" applyBorder="1"/>
    <xf numFmtId="177" fontId="11" fillId="0" borderId="7" xfId="0" applyNumberFormat="1" applyFont="1" applyFill="1" applyBorder="1" applyAlignment="1">
      <alignment horizontal="left" vertical="center" wrapText="1"/>
    </xf>
    <xf numFmtId="178" fontId="11" fillId="0" borderId="7" xfId="0" applyNumberFormat="1" applyFont="1" applyFill="1" applyBorder="1" applyAlignment="1">
      <alignment horizontal="left" vertical="center" wrapText="1"/>
    </xf>
    <xf numFmtId="177" fontId="7" fillId="0" borderId="7" xfId="0" applyNumberFormat="1" applyFont="1" applyFill="1" applyBorder="1"/>
    <xf numFmtId="178" fontId="7" fillId="0" borderId="7" xfId="0" applyNumberFormat="1" applyFont="1" applyBorder="1"/>
    <xf numFmtId="177" fontId="5" fillId="0" borderId="7" xfId="0" applyNumberFormat="1" applyFont="1" applyBorder="1" applyAlignment="1">
      <alignment horizontal="right" vertical="center"/>
    </xf>
    <xf numFmtId="47" fontId="5" fillId="0" borderId="7" xfId="0" applyNumberFormat="1" applyFont="1" applyFill="1" applyBorder="1" applyAlignment="1">
      <alignment horizontal="left" vertical="center"/>
    </xf>
    <xf numFmtId="177" fontId="5" fillId="0" borderId="7" xfId="0" applyNumberFormat="1" applyFont="1" applyFill="1" applyBorder="1" applyAlignment="1">
      <alignment horizontal="right" vertical="center"/>
    </xf>
    <xf numFmtId="182" fontId="2" fillId="0" borderId="4" xfId="0" applyNumberFormat="1" applyFont="1" applyFill="1" applyBorder="1" applyAlignment="1">
      <alignment horizontal="left" vertical="center" wrapText="1"/>
    </xf>
    <xf numFmtId="182" fontId="0" fillId="0" borderId="0" xfId="0" applyNumberFormat="1" applyFill="1"/>
    <xf numFmtId="182" fontId="0" fillId="0" borderId="1" xfId="0" applyNumberFormat="1" applyFill="1" applyBorder="1"/>
    <xf numFmtId="176" fontId="2" fillId="0" borderId="1" xfId="0" applyNumberFormat="1" applyFont="1" applyBorder="1" applyAlignment="1">
      <alignment horizontal="left" vertical="center" wrapText="1"/>
    </xf>
    <xf numFmtId="176" fontId="2" fillId="0" borderId="3" xfId="0" applyNumberFormat="1" applyFont="1" applyBorder="1" applyAlignment="1">
      <alignment horizontal="left" vertical="center" wrapText="1"/>
    </xf>
    <xf numFmtId="176" fontId="2" fillId="0" borderId="4" xfId="0" applyNumberFormat="1" applyFont="1" applyBorder="1" applyAlignment="1">
      <alignment horizontal="left" vertical="center" wrapText="1"/>
    </xf>
    <xf numFmtId="176" fontId="2" fillId="0" borderId="5" xfId="0" applyNumberFormat="1" applyFont="1" applyBorder="1" applyAlignment="1">
      <alignment horizontal="left" vertical="center" wrapText="1"/>
    </xf>
    <xf numFmtId="181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SVC!$B$1</c:f>
              <c:strCache>
                <c:ptCount val="1"/>
                <c:pt idx="0">
                  <c:v>train_acc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SVC!$A$2:$A$11</c:f>
              <c:strCache>
                <c:ptCount val="10"/>
                <c:pt idx="0">
                  <c:v>4features</c:v>
                </c:pt>
                <c:pt idx="1">
                  <c:v>5features</c:v>
                </c:pt>
                <c:pt idx="2">
                  <c:v>6features</c:v>
                </c:pt>
                <c:pt idx="3">
                  <c:v>7features</c:v>
                </c:pt>
                <c:pt idx="4">
                  <c:v>8features</c:v>
                </c:pt>
                <c:pt idx="5">
                  <c:v>9features</c:v>
                </c:pt>
                <c:pt idx="6">
                  <c:v>10features</c:v>
                </c:pt>
                <c:pt idx="7">
                  <c:v>11features</c:v>
                </c:pt>
                <c:pt idx="8">
                  <c:v>12features</c:v>
                </c:pt>
                <c:pt idx="9">
                  <c:v>13features</c:v>
                </c:pt>
              </c:strCache>
            </c:strRef>
          </c:cat>
          <c:val>
            <c:numRef>
              <c:f>SVC!$B$2:$B$11</c:f>
              <c:numCache>
                <c:formatCode>General</c:formatCode>
                <c:ptCount val="10"/>
                <c:pt idx="0">
                  <c:v>0.89019999999999999</c:v>
                </c:pt>
                <c:pt idx="1">
                  <c:v>0.91839999999999999</c:v>
                </c:pt>
                <c:pt idx="2">
                  <c:v>0.9577</c:v>
                </c:pt>
                <c:pt idx="3">
                  <c:v>0.99219999999999997</c:v>
                </c:pt>
                <c:pt idx="4">
                  <c:v>0.99909999999999999</c:v>
                </c:pt>
                <c:pt idx="5">
                  <c:v>0.99919999999999998</c:v>
                </c:pt>
                <c:pt idx="6">
                  <c:v>0.99919999999999998</c:v>
                </c:pt>
                <c:pt idx="7">
                  <c:v>0.99919999999999998</c:v>
                </c:pt>
                <c:pt idx="8">
                  <c:v>0.99919999999999998</c:v>
                </c:pt>
                <c:pt idx="9">
                  <c:v>0.99919999999999998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9-417D-9902-0FFAA8E5812B}"/>
            </c:ext>
          </c:extLst>
        </c:ser>
        <c:ser>
          <c:idx val="1"/>
          <c:order val="1"/>
          <c:tx>
            <c:strRef>
              <c:f>SVC!$C$1</c:f>
              <c:strCache>
                <c:ptCount val="1"/>
                <c:pt idx="0">
                  <c:v>test_acc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290988626421698E-2"/>
                  <c:y val="3.75809273840769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F44-43AD-BCC8-4F272EC355B6}"/>
                </c:ext>
              </c:extLst>
            </c:dLbl>
            <c:dLbl>
              <c:idx val="1"/>
              <c:layout>
                <c:manualLayout>
                  <c:x val="-5.4576552930883641E-2"/>
                  <c:y val="5.6099445902595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F44-43AD-BCC8-4F272EC355B6}"/>
                </c:ext>
              </c:extLst>
            </c:dLbl>
            <c:dLbl>
              <c:idx val="2"/>
              <c:layout>
                <c:manualLayout>
                  <c:x val="-5.7354330708661416E-2"/>
                  <c:y val="4.68401866433362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F44-43AD-BCC8-4F272EC355B6}"/>
                </c:ext>
              </c:extLst>
            </c:dLbl>
            <c:dLbl>
              <c:idx val="3"/>
              <c:layout>
                <c:manualLayout>
                  <c:x val="-5.457655293088369E-2"/>
                  <c:y val="2.8321668124817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F44-43AD-BCC8-4F272EC355B6}"/>
                </c:ext>
              </c:extLst>
            </c:dLbl>
            <c:dLbl>
              <c:idx val="4"/>
              <c:layout>
                <c:manualLayout>
                  <c:x val="-5.7354330708661416E-2"/>
                  <c:y val="4.22105570137066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F44-43AD-BCC8-4F272EC355B6}"/>
                </c:ext>
              </c:extLst>
            </c:dLbl>
            <c:dLbl>
              <c:idx val="5"/>
              <c:layout>
                <c:manualLayout>
                  <c:x val="-5.4576552930883641E-2"/>
                  <c:y val="4.22105570137066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F44-43AD-BCC8-4F272EC355B6}"/>
                </c:ext>
              </c:extLst>
            </c:dLbl>
            <c:dLbl>
              <c:idx val="6"/>
              <c:layout>
                <c:manualLayout>
                  <c:x val="-6.2909886264216966E-2"/>
                  <c:y val="3.75809273840769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F44-43AD-BCC8-4F272EC355B6}"/>
                </c:ext>
              </c:extLst>
            </c:dLbl>
            <c:dLbl>
              <c:idx val="7"/>
              <c:layout>
                <c:manualLayout>
                  <c:x val="-5.4576552930883641E-2"/>
                  <c:y val="4.2210557013706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F44-43AD-BCC8-4F272EC355B6}"/>
                </c:ext>
              </c:extLst>
            </c:dLbl>
            <c:dLbl>
              <c:idx val="8"/>
              <c:layout>
                <c:manualLayout>
                  <c:x val="-5.7354330708661416E-2"/>
                  <c:y val="3.75809273840769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F44-43AD-BCC8-4F272EC355B6}"/>
                </c:ext>
              </c:extLst>
            </c:dLbl>
            <c:dLbl>
              <c:idx val="9"/>
              <c:layout>
                <c:manualLayout>
                  <c:x val="-3.638888888888879E-2"/>
                  <c:y val="4.68401866433362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F44-43AD-BCC8-4F272EC355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SVC!$A$2:$A$11</c:f>
              <c:strCache>
                <c:ptCount val="10"/>
                <c:pt idx="0">
                  <c:v>4features</c:v>
                </c:pt>
                <c:pt idx="1">
                  <c:v>5features</c:v>
                </c:pt>
                <c:pt idx="2">
                  <c:v>6features</c:v>
                </c:pt>
                <c:pt idx="3">
                  <c:v>7features</c:v>
                </c:pt>
                <c:pt idx="4">
                  <c:v>8features</c:v>
                </c:pt>
                <c:pt idx="5">
                  <c:v>9features</c:v>
                </c:pt>
                <c:pt idx="6">
                  <c:v>10features</c:v>
                </c:pt>
                <c:pt idx="7">
                  <c:v>11features</c:v>
                </c:pt>
                <c:pt idx="8">
                  <c:v>12features</c:v>
                </c:pt>
                <c:pt idx="9">
                  <c:v>13features</c:v>
                </c:pt>
              </c:strCache>
            </c:strRef>
          </c:cat>
          <c:val>
            <c:numRef>
              <c:f>SVC!$C$2:$C$11</c:f>
              <c:numCache>
                <c:formatCode>General</c:formatCode>
                <c:ptCount val="10"/>
                <c:pt idx="0">
                  <c:v>0.88239999999999996</c:v>
                </c:pt>
                <c:pt idx="1">
                  <c:v>0.88660000000000005</c:v>
                </c:pt>
                <c:pt idx="2">
                  <c:v>0.90059999999999996</c:v>
                </c:pt>
                <c:pt idx="3">
                  <c:v>0.93730000000000002</c:v>
                </c:pt>
                <c:pt idx="4">
                  <c:v>0.95050000000000001</c:v>
                </c:pt>
                <c:pt idx="5">
                  <c:v>0.95079999999999998</c:v>
                </c:pt>
                <c:pt idx="6">
                  <c:v>0.95089999999999997</c:v>
                </c:pt>
                <c:pt idx="7">
                  <c:v>0.95089999999999997</c:v>
                </c:pt>
                <c:pt idx="8">
                  <c:v>0.95089999999999997</c:v>
                </c:pt>
                <c:pt idx="9">
                  <c:v>0.95089999999999997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F9-417D-9902-0FFAA8E5812B}"/>
            </c:ext>
          </c:extLst>
        </c:ser>
        <c:ser>
          <c:idx val="2"/>
          <c:order val="2"/>
          <c:tx>
            <c:strRef>
              <c:f>SVC!$D$1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3465441819772528E-2"/>
                  <c:y val="-5.03820355788859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F44-43AD-BCC8-4F272EC355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SVC!$A$2:$A$11</c:f>
              <c:strCache>
                <c:ptCount val="10"/>
                <c:pt idx="0">
                  <c:v>4features</c:v>
                </c:pt>
                <c:pt idx="1">
                  <c:v>5features</c:v>
                </c:pt>
                <c:pt idx="2">
                  <c:v>6features</c:v>
                </c:pt>
                <c:pt idx="3">
                  <c:v>7features</c:v>
                </c:pt>
                <c:pt idx="4">
                  <c:v>8features</c:v>
                </c:pt>
                <c:pt idx="5">
                  <c:v>9features</c:v>
                </c:pt>
                <c:pt idx="6">
                  <c:v>10features</c:v>
                </c:pt>
                <c:pt idx="7">
                  <c:v>11features</c:v>
                </c:pt>
                <c:pt idx="8">
                  <c:v>12features</c:v>
                </c:pt>
                <c:pt idx="9">
                  <c:v>13features</c:v>
                </c:pt>
              </c:strCache>
            </c:strRef>
          </c:cat>
          <c:val>
            <c:numRef>
              <c:f>SVC!$D$2:$D$11</c:f>
              <c:numCache>
                <c:formatCode>General</c:formatCode>
                <c:ptCount val="10"/>
                <c:pt idx="0">
                  <c:v>0.61680000000000001</c:v>
                </c:pt>
                <c:pt idx="1">
                  <c:v>0.56899999999999995</c:v>
                </c:pt>
                <c:pt idx="2">
                  <c:v>0.51880000000000004</c:v>
                </c:pt>
                <c:pt idx="3">
                  <c:v>0.50119999999999998</c:v>
                </c:pt>
                <c:pt idx="4">
                  <c:v>0.48909999999999998</c:v>
                </c:pt>
                <c:pt idx="5">
                  <c:v>0.48920000000000002</c:v>
                </c:pt>
                <c:pt idx="6">
                  <c:v>0.48920000000000002</c:v>
                </c:pt>
                <c:pt idx="7">
                  <c:v>0.48920000000000002</c:v>
                </c:pt>
                <c:pt idx="8">
                  <c:v>0.48920000000000002</c:v>
                </c:pt>
                <c:pt idx="9">
                  <c:v>0.48920000000000002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F9-417D-9902-0FFAA8E5812B}"/>
            </c:ext>
          </c:extLst>
        </c:ser>
        <c:ser>
          <c:idx val="7"/>
          <c:order val="3"/>
          <c:tx>
            <c:strRef>
              <c:f>SVC!$M$1</c:f>
              <c:strCache>
                <c:ptCount val="1"/>
                <c:pt idx="0">
                  <c:v>TPR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3465441819772524E-2"/>
                  <c:y val="3.75809273840769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F44-43AD-BCC8-4F272EC355B6}"/>
                </c:ext>
              </c:extLst>
            </c:dLbl>
            <c:dLbl>
              <c:idx val="1"/>
              <c:layout>
                <c:manualLayout>
                  <c:x val="-2.6798775153105886E-2"/>
                  <c:y val="-2.26042578011081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F44-43AD-BCC8-4F272EC355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SVC!$A$2:$A$11</c:f>
              <c:strCache>
                <c:ptCount val="10"/>
                <c:pt idx="0">
                  <c:v>4features</c:v>
                </c:pt>
                <c:pt idx="1">
                  <c:v>5features</c:v>
                </c:pt>
                <c:pt idx="2">
                  <c:v>6features</c:v>
                </c:pt>
                <c:pt idx="3">
                  <c:v>7features</c:v>
                </c:pt>
                <c:pt idx="4">
                  <c:v>8features</c:v>
                </c:pt>
                <c:pt idx="5">
                  <c:v>9features</c:v>
                </c:pt>
                <c:pt idx="6">
                  <c:v>10features</c:v>
                </c:pt>
                <c:pt idx="7">
                  <c:v>11features</c:v>
                </c:pt>
                <c:pt idx="8">
                  <c:v>12features</c:v>
                </c:pt>
                <c:pt idx="9">
                  <c:v>13features</c:v>
                </c:pt>
              </c:strCache>
            </c:strRef>
          </c:cat>
          <c:val>
            <c:numRef>
              <c:f>SVC!$M$2:$M$11</c:f>
              <c:numCache>
                <c:formatCode>0.0000_);[Red]\(0.0000\)</c:formatCode>
                <c:ptCount val="10"/>
                <c:pt idx="0">
                  <c:v>0.51497443389335285</c:v>
                </c:pt>
                <c:pt idx="1">
                  <c:v>0.29108838568298029</c:v>
                </c:pt>
                <c:pt idx="2">
                  <c:v>0.10153396639883126</c:v>
                </c:pt>
                <c:pt idx="3">
                  <c:v>2.3374726077428784E-2</c:v>
                </c:pt>
                <c:pt idx="4">
                  <c:v>1.8261504747991233E-3</c:v>
                </c:pt>
                <c:pt idx="5">
                  <c:v>1.8261504747991233E-3</c:v>
                </c:pt>
                <c:pt idx="6">
                  <c:v>1.8261504747991233E-3</c:v>
                </c:pt>
                <c:pt idx="7">
                  <c:v>1.8261504747991233E-3</c:v>
                </c:pt>
                <c:pt idx="8">
                  <c:v>1.8261504747991233E-3</c:v>
                </c:pt>
                <c:pt idx="9">
                  <c:v>1.8261504747991233E-3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EF9-417D-9902-0FFAA8E5812B}"/>
            </c:ext>
          </c:extLst>
        </c:ser>
        <c:ser>
          <c:idx val="8"/>
          <c:order val="4"/>
          <c:tx>
            <c:strRef>
              <c:f>SVC!$N$1</c:f>
              <c:strCache>
                <c:ptCount val="1"/>
                <c:pt idx="0">
                  <c:v>weighted score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8478620276089595E-2"/>
                  <c:y val="-1.79745803465156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F44-43AD-BCC8-4F272EC355B6}"/>
                </c:ext>
              </c:extLst>
            </c:dLbl>
            <c:dLbl>
              <c:idx val="1"/>
              <c:layout>
                <c:manualLayout>
                  <c:x val="-4.6243219597550303E-2"/>
                  <c:y val="2.36920384951881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F44-43AD-BCC8-4F272EC355B6}"/>
                </c:ext>
              </c:extLst>
            </c:dLbl>
            <c:dLbl>
              <c:idx val="2"/>
              <c:layout>
                <c:manualLayout>
                  <c:x val="-5.4576552930883641E-2"/>
                  <c:y val="-4.11227763196267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F44-43AD-BCC8-4F272EC355B6}"/>
                </c:ext>
              </c:extLst>
            </c:dLbl>
            <c:dLbl>
              <c:idx val="3"/>
              <c:layout>
                <c:manualLayout>
                  <c:x val="-5.457655293088369E-2"/>
                  <c:y val="-4.11227763196267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F44-43AD-BCC8-4F272EC355B6}"/>
                </c:ext>
              </c:extLst>
            </c:dLbl>
            <c:dLbl>
              <c:idx val="4"/>
              <c:layout>
                <c:manualLayout>
                  <c:x val="-5.1798775153105811E-2"/>
                  <c:y val="-4.57524059492563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F44-43AD-BCC8-4F272EC355B6}"/>
                </c:ext>
              </c:extLst>
            </c:dLbl>
            <c:dLbl>
              <c:idx val="5"/>
              <c:layout>
                <c:manualLayout>
                  <c:x val="-5.4576552930883641E-2"/>
                  <c:y val="-3.64931466899971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F44-43AD-BCC8-4F272EC355B6}"/>
                </c:ext>
              </c:extLst>
            </c:dLbl>
            <c:dLbl>
              <c:idx val="6"/>
              <c:layout>
                <c:manualLayout>
                  <c:x val="-5.179877515310586E-2"/>
                  <c:y val="-2.72338874307378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F44-43AD-BCC8-4F272EC355B6}"/>
                </c:ext>
              </c:extLst>
            </c:dLbl>
            <c:dLbl>
              <c:idx val="7"/>
              <c:layout>
                <c:manualLayout>
                  <c:x val="-5.4576552930883641E-2"/>
                  <c:y val="-3.64931466899971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F44-43AD-BCC8-4F272EC355B6}"/>
                </c:ext>
              </c:extLst>
            </c:dLbl>
            <c:dLbl>
              <c:idx val="8"/>
              <c:layout>
                <c:manualLayout>
                  <c:x val="-5.4576552930883739E-2"/>
                  <c:y val="-4.1122776319626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F44-43AD-BCC8-4F272EC355B6}"/>
                </c:ext>
              </c:extLst>
            </c:dLbl>
            <c:dLbl>
              <c:idx val="9"/>
              <c:layout>
                <c:manualLayout>
                  <c:x val="-3.638888888888879E-2"/>
                  <c:y val="-3.18635170603674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F44-43AD-BCC8-4F272EC355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SVC!$A$2:$A$11</c:f>
              <c:strCache>
                <c:ptCount val="10"/>
                <c:pt idx="0">
                  <c:v>4features</c:v>
                </c:pt>
                <c:pt idx="1">
                  <c:v>5features</c:v>
                </c:pt>
                <c:pt idx="2">
                  <c:v>6features</c:v>
                </c:pt>
                <c:pt idx="3">
                  <c:v>7features</c:v>
                </c:pt>
                <c:pt idx="4">
                  <c:v>8features</c:v>
                </c:pt>
                <c:pt idx="5">
                  <c:v>9features</c:v>
                </c:pt>
                <c:pt idx="6">
                  <c:v>10features</c:v>
                </c:pt>
                <c:pt idx="7">
                  <c:v>11features</c:v>
                </c:pt>
                <c:pt idx="8">
                  <c:v>12features</c:v>
                </c:pt>
                <c:pt idx="9">
                  <c:v>13features</c:v>
                </c:pt>
              </c:strCache>
            </c:strRef>
          </c:cat>
          <c:val>
            <c:numRef>
              <c:f>SVC!$N$2:$N$11</c:f>
              <c:numCache>
                <c:formatCode>0.0000_);[Red]\(0.0000\)</c:formatCode>
                <c:ptCount val="10"/>
                <c:pt idx="0">
                  <c:v>0.58625233016800582</c:v>
                </c:pt>
                <c:pt idx="1">
                  <c:v>0.48562651570489401</c:v>
                </c:pt>
                <c:pt idx="2">
                  <c:v>0.39362018991964937</c:v>
                </c:pt>
                <c:pt idx="3">
                  <c:v>0.35785241782322863</c:v>
                </c:pt>
                <c:pt idx="4">
                  <c:v>0.34291784514243967</c:v>
                </c:pt>
                <c:pt idx="5">
                  <c:v>0.34298784514243974</c:v>
                </c:pt>
                <c:pt idx="6">
                  <c:v>0.34298784514243974</c:v>
                </c:pt>
                <c:pt idx="7">
                  <c:v>0.34298784514243974</c:v>
                </c:pt>
                <c:pt idx="8">
                  <c:v>0.34298784514243974</c:v>
                </c:pt>
                <c:pt idx="9">
                  <c:v>0.34298784514243974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44-43AD-BCC8-4F272EC355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3182384"/>
        <c:axId val="653187792"/>
      </c:lineChart>
      <c:catAx>
        <c:axId val="65318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187792"/>
        <c:crosses val="autoZero"/>
        <c:auto val="1"/>
        <c:lblAlgn val="ctr"/>
        <c:lblOffset val="100"/>
        <c:noMultiLvlLbl val="0"/>
      </c:catAx>
      <c:valAx>
        <c:axId val="6531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182384"/>
        <c:crosses val="autoZero"/>
        <c:crossBetween val="between"/>
      </c:valAx>
      <c:spPr>
        <a:noFill/>
        <a:ln w="12700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'soft classifier'!$A$2:$A$10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'soft classifier'!$O$2:$O$10</c:f>
              <c:numCache>
                <c:formatCode>0.0000_ </c:formatCode>
                <c:ptCount val="9"/>
                <c:pt idx="0">
                  <c:v>0.53594826142857133</c:v>
                </c:pt>
                <c:pt idx="1">
                  <c:v>0.67732043476470583</c:v>
                </c:pt>
                <c:pt idx="2">
                  <c:v>0.70533891706077978</c:v>
                </c:pt>
                <c:pt idx="3">
                  <c:v>0.70252361956020493</c:v>
                </c:pt>
                <c:pt idx="4">
                  <c:v>0.69348047858609529</c:v>
                </c:pt>
                <c:pt idx="5">
                  <c:v>0.69206741605076028</c:v>
                </c:pt>
                <c:pt idx="6">
                  <c:v>0.69444112272201486</c:v>
                </c:pt>
                <c:pt idx="7">
                  <c:v>0.70352020100267421</c:v>
                </c:pt>
                <c:pt idx="8">
                  <c:v>0.6977578475116395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C-41FE-BCAF-1291C448D8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3601359"/>
        <c:axId val="733608015"/>
      </c:barChart>
      <c:catAx>
        <c:axId val="73360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3608015"/>
        <c:crosses val="autoZero"/>
        <c:auto val="1"/>
        <c:lblAlgn val="ctr"/>
        <c:lblOffset val="100"/>
        <c:noMultiLvlLbl val="0"/>
      </c:catAx>
      <c:valAx>
        <c:axId val="733608015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360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('soft classifier'!$B$1:$C$1,'soft classifier'!$H$1,'soft classifier'!$N$1:$O$1)</c15:sqref>
                  </c15:fullRef>
                </c:ext>
              </c:extLst>
              <c:f>('soft classifier'!$C$1,'soft classifier'!$H$1,'soft classifier'!$N$1:$O$1)</c:f>
              <c:strCache>
                <c:ptCount val="4"/>
                <c:pt idx="0">
                  <c:v>test_acc</c:v>
                </c:pt>
                <c:pt idx="1">
                  <c:v>f1-score</c:v>
                </c:pt>
                <c:pt idx="2">
                  <c:v>TPR</c:v>
                </c:pt>
                <c:pt idx="3">
                  <c:v>weighted score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('soft classifier'!$B$4:$C$4,'soft classifier'!$H$4,'soft classifier'!$N$4:$O$4)</c15:sqref>
                  </c15:fullRef>
                </c:ext>
              </c:extLst>
              <c:f>('soft classifier'!$C$4,'soft classifier'!$H$4,'soft classifier'!$N$4:$O$4)</c:f>
              <c:numCache>
                <c:formatCode>0.0000_ </c:formatCode>
                <c:ptCount val="4"/>
                <c:pt idx="0">
                  <c:v>0.95407231999999997</c:v>
                </c:pt>
                <c:pt idx="1">
                  <c:v>0.67817092999999995</c:v>
                </c:pt>
                <c:pt idx="2">
                  <c:v>0.76873088686926605</c:v>
                </c:pt>
                <c:pt idx="3">
                  <c:v>0.70533891706077978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B-4600-8592-C79682DC20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25834495"/>
        <c:axId val="925833247"/>
      </c:barChart>
      <c:catAx>
        <c:axId val="92583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5833247"/>
        <c:crosses val="autoZero"/>
        <c:auto val="1"/>
        <c:lblAlgn val="ctr"/>
        <c:lblOffset val="100"/>
        <c:noMultiLvlLbl val="0"/>
      </c:catAx>
      <c:valAx>
        <c:axId val="92583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583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278075176205547E-2"/>
          <c:y val="4.2417801315018641E-2"/>
          <c:w val="0.93148273439141172"/>
          <c:h val="0.75790724596245995"/>
        </c:manualLayout>
      </c:layout>
      <c:lineChart>
        <c:grouping val="standard"/>
        <c:varyColors val="0"/>
        <c:ser>
          <c:idx val="0"/>
          <c:order val="0"/>
          <c:tx>
            <c:strRef>
              <c:f>GBDT!$B$1</c:f>
              <c:strCache>
                <c:ptCount val="1"/>
                <c:pt idx="0">
                  <c:v>train_acc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1343218712196391E-2"/>
                  <c:y val="-5.30539814951506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8D3-4A15-B851-EED76965BD13}"/>
                </c:ext>
              </c:extLst>
            </c:dLbl>
            <c:dLbl>
              <c:idx val="1"/>
              <c:layout>
                <c:manualLayout>
                  <c:x val="-3.8702924323971925E-2"/>
                  <c:y val="9.11665429759127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8D3-4A15-B851-EED76965BD13}"/>
                </c:ext>
              </c:extLst>
            </c:dLbl>
            <c:dLbl>
              <c:idx val="2"/>
              <c:layout>
                <c:manualLayout>
                  <c:x val="-3.870292432397196E-2"/>
                  <c:y val="8.2682982712908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8D3-4A15-B851-EED76965BD13}"/>
                </c:ext>
              </c:extLst>
            </c:dLbl>
            <c:dLbl>
              <c:idx val="3"/>
              <c:layout>
                <c:manualLayout>
                  <c:x val="-3.5023071518084224E-2"/>
                  <c:y val="-5.30539814951507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8D3-4A15-B851-EED76965BD13}"/>
                </c:ext>
              </c:extLst>
            </c:dLbl>
            <c:dLbl>
              <c:idx val="4"/>
              <c:layout>
                <c:manualLayout>
                  <c:x val="-3.686299792102804E-2"/>
                  <c:y val="-5.72957616266525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8D3-4A15-B851-EED76965BD13}"/>
                </c:ext>
              </c:extLst>
            </c:dLbl>
            <c:dLbl>
              <c:idx val="5"/>
              <c:layout>
                <c:manualLayout>
                  <c:x val="-3.8702924323971988E-2"/>
                  <c:y val="-5.30539814951507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8D3-4A15-B851-EED76965BD13}"/>
                </c:ext>
              </c:extLst>
            </c:dLbl>
            <c:dLbl>
              <c:idx val="6"/>
              <c:layout>
                <c:manualLayout>
                  <c:x val="-3.8702924323971925E-2"/>
                  <c:y val="-6.15375417581544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8D3-4A15-B851-EED76965BD13}"/>
                </c:ext>
              </c:extLst>
            </c:dLbl>
            <c:dLbl>
              <c:idx val="7"/>
              <c:layout>
                <c:manualLayout>
                  <c:x val="-3.8702924323971925E-2"/>
                  <c:y val="-3.60868609691432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8D3-4A15-B851-EED76965BD13}"/>
                </c:ext>
              </c:extLst>
            </c:dLbl>
            <c:dLbl>
              <c:idx val="8"/>
              <c:layout>
                <c:manualLayout>
                  <c:x val="-3.8702924323971925E-2"/>
                  <c:y val="-4.8812201363648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8D3-4A15-B851-EED76965BD13}"/>
                </c:ext>
              </c:extLst>
            </c:dLbl>
            <c:dLbl>
              <c:idx val="9"/>
              <c:layout>
                <c:manualLayout>
                  <c:x val="-3.8230193626900728E-2"/>
                  <c:y val="-5.72957616266525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8D3-4A15-B851-EED76965BD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GBDT!$A$2:$A$11</c:f>
              <c:strCache>
                <c:ptCount val="10"/>
                <c:pt idx="0">
                  <c:v>4feature</c:v>
                </c:pt>
                <c:pt idx="1">
                  <c:v>5feature</c:v>
                </c:pt>
                <c:pt idx="2">
                  <c:v>6feature</c:v>
                </c:pt>
                <c:pt idx="3">
                  <c:v>7feature</c:v>
                </c:pt>
                <c:pt idx="4">
                  <c:v>8feature</c:v>
                </c:pt>
                <c:pt idx="5">
                  <c:v>9feature</c:v>
                </c:pt>
                <c:pt idx="6">
                  <c:v>10feature</c:v>
                </c:pt>
                <c:pt idx="7">
                  <c:v>11feature</c:v>
                </c:pt>
                <c:pt idx="8">
                  <c:v>12feature</c:v>
                </c:pt>
                <c:pt idx="9">
                  <c:v>13feature</c:v>
                </c:pt>
              </c:strCache>
            </c:strRef>
          </c:cat>
          <c:val>
            <c:numRef>
              <c:f>GBDT!$B$17:$B$26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3-4A15-B851-EED76965BD13}"/>
            </c:ext>
          </c:extLst>
        </c:ser>
        <c:ser>
          <c:idx val="1"/>
          <c:order val="1"/>
          <c:tx>
            <c:strRef>
              <c:f>GBDT!$C$1</c:f>
              <c:strCache>
                <c:ptCount val="1"/>
                <c:pt idx="0">
                  <c:v>test_acc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1343218712196391E-2"/>
                  <c:y val="8.2682982712908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8D3-4A15-B851-EED76965BD13}"/>
                </c:ext>
              </c:extLst>
            </c:dLbl>
            <c:dLbl>
              <c:idx val="1"/>
              <c:layout>
                <c:manualLayout>
                  <c:x val="-3.5023071518084127E-2"/>
                  <c:y val="-6.15375417581544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8D3-4A15-B851-EED76965BD13}"/>
                </c:ext>
              </c:extLst>
            </c:dLbl>
            <c:dLbl>
              <c:idx val="2"/>
              <c:layout>
                <c:manualLayout>
                  <c:x val="-4.0542850726915838E-2"/>
                  <c:y val="-7.42628821526600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8D3-4A15-B851-EED76965BD13}"/>
                </c:ext>
              </c:extLst>
            </c:dLbl>
            <c:dLbl>
              <c:idx val="3"/>
              <c:layout>
                <c:manualLayout>
                  <c:x val="-2.7663365906308631E-2"/>
                  <c:y val="8.69247628444108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8D3-4A15-B851-EED76965BD13}"/>
                </c:ext>
              </c:extLst>
            </c:dLbl>
            <c:dLbl>
              <c:idx val="4"/>
              <c:layout>
                <c:manualLayout>
                  <c:x val="-3.8702924323971925E-2"/>
                  <c:y val="9.11665429759126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8D3-4A15-B851-EED76965BD13}"/>
                </c:ext>
              </c:extLst>
            </c:dLbl>
            <c:dLbl>
              <c:idx val="5"/>
              <c:layout>
                <c:manualLayout>
                  <c:x val="-3.8702924323971988E-2"/>
                  <c:y val="9.11665429759126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8D3-4A15-B851-EED76965BD13}"/>
                </c:ext>
              </c:extLst>
            </c:dLbl>
            <c:dLbl>
              <c:idx val="6"/>
              <c:layout>
                <c:manualLayout>
                  <c:x val="-4.0542850726915804E-2"/>
                  <c:y val="9.11665429759126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8D3-4A15-B851-EED76965BD13}"/>
                </c:ext>
              </c:extLst>
            </c:dLbl>
            <c:dLbl>
              <c:idx val="7"/>
              <c:layout>
                <c:manualLayout>
                  <c:x val="-3.6862997921028179E-2"/>
                  <c:y val="9.54083231074145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8D3-4A15-B851-EED76965BD13}"/>
                </c:ext>
              </c:extLst>
            </c:dLbl>
            <c:dLbl>
              <c:idx val="8"/>
              <c:layout>
                <c:manualLayout>
                  <c:x val="-3.8702924323971925E-2"/>
                  <c:y val="9.54083231074145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8D3-4A15-B851-EED76965BD13}"/>
                </c:ext>
              </c:extLst>
            </c:dLbl>
            <c:dLbl>
              <c:idx val="9"/>
              <c:layout>
                <c:manualLayout>
                  <c:x val="-3.8230193626900728E-2"/>
                  <c:y val="9.54083231074145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8D3-4A15-B851-EED76965BD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GBDT!$A$2:$A$11</c:f>
              <c:strCache>
                <c:ptCount val="10"/>
                <c:pt idx="0">
                  <c:v>4feature</c:v>
                </c:pt>
                <c:pt idx="1">
                  <c:v>5feature</c:v>
                </c:pt>
                <c:pt idx="2">
                  <c:v>6feature</c:v>
                </c:pt>
                <c:pt idx="3">
                  <c:v>7feature</c:v>
                </c:pt>
                <c:pt idx="4">
                  <c:v>8feature</c:v>
                </c:pt>
                <c:pt idx="5">
                  <c:v>9feature</c:v>
                </c:pt>
                <c:pt idx="6">
                  <c:v>10feature</c:v>
                </c:pt>
                <c:pt idx="7">
                  <c:v>11feature</c:v>
                </c:pt>
                <c:pt idx="8">
                  <c:v>12feature</c:v>
                </c:pt>
                <c:pt idx="9">
                  <c:v>13feature</c:v>
                </c:pt>
              </c:strCache>
            </c:strRef>
          </c:cat>
          <c:val>
            <c:numRef>
              <c:f>GBDT!$C$17:$C$26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3-4A15-B851-EED76965BD13}"/>
            </c:ext>
          </c:extLst>
        </c:ser>
        <c:ser>
          <c:idx val="2"/>
          <c:order val="2"/>
          <c:tx>
            <c:strRef>
              <c:f>GBDT!$H$1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4222703532803581E-2"/>
                  <c:y val="-4.88122013636488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8D3-4A15-B851-EED76965BD13}"/>
                </c:ext>
              </c:extLst>
            </c:dLbl>
            <c:dLbl>
              <c:idx val="1"/>
              <c:layout>
                <c:manualLayout>
                  <c:x val="-3.8702924323971925E-2"/>
                  <c:y val="-5.30539814951506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58D3-4A15-B851-EED76965BD13}"/>
                </c:ext>
              </c:extLst>
            </c:dLbl>
            <c:dLbl>
              <c:idx val="2"/>
              <c:layout>
                <c:manualLayout>
                  <c:x val="-3.870292432397196E-2"/>
                  <c:y val="-3.60868609691432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58D3-4A15-B851-EED76965BD13}"/>
                </c:ext>
              </c:extLst>
            </c:dLbl>
            <c:dLbl>
              <c:idx val="3"/>
              <c:layout>
                <c:manualLayout>
                  <c:x val="-3.450789212525987E-2"/>
                  <c:y val="-3.60868609691432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58D3-4A15-B851-EED76965BD13}"/>
                </c:ext>
              </c:extLst>
            </c:dLbl>
            <c:dLbl>
              <c:idx val="4"/>
              <c:layout>
                <c:manualLayout>
                  <c:x val="-3.8187744931147703E-2"/>
                  <c:y val="-4.03286411006450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58D3-4A15-B851-EED76965BD13}"/>
                </c:ext>
              </c:extLst>
            </c:dLbl>
            <c:dLbl>
              <c:idx val="5"/>
              <c:layout>
                <c:manualLayout>
                  <c:x val="-3.8702924323971988E-2"/>
                  <c:y val="-4.03286411006450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58D3-4A15-B851-EED76965BD13}"/>
                </c:ext>
              </c:extLst>
            </c:dLbl>
            <c:dLbl>
              <c:idx val="6"/>
              <c:layout>
                <c:manualLayout>
                  <c:x val="-3.8702924323971925E-2"/>
                  <c:y val="-4.88122013636488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58D3-4A15-B851-EED76965BD13}"/>
                </c:ext>
              </c:extLst>
            </c:dLbl>
            <c:dLbl>
              <c:idx val="7"/>
              <c:layout>
                <c:manualLayout>
                  <c:x val="-3.8702924323971925E-2"/>
                  <c:y val="-4.03286411006450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58D3-4A15-B851-EED76965BD13}"/>
                </c:ext>
              </c:extLst>
            </c:dLbl>
            <c:dLbl>
              <c:idx val="8"/>
              <c:layout>
                <c:manualLayout>
                  <c:x val="-4.0542850726915942E-2"/>
                  <c:y val="-5.30539814951507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58D3-4A15-B851-EED76965BD13}"/>
                </c:ext>
              </c:extLst>
            </c:dLbl>
            <c:dLbl>
              <c:idx val="9"/>
              <c:layout>
                <c:manualLayout>
                  <c:x val="-3.6390267223956711E-2"/>
                  <c:y val="-5.30539814951506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58D3-4A15-B851-EED76965BD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GBDT!$A$2:$A$11</c:f>
              <c:strCache>
                <c:ptCount val="10"/>
                <c:pt idx="0">
                  <c:v>4feature</c:v>
                </c:pt>
                <c:pt idx="1">
                  <c:v>5feature</c:v>
                </c:pt>
                <c:pt idx="2">
                  <c:v>6feature</c:v>
                </c:pt>
                <c:pt idx="3">
                  <c:v>7feature</c:v>
                </c:pt>
                <c:pt idx="4">
                  <c:v>8feature</c:v>
                </c:pt>
                <c:pt idx="5">
                  <c:v>9feature</c:v>
                </c:pt>
                <c:pt idx="6">
                  <c:v>10feature</c:v>
                </c:pt>
                <c:pt idx="7">
                  <c:v>11feature</c:v>
                </c:pt>
                <c:pt idx="8">
                  <c:v>12feature</c:v>
                </c:pt>
                <c:pt idx="9">
                  <c:v>13feature</c:v>
                </c:pt>
              </c:strCache>
            </c:strRef>
          </c:cat>
          <c:val>
            <c:numRef>
              <c:f>GBDT!$D$17:$D$26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D3-4A15-B851-EED76965BD13}"/>
            </c:ext>
          </c:extLst>
        </c:ser>
        <c:ser>
          <c:idx val="3"/>
          <c:order val="3"/>
          <c:tx>
            <c:strRef>
              <c:f>GBDT!$N$1</c:f>
              <c:strCache>
                <c:ptCount val="1"/>
                <c:pt idx="0">
                  <c:v>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GBDT!$A$2:$A$11</c:f>
              <c:strCache>
                <c:ptCount val="10"/>
                <c:pt idx="0">
                  <c:v>4feature</c:v>
                </c:pt>
                <c:pt idx="1">
                  <c:v>5feature</c:v>
                </c:pt>
                <c:pt idx="2">
                  <c:v>6feature</c:v>
                </c:pt>
                <c:pt idx="3">
                  <c:v>7feature</c:v>
                </c:pt>
                <c:pt idx="4">
                  <c:v>8feature</c:v>
                </c:pt>
                <c:pt idx="5">
                  <c:v>9feature</c:v>
                </c:pt>
                <c:pt idx="6">
                  <c:v>10feature</c:v>
                </c:pt>
                <c:pt idx="7">
                  <c:v>11feature</c:v>
                </c:pt>
                <c:pt idx="8">
                  <c:v>12feature</c:v>
                </c:pt>
                <c:pt idx="9">
                  <c:v>13feature</c:v>
                </c:pt>
              </c:strCache>
            </c:strRef>
          </c:cat>
          <c:val>
            <c:numRef>
              <c:f>GBDT!$P$17:$P$26</c:f>
              <c:numCache>
                <c:formatCode>0.0000_ 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D3-4A15-B851-EED76965BD13}"/>
            </c:ext>
          </c:extLst>
        </c:ser>
        <c:ser>
          <c:idx val="4"/>
          <c:order val="4"/>
          <c:tx>
            <c:strRef>
              <c:f>GBDT!$O$1</c:f>
              <c:strCache>
                <c:ptCount val="1"/>
                <c:pt idx="0">
                  <c:v>weighted score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8702924323971925E-2"/>
                  <c:y val="4.874874166089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58D3-4A15-B851-EED76965BD13}"/>
                </c:ext>
              </c:extLst>
            </c:dLbl>
            <c:dLbl>
              <c:idx val="1"/>
              <c:layout>
                <c:manualLayout>
                  <c:x val="-3.8702924323971925E-2"/>
                  <c:y val="2.75398410033847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58D3-4A15-B851-EED76965BD13}"/>
                </c:ext>
              </c:extLst>
            </c:dLbl>
            <c:dLbl>
              <c:idx val="2"/>
              <c:layout>
                <c:manualLayout>
                  <c:x val="-4.0542850726915838E-2"/>
                  <c:y val="3.17816211348866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58D3-4A15-B851-EED76965BD13}"/>
                </c:ext>
              </c:extLst>
            </c:dLbl>
            <c:dLbl>
              <c:idx val="3"/>
              <c:layout>
                <c:manualLayout>
                  <c:x val="-4.2382777129859758E-2"/>
                  <c:y val="3.17816211348866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58D3-4A15-B851-EED76965BD13}"/>
                </c:ext>
              </c:extLst>
            </c:dLbl>
            <c:dLbl>
              <c:idx val="4"/>
              <c:layout>
                <c:manualLayout>
                  <c:x val="-4.0542850726915804E-2"/>
                  <c:y val="3.6023401266388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58D3-4A15-B851-EED76965BD13}"/>
                </c:ext>
              </c:extLst>
            </c:dLbl>
            <c:dLbl>
              <c:idx val="5"/>
              <c:layout>
                <c:manualLayout>
                  <c:x val="-3.8702924323971988E-2"/>
                  <c:y val="2.75398410033847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58D3-4A15-B851-EED76965BD13}"/>
                </c:ext>
              </c:extLst>
            </c:dLbl>
            <c:dLbl>
              <c:idx val="6"/>
              <c:layout>
                <c:manualLayout>
                  <c:x val="-3.8702924323971925E-2"/>
                  <c:y val="2.32980608718828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58D3-4A15-B851-EED76965BD13}"/>
                </c:ext>
              </c:extLst>
            </c:dLbl>
            <c:dLbl>
              <c:idx val="7"/>
              <c:layout>
                <c:manualLayout>
                  <c:x val="-3.8702924323971925E-2"/>
                  <c:y val="3.17816211348866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58D3-4A15-B851-EED76965BD13}"/>
                </c:ext>
              </c:extLst>
            </c:dLbl>
            <c:dLbl>
              <c:idx val="8"/>
              <c:layout>
                <c:manualLayout>
                  <c:x val="-3.8702924323971925E-2"/>
                  <c:y val="2.753984100338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58D3-4A15-B851-EED76965BD13}"/>
                </c:ext>
              </c:extLst>
            </c:dLbl>
            <c:dLbl>
              <c:idx val="9"/>
              <c:layout>
                <c:manualLayout>
                  <c:x val="-3.8230193626900728E-2"/>
                  <c:y val="3.6023401266388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58D3-4A15-B851-EED76965BD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GBDT!$A$2:$A$11</c:f>
              <c:strCache>
                <c:ptCount val="10"/>
                <c:pt idx="0">
                  <c:v>4feature</c:v>
                </c:pt>
                <c:pt idx="1">
                  <c:v>5feature</c:v>
                </c:pt>
                <c:pt idx="2">
                  <c:v>6feature</c:v>
                </c:pt>
                <c:pt idx="3">
                  <c:v>7feature</c:v>
                </c:pt>
                <c:pt idx="4">
                  <c:v>8feature</c:v>
                </c:pt>
                <c:pt idx="5">
                  <c:v>9feature</c:v>
                </c:pt>
                <c:pt idx="6">
                  <c:v>10feature</c:v>
                </c:pt>
                <c:pt idx="7">
                  <c:v>11feature</c:v>
                </c:pt>
                <c:pt idx="8">
                  <c:v>12feature</c:v>
                </c:pt>
                <c:pt idx="9">
                  <c:v>13feature</c:v>
                </c:pt>
              </c:strCache>
            </c:strRef>
          </c:cat>
          <c:val>
            <c:numRef>
              <c:f>GBDT!$Q$17:$Q$26</c:f>
              <c:numCache>
                <c:formatCode>0.0000_ 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D3-4A15-B851-EED76965BD13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3328864"/>
        <c:axId val="383326784"/>
      </c:lineChart>
      <c:catAx>
        <c:axId val="38332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3326784"/>
        <c:crosses val="autoZero"/>
        <c:auto val="1"/>
        <c:lblAlgn val="ctr"/>
        <c:lblOffset val="100"/>
        <c:noMultiLvlLbl val="0"/>
      </c:catAx>
      <c:valAx>
        <c:axId val="383326784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332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GBDT!$B$1</c:f>
              <c:strCache>
                <c:ptCount val="1"/>
                <c:pt idx="0">
                  <c:v>train_acc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GBDT!$A$2:$A$11</c:f>
              <c:strCache>
                <c:ptCount val="10"/>
                <c:pt idx="0">
                  <c:v>4feature</c:v>
                </c:pt>
                <c:pt idx="1">
                  <c:v>5feature</c:v>
                </c:pt>
                <c:pt idx="2">
                  <c:v>6feature</c:v>
                </c:pt>
                <c:pt idx="3">
                  <c:v>7feature</c:v>
                </c:pt>
                <c:pt idx="4">
                  <c:v>8feature</c:v>
                </c:pt>
                <c:pt idx="5">
                  <c:v>9feature</c:v>
                </c:pt>
                <c:pt idx="6">
                  <c:v>10feature</c:v>
                </c:pt>
                <c:pt idx="7">
                  <c:v>11feature</c:v>
                </c:pt>
                <c:pt idx="8">
                  <c:v>12feature</c:v>
                </c:pt>
                <c:pt idx="9">
                  <c:v>13feature</c:v>
                </c:pt>
              </c:strCache>
            </c:strRef>
          </c:cat>
          <c:val>
            <c:numRef>
              <c:f>GBDT!$B$3:$B$11</c:f>
              <c:numCache>
                <c:formatCode>General</c:formatCode>
                <c:ptCount val="9"/>
                <c:pt idx="0">
                  <c:v>0.8296</c:v>
                </c:pt>
                <c:pt idx="1">
                  <c:v>0.83140000000000003</c:v>
                </c:pt>
                <c:pt idx="2">
                  <c:v>0.83050000000000002</c:v>
                </c:pt>
                <c:pt idx="3">
                  <c:v>0.8306</c:v>
                </c:pt>
                <c:pt idx="4">
                  <c:v>0.83109999999999995</c:v>
                </c:pt>
                <c:pt idx="5">
                  <c:v>0.83169999999999999</c:v>
                </c:pt>
                <c:pt idx="6">
                  <c:v>0.83099999999999996</c:v>
                </c:pt>
                <c:pt idx="7">
                  <c:v>0.83020000000000005</c:v>
                </c:pt>
                <c:pt idx="8">
                  <c:v>0.83040000000000003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4-48D0-A1B4-B47FD3751FCF}"/>
            </c:ext>
          </c:extLst>
        </c:ser>
        <c:ser>
          <c:idx val="1"/>
          <c:order val="1"/>
          <c:tx>
            <c:strRef>
              <c:f>GBDT!$C$1</c:f>
              <c:strCache>
                <c:ptCount val="1"/>
                <c:pt idx="0">
                  <c:v>test_acc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GBDT!$A$2:$A$11</c:f>
              <c:strCache>
                <c:ptCount val="10"/>
                <c:pt idx="0">
                  <c:v>4feature</c:v>
                </c:pt>
                <c:pt idx="1">
                  <c:v>5feature</c:v>
                </c:pt>
                <c:pt idx="2">
                  <c:v>6feature</c:v>
                </c:pt>
                <c:pt idx="3">
                  <c:v>7feature</c:v>
                </c:pt>
                <c:pt idx="4">
                  <c:v>8feature</c:v>
                </c:pt>
                <c:pt idx="5">
                  <c:v>9feature</c:v>
                </c:pt>
                <c:pt idx="6">
                  <c:v>10feature</c:v>
                </c:pt>
                <c:pt idx="7">
                  <c:v>11feature</c:v>
                </c:pt>
                <c:pt idx="8">
                  <c:v>12feature</c:v>
                </c:pt>
                <c:pt idx="9">
                  <c:v>13feature</c:v>
                </c:pt>
              </c:strCache>
            </c:strRef>
          </c:cat>
          <c:val>
            <c:numRef>
              <c:f>GBDT!$C$3:$C$11</c:f>
              <c:numCache>
                <c:formatCode>General</c:formatCode>
                <c:ptCount val="9"/>
                <c:pt idx="0">
                  <c:v>0.82979999999999998</c:v>
                </c:pt>
                <c:pt idx="1">
                  <c:v>0.83079999999999998</c:v>
                </c:pt>
                <c:pt idx="2">
                  <c:v>0.82989999999999997</c:v>
                </c:pt>
                <c:pt idx="3">
                  <c:v>0.82969999999999999</c:v>
                </c:pt>
                <c:pt idx="4">
                  <c:v>0.83030000000000004</c:v>
                </c:pt>
                <c:pt idx="5">
                  <c:v>0.83079999999999998</c:v>
                </c:pt>
                <c:pt idx="6">
                  <c:v>0.83030000000000004</c:v>
                </c:pt>
                <c:pt idx="7">
                  <c:v>0.82989999999999997</c:v>
                </c:pt>
                <c:pt idx="8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F4-48D0-A1B4-B47FD3751FCF}"/>
            </c:ext>
          </c:extLst>
        </c:ser>
        <c:ser>
          <c:idx val="2"/>
          <c:order val="2"/>
          <c:tx>
            <c:strRef>
              <c:f>GBDT!$H$1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GBDT!$A$2:$A$11</c:f>
              <c:strCache>
                <c:ptCount val="10"/>
                <c:pt idx="0">
                  <c:v>4feature</c:v>
                </c:pt>
                <c:pt idx="1">
                  <c:v>5feature</c:v>
                </c:pt>
                <c:pt idx="2">
                  <c:v>6feature</c:v>
                </c:pt>
                <c:pt idx="3">
                  <c:v>7feature</c:v>
                </c:pt>
                <c:pt idx="4">
                  <c:v>8feature</c:v>
                </c:pt>
                <c:pt idx="5">
                  <c:v>9feature</c:v>
                </c:pt>
                <c:pt idx="6">
                  <c:v>10feature</c:v>
                </c:pt>
                <c:pt idx="7">
                  <c:v>11feature</c:v>
                </c:pt>
                <c:pt idx="8">
                  <c:v>12feature</c:v>
                </c:pt>
                <c:pt idx="9">
                  <c:v>13feature</c:v>
                </c:pt>
              </c:strCache>
            </c:strRef>
          </c:cat>
          <c:val>
            <c:numRef>
              <c:f>GBDT!$H$2:$H$11</c:f>
              <c:numCache>
                <c:formatCode>General</c:formatCode>
                <c:ptCount val="10"/>
                <c:pt idx="0">
                  <c:v>0.60150000000000003</c:v>
                </c:pt>
                <c:pt idx="1">
                  <c:v>0.60150000000000003</c:v>
                </c:pt>
                <c:pt idx="2">
                  <c:v>0.60170000000000001</c:v>
                </c:pt>
                <c:pt idx="3">
                  <c:v>0.6</c:v>
                </c:pt>
                <c:pt idx="4">
                  <c:v>0.6</c:v>
                </c:pt>
                <c:pt idx="5">
                  <c:v>0.60040000000000004</c:v>
                </c:pt>
                <c:pt idx="6">
                  <c:v>0.60050000000000003</c:v>
                </c:pt>
                <c:pt idx="7">
                  <c:v>0.60009999999999997</c:v>
                </c:pt>
                <c:pt idx="8">
                  <c:v>0.6</c:v>
                </c:pt>
                <c:pt idx="9">
                  <c:v>0.60009999999999997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F4-48D0-A1B4-B47FD3751FCF}"/>
            </c:ext>
          </c:extLst>
        </c:ser>
        <c:ser>
          <c:idx val="3"/>
          <c:order val="3"/>
          <c:tx>
            <c:strRef>
              <c:f>GBDT!$N$1</c:f>
              <c:strCache>
                <c:ptCount val="1"/>
                <c:pt idx="0">
                  <c:v>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GBDT!$A$2:$A$11</c:f>
              <c:strCache>
                <c:ptCount val="10"/>
                <c:pt idx="0">
                  <c:v>4feature</c:v>
                </c:pt>
                <c:pt idx="1">
                  <c:v>5feature</c:v>
                </c:pt>
                <c:pt idx="2">
                  <c:v>6feature</c:v>
                </c:pt>
                <c:pt idx="3">
                  <c:v>7feature</c:v>
                </c:pt>
                <c:pt idx="4">
                  <c:v>8feature</c:v>
                </c:pt>
                <c:pt idx="5">
                  <c:v>9feature</c:v>
                </c:pt>
                <c:pt idx="6">
                  <c:v>10feature</c:v>
                </c:pt>
                <c:pt idx="7">
                  <c:v>11feature</c:v>
                </c:pt>
                <c:pt idx="8">
                  <c:v>12feature</c:v>
                </c:pt>
                <c:pt idx="9">
                  <c:v>13feature</c:v>
                </c:pt>
              </c:strCache>
            </c:strRef>
          </c:cat>
          <c:val>
            <c:numRef>
              <c:f>GBDT!$N$2:$N$11</c:f>
              <c:numCache>
                <c:formatCode>0.0000_ </c:formatCode>
                <c:ptCount val="10"/>
                <c:pt idx="0">
                  <c:v>0.74653031409788162</c:v>
                </c:pt>
                <c:pt idx="1">
                  <c:v>0.74908424908424909</c:v>
                </c:pt>
                <c:pt idx="2">
                  <c:v>0.74954296160877509</c:v>
                </c:pt>
                <c:pt idx="3">
                  <c:v>0.74032140248356471</c:v>
                </c:pt>
                <c:pt idx="4">
                  <c:v>0.74214755295836388</c:v>
                </c:pt>
                <c:pt idx="5">
                  <c:v>0.74105186267348433</c:v>
                </c:pt>
                <c:pt idx="6">
                  <c:v>0.73813002191380561</c:v>
                </c:pt>
                <c:pt idx="7">
                  <c:v>0.73886048210372535</c:v>
                </c:pt>
                <c:pt idx="8">
                  <c:v>0.74032140248356471</c:v>
                </c:pt>
                <c:pt idx="9">
                  <c:v>0.74105186267348433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F4-48D0-A1B4-B47FD3751FCF}"/>
            </c:ext>
          </c:extLst>
        </c:ser>
        <c:ser>
          <c:idx val="4"/>
          <c:order val="4"/>
          <c:tx>
            <c:strRef>
              <c:f>GBDT!$O$1</c:f>
              <c:strCache>
                <c:ptCount val="1"/>
                <c:pt idx="0">
                  <c:v>weighted score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GBDT!$A$2:$A$11</c:f>
              <c:strCache>
                <c:ptCount val="10"/>
                <c:pt idx="0">
                  <c:v>4feature</c:v>
                </c:pt>
                <c:pt idx="1">
                  <c:v>5feature</c:v>
                </c:pt>
                <c:pt idx="2">
                  <c:v>6feature</c:v>
                </c:pt>
                <c:pt idx="3">
                  <c:v>7feature</c:v>
                </c:pt>
                <c:pt idx="4">
                  <c:v>8feature</c:v>
                </c:pt>
                <c:pt idx="5">
                  <c:v>9feature</c:v>
                </c:pt>
                <c:pt idx="6">
                  <c:v>10feature</c:v>
                </c:pt>
                <c:pt idx="7">
                  <c:v>11feature</c:v>
                </c:pt>
                <c:pt idx="8">
                  <c:v>12feature</c:v>
                </c:pt>
                <c:pt idx="9">
                  <c:v>13feature</c:v>
                </c:pt>
              </c:strCache>
            </c:strRef>
          </c:cat>
          <c:val>
            <c:numRef>
              <c:f>GBDT!$O$2:$O$11</c:f>
              <c:numCache>
                <c:formatCode>0.0000_ </c:formatCode>
                <c:ptCount val="10"/>
                <c:pt idx="0">
                  <c:v>0.64500909422936448</c:v>
                </c:pt>
                <c:pt idx="1">
                  <c:v>0.64577527472527474</c:v>
                </c:pt>
                <c:pt idx="2">
                  <c:v>0.64605288848263254</c:v>
                </c:pt>
                <c:pt idx="3">
                  <c:v>0.64209642074506945</c:v>
                </c:pt>
                <c:pt idx="4">
                  <c:v>0.64264426588750911</c:v>
                </c:pt>
                <c:pt idx="5">
                  <c:v>0.64259555880204533</c:v>
                </c:pt>
                <c:pt idx="6">
                  <c:v>0.64178900657414162</c:v>
                </c:pt>
                <c:pt idx="7">
                  <c:v>0.6417281446311176</c:v>
                </c:pt>
                <c:pt idx="8">
                  <c:v>0.64209642074506945</c:v>
                </c:pt>
                <c:pt idx="9">
                  <c:v>0.64238555880204529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F4-48D0-A1B4-B47FD3751F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8162367"/>
        <c:axId val="588163199"/>
      </c:lineChart>
      <c:catAx>
        <c:axId val="58816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63199"/>
        <c:crosses val="autoZero"/>
        <c:auto val="1"/>
        <c:lblAlgn val="ctr"/>
        <c:lblOffset val="100"/>
        <c:noMultiLvlLbl val="0"/>
      </c:catAx>
      <c:valAx>
        <c:axId val="588163199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6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(GBDT!$C$1,GBDT!$H$1,GBDT!$N$1:$O$1)</c:f>
              <c:strCache>
                <c:ptCount val="4"/>
                <c:pt idx="0">
                  <c:v>test_acc</c:v>
                </c:pt>
                <c:pt idx="1">
                  <c:v>f1-score</c:v>
                </c:pt>
                <c:pt idx="2">
                  <c:v>TPR</c:v>
                </c:pt>
                <c:pt idx="3">
                  <c:v>weighted score</c:v>
                </c:pt>
              </c:strCache>
            </c:strRef>
          </c:cat>
          <c:val>
            <c:numRef>
              <c:f>(GBDT!$C$4,GBDT!$H$4,GBDT!$N$4,GBDT!$O$4)</c:f>
              <c:numCache>
                <c:formatCode>General</c:formatCode>
                <c:ptCount val="4"/>
                <c:pt idx="0">
                  <c:v>0.83079999999999998</c:v>
                </c:pt>
                <c:pt idx="1">
                  <c:v>0.60170000000000001</c:v>
                </c:pt>
                <c:pt idx="2" formatCode="0.0000_ ">
                  <c:v>0.74954296160877509</c:v>
                </c:pt>
                <c:pt idx="3" formatCode="0.0000_ ">
                  <c:v>0.64605288848263254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7-4D8D-A20B-192B8CAD3E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3791999"/>
        <c:axId val="833796575"/>
      </c:barChart>
      <c:catAx>
        <c:axId val="83379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3796575"/>
        <c:crosses val="autoZero"/>
        <c:auto val="1"/>
        <c:lblAlgn val="ctr"/>
        <c:lblOffset val="100"/>
        <c:noMultiLvlLbl val="0"/>
      </c:catAx>
      <c:valAx>
        <c:axId val="83379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379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LGCV!$B$4</c:f>
              <c:strCache>
                <c:ptCount val="1"/>
                <c:pt idx="0">
                  <c:v>train_acc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LGCV!$A$6:$A$15</c:f>
              <c:strCache>
                <c:ptCount val="10"/>
                <c:pt idx="0">
                  <c:v>4feature</c:v>
                </c:pt>
                <c:pt idx="1">
                  <c:v>5feature</c:v>
                </c:pt>
                <c:pt idx="2">
                  <c:v>6feature</c:v>
                </c:pt>
                <c:pt idx="3">
                  <c:v>7feature</c:v>
                </c:pt>
                <c:pt idx="4">
                  <c:v>8feature</c:v>
                </c:pt>
                <c:pt idx="5">
                  <c:v>9feature</c:v>
                </c:pt>
                <c:pt idx="6">
                  <c:v>10feature</c:v>
                </c:pt>
                <c:pt idx="7">
                  <c:v>11feature</c:v>
                </c:pt>
                <c:pt idx="8">
                  <c:v>12feature</c:v>
                </c:pt>
                <c:pt idx="9">
                  <c:v>13feature</c:v>
                </c:pt>
              </c:strCache>
            </c:strRef>
          </c:cat>
          <c:val>
            <c:numRef>
              <c:f>LGCV!$B$6:$B$15</c:f>
              <c:numCache>
                <c:formatCode>General</c:formatCode>
                <c:ptCount val="10"/>
                <c:pt idx="0">
                  <c:v>0.91769999999999996</c:v>
                </c:pt>
                <c:pt idx="1">
                  <c:v>0.91659999999999997</c:v>
                </c:pt>
                <c:pt idx="2">
                  <c:v>0.91669999999999996</c:v>
                </c:pt>
                <c:pt idx="3">
                  <c:v>0.91669999999999996</c:v>
                </c:pt>
                <c:pt idx="4">
                  <c:v>0.9163</c:v>
                </c:pt>
                <c:pt idx="5">
                  <c:v>0.91610000000000003</c:v>
                </c:pt>
                <c:pt idx="6">
                  <c:v>0.91600000000000004</c:v>
                </c:pt>
                <c:pt idx="7">
                  <c:v>0.9123</c:v>
                </c:pt>
                <c:pt idx="8">
                  <c:v>0.91180000000000005</c:v>
                </c:pt>
                <c:pt idx="9">
                  <c:v>0.91200000000000003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8-4D1F-AB73-467CC3042CC8}"/>
            </c:ext>
          </c:extLst>
        </c:ser>
        <c:ser>
          <c:idx val="1"/>
          <c:order val="1"/>
          <c:tx>
            <c:strRef>
              <c:f>LGCV!$C$4</c:f>
              <c:strCache>
                <c:ptCount val="1"/>
                <c:pt idx="0">
                  <c:v>test_acc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8430664916885387E-2"/>
                  <c:y val="-5.32753718285214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628-4D1F-AB73-467CC3042CC8}"/>
                </c:ext>
              </c:extLst>
            </c:dLbl>
            <c:dLbl>
              <c:idx val="1"/>
              <c:layout>
                <c:manualLayout>
                  <c:x val="-5.2875109361329831E-2"/>
                  <c:y val="-5.32753718285214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628-4D1F-AB73-467CC3042CC8}"/>
                </c:ext>
              </c:extLst>
            </c:dLbl>
            <c:dLbl>
              <c:idx val="2"/>
              <c:layout>
                <c:manualLayout>
                  <c:x val="-4.9319553805774276E-2"/>
                  <c:y val="-5.79050014581510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628-4D1F-AB73-467CC3042CC8}"/>
                </c:ext>
              </c:extLst>
            </c:dLbl>
            <c:dLbl>
              <c:idx val="3"/>
              <c:layout>
                <c:manualLayout>
                  <c:x val="-5.5652887139107612E-2"/>
                  <c:y val="-5.32753718285214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628-4D1F-AB73-467CC3042CC8}"/>
                </c:ext>
              </c:extLst>
            </c:dLbl>
            <c:dLbl>
              <c:idx val="4"/>
              <c:layout>
                <c:manualLayout>
                  <c:x val="-5.8430664916885387E-2"/>
                  <c:y val="-4.40161125692621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628-4D1F-AB73-467CC3042CC8}"/>
                </c:ext>
              </c:extLst>
            </c:dLbl>
            <c:dLbl>
              <c:idx val="5"/>
              <c:layout>
                <c:manualLayout>
                  <c:x val="-5.5652887139107612E-2"/>
                  <c:y val="-4.86457421988918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628-4D1F-AB73-467CC3042CC8}"/>
                </c:ext>
              </c:extLst>
            </c:dLbl>
            <c:dLbl>
              <c:idx val="6"/>
              <c:layout>
                <c:manualLayout>
                  <c:x val="-5.2875109361329831E-2"/>
                  <c:y val="-4.86457421988918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628-4D1F-AB73-467CC3042CC8}"/>
                </c:ext>
              </c:extLst>
            </c:dLbl>
            <c:dLbl>
              <c:idx val="7"/>
              <c:layout>
                <c:manualLayout>
                  <c:x val="-5.009733158355216E-2"/>
                  <c:y val="-4.8645742198891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628-4D1F-AB73-467CC3042CC8}"/>
                </c:ext>
              </c:extLst>
            </c:dLbl>
            <c:dLbl>
              <c:idx val="8"/>
              <c:layout>
                <c:manualLayout>
                  <c:x val="-5.2875109361329831E-2"/>
                  <c:y val="-3.93864829396325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628-4D1F-AB73-467CC3042CC8}"/>
                </c:ext>
              </c:extLst>
            </c:dLbl>
            <c:dLbl>
              <c:idx val="9"/>
              <c:layout>
                <c:manualLayout>
                  <c:x val="-2.3897419072616024E-2"/>
                  <c:y val="-4.8645742198891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628-4D1F-AB73-467CC3042C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LGCV!$A$6:$A$15</c:f>
              <c:strCache>
                <c:ptCount val="10"/>
                <c:pt idx="0">
                  <c:v>4feature</c:v>
                </c:pt>
                <c:pt idx="1">
                  <c:v>5feature</c:v>
                </c:pt>
                <c:pt idx="2">
                  <c:v>6feature</c:v>
                </c:pt>
                <c:pt idx="3">
                  <c:v>7feature</c:v>
                </c:pt>
                <c:pt idx="4">
                  <c:v>8feature</c:v>
                </c:pt>
                <c:pt idx="5">
                  <c:v>9feature</c:v>
                </c:pt>
                <c:pt idx="6">
                  <c:v>10feature</c:v>
                </c:pt>
                <c:pt idx="7">
                  <c:v>11feature</c:v>
                </c:pt>
                <c:pt idx="8">
                  <c:v>12feature</c:v>
                </c:pt>
                <c:pt idx="9">
                  <c:v>13feature</c:v>
                </c:pt>
              </c:strCache>
            </c:strRef>
          </c:cat>
          <c:val>
            <c:numRef>
              <c:f>LGCV!$C$6:$C$15</c:f>
              <c:numCache>
                <c:formatCode>General</c:formatCode>
                <c:ptCount val="10"/>
                <c:pt idx="0">
                  <c:v>0.92149999999999999</c:v>
                </c:pt>
                <c:pt idx="1">
                  <c:v>0.92210000000000003</c:v>
                </c:pt>
                <c:pt idx="2">
                  <c:v>0.92200000000000004</c:v>
                </c:pt>
                <c:pt idx="3">
                  <c:v>0.92210000000000003</c:v>
                </c:pt>
                <c:pt idx="4">
                  <c:v>0.92079999999999995</c:v>
                </c:pt>
                <c:pt idx="5">
                  <c:v>0.92059999999999997</c:v>
                </c:pt>
                <c:pt idx="6">
                  <c:v>0.92059999999999997</c:v>
                </c:pt>
                <c:pt idx="7">
                  <c:v>0.91710000000000003</c:v>
                </c:pt>
                <c:pt idx="8">
                  <c:v>0.91690000000000005</c:v>
                </c:pt>
                <c:pt idx="9">
                  <c:v>0.91669999999999996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28-4D1F-AB73-467CC3042CC8}"/>
            </c:ext>
          </c:extLst>
        </c:ser>
        <c:ser>
          <c:idx val="2"/>
          <c:order val="2"/>
          <c:tx>
            <c:strRef>
              <c:f>LGCV!$D$4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8430664916885387E-2"/>
                  <c:y val="-3.47568533100029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628-4D1F-AB73-467CC3042CC8}"/>
                </c:ext>
              </c:extLst>
            </c:dLbl>
            <c:dLbl>
              <c:idx val="1"/>
              <c:layout>
                <c:manualLayout>
                  <c:x val="-5.8430664916885387E-2"/>
                  <c:y val="-3.93864829396325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628-4D1F-AB73-467CC3042CC8}"/>
                </c:ext>
              </c:extLst>
            </c:dLbl>
            <c:dLbl>
              <c:idx val="2"/>
              <c:layout>
                <c:manualLayout>
                  <c:x val="-6.1208442694663218E-2"/>
                  <c:y val="-4.40161125692622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628-4D1F-AB73-467CC3042CC8}"/>
                </c:ext>
              </c:extLst>
            </c:dLbl>
            <c:dLbl>
              <c:idx val="3"/>
              <c:layout>
                <c:manualLayout>
                  <c:x val="-5.8430664916885387E-2"/>
                  <c:y val="-4.86457421988918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628-4D1F-AB73-467CC3042CC8}"/>
                </c:ext>
              </c:extLst>
            </c:dLbl>
            <c:dLbl>
              <c:idx val="4"/>
              <c:layout>
                <c:manualLayout>
                  <c:x val="-5.8430664916885387E-2"/>
                  <c:y val="-4.8645742198891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628-4D1F-AB73-467CC3042CC8}"/>
                </c:ext>
              </c:extLst>
            </c:dLbl>
            <c:dLbl>
              <c:idx val="5"/>
              <c:layout>
                <c:manualLayout>
                  <c:x val="-5.5652887139107612E-2"/>
                  <c:y val="-4.8645742198891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628-4D1F-AB73-467CC3042CC8}"/>
                </c:ext>
              </c:extLst>
            </c:dLbl>
            <c:dLbl>
              <c:idx val="6"/>
              <c:layout>
                <c:manualLayout>
                  <c:x val="-5.2875109361329831E-2"/>
                  <c:y val="-4.4016112569262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628-4D1F-AB73-467CC3042CC8}"/>
                </c:ext>
              </c:extLst>
            </c:dLbl>
            <c:dLbl>
              <c:idx val="7"/>
              <c:layout>
                <c:manualLayout>
                  <c:x val="-5.5652887139107717E-2"/>
                  <c:y val="-3.47568533100029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628-4D1F-AB73-467CC3042CC8}"/>
                </c:ext>
              </c:extLst>
            </c:dLbl>
            <c:dLbl>
              <c:idx val="8"/>
              <c:layout>
                <c:manualLayout>
                  <c:x val="-5.2875109361329831E-2"/>
                  <c:y val="-4.86457421988918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628-4D1F-AB73-467CC3042CC8}"/>
                </c:ext>
              </c:extLst>
            </c:dLbl>
            <c:dLbl>
              <c:idx val="9"/>
              <c:layout>
                <c:manualLayout>
                  <c:x val="-2.6675196850393802E-2"/>
                  <c:y val="-4.4016112569262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628-4D1F-AB73-467CC3042C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LGCV!$A$6:$A$15</c:f>
              <c:strCache>
                <c:ptCount val="10"/>
                <c:pt idx="0">
                  <c:v>4feature</c:v>
                </c:pt>
                <c:pt idx="1">
                  <c:v>5feature</c:v>
                </c:pt>
                <c:pt idx="2">
                  <c:v>6feature</c:v>
                </c:pt>
                <c:pt idx="3">
                  <c:v>7feature</c:v>
                </c:pt>
                <c:pt idx="4">
                  <c:v>8feature</c:v>
                </c:pt>
                <c:pt idx="5">
                  <c:v>9feature</c:v>
                </c:pt>
                <c:pt idx="6">
                  <c:v>10feature</c:v>
                </c:pt>
                <c:pt idx="7">
                  <c:v>11feature</c:v>
                </c:pt>
                <c:pt idx="8">
                  <c:v>12feature</c:v>
                </c:pt>
                <c:pt idx="9">
                  <c:v>13feature</c:v>
                </c:pt>
              </c:strCache>
            </c:strRef>
          </c:cat>
          <c:val>
            <c:numRef>
              <c:f>LGCV!$D$6:$D$15</c:f>
              <c:numCache>
                <c:formatCode>General</c:formatCode>
                <c:ptCount val="10"/>
                <c:pt idx="0">
                  <c:v>0.64990000000000003</c:v>
                </c:pt>
                <c:pt idx="1">
                  <c:v>0.65129999999999999</c:v>
                </c:pt>
                <c:pt idx="2">
                  <c:v>0.65110000000000001</c:v>
                </c:pt>
                <c:pt idx="3">
                  <c:v>0.65129999999999999</c:v>
                </c:pt>
                <c:pt idx="4">
                  <c:v>0.64970000000000006</c:v>
                </c:pt>
                <c:pt idx="5">
                  <c:v>0.6482</c:v>
                </c:pt>
                <c:pt idx="6">
                  <c:v>0.6482</c:v>
                </c:pt>
                <c:pt idx="7">
                  <c:v>0.64629999999999999</c:v>
                </c:pt>
                <c:pt idx="8">
                  <c:v>0.64590000000000003</c:v>
                </c:pt>
                <c:pt idx="9">
                  <c:v>0.6452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28-4D1F-AB73-467CC3042CC8}"/>
            </c:ext>
          </c:extLst>
        </c:ser>
        <c:ser>
          <c:idx val="3"/>
          <c:order val="3"/>
          <c:tx>
            <c:strRef>
              <c:f>LGCV!$M$4</c:f>
              <c:strCache>
                <c:ptCount val="1"/>
                <c:pt idx="0">
                  <c:v>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LGCV!$A$6:$A$15</c:f>
              <c:strCache>
                <c:ptCount val="10"/>
                <c:pt idx="0">
                  <c:v>4feature</c:v>
                </c:pt>
                <c:pt idx="1">
                  <c:v>5feature</c:v>
                </c:pt>
                <c:pt idx="2">
                  <c:v>6feature</c:v>
                </c:pt>
                <c:pt idx="3">
                  <c:v>7feature</c:v>
                </c:pt>
                <c:pt idx="4">
                  <c:v>8feature</c:v>
                </c:pt>
                <c:pt idx="5">
                  <c:v>9feature</c:v>
                </c:pt>
                <c:pt idx="6">
                  <c:v>10feature</c:v>
                </c:pt>
                <c:pt idx="7">
                  <c:v>11feature</c:v>
                </c:pt>
                <c:pt idx="8">
                  <c:v>12feature</c:v>
                </c:pt>
                <c:pt idx="9">
                  <c:v>13feature</c:v>
                </c:pt>
              </c:strCache>
            </c:strRef>
          </c:cat>
          <c:val>
            <c:numRef>
              <c:f>LGCV!$M$6:$M$15</c:f>
              <c:numCache>
                <c:formatCode>0.0000_);[Red]\(0.0000\)</c:formatCode>
                <c:ptCount val="10"/>
                <c:pt idx="0">
                  <c:v>0.41218637992831542</c:v>
                </c:pt>
                <c:pt idx="1">
                  <c:v>0.41397849462365593</c:v>
                </c:pt>
                <c:pt idx="2">
                  <c:v>0.41397849462365593</c:v>
                </c:pt>
                <c:pt idx="3">
                  <c:v>0.41397849462365593</c:v>
                </c:pt>
                <c:pt idx="4">
                  <c:v>0.4157706093189964</c:v>
                </c:pt>
                <c:pt idx="5">
                  <c:v>0.41218637992831542</c:v>
                </c:pt>
                <c:pt idx="6">
                  <c:v>0.41218637992831542</c:v>
                </c:pt>
                <c:pt idx="7">
                  <c:v>0.4265232974910394</c:v>
                </c:pt>
                <c:pt idx="8">
                  <c:v>0.4265232974910394</c:v>
                </c:pt>
                <c:pt idx="9">
                  <c:v>0.42473118279569894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28-4D1F-AB73-467CC3042CC8}"/>
            </c:ext>
          </c:extLst>
        </c:ser>
        <c:ser>
          <c:idx val="4"/>
          <c:order val="4"/>
          <c:tx>
            <c:strRef>
              <c:f>LGCV!$N$4</c:f>
              <c:strCache>
                <c:ptCount val="1"/>
                <c:pt idx="0">
                  <c:v>weighted score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LGCV!$A$6:$A$15</c:f>
              <c:strCache>
                <c:ptCount val="10"/>
                <c:pt idx="0">
                  <c:v>4feature</c:v>
                </c:pt>
                <c:pt idx="1">
                  <c:v>5feature</c:v>
                </c:pt>
                <c:pt idx="2">
                  <c:v>6feature</c:v>
                </c:pt>
                <c:pt idx="3">
                  <c:v>7feature</c:v>
                </c:pt>
                <c:pt idx="4">
                  <c:v>8feature</c:v>
                </c:pt>
                <c:pt idx="5">
                  <c:v>9feature</c:v>
                </c:pt>
                <c:pt idx="6">
                  <c:v>10feature</c:v>
                </c:pt>
                <c:pt idx="7">
                  <c:v>11feature</c:v>
                </c:pt>
                <c:pt idx="8">
                  <c:v>12feature</c:v>
                </c:pt>
                <c:pt idx="9">
                  <c:v>13feature</c:v>
                </c:pt>
              </c:strCache>
            </c:strRef>
          </c:cat>
          <c:val>
            <c:numRef>
              <c:f>LGCV!$N$6:$N$15</c:f>
              <c:numCache>
                <c:formatCode>0.0000_);[Red]\(0.0000\)</c:formatCode>
                <c:ptCount val="10"/>
                <c:pt idx="0">
                  <c:v>0.57858591397849457</c:v>
                </c:pt>
                <c:pt idx="1">
                  <c:v>0.58010354838709677</c:v>
                </c:pt>
                <c:pt idx="2">
                  <c:v>0.57996354838709674</c:v>
                </c:pt>
                <c:pt idx="3">
                  <c:v>0.58010354838709677</c:v>
                </c:pt>
                <c:pt idx="4">
                  <c:v>0.57952118279569897</c:v>
                </c:pt>
                <c:pt idx="5">
                  <c:v>0.57739591397849455</c:v>
                </c:pt>
                <c:pt idx="6">
                  <c:v>0.57739591397849455</c:v>
                </c:pt>
                <c:pt idx="7">
                  <c:v>0.58036698924731178</c:v>
                </c:pt>
                <c:pt idx="8">
                  <c:v>0.58008698924731172</c:v>
                </c:pt>
                <c:pt idx="9">
                  <c:v>0.57905935483870963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28-4D1F-AB73-467CC3042CC8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7497392"/>
        <c:axId val="517476592"/>
      </c:lineChart>
      <c:catAx>
        <c:axId val="51749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476592"/>
        <c:crosses val="autoZero"/>
        <c:auto val="1"/>
        <c:lblAlgn val="ctr"/>
        <c:lblOffset val="100"/>
        <c:noMultiLvlLbl val="0"/>
      </c:catAx>
      <c:valAx>
        <c:axId val="51747659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49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'The best model'!$A$2</c:f>
              <c:strCache>
                <c:ptCount val="1"/>
                <c:pt idx="0">
                  <c:v>The best SVC(4features)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'The best model'!$B$1:$F$1</c:f>
              <c:strCache>
                <c:ptCount val="5"/>
                <c:pt idx="0">
                  <c:v>train_acc</c:v>
                </c:pt>
                <c:pt idx="1">
                  <c:v>test_acc</c:v>
                </c:pt>
                <c:pt idx="2">
                  <c:v>f1-score</c:v>
                </c:pt>
                <c:pt idx="3">
                  <c:v>TPR</c:v>
                </c:pt>
                <c:pt idx="4">
                  <c:v>weighted score</c:v>
                </c:pt>
              </c:strCache>
            </c:strRef>
          </c:cat>
          <c:val>
            <c:numRef>
              <c:f>'The best model'!$B$2:$F$2</c:f>
              <c:numCache>
                <c:formatCode>0.000_);[Red]\(0.000\)</c:formatCode>
                <c:ptCount val="5"/>
                <c:pt idx="0">
                  <c:v>0.89019999999999999</c:v>
                </c:pt>
                <c:pt idx="1">
                  <c:v>0.88239999999999996</c:v>
                </c:pt>
                <c:pt idx="2">
                  <c:v>0.61680000000000001</c:v>
                </c:pt>
                <c:pt idx="3">
                  <c:v>0.51497443389335285</c:v>
                </c:pt>
                <c:pt idx="4">
                  <c:v>0.58625233016800582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8-4207-BD4C-71FD28790827}"/>
            </c:ext>
          </c:extLst>
        </c:ser>
        <c:ser>
          <c:idx val="1"/>
          <c:order val="1"/>
          <c:tx>
            <c:strRef>
              <c:f>'The best model'!$A$3</c:f>
              <c:strCache>
                <c:ptCount val="1"/>
                <c:pt idx="0">
                  <c:v>The best GBDT Best(6 features 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'The best model'!$B$1:$F$1</c:f>
              <c:strCache>
                <c:ptCount val="5"/>
                <c:pt idx="0">
                  <c:v>train_acc</c:v>
                </c:pt>
                <c:pt idx="1">
                  <c:v>test_acc</c:v>
                </c:pt>
                <c:pt idx="2">
                  <c:v>f1-score</c:v>
                </c:pt>
                <c:pt idx="3">
                  <c:v>TPR</c:v>
                </c:pt>
                <c:pt idx="4">
                  <c:v>weighted score</c:v>
                </c:pt>
              </c:strCache>
            </c:strRef>
          </c:cat>
          <c:val>
            <c:numRef>
              <c:f>'The best model'!$B$3:$F$3</c:f>
              <c:numCache>
                <c:formatCode>General</c:formatCode>
                <c:ptCount val="5"/>
                <c:pt idx="0">
                  <c:v>0.83140000000000003</c:v>
                </c:pt>
                <c:pt idx="1">
                  <c:v>0.83079999999999998</c:v>
                </c:pt>
                <c:pt idx="2">
                  <c:v>0.60170000000000001</c:v>
                </c:pt>
                <c:pt idx="3" formatCode="0.0000_ ">
                  <c:v>0.74954296160877509</c:v>
                </c:pt>
                <c:pt idx="4" formatCode="0.0000_ ">
                  <c:v>0.64605288848263254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88-4207-BD4C-71FD28790827}"/>
            </c:ext>
          </c:extLst>
        </c:ser>
        <c:ser>
          <c:idx val="2"/>
          <c:order val="2"/>
          <c:tx>
            <c:strRef>
              <c:f>'The best model'!$A$4</c:f>
              <c:strCache>
                <c:ptCount val="1"/>
                <c:pt idx="0">
                  <c:v>The best LG Best(11 features)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'The best model'!$B$1:$F$1</c:f>
              <c:strCache>
                <c:ptCount val="5"/>
                <c:pt idx="0">
                  <c:v>train_acc</c:v>
                </c:pt>
                <c:pt idx="1">
                  <c:v>test_acc</c:v>
                </c:pt>
                <c:pt idx="2">
                  <c:v>f1-score</c:v>
                </c:pt>
                <c:pt idx="3">
                  <c:v>TPR</c:v>
                </c:pt>
                <c:pt idx="4">
                  <c:v>weighted score</c:v>
                </c:pt>
              </c:strCache>
            </c:strRef>
          </c:cat>
          <c:val>
            <c:numRef>
              <c:f>'The best model'!$B$4:$F$4</c:f>
              <c:numCache>
                <c:formatCode>0.000_);[Red]\(0.000\)</c:formatCode>
                <c:ptCount val="5"/>
                <c:pt idx="0">
                  <c:v>0.9123</c:v>
                </c:pt>
                <c:pt idx="1">
                  <c:v>0.91710000000000003</c:v>
                </c:pt>
                <c:pt idx="2">
                  <c:v>0.64629999999999999</c:v>
                </c:pt>
                <c:pt idx="3">
                  <c:v>0.4265232974910394</c:v>
                </c:pt>
                <c:pt idx="4">
                  <c:v>0.58036698924731178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88-4207-BD4C-71FD287908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6788256"/>
        <c:axId val="776787008"/>
      </c:barChart>
      <c:catAx>
        <c:axId val="77678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787008"/>
        <c:crosses val="autoZero"/>
        <c:auto val="1"/>
        <c:lblAlgn val="ctr"/>
        <c:lblOffset val="100"/>
        <c:noMultiLvlLbl val="0"/>
      </c:catAx>
      <c:valAx>
        <c:axId val="77678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78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'sample-weight'!$O$1</c:f>
              <c:strCache>
                <c:ptCount val="1"/>
                <c:pt idx="0">
                  <c:v>weighted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'sample-weight'!$A$2:$A$11</c:f>
              <c:strCache>
                <c:ptCount val="10"/>
                <c:pt idx="0">
                  <c:v>1:30</c:v>
                </c:pt>
                <c:pt idx="1">
                  <c:v>1:20</c:v>
                </c:pt>
                <c:pt idx="2">
                  <c:v>1:17.5</c:v>
                </c:pt>
                <c:pt idx="3">
                  <c:v>1:15</c:v>
                </c:pt>
                <c:pt idx="4">
                  <c:v>1:13.5</c:v>
                </c:pt>
                <c:pt idx="5">
                  <c:v>1:13</c:v>
                </c:pt>
                <c:pt idx="6">
                  <c:v>1:12.5</c:v>
                </c:pt>
                <c:pt idx="7">
                  <c:v>1:10</c:v>
                </c:pt>
                <c:pt idx="8">
                  <c:v>1:7.5</c:v>
                </c:pt>
                <c:pt idx="9">
                  <c:v>1:5</c:v>
                </c:pt>
              </c:strCache>
            </c:strRef>
          </c:cat>
          <c:val>
            <c:numRef>
              <c:f>'sample-weight'!$O$2:$O$11</c:f>
              <c:numCache>
                <c:formatCode>0.0000_);[Red]\(0.0000\)</c:formatCode>
                <c:ptCount val="10"/>
                <c:pt idx="0">
                  <c:v>0.63780302499780861</c:v>
                </c:pt>
                <c:pt idx="1">
                  <c:v>0.6401627170690285</c:v>
                </c:pt>
                <c:pt idx="2">
                  <c:v>0.64155081480204523</c:v>
                </c:pt>
                <c:pt idx="3">
                  <c:v>0.64241283195178966</c:v>
                </c:pt>
                <c:pt idx="4">
                  <c:v>0.64677382269612849</c:v>
                </c:pt>
                <c:pt idx="5">
                  <c:v>0.64703343761066467</c:v>
                </c:pt>
                <c:pt idx="6">
                  <c:v>0.64640207221183332</c:v>
                </c:pt>
                <c:pt idx="7">
                  <c:v>0.64605288848263254</c:v>
                </c:pt>
                <c:pt idx="8">
                  <c:v>0.63528454216800578</c:v>
                </c:pt>
                <c:pt idx="9">
                  <c:v>0.63155508679875827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0-43A9-A97B-14073F81D3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17373903"/>
        <c:axId val="917375151"/>
      </c:barChart>
      <c:catAx>
        <c:axId val="91737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375151"/>
        <c:crosses val="autoZero"/>
        <c:auto val="1"/>
        <c:lblAlgn val="ctr"/>
        <c:lblOffset val="100"/>
        <c:noMultiLvlLbl val="0"/>
      </c:catAx>
      <c:valAx>
        <c:axId val="91737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37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</a:t>
            </a:r>
            <a:r>
              <a:rPr lang="en-US" altLang="zh-CN" baseline="0"/>
              <a:t> probability threshhold and compute weighted score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'soft classifier'!$A$18:$A$26</c:f>
              <c:numCache>
                <c:formatCode>General</c:formatCode>
                <c:ptCount val="9"/>
              </c:numCache>
            </c:numRef>
          </c:cat>
          <c:val>
            <c:numRef>
              <c:f>'soft classifier'!$Q$18:$Q$26</c:f>
              <c:numCache>
                <c:formatCode>0.000_ 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B-4D1F-8F40-DE78339034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51563744"/>
        <c:axId val="951560416"/>
      </c:lineChart>
      <c:catAx>
        <c:axId val="95156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1560416"/>
        <c:crosses val="autoZero"/>
        <c:auto val="1"/>
        <c:lblAlgn val="ctr"/>
        <c:lblOffset val="100"/>
        <c:noMultiLvlLbl val="0"/>
      </c:catAx>
      <c:valAx>
        <c:axId val="9515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156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The best result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('soft classifier'!$B$25:$D$25,'soft classifier'!$F$25:$I$25,'soft classifier'!$O$25)</c15:sqref>
                  </c15:fullRef>
                </c:ext>
              </c:extLst>
              <c:f>('soft classifier'!$C$25:$D$25,'soft classifier'!$F$25:$I$25,'soft classifier'!$O$25)</c:f>
              <c:numCache>
                <c:formatCode>General</c:formatCode>
                <c:ptCount val="7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'class-weight'!#REF!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715-4297-96E5-FD5E9DDA94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83442112"/>
        <c:axId val="783438368"/>
      </c:barChart>
      <c:catAx>
        <c:axId val="78344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438368"/>
        <c:crosses val="autoZero"/>
        <c:auto val="1"/>
        <c:lblAlgn val="ctr"/>
        <c:lblOffset val="100"/>
        <c:noMultiLvlLbl val="0"/>
      </c:catAx>
      <c:valAx>
        <c:axId val="78343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44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336175</xdr:colOff>
      <xdr:row>12</xdr:row>
      <xdr:rowOff>14193</xdr:rowOff>
    </xdr:from>
    <xdr:to>
      <xdr:col>9</xdr:col>
      <xdr:colOff>911412</xdr:colOff>
      <xdr:row>31</xdr:row>
      <xdr:rowOff>97117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4123263-6562-4A18-9267-596AB7139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889000</xdr:colOff>
      <xdr:row>27</xdr:row>
      <xdr:rowOff>79375</xdr:rowOff>
    </xdr:from>
    <xdr:to>
      <xdr:col>11</xdr:col>
      <xdr:colOff>120650</xdr:colOff>
      <xdr:row>44</xdr:row>
      <xdr:rowOff>50801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6285A38-8262-4696-B21F-60E1F6B3E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3</xdr:row>
      <xdr:rowOff>12700</xdr:rowOff>
    </xdr:from>
    <xdr:to>
      <xdr:col>7</xdr:col>
      <xdr:colOff>635000</xdr:colOff>
      <xdr:row>15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C22C0FE-5D27-48C0-B0C0-16889809D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</xdr:colOff>
      <xdr:row>11</xdr:row>
      <xdr:rowOff>98425</xdr:rowOff>
    </xdr:from>
    <xdr:to>
      <xdr:col>15</xdr:col>
      <xdr:colOff>647700</xdr:colOff>
      <xdr:row>26</xdr:row>
      <xdr:rowOff>98425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98B9FBB-2EBD-4A48-93FB-5E8F04AA6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15</xdr:row>
      <xdr:rowOff>117474</xdr:rowOff>
    </xdr:from>
    <xdr:to>
      <xdr:col>13</xdr:col>
      <xdr:colOff>457200</xdr:colOff>
      <xdr:row>31</xdr:row>
      <xdr:rowOff>146050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FE2735E-BB0D-4F56-9669-82FDBA39E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647701</xdr:colOff>
      <xdr:row>5</xdr:row>
      <xdr:rowOff>88901</xdr:rowOff>
    </xdr:from>
    <xdr:to>
      <xdr:col>9</xdr:col>
      <xdr:colOff>76200</xdr:colOff>
      <xdr:row>19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BBB324-638F-477B-8EDA-DC915930D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463550</xdr:colOff>
      <xdr:row>2</xdr:row>
      <xdr:rowOff>66675</xdr:rowOff>
    </xdr:from>
    <xdr:to>
      <xdr:col>10</xdr:col>
      <xdr:colOff>704850</xdr:colOff>
      <xdr:row>17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1FA59A9-AE79-4735-9E0C-DE2BD80AD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320675</xdr:colOff>
      <xdr:row>29</xdr:row>
      <xdr:rowOff>149225</xdr:rowOff>
    </xdr:from>
    <xdr:to>
      <xdr:col>14</xdr:col>
      <xdr:colOff>269875</xdr:colOff>
      <xdr:row>46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79E8443-12AF-4BBC-8A7F-438E6F2EF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117475</xdr:colOff>
      <xdr:row>28</xdr:row>
      <xdr:rowOff>130175</xdr:rowOff>
    </xdr:from>
    <xdr:to>
      <xdr:col>6</xdr:col>
      <xdr:colOff>447675</xdr:colOff>
      <xdr:row>45</xdr:row>
      <xdr:rowOff>92075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D25B0B6-59A0-4917-AC63-87CB41508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387350</xdr:colOff>
      <xdr:row>2</xdr:row>
      <xdr:rowOff>101600</xdr:rowOff>
    </xdr:from>
    <xdr:to>
      <xdr:col>15</xdr:col>
      <xdr:colOff>101600</xdr:colOff>
      <xdr:row>15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E741FBB-4538-4E89-A28E-6BCBDA1EF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266700</xdr:colOff>
      <xdr:row>3</xdr:row>
      <xdr:rowOff>53975</xdr:rowOff>
    </xdr:from>
    <xdr:to>
      <xdr:col>6</xdr:col>
      <xdr:colOff>171450</xdr:colOff>
      <xdr:row>17</xdr:row>
      <xdr:rowOff>180975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64373BA-7549-4085-ADEF-EA49036F8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4"/>
  <sheetViews>
    <sheetView zoomScale="85" zoomScaleNormal="85" workbookViewId="0">
      <selection activeCell="H2" sqref="H2"/>
    </sheetView>
  </sheetViews>
  <sheetFormatPr defaultRowHeight="14.5" thickBottom="1" x14ac:dyDescent="0.35"/>
  <cols>
    <col min="1" max="1" width="16.4140625" style="1" customWidth="1"/>
    <col min="2" max="2" width="13.5" style="4" bestFit="1" customWidth="1"/>
    <col min="3" max="3" width="12" style="4" customWidth="1"/>
    <col min="4" max="4" width="13.25" style="9" customWidth="1"/>
    <col min="5" max="5" width="10.58203125" style="9" customWidth="1"/>
    <col min="6" max="6" width="11.33203125" style="9" customWidth="1"/>
    <col min="7" max="8" width="9" style="4" bestFit="1" customWidth="1"/>
    <col min="9" max="9" width="8.9140625" style="4" bestFit="1" customWidth="1"/>
    <col min="10" max="10" width="12.4140625" style="4" bestFit="1" customWidth="1"/>
    <col min="13" max="14" width="8.6640625" style="45"/>
  </cols>
  <sheetData>
    <row r="1" spans="1:14" ht="28.5" thickBot="1" x14ac:dyDescent="0.35">
      <c r="A1" s="22" t="s">
        <v>48</v>
      </c>
      <c r="B1" s="3" t="s">
        <v>0</v>
      </c>
      <c r="C1" s="3" t="s">
        <v>1</v>
      </c>
      <c r="D1" s="5" t="s">
        <v>41</v>
      </c>
      <c r="E1" s="5" t="s">
        <v>6</v>
      </c>
      <c r="F1" s="5" t="s">
        <v>9</v>
      </c>
      <c r="G1" s="5" t="s">
        <v>7</v>
      </c>
      <c r="H1" s="5" t="s">
        <v>8</v>
      </c>
      <c r="I1" s="24" t="s">
        <v>10</v>
      </c>
      <c r="J1" s="7" t="s">
        <v>2</v>
      </c>
      <c r="K1" s="7" t="s">
        <v>3</v>
      </c>
      <c r="L1" s="7" t="s">
        <v>4</v>
      </c>
      <c r="M1" s="46" t="s">
        <v>43</v>
      </c>
      <c r="N1" s="46" t="s">
        <v>42</v>
      </c>
    </row>
    <row r="2" spans="1:14" s="28" customFormat="1" thickBot="1" x14ac:dyDescent="0.35">
      <c r="A2" s="29" t="s">
        <v>31</v>
      </c>
      <c r="B2" s="26">
        <v>0.89019999999999999</v>
      </c>
      <c r="C2" s="27">
        <v>0.88239999999999996</v>
      </c>
      <c r="D2" s="27">
        <v>0.61680000000000001</v>
      </c>
      <c r="E2" s="27">
        <v>0.90110000000000001</v>
      </c>
      <c r="F2" s="27">
        <v>0.51500000000000001</v>
      </c>
      <c r="G2" s="27">
        <v>0.97330000000000005</v>
      </c>
      <c r="H2" s="27">
        <v>0.20949999999999999</v>
      </c>
      <c r="I2" s="30">
        <v>282</v>
      </c>
      <c r="J2" s="30">
        <v>265.60000000000002</v>
      </c>
      <c r="K2" s="30">
        <v>1064.2</v>
      </c>
      <c r="L2" s="30">
        <v>9694.2000000000007</v>
      </c>
      <c r="M2" s="47">
        <f t="shared" ref="M2:M11" si="0">I2/(J2+I2)</f>
        <v>0.51497443389335285</v>
      </c>
      <c r="N2" s="47">
        <f t="shared" ref="N2:N11" si="1">0.7*D2+0.3*M2</f>
        <v>0.58625233016800582</v>
      </c>
    </row>
    <row r="3" spans="1:14" s="35" customFormat="1" thickBot="1" x14ac:dyDescent="0.35">
      <c r="A3" s="31" t="s">
        <v>32</v>
      </c>
      <c r="B3" s="32">
        <v>0.91839999999999999</v>
      </c>
      <c r="C3" s="33">
        <v>0.88660000000000005</v>
      </c>
      <c r="D3" s="33">
        <v>0.56899999999999995</v>
      </c>
      <c r="E3" s="33">
        <v>0.91690000000000005</v>
      </c>
      <c r="F3" s="33">
        <v>0.29110000000000003</v>
      </c>
      <c r="G3" s="33">
        <v>0.96209999999999996</v>
      </c>
      <c r="H3" s="33">
        <v>0.1512</v>
      </c>
      <c r="I3" s="34">
        <v>159.4</v>
      </c>
      <c r="J3" s="34">
        <v>388.2</v>
      </c>
      <c r="K3" s="34">
        <v>894</v>
      </c>
      <c r="L3" s="34">
        <v>9864.4</v>
      </c>
      <c r="M3" s="48">
        <f t="shared" si="0"/>
        <v>0.29108838568298029</v>
      </c>
      <c r="N3" s="48">
        <f t="shared" si="1"/>
        <v>0.48562651570489401</v>
      </c>
    </row>
    <row r="4" spans="1:14" thickBot="1" x14ac:dyDescent="0.35">
      <c r="A4" s="23" t="s">
        <v>33</v>
      </c>
      <c r="B4" s="12">
        <v>0.9577</v>
      </c>
      <c r="C4" s="13">
        <v>0.90059999999999996</v>
      </c>
      <c r="D4" s="13">
        <v>0.51880000000000004</v>
      </c>
      <c r="E4" s="13">
        <v>0.94130000000000003</v>
      </c>
      <c r="F4" s="13">
        <v>0.10150000000000001</v>
      </c>
      <c r="G4" s="13">
        <v>0.95369999999999999</v>
      </c>
      <c r="H4" s="13">
        <v>8.1100000000000005E-2</v>
      </c>
      <c r="I4" s="14">
        <v>55.6</v>
      </c>
      <c r="J4" s="14">
        <v>492</v>
      </c>
      <c r="K4" s="14">
        <v>632</v>
      </c>
      <c r="L4" s="14">
        <v>10126.4</v>
      </c>
      <c r="M4" s="45">
        <f t="shared" si="0"/>
        <v>0.10153396639883126</v>
      </c>
      <c r="N4" s="45">
        <f t="shared" si="1"/>
        <v>0.39362018991964937</v>
      </c>
    </row>
    <row r="5" spans="1:14" thickBot="1" x14ac:dyDescent="0.35">
      <c r="A5" s="23" t="s">
        <v>34</v>
      </c>
      <c r="B5" s="12">
        <v>0.99219999999999997</v>
      </c>
      <c r="C5" s="13">
        <v>0.93730000000000002</v>
      </c>
      <c r="D5" s="13">
        <v>0.50119999999999998</v>
      </c>
      <c r="E5" s="13">
        <v>0.98380000000000001</v>
      </c>
      <c r="F5" s="13">
        <v>2.3400000000000001E-2</v>
      </c>
      <c r="G5" s="13">
        <v>0.95189999999999997</v>
      </c>
      <c r="H5" s="13">
        <v>6.8900000000000003E-2</v>
      </c>
      <c r="I5" s="14">
        <v>12.8</v>
      </c>
      <c r="J5" s="14">
        <v>534.79999999999995</v>
      </c>
      <c r="K5" s="14">
        <v>173.8</v>
      </c>
      <c r="L5" s="14">
        <v>10584.6</v>
      </c>
      <c r="M5" s="45">
        <f t="shared" si="0"/>
        <v>2.3374726077428784E-2</v>
      </c>
      <c r="N5" s="45">
        <f t="shared" si="1"/>
        <v>0.35785241782322863</v>
      </c>
    </row>
    <row r="6" spans="1:14" thickBot="1" x14ac:dyDescent="0.35">
      <c r="A6" s="23" t="s">
        <v>35</v>
      </c>
      <c r="B6" s="12">
        <v>0.99909999999999999</v>
      </c>
      <c r="C6" s="13">
        <v>0.95050000000000001</v>
      </c>
      <c r="D6" s="13">
        <v>0.48909999999999998</v>
      </c>
      <c r="E6" s="13">
        <v>0.99880000000000002</v>
      </c>
      <c r="F6" s="13">
        <v>1.8E-3</v>
      </c>
      <c r="G6" s="13">
        <v>0.9516</v>
      </c>
      <c r="H6" s="13">
        <v>6.7299999999999999E-2</v>
      </c>
      <c r="I6" s="14">
        <v>1</v>
      </c>
      <c r="J6" s="14">
        <v>546.6</v>
      </c>
      <c r="K6" s="14">
        <v>12.6</v>
      </c>
      <c r="L6" s="14">
        <v>10745.8</v>
      </c>
      <c r="M6" s="45">
        <f t="shared" si="0"/>
        <v>1.8261504747991233E-3</v>
      </c>
      <c r="N6" s="45">
        <f t="shared" si="1"/>
        <v>0.34291784514243967</v>
      </c>
    </row>
    <row r="7" spans="1:14" thickBot="1" x14ac:dyDescent="0.35">
      <c r="A7" s="23" t="s">
        <v>36</v>
      </c>
      <c r="B7" s="12">
        <v>0.99919999999999998</v>
      </c>
      <c r="C7" s="13">
        <v>0.95079999999999998</v>
      </c>
      <c r="D7" s="13">
        <v>0.48920000000000002</v>
      </c>
      <c r="E7" s="13">
        <v>0.99909999999999999</v>
      </c>
      <c r="F7" s="13">
        <v>1.8E-3</v>
      </c>
      <c r="G7" s="13">
        <v>0.9516</v>
      </c>
      <c r="H7" s="13">
        <v>0.1007</v>
      </c>
      <c r="I7" s="14">
        <v>1</v>
      </c>
      <c r="J7" s="14">
        <v>546.6</v>
      </c>
      <c r="K7" s="14">
        <v>9.1999999999999993</v>
      </c>
      <c r="L7" s="14">
        <v>10749.2</v>
      </c>
      <c r="M7" s="45">
        <f t="shared" si="0"/>
        <v>1.8261504747991233E-3</v>
      </c>
      <c r="N7" s="45">
        <f t="shared" si="1"/>
        <v>0.34298784514243974</v>
      </c>
    </row>
    <row r="8" spans="1:14" thickBot="1" x14ac:dyDescent="0.35">
      <c r="A8" s="23" t="s">
        <v>37</v>
      </c>
      <c r="B8" s="12">
        <v>0.99919999999999998</v>
      </c>
      <c r="C8" s="13">
        <v>0.95089999999999997</v>
      </c>
      <c r="D8" s="13">
        <v>0.48920000000000002</v>
      </c>
      <c r="E8" s="13">
        <v>0.99919999999999998</v>
      </c>
      <c r="F8" s="13">
        <v>1.8E-3</v>
      </c>
      <c r="G8" s="13">
        <v>0.9516</v>
      </c>
      <c r="H8" s="13">
        <v>0.1012</v>
      </c>
      <c r="I8" s="14">
        <v>1</v>
      </c>
      <c r="J8" s="14">
        <v>546.6</v>
      </c>
      <c r="K8" s="14">
        <v>9</v>
      </c>
      <c r="L8" s="14">
        <v>10749.4</v>
      </c>
      <c r="M8" s="45">
        <f t="shared" si="0"/>
        <v>1.8261504747991233E-3</v>
      </c>
      <c r="N8" s="45">
        <f t="shared" si="1"/>
        <v>0.34298784514243974</v>
      </c>
    </row>
    <row r="9" spans="1:14" thickBot="1" x14ac:dyDescent="0.35">
      <c r="A9" s="23" t="s">
        <v>38</v>
      </c>
      <c r="B9" s="12">
        <v>0.99919999999999998</v>
      </c>
      <c r="C9" s="13">
        <v>0.95089999999999997</v>
      </c>
      <c r="D9" s="13">
        <v>0.48920000000000002</v>
      </c>
      <c r="E9" s="13">
        <v>0.99919999999999998</v>
      </c>
      <c r="F9" s="13">
        <v>1.8E-3</v>
      </c>
      <c r="G9" s="13">
        <v>0.9516</v>
      </c>
      <c r="H9" s="13">
        <v>0.1012</v>
      </c>
      <c r="I9" s="14">
        <v>1</v>
      </c>
      <c r="J9" s="14">
        <v>546.6</v>
      </c>
      <c r="K9" s="14">
        <v>9</v>
      </c>
      <c r="L9" s="14">
        <v>10749.4</v>
      </c>
      <c r="M9" s="45">
        <f t="shared" si="0"/>
        <v>1.8261504747991233E-3</v>
      </c>
      <c r="N9" s="45">
        <f t="shared" si="1"/>
        <v>0.34298784514243974</v>
      </c>
    </row>
    <row r="10" spans="1:14" thickBot="1" x14ac:dyDescent="0.35">
      <c r="A10" s="23" t="s">
        <v>39</v>
      </c>
      <c r="B10" s="12">
        <v>0.99919999999999998</v>
      </c>
      <c r="C10" s="13">
        <v>0.95089999999999997</v>
      </c>
      <c r="D10" s="13">
        <v>0.48920000000000002</v>
      </c>
      <c r="E10" s="13">
        <v>0.99919999999999998</v>
      </c>
      <c r="F10" s="13">
        <v>1.8E-3</v>
      </c>
      <c r="G10" s="13">
        <v>0.9516</v>
      </c>
      <c r="H10" s="13">
        <v>0.1012</v>
      </c>
      <c r="I10" s="14">
        <v>1</v>
      </c>
      <c r="J10" s="14">
        <v>546.6</v>
      </c>
      <c r="K10" s="14">
        <v>9</v>
      </c>
      <c r="L10" s="14">
        <v>10749.4</v>
      </c>
      <c r="M10" s="45">
        <f t="shared" si="0"/>
        <v>1.8261504747991233E-3</v>
      </c>
      <c r="N10" s="45">
        <f t="shared" si="1"/>
        <v>0.34298784514243974</v>
      </c>
    </row>
    <row r="11" spans="1:14" thickBot="1" x14ac:dyDescent="0.35">
      <c r="A11" s="23" t="s">
        <v>40</v>
      </c>
      <c r="B11" s="12">
        <v>0.99919999999999998</v>
      </c>
      <c r="C11" s="13">
        <v>0.95089999999999997</v>
      </c>
      <c r="D11" s="13">
        <v>0.48920000000000002</v>
      </c>
      <c r="E11" s="13">
        <v>0.99919999999999998</v>
      </c>
      <c r="F11" s="13">
        <v>1.8E-3</v>
      </c>
      <c r="G11" s="13">
        <v>0.9516</v>
      </c>
      <c r="H11" s="13">
        <v>0.1012</v>
      </c>
      <c r="I11" s="14">
        <v>1</v>
      </c>
      <c r="J11" s="14">
        <v>546.6</v>
      </c>
      <c r="K11" s="14">
        <v>9</v>
      </c>
      <c r="L11" s="14">
        <v>10749.4</v>
      </c>
      <c r="M11" s="45">
        <f t="shared" si="0"/>
        <v>1.8261504747991233E-3</v>
      </c>
      <c r="N11" s="45">
        <f t="shared" si="1"/>
        <v>0.34298784514243974</v>
      </c>
    </row>
    <row r="12" spans="1:14" thickBot="1" x14ac:dyDescent="0.35">
      <c r="B12" s="20"/>
      <c r="C12" s="20"/>
      <c r="D12" s="20"/>
      <c r="E12" s="20"/>
      <c r="F12" s="20"/>
      <c r="G12" s="20"/>
      <c r="H12" s="20"/>
      <c r="K12" s="6"/>
    </row>
    <row r="13" spans="1:14" thickBot="1" x14ac:dyDescent="0.35">
      <c r="B13" s="21"/>
      <c r="C13" s="21"/>
      <c r="D13" s="21"/>
      <c r="E13" s="21"/>
      <c r="F13" s="21"/>
      <c r="G13" s="21"/>
      <c r="H13" s="21"/>
      <c r="K13" s="6"/>
    </row>
    <row r="14" spans="1:14" thickBot="1" x14ac:dyDescent="0.35">
      <c r="K14" s="6"/>
    </row>
    <row r="15" spans="1:14" thickBot="1" x14ac:dyDescent="0.35">
      <c r="K15" s="6"/>
    </row>
    <row r="18" spans="1:17" thickBot="1" x14ac:dyDescent="0.35">
      <c r="F18" s="5"/>
      <c r="G18" s="5"/>
    </row>
    <row r="19" spans="1:17" s="35" customFormat="1" thickBot="1" x14ac:dyDescent="0.35">
      <c r="A19" s="53"/>
      <c r="B19" s="20"/>
      <c r="C19" s="20"/>
      <c r="D19" s="16"/>
      <c r="E19" s="16"/>
      <c r="F19" s="54"/>
      <c r="G19" s="54"/>
      <c r="H19" s="20"/>
      <c r="I19" s="20"/>
      <c r="J19" s="20"/>
      <c r="K19" s="20"/>
      <c r="M19" s="48"/>
      <c r="N19" s="48"/>
    </row>
    <row r="20" spans="1:17" s="35" customFormat="1" thickBot="1" x14ac:dyDescent="0.35">
      <c r="A20" s="53"/>
      <c r="B20" s="20"/>
      <c r="C20" s="20"/>
      <c r="D20" s="16"/>
      <c r="E20" s="16"/>
      <c r="F20" s="54"/>
      <c r="G20" s="54"/>
      <c r="H20" s="20"/>
      <c r="I20" s="55"/>
      <c r="J20" s="33"/>
      <c r="K20" s="33"/>
      <c r="L20" s="33"/>
      <c r="M20" s="56"/>
      <c r="N20" s="48"/>
    </row>
    <row r="21" spans="1:17" thickBot="1" x14ac:dyDescent="0.35">
      <c r="F21" s="49"/>
      <c r="G21" s="49"/>
    </row>
    <row r="22" spans="1:17" thickBot="1" x14ac:dyDescent="0.35">
      <c r="O22" t="e">
        <f>0.7*#REF!+0.3*N20</f>
        <v>#REF!</v>
      </c>
    </row>
    <row r="23" spans="1:17" thickBot="1" x14ac:dyDescent="0.35">
      <c r="B23" s="17"/>
      <c r="C23" s="17"/>
      <c r="D23" s="17"/>
    </row>
    <row r="24" spans="1:17" thickBot="1" x14ac:dyDescent="0.35">
      <c r="B24" s="17"/>
      <c r="C24" s="17"/>
      <c r="D24" s="17"/>
    </row>
    <row r="25" spans="1:17" thickBot="1" x14ac:dyDescent="0.35">
      <c r="E25" s="16"/>
      <c r="F25" s="16"/>
      <c r="G25" s="40"/>
      <c r="H25" s="9"/>
      <c r="K25" s="4"/>
      <c r="L25" s="4"/>
      <c r="M25" s="4"/>
      <c r="N25"/>
      <c r="P25" s="45"/>
      <c r="Q25" s="45"/>
    </row>
    <row r="26" spans="1:17" s="35" customFormat="1" thickBot="1" x14ac:dyDescent="0.35">
      <c r="A26" s="55"/>
      <c r="B26" s="20"/>
      <c r="C26" s="20"/>
      <c r="D26" s="16"/>
      <c r="E26" s="33"/>
      <c r="F26" s="33"/>
      <c r="G26" s="33"/>
      <c r="H26" s="20"/>
      <c r="I26" s="33"/>
      <c r="J26" s="33"/>
      <c r="K26" s="33"/>
      <c r="L26" s="33"/>
      <c r="M26" s="57"/>
      <c r="N26" s="57"/>
    </row>
    <row r="31" spans="1:17" thickBot="1" x14ac:dyDescent="0.35">
      <c r="B31" s="3"/>
      <c r="C31" s="3"/>
      <c r="D31" s="5"/>
      <c r="E31" s="5"/>
      <c r="F31" s="5"/>
      <c r="G31" s="5"/>
      <c r="H31" s="5"/>
      <c r="K31" s="6"/>
    </row>
    <row r="32" spans="1:17" thickBot="1" x14ac:dyDescent="0.35">
      <c r="B32" s="11"/>
      <c r="D32" s="11"/>
      <c r="E32" s="4"/>
      <c r="F32" s="4"/>
    </row>
    <row r="33" spans="4:6" thickBot="1" x14ac:dyDescent="0.35">
      <c r="D33" s="4"/>
      <c r="E33" s="4"/>
      <c r="F33" s="4"/>
    </row>
    <row r="34" spans="4:6" thickBot="1" x14ac:dyDescent="0.35">
      <c r="D34" s="4"/>
      <c r="E34" s="4"/>
      <c r="F34" s="4"/>
    </row>
    <row r="35" spans="4:6" thickBot="1" x14ac:dyDescent="0.35">
      <c r="D35" s="4"/>
      <c r="E35" s="4"/>
      <c r="F35" s="4"/>
    </row>
    <row r="36" spans="4:6" thickBot="1" x14ac:dyDescent="0.35">
      <c r="D36" s="4"/>
      <c r="E36" s="4"/>
      <c r="F36" s="4"/>
    </row>
    <row r="37" spans="4:6" thickBot="1" x14ac:dyDescent="0.35">
      <c r="D37" s="4"/>
      <c r="E37" s="4"/>
      <c r="F37" s="4"/>
    </row>
    <row r="38" spans="4:6" thickBot="1" x14ac:dyDescent="0.35">
      <c r="D38" s="4"/>
      <c r="E38" s="4"/>
      <c r="F38" s="4"/>
    </row>
    <row r="39" spans="4:6" thickBot="1" x14ac:dyDescent="0.35">
      <c r="D39" s="4"/>
      <c r="E39" s="4"/>
      <c r="F39" s="4"/>
    </row>
    <row r="94" ht="14" x14ac:dyDescent="0.3"/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05D2E-7E3D-4E78-A53F-A54EA80408CC}">
  <dimension ref="A1:Q26"/>
  <sheetViews>
    <sheetView topLeftCell="A4" workbookViewId="0">
      <selection activeCell="B16" sqref="B16"/>
    </sheetView>
  </sheetViews>
  <sheetFormatPr defaultRowHeight="14" x14ac:dyDescent="0.3"/>
  <cols>
    <col min="1" max="1" width="14" customWidth="1"/>
  </cols>
  <sheetData>
    <row r="1" spans="1:17" ht="28.5" thickBot="1" x14ac:dyDescent="0.35">
      <c r="A1" s="2" t="s">
        <v>47</v>
      </c>
      <c r="B1" s="3" t="s">
        <v>0</v>
      </c>
      <c r="C1" s="3" t="s">
        <v>1</v>
      </c>
      <c r="D1" s="8" t="s">
        <v>10</v>
      </c>
      <c r="E1" s="7" t="s">
        <v>2</v>
      </c>
      <c r="F1" s="7" t="s">
        <v>3</v>
      </c>
      <c r="G1" s="7" t="s">
        <v>4</v>
      </c>
      <c r="H1" s="5" t="s">
        <v>41</v>
      </c>
      <c r="I1" s="5" t="s">
        <v>5</v>
      </c>
      <c r="J1" s="5" t="s">
        <v>6</v>
      </c>
      <c r="K1" s="5" t="s">
        <v>9</v>
      </c>
      <c r="L1" s="5" t="s">
        <v>7</v>
      </c>
      <c r="M1" s="5" t="s">
        <v>8</v>
      </c>
      <c r="N1" s="18" t="s">
        <v>43</v>
      </c>
      <c r="O1" s="18" t="s">
        <v>42</v>
      </c>
    </row>
    <row r="2" spans="1:17" ht="14.5" thickBot="1" x14ac:dyDescent="0.35">
      <c r="A2" s="6" t="s">
        <v>20</v>
      </c>
      <c r="B2" s="10">
        <v>0.83099999999999996</v>
      </c>
      <c r="C2" s="15">
        <v>0.83069999999999999</v>
      </c>
      <c r="D2" s="59">
        <v>408.8</v>
      </c>
      <c r="E2" s="59">
        <v>138.80000000000001</v>
      </c>
      <c r="F2" s="59">
        <v>1775.4</v>
      </c>
      <c r="G2" s="59">
        <v>8983</v>
      </c>
      <c r="H2" s="15">
        <v>0.60150000000000003</v>
      </c>
      <c r="I2" s="15">
        <v>0.83069999999999999</v>
      </c>
      <c r="J2" s="15">
        <v>0.83499999999999996</v>
      </c>
      <c r="K2" s="15">
        <v>0.74650000000000005</v>
      </c>
      <c r="L2" s="15">
        <v>0.98480000000000001</v>
      </c>
      <c r="M2" s="15">
        <v>0.18709999999999999</v>
      </c>
      <c r="N2" s="50">
        <f>D2/(E2+D2)</f>
        <v>0.74653031409788162</v>
      </c>
      <c r="O2" s="50">
        <f>0.7*H2+0.3*N2</f>
        <v>0.64500909422936448</v>
      </c>
    </row>
    <row r="3" spans="1:17" ht="14.5" thickBot="1" x14ac:dyDescent="0.35">
      <c r="A3" s="6" t="s">
        <v>11</v>
      </c>
      <c r="B3" s="12">
        <v>0.8296</v>
      </c>
      <c r="C3" s="13">
        <v>0.82979999999999998</v>
      </c>
      <c r="D3" s="14">
        <v>409</v>
      </c>
      <c r="E3" s="14">
        <v>137</v>
      </c>
      <c r="F3" s="14">
        <v>1785.8</v>
      </c>
      <c r="G3" s="14">
        <v>8972.6</v>
      </c>
      <c r="H3" s="13">
        <v>0.60150000000000003</v>
      </c>
      <c r="I3" s="13">
        <v>0.82979999999999998</v>
      </c>
      <c r="J3" s="13">
        <v>0.83399999999999996</v>
      </c>
      <c r="K3" s="13">
        <v>0.74619999999999997</v>
      </c>
      <c r="L3" s="13">
        <v>0.98470000000000002</v>
      </c>
      <c r="M3" s="13">
        <v>0.1862</v>
      </c>
      <c r="N3" s="50">
        <f t="shared" ref="N3:N11" si="0">D3/(E3+D3)</f>
        <v>0.74908424908424909</v>
      </c>
      <c r="O3" s="50">
        <f t="shared" ref="O3:O11" si="1">0.7*H3+0.3*N3</f>
        <v>0.64577527472527474</v>
      </c>
    </row>
    <row r="4" spans="1:17" s="28" customFormat="1" ht="14.5" thickBot="1" x14ac:dyDescent="0.35">
      <c r="A4" s="25" t="s">
        <v>12</v>
      </c>
      <c r="B4" s="26">
        <v>0.83140000000000003</v>
      </c>
      <c r="C4" s="27">
        <v>0.83079999999999998</v>
      </c>
      <c r="D4" s="30">
        <v>410</v>
      </c>
      <c r="E4" s="30">
        <v>137</v>
      </c>
      <c r="F4" s="30">
        <v>1771.4</v>
      </c>
      <c r="G4" s="30">
        <v>8987</v>
      </c>
      <c r="H4" s="27">
        <v>0.60170000000000001</v>
      </c>
      <c r="I4" s="27">
        <v>0.83079999999999998</v>
      </c>
      <c r="J4" s="27">
        <v>0.83530000000000004</v>
      </c>
      <c r="K4" s="27">
        <v>0.74139999999999995</v>
      </c>
      <c r="L4" s="27">
        <v>0.98450000000000004</v>
      </c>
      <c r="M4" s="27">
        <v>0.1865</v>
      </c>
      <c r="N4" s="60">
        <f t="shared" si="0"/>
        <v>0.74954296160877509</v>
      </c>
      <c r="O4" s="60">
        <f t="shared" si="1"/>
        <v>0.64605288848263254</v>
      </c>
    </row>
    <row r="5" spans="1:17" ht="14.5" thickBot="1" x14ac:dyDescent="0.35">
      <c r="A5" s="6" t="s">
        <v>13</v>
      </c>
      <c r="B5" s="12">
        <v>0.83050000000000002</v>
      </c>
      <c r="C5" s="13">
        <v>0.82989999999999997</v>
      </c>
      <c r="D5" s="14">
        <v>405.4</v>
      </c>
      <c r="E5" s="14">
        <v>142.19999999999999</v>
      </c>
      <c r="F5" s="14">
        <v>1780.4</v>
      </c>
      <c r="G5" s="14">
        <v>8978</v>
      </c>
      <c r="H5" s="13">
        <v>0.6</v>
      </c>
      <c r="I5" s="13">
        <v>0.82989999999999997</v>
      </c>
      <c r="J5" s="13">
        <v>0.83450000000000002</v>
      </c>
      <c r="K5" s="13">
        <v>0.74029999999999996</v>
      </c>
      <c r="L5" s="13">
        <v>0.98440000000000005</v>
      </c>
      <c r="M5" s="13">
        <v>0.1855</v>
      </c>
      <c r="N5" s="50">
        <f t="shared" si="0"/>
        <v>0.74032140248356471</v>
      </c>
      <c r="O5" s="50">
        <f t="shared" si="1"/>
        <v>0.64209642074506945</v>
      </c>
    </row>
    <row r="6" spans="1:17" ht="14.5" thickBot="1" x14ac:dyDescent="0.35">
      <c r="A6" s="6" t="s">
        <v>14</v>
      </c>
      <c r="B6" s="12">
        <v>0.8306</v>
      </c>
      <c r="C6" s="13">
        <v>0.82969999999999999</v>
      </c>
      <c r="D6" s="14">
        <v>406.4</v>
      </c>
      <c r="E6" s="14">
        <v>141.19999999999999</v>
      </c>
      <c r="F6" s="14">
        <v>1784</v>
      </c>
      <c r="G6" s="14">
        <v>8974.4</v>
      </c>
      <c r="H6" s="13">
        <v>0.6</v>
      </c>
      <c r="I6" s="13">
        <v>0.82969999999999999</v>
      </c>
      <c r="J6" s="13">
        <v>0.83420000000000005</v>
      </c>
      <c r="K6" s="13">
        <v>0.74219999999999997</v>
      </c>
      <c r="L6" s="13">
        <v>0.98450000000000004</v>
      </c>
      <c r="M6" s="13">
        <v>0.18559999999999999</v>
      </c>
      <c r="N6" s="50">
        <f t="shared" si="0"/>
        <v>0.74214755295836388</v>
      </c>
      <c r="O6" s="50">
        <f t="shared" si="1"/>
        <v>0.64264426588750911</v>
      </c>
    </row>
    <row r="7" spans="1:17" ht="14.5" thickBot="1" x14ac:dyDescent="0.35">
      <c r="A7" s="6" t="s">
        <v>15</v>
      </c>
      <c r="B7" s="12">
        <v>0.83109999999999995</v>
      </c>
      <c r="C7" s="13">
        <v>0.83030000000000004</v>
      </c>
      <c r="D7" s="14">
        <v>405.8</v>
      </c>
      <c r="E7" s="14">
        <v>141.80000000000001</v>
      </c>
      <c r="F7" s="14">
        <v>1776.6</v>
      </c>
      <c r="G7" s="14">
        <v>8981.7999999999993</v>
      </c>
      <c r="H7" s="13">
        <v>0.60040000000000004</v>
      </c>
      <c r="I7" s="13">
        <v>0.83030000000000004</v>
      </c>
      <c r="J7" s="13">
        <v>0.83489999999999998</v>
      </c>
      <c r="K7" s="13">
        <v>0.74109999999999998</v>
      </c>
      <c r="L7" s="13">
        <v>0.98450000000000004</v>
      </c>
      <c r="M7" s="13">
        <v>0.186</v>
      </c>
      <c r="N7" s="50">
        <f t="shared" si="0"/>
        <v>0.74105186267348433</v>
      </c>
      <c r="O7" s="50">
        <f t="shared" si="1"/>
        <v>0.64259555880204533</v>
      </c>
    </row>
    <row r="8" spans="1:17" ht="14.5" thickBot="1" x14ac:dyDescent="0.35">
      <c r="A8" s="6" t="s">
        <v>16</v>
      </c>
      <c r="B8" s="12">
        <v>0.83169999999999999</v>
      </c>
      <c r="C8" s="13">
        <v>0.83079999999999998</v>
      </c>
      <c r="D8" s="14">
        <v>404.2</v>
      </c>
      <c r="E8" s="14">
        <v>143.4</v>
      </c>
      <c r="F8" s="14">
        <v>1769.6</v>
      </c>
      <c r="G8" s="14">
        <v>8988.7999999999993</v>
      </c>
      <c r="H8" s="13">
        <v>0.60050000000000003</v>
      </c>
      <c r="I8" s="13">
        <v>0.83079999999999998</v>
      </c>
      <c r="J8" s="13">
        <v>0.83550000000000002</v>
      </c>
      <c r="K8" s="13">
        <v>0.73809999999999998</v>
      </c>
      <c r="L8" s="13">
        <v>0.98429999999999995</v>
      </c>
      <c r="M8" s="13">
        <v>0.186</v>
      </c>
      <c r="N8" s="50">
        <f t="shared" si="0"/>
        <v>0.73813002191380561</v>
      </c>
      <c r="O8" s="50">
        <f t="shared" si="1"/>
        <v>0.64178900657414162</v>
      </c>
    </row>
    <row r="9" spans="1:17" ht="14.5" thickBot="1" x14ac:dyDescent="0.35">
      <c r="A9" s="6" t="s">
        <v>17</v>
      </c>
      <c r="B9" s="12">
        <v>0.83099999999999996</v>
      </c>
      <c r="C9" s="13">
        <v>0.83030000000000004</v>
      </c>
      <c r="D9" s="14">
        <v>404.6</v>
      </c>
      <c r="E9" s="14">
        <v>143</v>
      </c>
      <c r="F9" s="14">
        <v>1775.8</v>
      </c>
      <c r="G9" s="14">
        <v>8982.6</v>
      </c>
      <c r="H9" s="13">
        <v>0.60009999999999997</v>
      </c>
      <c r="I9" s="13">
        <v>0.83030000000000004</v>
      </c>
      <c r="J9" s="13">
        <v>0.83489999999999998</v>
      </c>
      <c r="K9" s="13">
        <v>0.7389</v>
      </c>
      <c r="L9" s="13">
        <v>0.98429999999999995</v>
      </c>
      <c r="M9" s="13">
        <v>0.18559999999999999</v>
      </c>
      <c r="N9" s="50">
        <f t="shared" si="0"/>
        <v>0.73886048210372535</v>
      </c>
      <c r="O9" s="50">
        <f t="shared" si="1"/>
        <v>0.6417281446311176</v>
      </c>
    </row>
    <row r="10" spans="1:17" ht="14.5" thickBot="1" x14ac:dyDescent="0.35">
      <c r="A10" s="6" t="s">
        <v>18</v>
      </c>
      <c r="B10" s="12">
        <v>0.83020000000000005</v>
      </c>
      <c r="C10" s="13">
        <v>0.82989999999999997</v>
      </c>
      <c r="D10" s="14">
        <v>405.4</v>
      </c>
      <c r="E10" s="14">
        <v>142.19999999999999</v>
      </c>
      <c r="F10" s="14">
        <v>1780.8</v>
      </c>
      <c r="G10" s="14">
        <v>8977.6</v>
      </c>
      <c r="H10" s="13">
        <v>0.6</v>
      </c>
      <c r="I10" s="13">
        <v>0.82989999999999997</v>
      </c>
      <c r="J10" s="13">
        <v>0.83450000000000002</v>
      </c>
      <c r="K10" s="13">
        <v>0.74029999999999996</v>
      </c>
      <c r="L10" s="13">
        <v>0.98440000000000005</v>
      </c>
      <c r="M10" s="13">
        <v>0.1855</v>
      </c>
      <c r="N10" s="50">
        <f t="shared" si="0"/>
        <v>0.74032140248356471</v>
      </c>
      <c r="O10" s="50">
        <f t="shared" si="1"/>
        <v>0.64209642074506945</v>
      </c>
    </row>
    <row r="11" spans="1:17" ht="14.5" thickBot="1" x14ac:dyDescent="0.35">
      <c r="A11" s="6" t="s">
        <v>19</v>
      </c>
      <c r="B11" s="12">
        <v>0.83040000000000003</v>
      </c>
      <c r="C11" s="13">
        <v>0.83</v>
      </c>
      <c r="D11" s="14">
        <v>405.8</v>
      </c>
      <c r="E11" s="14">
        <v>141.80000000000001</v>
      </c>
      <c r="F11" s="14">
        <v>1780.4</v>
      </c>
      <c r="G11" s="14">
        <v>8978</v>
      </c>
      <c r="H11" s="13">
        <v>0.60009999999999997</v>
      </c>
      <c r="I11" s="13">
        <v>0.83</v>
      </c>
      <c r="J11" s="13">
        <v>0.83450000000000002</v>
      </c>
      <c r="K11" s="13">
        <v>0.74109999999999998</v>
      </c>
      <c r="L11" s="13">
        <v>0.98450000000000004</v>
      </c>
      <c r="M11" s="13">
        <v>0.1857</v>
      </c>
      <c r="N11" s="50">
        <f t="shared" si="0"/>
        <v>0.74105186267348433</v>
      </c>
      <c r="O11" s="50">
        <f t="shared" si="1"/>
        <v>0.64238555880204529</v>
      </c>
    </row>
    <row r="15" spans="1:17" ht="14.5" thickBot="1" x14ac:dyDescent="0.35"/>
    <row r="16" spans="1:17" ht="14.5" thickBot="1" x14ac:dyDescent="0.35">
      <c r="A16" s="2"/>
      <c r="B16" s="3"/>
      <c r="C16" s="3"/>
      <c r="D16" s="5"/>
      <c r="E16" s="5"/>
      <c r="F16" s="5"/>
      <c r="G16" s="5"/>
      <c r="H16" s="5"/>
      <c r="I16" s="5"/>
      <c r="L16" s="8"/>
      <c r="M16" s="7"/>
      <c r="N16" s="7"/>
      <c r="O16" s="7"/>
      <c r="P16" s="18"/>
      <c r="Q16" s="18"/>
    </row>
    <row r="17" spans="1:17" ht="14.5" thickBot="1" x14ac:dyDescent="0.35">
      <c r="A17" s="6"/>
      <c r="B17" s="12"/>
      <c r="C17" s="13"/>
      <c r="D17" s="13"/>
      <c r="E17" s="13"/>
      <c r="F17" s="13"/>
      <c r="G17" s="13"/>
      <c r="H17" s="13"/>
      <c r="I17" s="13"/>
      <c r="K17" s="6"/>
      <c r="L17" s="13"/>
      <c r="M17" s="13"/>
      <c r="N17" s="13"/>
      <c r="O17" s="13"/>
      <c r="P17" s="50"/>
      <c r="Q17" s="50"/>
    </row>
    <row r="18" spans="1:17" ht="14.5" thickBot="1" x14ac:dyDescent="0.35">
      <c r="A18" s="6"/>
      <c r="B18" s="12"/>
      <c r="C18" s="13"/>
      <c r="D18" s="13"/>
      <c r="E18" s="13"/>
      <c r="F18" s="13"/>
      <c r="G18" s="13"/>
      <c r="H18" s="13"/>
      <c r="I18" s="13"/>
      <c r="K18" s="6"/>
      <c r="L18" s="13"/>
      <c r="M18" s="13"/>
      <c r="N18" s="13"/>
      <c r="O18" s="13"/>
      <c r="P18" s="50"/>
      <c r="Q18" s="50"/>
    </row>
    <row r="19" spans="1:17" s="35" customFormat="1" ht="14.5" thickBot="1" x14ac:dyDescent="0.35">
      <c r="A19" s="55"/>
      <c r="B19" s="32"/>
      <c r="C19" s="33"/>
      <c r="D19" s="33"/>
      <c r="E19" s="33"/>
      <c r="F19" s="33"/>
      <c r="G19" s="33"/>
      <c r="H19" s="33"/>
      <c r="I19" s="33"/>
      <c r="K19" s="55"/>
      <c r="L19" s="33"/>
      <c r="M19" s="33"/>
      <c r="N19" s="33"/>
      <c r="O19" s="33"/>
      <c r="P19" s="57"/>
      <c r="Q19" s="57"/>
    </row>
    <row r="20" spans="1:17" ht="14.5" thickBot="1" x14ac:dyDescent="0.35">
      <c r="A20" s="6"/>
      <c r="B20" s="12"/>
      <c r="C20" s="13"/>
      <c r="D20" s="13"/>
      <c r="E20" s="13"/>
      <c r="F20" s="13"/>
      <c r="G20" s="13"/>
      <c r="H20" s="13"/>
      <c r="I20" s="13"/>
      <c r="K20" s="6"/>
      <c r="L20" s="13"/>
      <c r="M20" s="13"/>
      <c r="N20" s="13"/>
      <c r="O20" s="13"/>
      <c r="P20" s="50"/>
      <c r="Q20" s="50"/>
    </row>
    <row r="21" spans="1:17" ht="14.5" thickBot="1" x14ac:dyDescent="0.35">
      <c r="A21" s="6"/>
      <c r="B21" s="12"/>
      <c r="C21" s="13"/>
      <c r="D21" s="13"/>
      <c r="E21" s="13"/>
      <c r="F21" s="13"/>
      <c r="G21" s="13"/>
      <c r="H21" s="13"/>
      <c r="I21" s="13"/>
      <c r="K21" s="6"/>
      <c r="L21" s="13"/>
      <c r="M21" s="13"/>
      <c r="N21" s="13"/>
      <c r="O21" s="13"/>
      <c r="P21" s="50"/>
      <c r="Q21" s="50"/>
    </row>
    <row r="22" spans="1:17" ht="14.5" thickBot="1" x14ac:dyDescent="0.35">
      <c r="A22" s="6"/>
      <c r="B22" s="12"/>
      <c r="C22" s="13"/>
      <c r="D22" s="13"/>
      <c r="E22" s="13"/>
      <c r="F22" s="13"/>
      <c r="G22" s="13"/>
      <c r="H22" s="13"/>
      <c r="I22" s="13"/>
      <c r="K22" s="6"/>
      <c r="L22" s="13"/>
      <c r="M22" s="13"/>
      <c r="N22" s="13"/>
      <c r="O22" s="13"/>
      <c r="P22" s="50"/>
      <c r="Q22" s="50"/>
    </row>
    <row r="23" spans="1:17" ht="14.5" thickBot="1" x14ac:dyDescent="0.35">
      <c r="A23" s="6"/>
      <c r="B23" s="12"/>
      <c r="C23" s="13"/>
      <c r="D23" s="13"/>
      <c r="E23" s="13"/>
      <c r="F23" s="13"/>
      <c r="G23" s="13"/>
      <c r="H23" s="13"/>
      <c r="I23" s="13"/>
      <c r="K23" s="6"/>
      <c r="L23" s="13"/>
      <c r="M23" s="13"/>
      <c r="N23" s="13"/>
      <c r="O23" s="13"/>
      <c r="P23" s="50"/>
      <c r="Q23" s="50"/>
    </row>
    <row r="24" spans="1:17" ht="14.5" thickBot="1" x14ac:dyDescent="0.35">
      <c r="A24" s="6"/>
      <c r="B24" s="12"/>
      <c r="C24" s="13"/>
      <c r="D24" s="13"/>
      <c r="E24" s="13"/>
      <c r="F24" s="13"/>
      <c r="G24" s="13"/>
      <c r="H24" s="13"/>
      <c r="I24" s="13"/>
      <c r="K24" s="6"/>
      <c r="L24" s="13"/>
      <c r="M24" s="13"/>
      <c r="N24" s="13"/>
      <c r="O24" s="13"/>
      <c r="P24" s="50"/>
      <c r="Q24" s="50"/>
    </row>
    <row r="25" spans="1:17" ht="14.5" thickBot="1" x14ac:dyDescent="0.35">
      <c r="A25" s="6"/>
      <c r="B25" s="12"/>
      <c r="C25" s="13"/>
      <c r="D25" s="13"/>
      <c r="E25" s="13"/>
      <c r="F25" s="13"/>
      <c r="G25" s="13"/>
      <c r="H25" s="13"/>
      <c r="I25" s="13"/>
      <c r="K25" s="6"/>
      <c r="L25" s="13"/>
      <c r="M25" s="13"/>
      <c r="N25" s="13"/>
      <c r="O25" s="13"/>
      <c r="P25" s="50"/>
      <c r="Q25" s="50"/>
    </row>
    <row r="26" spans="1:17" ht="14.5" thickBot="1" x14ac:dyDescent="0.35">
      <c r="A26" s="6"/>
      <c r="B26" s="12"/>
      <c r="C26" s="13"/>
      <c r="D26" s="13"/>
      <c r="E26" s="13"/>
      <c r="F26" s="13"/>
      <c r="G26" s="13"/>
      <c r="H26" s="13"/>
      <c r="I26" s="13"/>
      <c r="K26" s="6"/>
      <c r="L26" s="13"/>
      <c r="M26" s="13"/>
      <c r="N26" s="13"/>
      <c r="O26" s="13"/>
      <c r="P26" s="50"/>
      <c r="Q26" s="50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4C5F1-7949-4C99-8FDA-9A47330CB5CB}">
  <dimension ref="A3:N15"/>
  <sheetViews>
    <sheetView workbookViewId="0">
      <selection activeCell="B8" sqref="B8:N8"/>
    </sheetView>
  </sheetViews>
  <sheetFormatPr defaultRowHeight="14" x14ac:dyDescent="0.3"/>
  <cols>
    <col min="1" max="1" width="16.6640625" customWidth="1"/>
    <col min="2" max="2" width="14.9140625" customWidth="1"/>
    <col min="3" max="3" width="13.75" customWidth="1"/>
    <col min="4" max="4" width="13.4140625" customWidth="1"/>
    <col min="13" max="14" width="8.6640625" style="45"/>
  </cols>
  <sheetData>
    <row r="3" spans="1:14" ht="14.5" thickBot="1" x14ac:dyDescent="0.35"/>
    <row r="4" spans="1:14" ht="28.5" thickBot="1" x14ac:dyDescent="0.35">
      <c r="A4" t="s">
        <v>49</v>
      </c>
      <c r="B4" s="3" t="s">
        <v>0</v>
      </c>
      <c r="C4" s="3" t="s">
        <v>1</v>
      </c>
      <c r="D4" s="5" t="s">
        <v>41</v>
      </c>
      <c r="E4" s="5" t="s">
        <v>6</v>
      </c>
      <c r="F4" s="5" t="s">
        <v>9</v>
      </c>
      <c r="G4" s="5" t="s">
        <v>7</v>
      </c>
      <c r="H4" s="5" t="s">
        <v>8</v>
      </c>
      <c r="I4" s="8" t="s">
        <v>10</v>
      </c>
      <c r="J4" s="7" t="s">
        <v>2</v>
      </c>
      <c r="K4" s="7" t="s">
        <v>3</v>
      </c>
      <c r="L4" s="7" t="s">
        <v>4</v>
      </c>
      <c r="M4" s="51" t="s">
        <v>43</v>
      </c>
      <c r="N4" s="46" t="s">
        <v>42</v>
      </c>
    </row>
    <row r="5" spans="1:14" ht="14.5" thickBot="1" x14ac:dyDescent="0.35">
      <c r="A5" s="6"/>
      <c r="B5" s="10"/>
      <c r="C5" s="15"/>
      <c r="D5" s="15"/>
      <c r="E5" s="15"/>
      <c r="F5" s="15"/>
      <c r="G5" s="15"/>
      <c r="H5" s="15"/>
      <c r="I5" s="15"/>
      <c r="J5" s="15"/>
      <c r="K5" s="15"/>
      <c r="L5" s="15"/>
    </row>
    <row r="6" spans="1:14" ht="14.5" thickBot="1" x14ac:dyDescent="0.35">
      <c r="A6" s="6" t="s">
        <v>20</v>
      </c>
      <c r="B6" s="12">
        <v>0.91769999999999996</v>
      </c>
      <c r="C6" s="13">
        <v>0.92149999999999999</v>
      </c>
      <c r="D6" s="13">
        <v>0.64990000000000003</v>
      </c>
      <c r="E6" s="13">
        <v>0.94799999999999995</v>
      </c>
      <c r="F6" s="13">
        <v>0.41220000000000001</v>
      </c>
      <c r="G6" s="13">
        <v>0.96879999999999999</v>
      </c>
      <c r="H6" s="13">
        <v>0.29149999999999998</v>
      </c>
      <c r="I6" s="13">
        <v>230</v>
      </c>
      <c r="J6" s="13">
        <v>328</v>
      </c>
      <c r="K6" s="13">
        <v>559</v>
      </c>
      <c r="L6" s="13">
        <v>10189</v>
      </c>
      <c r="M6" s="45">
        <f t="shared" ref="M6:M15" si="0">I6/(J6+I6)</f>
        <v>0.41218637992831542</v>
      </c>
      <c r="N6" s="45">
        <f t="shared" ref="N6:N15" si="1">0.7*D6+0.3*M6</f>
        <v>0.57858591397849457</v>
      </c>
    </row>
    <row r="7" spans="1:14" ht="14.5" thickBot="1" x14ac:dyDescent="0.35">
      <c r="A7" s="6" t="s">
        <v>11</v>
      </c>
      <c r="B7" s="12">
        <v>0.91659999999999997</v>
      </c>
      <c r="C7" s="13">
        <v>0.92210000000000003</v>
      </c>
      <c r="D7" s="13">
        <v>0.65129999999999999</v>
      </c>
      <c r="E7" s="13">
        <v>0.94850000000000001</v>
      </c>
      <c r="F7" s="13">
        <v>0.41399999999999998</v>
      </c>
      <c r="G7" s="13">
        <v>0.96889999999999998</v>
      </c>
      <c r="H7" s="13">
        <v>0.29430000000000001</v>
      </c>
      <c r="I7" s="13">
        <v>231</v>
      </c>
      <c r="J7" s="13">
        <v>327</v>
      </c>
      <c r="K7" s="13">
        <v>554</v>
      </c>
      <c r="L7" s="13">
        <v>10194</v>
      </c>
      <c r="M7" s="45">
        <f t="shared" si="0"/>
        <v>0.41397849462365593</v>
      </c>
      <c r="N7" s="45">
        <f t="shared" si="1"/>
        <v>0.58010354838709677</v>
      </c>
    </row>
    <row r="8" spans="1:14" ht="14.5" thickBot="1" x14ac:dyDescent="0.35">
      <c r="A8" s="6" t="s">
        <v>12</v>
      </c>
      <c r="B8" s="12">
        <v>0.91669999999999996</v>
      </c>
      <c r="C8" s="13">
        <v>0.92200000000000004</v>
      </c>
      <c r="D8" s="13">
        <v>0.65110000000000001</v>
      </c>
      <c r="E8" s="13">
        <v>0.94840000000000002</v>
      </c>
      <c r="F8" s="13">
        <v>0.41399999999999998</v>
      </c>
      <c r="G8" s="13">
        <v>0.96889999999999998</v>
      </c>
      <c r="H8" s="13">
        <v>0.29389999999999999</v>
      </c>
      <c r="I8" s="13">
        <v>231</v>
      </c>
      <c r="J8" s="13">
        <v>327</v>
      </c>
      <c r="K8" s="13">
        <v>555</v>
      </c>
      <c r="L8" s="13">
        <v>10193</v>
      </c>
      <c r="M8" s="45">
        <f t="shared" si="0"/>
        <v>0.41397849462365593</v>
      </c>
      <c r="N8" s="45">
        <f t="shared" si="1"/>
        <v>0.57996354838709674</v>
      </c>
    </row>
    <row r="9" spans="1:14" ht="14.5" thickBot="1" x14ac:dyDescent="0.35">
      <c r="A9" s="6" t="s">
        <v>13</v>
      </c>
      <c r="B9" s="12">
        <v>0.91669999999999996</v>
      </c>
      <c r="C9" s="13">
        <v>0.92210000000000003</v>
      </c>
      <c r="D9" s="13">
        <v>0.65129999999999999</v>
      </c>
      <c r="E9" s="13">
        <v>0.94850000000000001</v>
      </c>
      <c r="F9" s="13">
        <v>0.41399999999999998</v>
      </c>
      <c r="G9" s="13">
        <v>0.96889999999999998</v>
      </c>
      <c r="H9" s="13">
        <v>0.29430000000000001</v>
      </c>
      <c r="I9" s="13">
        <v>231</v>
      </c>
      <c r="J9" s="13">
        <v>327</v>
      </c>
      <c r="K9" s="13">
        <v>554</v>
      </c>
      <c r="L9" s="13">
        <v>10194</v>
      </c>
      <c r="M9" s="45">
        <f t="shared" si="0"/>
        <v>0.41397849462365593</v>
      </c>
      <c r="N9" s="45">
        <f t="shared" si="1"/>
        <v>0.58010354838709677</v>
      </c>
    </row>
    <row r="10" spans="1:14" s="43" customFormat="1" ht="14.5" thickBot="1" x14ac:dyDescent="0.35">
      <c r="A10" s="41" t="s">
        <v>14</v>
      </c>
      <c r="B10" s="42">
        <v>0.9163</v>
      </c>
      <c r="C10" s="38">
        <v>0.92079999999999995</v>
      </c>
      <c r="D10" s="38">
        <v>0.64970000000000006</v>
      </c>
      <c r="E10" s="38">
        <v>0.94710000000000005</v>
      </c>
      <c r="F10" s="38">
        <v>0.4158</v>
      </c>
      <c r="G10" s="38">
        <v>0.96899999999999997</v>
      </c>
      <c r="H10" s="38">
        <v>0.28960000000000002</v>
      </c>
      <c r="I10" s="38">
        <v>232</v>
      </c>
      <c r="J10" s="38">
        <v>326</v>
      </c>
      <c r="K10" s="38">
        <v>569</v>
      </c>
      <c r="L10" s="38">
        <v>10179</v>
      </c>
      <c r="M10" s="52">
        <f t="shared" si="0"/>
        <v>0.4157706093189964</v>
      </c>
      <c r="N10" s="52">
        <f t="shared" si="1"/>
        <v>0.57952118279569897</v>
      </c>
    </row>
    <row r="11" spans="1:14" ht="14.5" thickBot="1" x14ac:dyDescent="0.35">
      <c r="A11" s="6" t="s">
        <v>15</v>
      </c>
      <c r="B11" s="12">
        <v>0.91610000000000003</v>
      </c>
      <c r="C11" s="13">
        <v>0.92059999999999997</v>
      </c>
      <c r="D11" s="13">
        <v>0.6482</v>
      </c>
      <c r="E11" s="13">
        <v>0.94699999999999995</v>
      </c>
      <c r="F11" s="13">
        <v>0.41220000000000001</v>
      </c>
      <c r="G11" s="13">
        <v>0.96879999999999999</v>
      </c>
      <c r="H11" s="13">
        <v>0.28749999999999998</v>
      </c>
      <c r="I11" s="13">
        <v>230</v>
      </c>
      <c r="J11" s="13">
        <v>328</v>
      </c>
      <c r="K11" s="13">
        <v>570</v>
      </c>
      <c r="L11" s="13">
        <v>10178</v>
      </c>
      <c r="M11" s="45">
        <f t="shared" si="0"/>
        <v>0.41218637992831542</v>
      </c>
      <c r="N11" s="45">
        <f t="shared" si="1"/>
        <v>0.57739591397849455</v>
      </c>
    </row>
    <row r="12" spans="1:14" ht="14.5" thickBot="1" x14ac:dyDescent="0.35">
      <c r="A12" s="6" t="s">
        <v>16</v>
      </c>
      <c r="B12" s="12">
        <v>0.91600000000000004</v>
      </c>
      <c r="C12" s="13">
        <v>0.92059999999999997</v>
      </c>
      <c r="D12" s="13">
        <v>0.6482</v>
      </c>
      <c r="E12" s="13">
        <v>0.94699999999999995</v>
      </c>
      <c r="F12" s="13">
        <v>0.41220000000000001</v>
      </c>
      <c r="G12" s="13">
        <v>0.96879999999999999</v>
      </c>
      <c r="H12" s="13">
        <v>0.28749999999999998</v>
      </c>
      <c r="I12" s="13">
        <v>230</v>
      </c>
      <c r="J12" s="13">
        <v>328</v>
      </c>
      <c r="K12" s="13">
        <v>570</v>
      </c>
      <c r="L12" s="13">
        <v>10178</v>
      </c>
      <c r="M12" s="45">
        <f t="shared" si="0"/>
        <v>0.41218637992831542</v>
      </c>
      <c r="N12" s="45">
        <f t="shared" si="1"/>
        <v>0.57739591397849455</v>
      </c>
    </row>
    <row r="13" spans="1:14" s="28" customFormat="1" ht="14.5" thickBot="1" x14ac:dyDescent="0.35">
      <c r="A13" s="25" t="s">
        <v>17</v>
      </c>
      <c r="B13" s="26">
        <v>0.9123</v>
      </c>
      <c r="C13" s="27">
        <v>0.91710000000000003</v>
      </c>
      <c r="D13" s="27">
        <v>0.64629999999999999</v>
      </c>
      <c r="E13" s="27">
        <v>0.94259999999999999</v>
      </c>
      <c r="F13" s="27">
        <v>0.42649999999999999</v>
      </c>
      <c r="G13" s="27">
        <v>0.96940000000000004</v>
      </c>
      <c r="H13" s="27">
        <v>0.27839999999999998</v>
      </c>
      <c r="I13" s="27">
        <v>238</v>
      </c>
      <c r="J13" s="27">
        <v>320</v>
      </c>
      <c r="K13" s="27">
        <v>617</v>
      </c>
      <c r="L13" s="27">
        <v>10131</v>
      </c>
      <c r="M13" s="47">
        <f t="shared" si="0"/>
        <v>0.4265232974910394</v>
      </c>
      <c r="N13" s="47">
        <f t="shared" si="1"/>
        <v>0.58036698924731178</v>
      </c>
    </row>
    <row r="14" spans="1:14" ht="14.5" thickBot="1" x14ac:dyDescent="0.35">
      <c r="A14" s="6" t="s">
        <v>18</v>
      </c>
      <c r="B14" s="12">
        <v>0.91180000000000005</v>
      </c>
      <c r="C14" s="13">
        <v>0.91690000000000005</v>
      </c>
      <c r="D14" s="13">
        <v>0.64590000000000003</v>
      </c>
      <c r="E14" s="13">
        <v>0.94230000000000003</v>
      </c>
      <c r="F14" s="13">
        <v>0.42649999999999999</v>
      </c>
      <c r="G14" s="13">
        <v>0.96940000000000004</v>
      </c>
      <c r="H14" s="13">
        <v>0.27739999999999998</v>
      </c>
      <c r="I14" s="13">
        <v>238</v>
      </c>
      <c r="J14" s="13">
        <v>320</v>
      </c>
      <c r="K14" s="13">
        <v>620</v>
      </c>
      <c r="L14" s="13">
        <v>10128</v>
      </c>
      <c r="M14" s="45">
        <f t="shared" si="0"/>
        <v>0.4265232974910394</v>
      </c>
      <c r="N14" s="45">
        <f t="shared" si="1"/>
        <v>0.58008698924731172</v>
      </c>
    </row>
    <row r="15" spans="1:14" ht="14.5" thickBot="1" x14ac:dyDescent="0.35">
      <c r="A15" s="6" t="s">
        <v>19</v>
      </c>
      <c r="B15" s="12">
        <v>0.91200000000000003</v>
      </c>
      <c r="C15" s="13">
        <v>0.91669999999999996</v>
      </c>
      <c r="D15" s="13">
        <v>0.6452</v>
      </c>
      <c r="E15" s="13">
        <v>0.94220000000000004</v>
      </c>
      <c r="F15" s="13">
        <v>0.42470000000000002</v>
      </c>
      <c r="G15" s="13">
        <v>0.96930000000000005</v>
      </c>
      <c r="H15" s="13">
        <v>0.2762</v>
      </c>
      <c r="I15" s="13">
        <v>237</v>
      </c>
      <c r="J15" s="13">
        <v>321</v>
      </c>
      <c r="K15" s="13">
        <v>621</v>
      </c>
      <c r="L15" s="13">
        <v>10127</v>
      </c>
      <c r="M15" s="45">
        <f t="shared" si="0"/>
        <v>0.42473118279569894</v>
      </c>
      <c r="N15" s="45">
        <f t="shared" si="1"/>
        <v>0.57905935483870963</v>
      </c>
    </row>
  </sheetData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15EB-C889-4BDD-8D82-B7F534C938C0}">
  <dimension ref="A1:G4"/>
  <sheetViews>
    <sheetView workbookViewId="0">
      <selection activeCell="K9" sqref="K9"/>
    </sheetView>
  </sheetViews>
  <sheetFormatPr defaultRowHeight="14" x14ac:dyDescent="0.3"/>
  <cols>
    <col min="1" max="1" width="31.6640625" customWidth="1"/>
  </cols>
  <sheetData>
    <row r="1" spans="1:7" ht="28.5" thickBot="1" x14ac:dyDescent="0.35">
      <c r="A1" s="1"/>
      <c r="B1" s="3" t="s">
        <v>0</v>
      </c>
      <c r="C1" s="3" t="s">
        <v>1</v>
      </c>
      <c r="D1" s="5" t="s">
        <v>41</v>
      </c>
      <c r="E1" s="18" t="s">
        <v>43</v>
      </c>
      <c r="F1" s="4" t="s">
        <v>42</v>
      </c>
    </row>
    <row r="2" spans="1:7" ht="14.5" thickBot="1" x14ac:dyDescent="0.35">
      <c r="A2" s="1" t="s">
        <v>44</v>
      </c>
      <c r="B2" s="86">
        <v>0.89019999999999999</v>
      </c>
      <c r="C2" s="54">
        <v>0.88239999999999996</v>
      </c>
      <c r="D2" s="54">
        <v>0.61680000000000001</v>
      </c>
      <c r="E2" s="87">
        <v>0.51497443389335285</v>
      </c>
      <c r="F2" s="88">
        <v>0.58625233016800582</v>
      </c>
      <c r="G2" s="35"/>
    </row>
    <row r="3" spans="1:7" ht="14.5" thickBot="1" x14ac:dyDescent="0.35">
      <c r="A3" s="1" t="s">
        <v>45</v>
      </c>
      <c r="B3" s="32">
        <v>0.83140000000000003</v>
      </c>
      <c r="C3" s="33">
        <v>0.83079999999999998</v>
      </c>
      <c r="D3" s="33">
        <v>0.60170000000000001</v>
      </c>
      <c r="E3" s="57">
        <v>0.74954296160877509</v>
      </c>
      <c r="F3" s="57">
        <v>0.64605288848263254</v>
      </c>
      <c r="G3" s="35"/>
    </row>
    <row r="4" spans="1:7" ht="14.5" thickBot="1" x14ac:dyDescent="0.35">
      <c r="A4" s="1" t="s">
        <v>46</v>
      </c>
      <c r="B4" s="49">
        <v>0.9123</v>
      </c>
      <c r="C4" s="49">
        <v>0.91710000000000003</v>
      </c>
      <c r="D4" s="49">
        <v>0.64629999999999999</v>
      </c>
      <c r="E4" s="49">
        <v>0.4265232974910394</v>
      </c>
      <c r="F4" s="49">
        <v>0.58036698924731178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116A9-1F94-4B10-89F1-CC9817E67677}">
  <dimension ref="A1:O26"/>
  <sheetViews>
    <sheetView topLeftCell="C1" zoomScaleNormal="100" workbookViewId="0">
      <selection activeCell="B1" sqref="B1:O1"/>
    </sheetView>
  </sheetViews>
  <sheetFormatPr defaultRowHeight="14" x14ac:dyDescent="0.3"/>
  <cols>
    <col min="1" max="1" width="8.75" style="65" bestFit="1" customWidth="1"/>
    <col min="2" max="3" width="8.6640625" style="72" customWidth="1"/>
    <col min="4" max="5" width="11.75" style="82" bestFit="1" customWidth="1"/>
    <col min="6" max="7" width="12.4140625" style="82" bestFit="1" customWidth="1"/>
    <col min="8" max="13" width="10.6640625" style="72" bestFit="1" customWidth="1"/>
    <col min="14" max="14" width="13.58203125" style="72" bestFit="1" customWidth="1"/>
    <col min="15" max="15" width="8.75" style="72" bestFit="1" customWidth="1"/>
  </cols>
  <sheetData>
    <row r="1" spans="1:15" ht="27" x14ac:dyDescent="0.3">
      <c r="A1" s="65" t="s">
        <v>30</v>
      </c>
      <c r="B1" s="66" t="s">
        <v>0</v>
      </c>
      <c r="C1" s="66" t="s">
        <v>1</v>
      </c>
      <c r="D1" s="67" t="s">
        <v>10</v>
      </c>
      <c r="E1" s="68" t="s">
        <v>2</v>
      </c>
      <c r="F1" s="68" t="s">
        <v>3</v>
      </c>
      <c r="G1" s="68" t="s">
        <v>4</v>
      </c>
      <c r="H1" s="69" t="s">
        <v>41</v>
      </c>
      <c r="I1" s="69" t="s">
        <v>5</v>
      </c>
      <c r="J1" s="69" t="s">
        <v>6</v>
      </c>
      <c r="K1" s="69" t="s">
        <v>9</v>
      </c>
      <c r="L1" s="69" t="s">
        <v>7</v>
      </c>
      <c r="M1" s="69" t="s">
        <v>8</v>
      </c>
      <c r="N1" s="70" t="s">
        <v>43</v>
      </c>
      <c r="O1" s="70" t="s">
        <v>42</v>
      </c>
    </row>
    <row r="2" spans="1:15" x14ac:dyDescent="0.3">
      <c r="A2" s="71" t="s">
        <v>21</v>
      </c>
      <c r="B2" s="66">
        <v>0.72135148999999998</v>
      </c>
      <c r="C2" s="66">
        <v>0.72075003999999998</v>
      </c>
      <c r="D2" s="67">
        <v>484.4</v>
      </c>
      <c r="E2" s="67">
        <v>63.2</v>
      </c>
      <c r="F2" s="67">
        <v>3094</v>
      </c>
      <c r="G2" s="67">
        <v>7664.4</v>
      </c>
      <c r="H2" s="66">
        <v>0.53203834000000005</v>
      </c>
      <c r="I2" s="66">
        <v>0.72075003999999998</v>
      </c>
      <c r="J2" s="66">
        <v>0.71241111000000001</v>
      </c>
      <c r="K2" s="66">
        <v>0.88459681000000001</v>
      </c>
      <c r="L2" s="66">
        <v>0.99182714000000005</v>
      </c>
      <c r="M2" s="66">
        <v>0.13544401</v>
      </c>
      <c r="N2" s="66">
        <f t="shared" ref="N2:N11" si="0">D2/(E2+D2)</f>
        <v>0.88458728999269531</v>
      </c>
      <c r="O2" s="72">
        <f t="shared" ref="O2:O11" si="1">0.7*H2+0.3*N2</f>
        <v>0.63780302499780861</v>
      </c>
    </row>
    <row r="3" spans="1:15" x14ac:dyDescent="0.3">
      <c r="A3" s="71" t="s">
        <v>22</v>
      </c>
      <c r="B3" s="66">
        <v>0.73539124</v>
      </c>
      <c r="C3" s="66">
        <v>0.7345952</v>
      </c>
      <c r="D3" s="67">
        <v>477.86666666999997</v>
      </c>
      <c r="E3" s="67">
        <v>69.733333329999994</v>
      </c>
      <c r="F3" s="67">
        <v>2930.9333333300001</v>
      </c>
      <c r="G3" s="67">
        <v>7827.4666666700004</v>
      </c>
      <c r="H3" s="66">
        <v>0.54052255000000005</v>
      </c>
      <c r="I3" s="66">
        <v>0.7345952</v>
      </c>
      <c r="J3" s="66">
        <v>0.72756823999999998</v>
      </c>
      <c r="K3" s="66">
        <v>0.87266666000000004</v>
      </c>
      <c r="L3" s="66">
        <v>0.99119250999999997</v>
      </c>
      <c r="M3" s="66">
        <v>0.14057243</v>
      </c>
      <c r="N3" s="66">
        <f t="shared" si="0"/>
        <v>0.87265644023009503</v>
      </c>
      <c r="O3" s="72">
        <f t="shared" si="1"/>
        <v>0.6401627170690285</v>
      </c>
    </row>
    <row r="4" spans="1:15" x14ac:dyDescent="0.3">
      <c r="A4" s="71" t="s">
        <v>23</v>
      </c>
      <c r="B4" s="66">
        <v>0.74298823999999997</v>
      </c>
      <c r="C4" s="66">
        <v>0.74227843999999998</v>
      </c>
      <c r="D4" s="67">
        <v>474.25</v>
      </c>
      <c r="E4" s="67">
        <v>73.349999999999994</v>
      </c>
      <c r="F4" s="67">
        <v>2840.45</v>
      </c>
      <c r="G4" s="67">
        <v>7917.95</v>
      </c>
      <c r="H4" s="66">
        <v>0.54533608</v>
      </c>
      <c r="I4" s="66">
        <v>0.74227843999999998</v>
      </c>
      <c r="J4" s="66">
        <v>0.73597864999999996</v>
      </c>
      <c r="K4" s="66">
        <v>0.86606106000000005</v>
      </c>
      <c r="L4" s="66">
        <v>0.99085124000000002</v>
      </c>
      <c r="M4" s="66">
        <v>0.14365591999999999</v>
      </c>
      <c r="N4" s="66">
        <f t="shared" si="0"/>
        <v>0.86605186267348422</v>
      </c>
      <c r="O4" s="72">
        <f t="shared" si="1"/>
        <v>0.64155081480204523</v>
      </c>
    </row>
    <row r="5" spans="1:15" x14ac:dyDescent="0.3">
      <c r="A5" s="71" t="s">
        <v>24</v>
      </c>
      <c r="B5" s="66">
        <v>0.74842560999999996</v>
      </c>
      <c r="C5" s="66">
        <v>0.74778701999999997</v>
      </c>
      <c r="D5" s="67">
        <v>471.44</v>
      </c>
      <c r="E5" s="67">
        <v>76.16</v>
      </c>
      <c r="F5" s="67">
        <v>2775.36</v>
      </c>
      <c r="G5" s="67">
        <v>7983.04</v>
      </c>
      <c r="H5" s="66">
        <v>0.54876674000000003</v>
      </c>
      <c r="I5" s="66">
        <v>0.74778701999999997</v>
      </c>
      <c r="J5" s="66">
        <v>0.74202875999999995</v>
      </c>
      <c r="K5" s="66">
        <v>0.86092915999999997</v>
      </c>
      <c r="L5" s="66">
        <v>0.99058336999999996</v>
      </c>
      <c r="M5" s="66">
        <v>0.14586975999999999</v>
      </c>
      <c r="N5" s="66">
        <f t="shared" si="0"/>
        <v>0.8609203798392987</v>
      </c>
      <c r="O5" s="72">
        <f t="shared" si="1"/>
        <v>0.64241283195178966</v>
      </c>
    </row>
    <row r="6" spans="1:15" x14ac:dyDescent="0.3">
      <c r="A6" s="71" t="s">
        <v>51</v>
      </c>
      <c r="B6" s="66">
        <v>0.77986025000000003</v>
      </c>
      <c r="C6" s="66">
        <v>0.77917919999999996</v>
      </c>
      <c r="D6" s="67">
        <v>454.2</v>
      </c>
      <c r="E6" s="67">
        <v>93.4</v>
      </c>
      <c r="F6" s="67">
        <v>2403.1999999999998</v>
      </c>
      <c r="G6" s="67">
        <v>8355.2000000000007</v>
      </c>
      <c r="H6" s="66">
        <v>0.56848936999999999</v>
      </c>
      <c r="I6" s="66">
        <v>0.77917919999999996</v>
      </c>
      <c r="J6" s="66">
        <v>0.77662123999999999</v>
      </c>
      <c r="K6" s="66">
        <v>0.82944795000000004</v>
      </c>
      <c r="L6" s="66">
        <v>0.98895871000000002</v>
      </c>
      <c r="M6" s="66">
        <v>0.15918039</v>
      </c>
      <c r="N6" s="66">
        <f t="shared" si="0"/>
        <v>0.82943754565376182</v>
      </c>
      <c r="O6" s="72">
        <f t="shared" si="1"/>
        <v>0.64677382269612849</v>
      </c>
    </row>
    <row r="7" spans="1:15" s="61" customFormat="1" x14ac:dyDescent="0.3">
      <c r="A7" s="73" t="s">
        <v>50</v>
      </c>
      <c r="B7" s="74">
        <v>0.78121351000000006</v>
      </c>
      <c r="C7" s="74">
        <v>0.78039979000000004</v>
      </c>
      <c r="D7" s="75">
        <v>453.6</v>
      </c>
      <c r="E7" s="75">
        <v>94</v>
      </c>
      <c r="F7" s="75">
        <v>2388.8000000000002</v>
      </c>
      <c r="G7" s="75">
        <v>8369.6</v>
      </c>
      <c r="H7" s="74">
        <v>0.56932983000000004</v>
      </c>
      <c r="I7" s="74">
        <v>0.78039979000000004</v>
      </c>
      <c r="J7" s="74">
        <v>0.77795972000000002</v>
      </c>
      <c r="K7" s="74">
        <v>0.82835106000000003</v>
      </c>
      <c r="L7" s="74">
        <v>0.98890971999999999</v>
      </c>
      <c r="M7" s="74">
        <v>0.15985223000000001</v>
      </c>
      <c r="N7" s="74">
        <f t="shared" si="0"/>
        <v>0.82834185536888238</v>
      </c>
      <c r="O7" s="76">
        <f>0.7*H7+0.3*N7</f>
        <v>0.64703343761066467</v>
      </c>
    </row>
    <row r="8" spans="1:15" x14ac:dyDescent="0.3">
      <c r="A8" s="77" t="s">
        <v>28</v>
      </c>
      <c r="B8" s="66">
        <v>0.78375198999999995</v>
      </c>
      <c r="C8" s="66">
        <v>0.78280559000000005</v>
      </c>
      <c r="D8" s="67">
        <v>450.8</v>
      </c>
      <c r="E8" s="67">
        <v>96.8</v>
      </c>
      <c r="F8" s="67">
        <v>2358.8000000000002</v>
      </c>
      <c r="G8" s="67">
        <v>8399.6</v>
      </c>
      <c r="H8" s="66">
        <v>0.57061925999999996</v>
      </c>
      <c r="I8" s="66">
        <v>0.78280559000000005</v>
      </c>
      <c r="J8" s="66">
        <v>0.78074814999999997</v>
      </c>
      <c r="K8" s="66">
        <v>0.82323422999999996</v>
      </c>
      <c r="L8" s="66">
        <v>0.98861931999999997</v>
      </c>
      <c r="M8" s="66">
        <v>0.16070730999999999</v>
      </c>
      <c r="N8" s="66">
        <f t="shared" si="0"/>
        <v>0.8232286340394448</v>
      </c>
      <c r="O8" s="72">
        <f>0.7*H8+0.3*N8</f>
        <v>0.64640207221183332</v>
      </c>
    </row>
    <row r="9" spans="1:15" s="35" customFormat="1" x14ac:dyDescent="0.3">
      <c r="A9" s="78" t="s">
        <v>25</v>
      </c>
      <c r="B9" s="79">
        <v>0.83140000000000003</v>
      </c>
      <c r="C9" s="79">
        <v>0.83079999999999998</v>
      </c>
      <c r="D9" s="80">
        <v>410</v>
      </c>
      <c r="E9" s="80">
        <v>137</v>
      </c>
      <c r="F9" s="80">
        <v>1771.4</v>
      </c>
      <c r="G9" s="80">
        <v>8987</v>
      </c>
      <c r="H9" s="79">
        <v>0.60170000000000001</v>
      </c>
      <c r="I9" s="79">
        <v>0.83079999999999998</v>
      </c>
      <c r="J9" s="79">
        <v>0.83530000000000004</v>
      </c>
      <c r="K9" s="79">
        <v>0.74139999999999995</v>
      </c>
      <c r="L9" s="79">
        <v>0.98450000000000004</v>
      </c>
      <c r="M9" s="79">
        <v>0.1865</v>
      </c>
      <c r="N9" s="66">
        <f t="shared" si="0"/>
        <v>0.74954296160877509</v>
      </c>
      <c r="O9" s="81">
        <f t="shared" ref="O9" si="2">0.7*H9+0.3*N9</f>
        <v>0.64605288848263254</v>
      </c>
    </row>
    <row r="10" spans="1:15" x14ac:dyDescent="0.3">
      <c r="A10" s="71" t="s">
        <v>26</v>
      </c>
      <c r="B10" s="66">
        <v>0.79938218999999999</v>
      </c>
      <c r="C10" s="66">
        <v>0.79858127999999995</v>
      </c>
      <c r="D10" s="67">
        <v>418.9</v>
      </c>
      <c r="E10" s="67">
        <v>128.69999999999999</v>
      </c>
      <c r="F10" s="67">
        <v>2148.54</v>
      </c>
      <c r="G10" s="67">
        <v>8609.86</v>
      </c>
      <c r="H10" s="66">
        <v>0.57970316</v>
      </c>
      <c r="I10" s="66">
        <v>0.79858127999999995</v>
      </c>
      <c r="J10" s="66">
        <v>0.80029189000000001</v>
      </c>
      <c r="K10" s="66">
        <v>0.76497824999999997</v>
      </c>
      <c r="L10" s="66">
        <v>0.98582592999999996</v>
      </c>
      <c r="M10" s="66">
        <v>0.17446254</v>
      </c>
      <c r="N10" s="66">
        <f t="shared" si="0"/>
        <v>0.76497443389335285</v>
      </c>
      <c r="O10" s="72">
        <f t="shared" si="1"/>
        <v>0.63528454216800578</v>
      </c>
    </row>
    <row r="11" spans="1:15" x14ac:dyDescent="0.3">
      <c r="A11" s="71" t="s">
        <v>27</v>
      </c>
      <c r="B11" s="66">
        <v>0.81003248000000005</v>
      </c>
      <c r="C11" s="66">
        <v>0.80919704999999997</v>
      </c>
      <c r="D11" s="67">
        <v>403.87272726999998</v>
      </c>
      <c r="E11" s="67">
        <v>143.72727273000001</v>
      </c>
      <c r="F11" s="67">
        <v>2013.4909090900001</v>
      </c>
      <c r="G11" s="67">
        <v>8744.9090909099996</v>
      </c>
      <c r="H11" s="66">
        <v>0.58613625000000003</v>
      </c>
      <c r="I11" s="66">
        <v>0.80919704999999997</v>
      </c>
      <c r="J11" s="66">
        <v>0.81284478999999998</v>
      </c>
      <c r="K11" s="66">
        <v>0.73753743999999999</v>
      </c>
      <c r="L11" s="66">
        <v>0.98454485999999997</v>
      </c>
      <c r="M11" s="66">
        <v>0.18397540000000001</v>
      </c>
      <c r="N11" s="66">
        <f t="shared" si="0"/>
        <v>0.73753237266252736</v>
      </c>
      <c r="O11" s="72">
        <f t="shared" si="1"/>
        <v>0.63155508679875827</v>
      </c>
    </row>
    <row r="12" spans="1:15" x14ac:dyDescent="0.3">
      <c r="B12" s="79"/>
      <c r="C12" s="79"/>
      <c r="D12" s="80"/>
      <c r="E12" s="80"/>
      <c r="F12" s="80"/>
      <c r="G12" s="80"/>
      <c r="H12" s="79"/>
      <c r="I12" s="79"/>
    </row>
    <row r="16" spans="1:15" x14ac:dyDescent="0.3">
      <c r="A16" s="62"/>
      <c r="B16" s="66"/>
      <c r="C16" s="66"/>
      <c r="D16" s="67"/>
      <c r="E16" s="68"/>
      <c r="F16" s="68"/>
      <c r="G16" s="68"/>
      <c r="H16" s="69"/>
      <c r="I16" s="69"/>
      <c r="J16" s="69"/>
      <c r="K16" s="69"/>
      <c r="L16" s="69"/>
      <c r="M16" s="69"/>
      <c r="N16" s="69"/>
      <c r="O16" s="69"/>
    </row>
    <row r="17" spans="1:15" x14ac:dyDescent="0.3">
      <c r="A17" s="63"/>
      <c r="B17" s="66"/>
      <c r="C17" s="66"/>
      <c r="D17" s="67"/>
      <c r="E17" s="67"/>
      <c r="F17" s="67"/>
      <c r="G17" s="67"/>
      <c r="H17" s="66"/>
      <c r="I17" s="66"/>
      <c r="J17" s="66"/>
      <c r="K17" s="66"/>
      <c r="L17" s="66"/>
      <c r="M17" s="66"/>
      <c r="N17" s="66"/>
      <c r="O17" s="83"/>
    </row>
    <row r="18" spans="1:15" x14ac:dyDescent="0.3">
      <c r="A18" s="63"/>
      <c r="B18" s="66"/>
      <c r="C18" s="66"/>
      <c r="D18" s="67"/>
      <c r="E18" s="67"/>
      <c r="F18" s="67"/>
      <c r="G18" s="67"/>
      <c r="H18" s="66"/>
      <c r="I18" s="66"/>
      <c r="J18" s="66"/>
      <c r="K18" s="66"/>
      <c r="L18" s="66"/>
      <c r="M18" s="66"/>
      <c r="N18" s="66"/>
      <c r="O18" s="83"/>
    </row>
    <row r="19" spans="1:15" x14ac:dyDescent="0.3">
      <c r="A19" s="63"/>
      <c r="B19" s="66"/>
      <c r="C19" s="66"/>
      <c r="D19" s="67"/>
      <c r="E19" s="67"/>
      <c r="F19" s="67"/>
      <c r="G19" s="67"/>
      <c r="H19" s="66"/>
      <c r="I19" s="66"/>
      <c r="J19" s="66"/>
      <c r="K19" s="66"/>
      <c r="L19" s="66"/>
      <c r="M19" s="66"/>
      <c r="N19" s="66"/>
      <c r="O19" s="83"/>
    </row>
    <row r="20" spans="1:15" x14ac:dyDescent="0.3">
      <c r="A20" s="63"/>
      <c r="B20" s="66"/>
      <c r="C20" s="66"/>
      <c r="D20" s="67"/>
      <c r="E20" s="67"/>
      <c r="F20" s="67"/>
      <c r="G20" s="67"/>
      <c r="H20" s="66"/>
      <c r="I20" s="66"/>
      <c r="J20" s="66"/>
      <c r="K20" s="66"/>
      <c r="L20" s="66"/>
      <c r="M20" s="66"/>
      <c r="N20" s="66"/>
      <c r="O20" s="83"/>
    </row>
    <row r="21" spans="1:15" x14ac:dyDescent="0.3">
      <c r="A21" s="64"/>
      <c r="B21" s="66"/>
      <c r="C21" s="66"/>
      <c r="D21" s="67"/>
      <c r="E21" s="67"/>
      <c r="F21" s="67"/>
      <c r="G21" s="67"/>
      <c r="H21" s="66"/>
      <c r="I21" s="66"/>
      <c r="J21" s="66"/>
      <c r="K21" s="66"/>
      <c r="L21" s="66"/>
      <c r="M21" s="66"/>
      <c r="N21" s="66"/>
      <c r="O21" s="83"/>
    </row>
    <row r="22" spans="1:15" x14ac:dyDescent="0.3">
      <c r="A22" s="63"/>
      <c r="B22" s="66"/>
      <c r="C22" s="66"/>
      <c r="D22" s="67"/>
      <c r="E22" s="67"/>
      <c r="F22" s="67"/>
      <c r="G22" s="67"/>
      <c r="H22" s="66"/>
      <c r="I22" s="66"/>
      <c r="J22" s="66"/>
      <c r="K22" s="66"/>
      <c r="L22" s="66"/>
      <c r="M22" s="66"/>
      <c r="N22" s="66"/>
      <c r="O22" s="83"/>
    </row>
    <row r="23" spans="1:15" s="35" customFormat="1" x14ac:dyDescent="0.3">
      <c r="A23" s="84"/>
      <c r="B23" s="79"/>
      <c r="C23" s="79"/>
      <c r="D23" s="80"/>
      <c r="E23" s="80"/>
      <c r="F23" s="80"/>
      <c r="G23" s="80"/>
      <c r="H23" s="79"/>
      <c r="I23" s="79"/>
      <c r="J23" s="79"/>
      <c r="K23" s="79"/>
      <c r="L23" s="79"/>
      <c r="M23" s="79"/>
      <c r="N23" s="79"/>
      <c r="O23" s="85"/>
    </row>
    <row r="24" spans="1:15" x14ac:dyDescent="0.3">
      <c r="A24" s="63"/>
      <c r="B24" s="66"/>
      <c r="C24" s="66"/>
      <c r="D24" s="67"/>
      <c r="E24" s="67"/>
      <c r="F24" s="67"/>
      <c r="G24" s="67"/>
      <c r="H24" s="66"/>
      <c r="I24" s="66"/>
      <c r="J24" s="66"/>
      <c r="K24" s="66"/>
      <c r="L24" s="66"/>
      <c r="M24" s="66"/>
      <c r="N24" s="66"/>
      <c r="O24" s="83"/>
    </row>
    <row r="25" spans="1:15" x14ac:dyDescent="0.3">
      <c r="A25" s="64"/>
      <c r="B25" s="66"/>
      <c r="C25" s="66"/>
      <c r="D25" s="67"/>
      <c r="E25" s="67"/>
      <c r="F25" s="67"/>
      <c r="G25" s="67"/>
      <c r="H25" s="66"/>
      <c r="I25" s="66"/>
      <c r="J25" s="66"/>
      <c r="K25" s="66"/>
      <c r="L25" s="66"/>
      <c r="M25" s="66"/>
      <c r="N25" s="66"/>
      <c r="O25" s="83"/>
    </row>
    <row r="26" spans="1:15" x14ac:dyDescent="0.3">
      <c r="A26" s="63"/>
      <c r="B26" s="66"/>
      <c r="C26" s="66"/>
      <c r="D26" s="67"/>
      <c r="E26" s="67"/>
      <c r="F26" s="67"/>
      <c r="G26" s="67"/>
      <c r="H26" s="66"/>
      <c r="I26" s="66"/>
      <c r="J26" s="66"/>
      <c r="K26" s="66"/>
      <c r="L26" s="66"/>
      <c r="M26" s="66"/>
      <c r="N26" s="66"/>
      <c r="O26" s="83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45AE6-0DF1-4E80-87DE-ED30B106BC8B}">
  <dimension ref="A1:Q26"/>
  <sheetViews>
    <sheetView tabSelected="1" topLeftCell="A7" workbookViewId="0">
      <selection activeCell="G23" sqref="G23"/>
    </sheetView>
  </sheetViews>
  <sheetFormatPr defaultRowHeight="14" x14ac:dyDescent="0.3"/>
  <cols>
    <col min="2" max="3" width="8.9140625" bestFit="1" customWidth="1"/>
    <col min="4" max="4" width="11.1640625" bestFit="1" customWidth="1"/>
    <col min="5" max="5" width="12.4140625" bestFit="1" customWidth="1"/>
    <col min="6" max="6" width="11.1640625" bestFit="1" customWidth="1"/>
    <col min="7" max="7" width="12.33203125" bestFit="1" customWidth="1"/>
    <col min="8" max="13" width="8.9140625" bestFit="1" customWidth="1"/>
    <col min="14" max="15" width="8.75" bestFit="1" customWidth="1"/>
  </cols>
  <sheetData>
    <row r="1" spans="1:17" ht="27.5" thickBot="1" x14ac:dyDescent="0.35">
      <c r="A1" t="s">
        <v>29</v>
      </c>
      <c r="B1" s="66" t="s">
        <v>0</v>
      </c>
      <c r="C1" s="66" t="s">
        <v>1</v>
      </c>
      <c r="D1" s="67" t="s">
        <v>10</v>
      </c>
      <c r="E1" s="68" t="s">
        <v>2</v>
      </c>
      <c r="F1" s="68" t="s">
        <v>3</v>
      </c>
      <c r="G1" s="68" t="s">
        <v>4</v>
      </c>
      <c r="H1" s="69" t="s">
        <v>41</v>
      </c>
      <c r="I1" s="69" t="s">
        <v>5</v>
      </c>
      <c r="J1" s="69" t="s">
        <v>6</v>
      </c>
      <c r="K1" s="69" t="s">
        <v>9</v>
      </c>
      <c r="L1" s="69" t="s">
        <v>7</v>
      </c>
      <c r="M1" s="69" t="s">
        <v>8</v>
      </c>
      <c r="N1" s="70" t="s">
        <v>43</v>
      </c>
      <c r="O1" s="70" t="s">
        <v>42</v>
      </c>
      <c r="Q1" s="44"/>
    </row>
    <row r="2" spans="1:17" ht="14.5" thickBot="1" x14ac:dyDescent="0.35">
      <c r="A2">
        <v>0.1</v>
      </c>
      <c r="B2" s="89">
        <v>0.78121351000000006</v>
      </c>
      <c r="C2" s="90">
        <v>0.99474547000000002</v>
      </c>
      <c r="D2" s="59">
        <v>10.4</v>
      </c>
      <c r="E2" s="59">
        <v>17.600000000000001</v>
      </c>
      <c r="F2" s="59">
        <v>9.6</v>
      </c>
      <c r="G2" s="59">
        <v>5015.3999999999996</v>
      </c>
      <c r="H2" s="90">
        <v>0.60645669999999996</v>
      </c>
      <c r="I2" s="90">
        <v>0.99474547000000002</v>
      </c>
      <c r="J2" s="90">
        <v>0.99817979999999995</v>
      </c>
      <c r="K2" s="90">
        <v>0.22813396999999999</v>
      </c>
      <c r="L2" s="90">
        <v>0.99653594000000001</v>
      </c>
      <c r="M2" s="90">
        <v>0.20840336000000001</v>
      </c>
      <c r="N2" s="50">
        <f>D2/(E2+D2)</f>
        <v>0.37142857142857144</v>
      </c>
      <c r="O2" s="50">
        <f>0.7*H2+0.3*N2</f>
        <v>0.53594826142857133</v>
      </c>
    </row>
    <row r="3" spans="1:17" ht="14.5" thickBot="1" x14ac:dyDescent="0.35">
      <c r="A3">
        <v>0.2</v>
      </c>
      <c r="B3" s="91">
        <v>0.78121351000000006</v>
      </c>
      <c r="C3" s="92">
        <v>0.98558595999999998</v>
      </c>
      <c r="D3" s="14">
        <v>55.4</v>
      </c>
      <c r="E3" s="14">
        <v>29.6</v>
      </c>
      <c r="F3" s="14">
        <v>65.400000000000006</v>
      </c>
      <c r="G3" s="14">
        <v>5836.8</v>
      </c>
      <c r="H3" s="92">
        <v>0.68827289000000003</v>
      </c>
      <c r="I3" s="92">
        <v>0.98558595999999998</v>
      </c>
      <c r="J3" s="92">
        <v>0.99012394000000004</v>
      </c>
      <c r="K3" s="92">
        <v>0.4678348</v>
      </c>
      <c r="L3" s="92">
        <v>0.99516285999999998</v>
      </c>
      <c r="M3" s="92">
        <v>0.33109769</v>
      </c>
      <c r="N3" s="50">
        <f t="shared" ref="N3:N10" si="0">D3/(E3+D3)</f>
        <v>0.65176470588235291</v>
      </c>
      <c r="O3" s="50">
        <f t="shared" ref="O3:O10" si="1">0.7*H3+0.3*N3</f>
        <v>0.67732043476470583</v>
      </c>
    </row>
    <row r="4" spans="1:17" ht="14.5" thickBot="1" x14ac:dyDescent="0.35">
      <c r="A4">
        <v>0.3</v>
      </c>
      <c r="B4" s="91">
        <v>0.78121351000000006</v>
      </c>
      <c r="C4" s="92">
        <v>0.95407231999999997</v>
      </c>
      <c r="D4" s="14">
        <v>134.06666666999999</v>
      </c>
      <c r="E4" s="14">
        <v>40.333333330000002</v>
      </c>
      <c r="F4" s="14">
        <v>346.06666667000002</v>
      </c>
      <c r="G4" s="14">
        <v>6436.4666666700004</v>
      </c>
      <c r="H4" s="92">
        <v>0.67817092999999995</v>
      </c>
      <c r="I4" s="92">
        <v>0.95407231999999997</v>
      </c>
      <c r="J4" s="92">
        <v>0.95800662999999997</v>
      </c>
      <c r="K4" s="92">
        <v>0.58686168000000005</v>
      </c>
      <c r="L4" s="92">
        <v>0.99409985000000001</v>
      </c>
      <c r="M4" s="92">
        <v>0.30180823000000001</v>
      </c>
      <c r="N4" s="50">
        <f t="shared" si="0"/>
        <v>0.76873088686926605</v>
      </c>
      <c r="O4" s="50">
        <f t="shared" si="1"/>
        <v>0.70533891706077978</v>
      </c>
    </row>
    <row r="5" spans="1:17" ht="14.5" thickBot="1" x14ac:dyDescent="0.35">
      <c r="A5">
        <v>0.4</v>
      </c>
      <c r="B5" s="91">
        <v>0.78121351000000006</v>
      </c>
      <c r="C5" s="92">
        <v>0.9311876</v>
      </c>
      <c r="D5" s="14">
        <v>184.5</v>
      </c>
      <c r="E5" s="14">
        <v>49.7</v>
      </c>
      <c r="F5" s="14">
        <v>573.20000000000005</v>
      </c>
      <c r="G5" s="14">
        <v>6832.1</v>
      </c>
      <c r="H5" s="92">
        <v>0.66598164999999998</v>
      </c>
      <c r="I5" s="92">
        <v>0.9311876</v>
      </c>
      <c r="J5" s="92">
        <v>0.93470211000000003</v>
      </c>
      <c r="K5" s="92">
        <v>0.64310886</v>
      </c>
      <c r="L5" s="92">
        <v>0.99317292999999995</v>
      </c>
      <c r="M5" s="92">
        <v>0.27923268000000001</v>
      </c>
      <c r="N5" s="50">
        <f t="shared" si="0"/>
        <v>0.78778821520068321</v>
      </c>
      <c r="O5" s="50">
        <f t="shared" si="1"/>
        <v>0.70252361956020493</v>
      </c>
    </row>
    <row r="6" spans="1:17" ht="14.5" thickBot="1" x14ac:dyDescent="0.35">
      <c r="A6">
        <v>0.5</v>
      </c>
      <c r="B6" s="91">
        <v>0.78121351000000006</v>
      </c>
      <c r="C6" s="92">
        <v>0.90103003999999998</v>
      </c>
      <c r="D6" s="14">
        <v>238.32</v>
      </c>
      <c r="E6" s="14">
        <v>58.56</v>
      </c>
      <c r="F6" s="14">
        <v>936.32</v>
      </c>
      <c r="G6" s="14">
        <v>7139.6</v>
      </c>
      <c r="H6" s="92">
        <v>0.64665128999999999</v>
      </c>
      <c r="I6" s="92">
        <v>0.90103003999999998</v>
      </c>
      <c r="J6" s="92">
        <v>0.90335363000000002</v>
      </c>
      <c r="K6" s="92">
        <v>0.68015729999999996</v>
      </c>
      <c r="L6" s="92">
        <v>0.99232028999999999</v>
      </c>
      <c r="M6" s="92">
        <v>0.25535658999999999</v>
      </c>
      <c r="N6" s="50">
        <f t="shared" si="0"/>
        <v>0.80274858528698467</v>
      </c>
      <c r="O6" s="50">
        <f t="shared" si="1"/>
        <v>0.69348047858609529</v>
      </c>
    </row>
    <row r="7" spans="1:17" ht="14.5" thickBot="1" x14ac:dyDescent="0.35">
      <c r="A7">
        <v>0.6</v>
      </c>
      <c r="B7" s="91">
        <v>0.78121351000000006</v>
      </c>
      <c r="C7" s="92">
        <v>0.89461394000000005</v>
      </c>
      <c r="D7" s="14">
        <v>254.56666666999999</v>
      </c>
      <c r="E7" s="14">
        <v>61.766666669999999</v>
      </c>
      <c r="F7" s="14">
        <v>989.36666666999997</v>
      </c>
      <c r="G7" s="14">
        <v>7286.1666666700003</v>
      </c>
      <c r="H7" s="92">
        <v>0.64377837999999998</v>
      </c>
      <c r="I7" s="92">
        <v>0.89461394000000005</v>
      </c>
      <c r="J7" s="92">
        <v>0.89692612000000005</v>
      </c>
      <c r="K7" s="92">
        <v>0.70210614999999998</v>
      </c>
      <c r="L7" s="92">
        <v>0.99199894</v>
      </c>
      <c r="M7" s="92">
        <v>0.24804817000000001</v>
      </c>
      <c r="N7" s="50">
        <f t="shared" si="0"/>
        <v>0.80474183350253448</v>
      </c>
      <c r="O7" s="50">
        <f t="shared" si="1"/>
        <v>0.69206741605076028</v>
      </c>
    </row>
    <row r="8" spans="1:17" ht="14.5" thickBot="1" x14ac:dyDescent="0.35">
      <c r="A8">
        <v>0.7</v>
      </c>
      <c r="B8" s="91">
        <v>0.78121351000000006</v>
      </c>
      <c r="C8" s="92">
        <v>0.89410409999999996</v>
      </c>
      <c r="D8" s="14">
        <v>259.82857143000001</v>
      </c>
      <c r="E8" s="14">
        <v>61.771428569999998</v>
      </c>
      <c r="F8" s="14">
        <v>977.65714286000002</v>
      </c>
      <c r="G8" s="14">
        <v>7336.1142857100003</v>
      </c>
      <c r="H8" s="92">
        <v>0.64580532000000002</v>
      </c>
      <c r="I8" s="92">
        <v>0.89410409999999996</v>
      </c>
      <c r="J8" s="92">
        <v>0.89647553000000002</v>
      </c>
      <c r="K8" s="92">
        <v>0.71965033</v>
      </c>
      <c r="L8" s="92">
        <v>0.99199535000000005</v>
      </c>
      <c r="M8" s="92">
        <v>0.24735976000000001</v>
      </c>
      <c r="N8" s="50">
        <f t="shared" si="0"/>
        <v>0.80792466240671634</v>
      </c>
      <c r="O8" s="50">
        <f t="shared" si="1"/>
        <v>0.69444112272201486</v>
      </c>
    </row>
    <row r="9" spans="1:17" ht="14.5" thickBot="1" x14ac:dyDescent="0.35">
      <c r="A9" s="28">
        <v>0.8</v>
      </c>
      <c r="B9" s="91">
        <v>0.78121351000000006</v>
      </c>
      <c r="C9" s="92">
        <v>0.90439438999999999</v>
      </c>
      <c r="D9" s="14">
        <v>239.9</v>
      </c>
      <c r="E9" s="14">
        <v>59.25</v>
      </c>
      <c r="F9" s="14">
        <v>870.6</v>
      </c>
      <c r="G9" s="14">
        <v>7251.375</v>
      </c>
      <c r="H9" s="92">
        <v>0.66134079000000001</v>
      </c>
      <c r="I9" s="92">
        <v>0.90439438999999999</v>
      </c>
      <c r="J9" s="92">
        <v>0.90717460000000005</v>
      </c>
      <c r="K9" s="92">
        <v>0.71813598999999995</v>
      </c>
      <c r="L9" s="92">
        <v>0.99221965999999995</v>
      </c>
      <c r="M9" s="92">
        <v>0.27316379000000002</v>
      </c>
      <c r="N9" s="50">
        <f t="shared" si="0"/>
        <v>0.80193882667558092</v>
      </c>
      <c r="O9" s="50">
        <f t="shared" si="1"/>
        <v>0.70352020100267421</v>
      </c>
    </row>
    <row r="10" spans="1:17" s="28" customFormat="1" ht="14.5" thickBot="1" x14ac:dyDescent="0.35">
      <c r="A10">
        <v>0.9</v>
      </c>
      <c r="B10" s="91">
        <v>0.78121351000000006</v>
      </c>
      <c r="C10" s="92">
        <v>0.91443339999999995</v>
      </c>
      <c r="D10" s="14">
        <v>214.4</v>
      </c>
      <c r="E10" s="14">
        <v>54.622222219999998</v>
      </c>
      <c r="F10" s="14">
        <v>774.93333332999998</v>
      </c>
      <c r="G10" s="14">
        <v>7002.9333333300001</v>
      </c>
      <c r="H10" s="92">
        <v>0.65524256000000003</v>
      </c>
      <c r="I10" s="92">
        <v>0.91443339999999995</v>
      </c>
      <c r="J10" s="92">
        <v>0.91728628999999995</v>
      </c>
      <c r="K10" s="92">
        <v>0.66369131999999997</v>
      </c>
      <c r="L10" s="92">
        <v>0.99269923999999998</v>
      </c>
      <c r="M10" s="92">
        <v>0.26596818999999999</v>
      </c>
      <c r="N10" s="50">
        <f t="shared" si="0"/>
        <v>0.79696018503879862</v>
      </c>
      <c r="O10" s="50">
        <f t="shared" si="1"/>
        <v>0.6977578475116395</v>
      </c>
    </row>
    <row r="14" spans="1:17" ht="14.5" thickBot="1" x14ac:dyDescent="0.35"/>
    <row r="15" spans="1:17" ht="14.5" thickBot="1" x14ac:dyDescent="0.35">
      <c r="B15" s="10"/>
      <c r="C15" s="15"/>
      <c r="D15" s="15"/>
      <c r="E15" s="15"/>
      <c r="F15" s="15"/>
      <c r="G15" s="15"/>
      <c r="H15" s="15"/>
      <c r="I15" s="15"/>
      <c r="K15" s="15"/>
      <c r="L15" s="15"/>
      <c r="M15" s="15"/>
      <c r="N15" s="15"/>
    </row>
    <row r="16" spans="1:17" ht="14.5" thickBot="1" x14ac:dyDescent="0.35">
      <c r="A16" s="58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</row>
    <row r="17" spans="2:17" ht="14.5" thickBot="1" x14ac:dyDescent="0.35">
      <c r="B17" s="3"/>
      <c r="C17" s="3"/>
      <c r="D17" s="5"/>
      <c r="E17" s="36"/>
      <c r="F17" s="5"/>
      <c r="G17" s="5"/>
      <c r="H17" s="5"/>
      <c r="I17" s="5"/>
      <c r="K17" s="8"/>
      <c r="L17" s="7"/>
      <c r="M17" s="7"/>
      <c r="N17" s="7"/>
      <c r="O17" s="18"/>
      <c r="Q17" s="44"/>
    </row>
    <row r="18" spans="2:17" ht="14.5" thickBot="1" x14ac:dyDescent="0.35">
      <c r="B18" s="10"/>
      <c r="C18" s="15"/>
      <c r="D18" s="15"/>
      <c r="E18" s="37"/>
      <c r="F18" s="15"/>
      <c r="G18" s="15"/>
      <c r="H18" s="15"/>
      <c r="I18" s="15"/>
      <c r="K18" s="15"/>
      <c r="L18" s="15"/>
      <c r="M18" s="15"/>
      <c r="N18" s="15"/>
      <c r="Q18" s="19"/>
    </row>
    <row r="19" spans="2:17" ht="14.5" thickBot="1" x14ac:dyDescent="0.35">
      <c r="B19" s="12"/>
      <c r="C19" s="13"/>
      <c r="D19" s="13"/>
      <c r="E19" s="39"/>
      <c r="F19" s="13"/>
      <c r="G19" s="13"/>
      <c r="H19" s="13"/>
      <c r="I19" s="13"/>
      <c r="K19" s="13"/>
      <c r="L19" s="13"/>
      <c r="M19" s="13"/>
      <c r="N19" s="13"/>
      <c r="Q19" s="19"/>
    </row>
    <row r="20" spans="2:17" ht="14.5" thickBot="1" x14ac:dyDescent="0.35">
      <c r="B20" s="12"/>
      <c r="C20" s="13"/>
      <c r="D20" s="13"/>
      <c r="E20" s="39"/>
      <c r="F20" s="13"/>
      <c r="G20" s="13"/>
      <c r="H20" s="13"/>
      <c r="I20" s="13"/>
      <c r="K20" s="13"/>
      <c r="L20" s="13"/>
      <c r="M20" s="13"/>
      <c r="N20" s="13"/>
      <c r="Q20" s="19"/>
    </row>
    <row r="21" spans="2:17" ht="14.5" thickBot="1" x14ac:dyDescent="0.35">
      <c r="B21" s="12"/>
      <c r="C21" s="13"/>
      <c r="D21" s="13"/>
      <c r="E21" s="39"/>
      <c r="F21" s="13"/>
      <c r="G21" s="13"/>
      <c r="H21" s="13"/>
      <c r="I21" s="13"/>
      <c r="K21" s="13"/>
      <c r="L21" s="13"/>
      <c r="M21" s="13"/>
      <c r="N21" s="13"/>
      <c r="Q21" s="19"/>
    </row>
    <row r="22" spans="2:17" ht="14.5" thickBot="1" x14ac:dyDescent="0.35">
      <c r="B22" s="12"/>
      <c r="C22" s="13"/>
      <c r="D22" s="13"/>
      <c r="E22" s="39"/>
      <c r="F22" s="13"/>
      <c r="G22" s="13"/>
      <c r="H22" s="13"/>
      <c r="I22" s="13"/>
      <c r="K22" s="13"/>
      <c r="L22" s="13"/>
      <c r="M22" s="13"/>
      <c r="N22" s="13"/>
      <c r="Q22" s="19"/>
    </row>
    <row r="23" spans="2:17" ht="14.5" thickBot="1" x14ac:dyDescent="0.35">
      <c r="B23" s="12"/>
      <c r="C23" s="13"/>
      <c r="D23" s="13"/>
      <c r="E23" s="39"/>
      <c r="F23" s="13"/>
      <c r="G23" s="13"/>
      <c r="H23" s="13"/>
      <c r="I23" s="13"/>
      <c r="K23" s="13"/>
      <c r="L23" s="13"/>
      <c r="M23" s="13"/>
      <c r="N23" s="13"/>
      <c r="Q23" s="19"/>
    </row>
    <row r="24" spans="2:17" ht="14.5" thickBot="1" x14ac:dyDescent="0.35">
      <c r="B24" s="12"/>
      <c r="C24" s="13"/>
      <c r="D24" s="13"/>
      <c r="E24" s="39"/>
      <c r="F24" s="13"/>
      <c r="G24" s="13"/>
      <c r="H24" s="13"/>
      <c r="I24" s="13"/>
      <c r="K24" s="13"/>
      <c r="L24" s="13"/>
      <c r="M24" s="13"/>
      <c r="N24" s="13"/>
      <c r="Q24" s="19"/>
    </row>
    <row r="25" spans="2:17" s="35" customFormat="1" ht="14.5" thickBot="1" x14ac:dyDescent="0.35">
      <c r="B25" s="32"/>
      <c r="C25" s="33"/>
      <c r="D25" s="33"/>
      <c r="E25" s="38"/>
      <c r="F25" s="33"/>
      <c r="G25" s="33"/>
      <c r="H25" s="33"/>
      <c r="I25" s="33"/>
      <c r="K25" s="33"/>
      <c r="L25" s="33"/>
      <c r="M25" s="33"/>
      <c r="N25" s="33"/>
      <c r="Q25" s="93"/>
    </row>
    <row r="26" spans="2:17" ht="14.5" thickBot="1" x14ac:dyDescent="0.35">
      <c r="B26" s="12"/>
      <c r="C26" s="13"/>
      <c r="D26" s="13"/>
      <c r="E26" s="39"/>
      <c r="F26" s="13"/>
      <c r="G26" s="13"/>
      <c r="H26" s="13"/>
      <c r="I26" s="13"/>
      <c r="K26" s="13"/>
      <c r="L26" s="13"/>
      <c r="M26" s="13"/>
      <c r="N26" s="13"/>
      <c r="Q26" s="19"/>
    </row>
  </sheetData>
  <mergeCells count="1">
    <mergeCell ref="A16:O16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SVC</vt:lpstr>
      <vt:lpstr>GBDT</vt:lpstr>
      <vt:lpstr>LGCV</vt:lpstr>
      <vt:lpstr>The best model</vt:lpstr>
      <vt:lpstr>sample-weight</vt:lpstr>
      <vt:lpstr>soft classifier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P1</dc:creator>
  <cp:lastModifiedBy>P1</cp:lastModifiedBy>
  <dcterms:created xsi:type="dcterms:W3CDTF">2015-06-05T18:19:34Z</dcterms:created>
  <dcterms:modified xsi:type="dcterms:W3CDTF">2021-12-05T21:50:44Z</dcterms:modified>
</cp:coreProperties>
</file>