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lomaperezdemadrid/Downloads/"/>
    </mc:Choice>
  </mc:AlternateContent>
  <xr:revisionPtr revIDLastSave="0" documentId="8_{2751779A-B4C1-DE43-89E9-06055720ACE3}" xr6:coauthVersionLast="47" xr6:coauthVersionMax="47" xr10:uidLastSave="{00000000-0000-0000-0000-000000000000}"/>
  <bookViews>
    <workbookView xWindow="0" yWindow="760" windowWidth="34560" windowHeight="20140" xr2:uid="{EEB46B62-903F-814F-AA42-916F0BC254FC}"/>
  </bookViews>
  <sheets>
    <sheet name="No_cambio_de_estrategia" sheetId="1" r:id="rId1"/>
    <sheet name="cambio_de_estrategia" sheetId="2" r:id="rId2"/>
    <sheet name="Mapa_de_posición_competitiva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9" i="2" l="1"/>
  <c r="J29" i="2" s="1"/>
  <c r="H29" i="2"/>
  <c r="G29" i="2"/>
  <c r="E29" i="2"/>
  <c r="D29" i="2" s="1"/>
  <c r="C29" i="2"/>
  <c r="J28" i="2"/>
  <c r="L28" i="2" s="1"/>
  <c r="G28" i="2"/>
  <c r="I28" i="2" s="1"/>
  <c r="F28" i="2"/>
  <c r="J27" i="2"/>
  <c r="L27" i="2" s="1"/>
  <c r="G27" i="2"/>
  <c r="I27" i="2" s="1"/>
  <c r="D27" i="2"/>
  <c r="F27" i="2" s="1"/>
  <c r="J26" i="2"/>
  <c r="L26" i="2" s="1"/>
  <c r="G26" i="2"/>
  <c r="I26" i="2" s="1"/>
  <c r="D26" i="2"/>
  <c r="F26" i="2" s="1"/>
  <c r="J25" i="2"/>
  <c r="L25" i="2" s="1"/>
  <c r="G25" i="2"/>
  <c r="I25" i="2" s="1"/>
  <c r="D25" i="2"/>
  <c r="F25" i="2" s="1"/>
  <c r="J24" i="2"/>
  <c r="L24" i="2" s="1"/>
  <c r="G24" i="2"/>
  <c r="I24" i="2" s="1"/>
  <c r="D24" i="2"/>
  <c r="F24" i="2" s="1"/>
  <c r="J23" i="2"/>
  <c r="L23" i="2" s="1"/>
  <c r="G23" i="2"/>
  <c r="I23" i="2" s="1"/>
  <c r="D23" i="2"/>
  <c r="F23" i="2" s="1"/>
  <c r="J22" i="2"/>
  <c r="L22" i="2" s="1"/>
  <c r="G22" i="2"/>
  <c r="I22" i="2" s="1"/>
  <c r="D22" i="2"/>
  <c r="F22" i="2" s="1"/>
  <c r="K11" i="2"/>
  <c r="J11" i="2" s="1"/>
  <c r="H11" i="2"/>
  <c r="G11" i="2" s="1"/>
  <c r="E11" i="2"/>
  <c r="D11" i="2"/>
  <c r="C11" i="2"/>
  <c r="J10" i="2"/>
  <c r="L10" i="2" s="1"/>
  <c r="G10" i="2"/>
  <c r="I10" i="2" s="1"/>
  <c r="D10" i="2"/>
  <c r="F10" i="2" s="1"/>
  <c r="J9" i="2"/>
  <c r="L9" i="2" s="1"/>
  <c r="G9" i="2"/>
  <c r="I9" i="2" s="1"/>
  <c r="D9" i="2"/>
  <c r="F9" i="2" s="1"/>
  <c r="J8" i="2"/>
  <c r="L8" i="2" s="1"/>
  <c r="G8" i="2"/>
  <c r="I8" i="2" s="1"/>
  <c r="D8" i="2"/>
  <c r="F8" i="2" s="1"/>
  <c r="J7" i="2"/>
  <c r="L7" i="2" s="1"/>
  <c r="G7" i="2"/>
  <c r="I7" i="2" s="1"/>
  <c r="D7" i="2"/>
  <c r="F7" i="2" s="1"/>
  <c r="J6" i="2"/>
  <c r="L6" i="2" s="1"/>
  <c r="G6" i="2"/>
  <c r="I6" i="2" s="1"/>
  <c r="D6" i="2"/>
  <c r="F6" i="2" s="1"/>
  <c r="J5" i="2"/>
  <c r="L5" i="2" s="1"/>
  <c r="G5" i="2"/>
  <c r="I5" i="2" s="1"/>
  <c r="D5" i="2"/>
  <c r="F5" i="2" s="1"/>
  <c r="J4" i="2"/>
  <c r="L4" i="2" s="1"/>
  <c r="G4" i="2"/>
  <c r="I4" i="2" s="1"/>
  <c r="D4" i="2"/>
  <c r="F4" i="2" s="1"/>
  <c r="K11" i="1"/>
  <c r="J11" i="1" s="1"/>
  <c r="H11" i="1"/>
  <c r="G11" i="1" s="1"/>
  <c r="E11" i="1"/>
  <c r="D11" i="1" s="1"/>
  <c r="C11" i="1"/>
  <c r="J10" i="1"/>
  <c r="L10" i="1" s="1"/>
  <c r="G10" i="1"/>
  <c r="I10" i="1" s="1"/>
  <c r="D10" i="1"/>
  <c r="F10" i="1" s="1"/>
  <c r="J9" i="1"/>
  <c r="L9" i="1" s="1"/>
  <c r="G9" i="1"/>
  <c r="I9" i="1" s="1"/>
  <c r="D9" i="1"/>
  <c r="F9" i="1" s="1"/>
  <c r="J8" i="1"/>
  <c r="L8" i="1" s="1"/>
  <c r="G8" i="1"/>
  <c r="I8" i="1" s="1"/>
  <c r="D8" i="1"/>
  <c r="F8" i="1" s="1"/>
  <c r="J7" i="1"/>
  <c r="L7" i="1" s="1"/>
  <c r="G7" i="1"/>
  <c r="I7" i="1" s="1"/>
  <c r="D7" i="1"/>
  <c r="F7" i="1" s="1"/>
  <c r="J6" i="1"/>
  <c r="L6" i="1" s="1"/>
  <c r="G6" i="1"/>
  <c r="I6" i="1" s="1"/>
  <c r="D6" i="1"/>
  <c r="F6" i="1" s="1"/>
  <c r="J5" i="1"/>
  <c r="L5" i="1" s="1"/>
  <c r="G5" i="1"/>
  <c r="I5" i="1" s="1"/>
  <c r="D5" i="1"/>
  <c r="F5" i="1" s="1"/>
  <c r="J4" i="1"/>
  <c r="L4" i="1" s="1"/>
  <c r="G4" i="1"/>
  <c r="I4" i="1" s="1"/>
  <c r="D4" i="1"/>
  <c r="F4" i="1" s="1"/>
  <c r="F11" i="1" l="1"/>
  <c r="L11" i="1"/>
  <c r="F11" i="2"/>
  <c r="I11" i="1"/>
  <c r="L11" i="2"/>
  <c r="F29" i="2"/>
  <c r="I29" i="2"/>
  <c r="N11" i="1"/>
  <c r="I11" i="2"/>
  <c r="L29" i="2"/>
  <c r="N29" i="2" l="1"/>
  <c r="N11" i="2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Carlos Moragon</author>
  </authors>
  <commentList>
    <comment ref="B19" authorId="0" shapeId="1025" xr:uid="{B34B92BC-E7B7-5248-A745-27F4CB82A6D4}">
      <text>
        <r>
          <rPr>
            <b/>
            <sz val="9"/>
            <color rgb="FF000000"/>
            <rFont val="Tahoma"/>
            <family val="2"/>
          </rPr>
          <t>Carlos Moragon:</t>
        </r>
        <r>
          <rPr>
            <sz val="9"/>
            <color rgb="FF000000"/>
            <rFont val="Tahoma"/>
            <family val="2"/>
          </rPr>
          <t xml:space="preserve">
Si cambio la estrategia hacer el mapa.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17</xdr:row>
                <xdr:rowOff>63500</xdr:rowOff>
              </from>
              <to>
                <xdr:col>3</xdr:col>
                <xdr:colOff>355600</xdr:colOff>
                <xdr:row>21</xdr:row>
                <xdr:rowOff>177800</xdr:rowOff>
              </to>
            </anchor>
          </commentPr>
        </mc:Fallback>
      </mc:AlternateContent>
    </comment>
    <comment ref="E27" authorId="0" shapeId="1026" xr:uid="{8E8A34F2-812B-FE47-8209-E99C36BAF54E}">
      <text>
        <r>
          <rPr>
            <b/>
            <sz val="9"/>
            <color rgb="FF000000"/>
            <rFont val="Tahoma"/>
            <family val="2"/>
          </rPr>
          <t>Carlos Moragon:</t>
        </r>
        <r>
          <rPr>
            <sz val="9"/>
            <color rgb="FF000000"/>
            <rFont val="Tahoma"/>
            <family val="2"/>
          </rPr>
          <t xml:space="preserve">
No afecta por eso no cambiamos de 4 a 6. Lo hemos cambiado en esta para ver que no afecta.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25</xdr:row>
                <xdr:rowOff>63500</xdr:rowOff>
              </from>
              <to>
                <xdr:col>6</xdr:col>
                <xdr:colOff>469900</xdr:colOff>
                <xdr:row>29</xdr:row>
                <xdr:rowOff>177800</xdr:rowOff>
              </to>
            </anchor>
          </commentPr>
        </mc:Fallback>
      </mc:AlternateContent>
    </comment>
    <comment ref="B32" authorId="0" shapeId="1027" xr:uid="{46BA8C1A-8B4B-F840-A749-5A0EF073A859}">
      <text>
        <r>
          <rPr>
            <b/>
            <sz val="9"/>
            <color rgb="FF000000"/>
            <rFont val="Tahoma"/>
            <family val="2"/>
          </rPr>
          <t>Carlos Moragon:</t>
        </r>
        <r>
          <rPr>
            <sz val="9"/>
            <color rgb="FF000000"/>
            <rFont val="Tahoma"/>
            <family val="2"/>
          </rPr>
          <t xml:space="preserve">
TAMAÑO DE LA BOLA.</t>
        </r>
        <r>
          <rPr>
            <sz val="9"/>
            <color rgb="FF000000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30</xdr:row>
                <xdr:rowOff>63500</xdr:rowOff>
              </from>
              <to>
                <xdr:col>3</xdr:col>
                <xdr:colOff>355600</xdr:colOff>
                <xdr:row>34</xdr:row>
                <xdr:rowOff>177800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<sst xmlns="http://purl.oclc.org/ooxml/spreadsheetml/main" count="93" uniqueCount="34">
  <si>
    <t>Facebook</t>
  </si>
  <si>
    <t>Twitter</t>
  </si>
  <si>
    <t>Google</t>
  </si>
  <si>
    <t>Elemento</t>
  </si>
  <si>
    <t>Ponderación</t>
  </si>
  <si>
    <t>LEYENDA</t>
  </si>
  <si>
    <t>calidad del producto</t>
  </si>
  <si>
    <t>AÑADIDO POR MI</t>
  </si>
  <si>
    <t>imagen corporativa</t>
  </si>
  <si>
    <t>IMPORTANTE</t>
  </si>
  <si>
    <t>innovación tecnológica</t>
  </si>
  <si>
    <t>capacidad del mktg</t>
  </si>
  <si>
    <t>elementos diferenciados</t>
  </si>
  <si>
    <t>situcación de coste</t>
  </si>
  <si>
    <t>nivel de la fuerza comercial</t>
  </si>
  <si>
    <t>RESPONDE AL ANÁLISIS INTERNO</t>
  </si>
  <si>
    <t>TOTAL</t>
  </si>
  <si>
    <t>DATOS ECONÓMICOS</t>
  </si>
  <si>
    <t>% Crecimiento mercado</t>
  </si>
  <si>
    <t>15,3% ANUAL</t>
  </si>
  <si>
    <t>Facturación</t>
  </si>
  <si>
    <t>15B€</t>
  </si>
  <si>
    <t>35B€</t>
  </si>
  <si>
    <t>32B€</t>
  </si>
  <si>
    <t>% mercado de la empresa</t>
  </si>
  <si>
    <t>% crecimiento de la empresa</t>
  </si>
  <si>
    <t>% margen</t>
  </si>
  <si>
    <t>columna del 1-10</t>
  </si>
  <si>
    <t>CAMBIO DE ESTRATEGIA</t>
  </si>
  <si>
    <t>FACTORES INTERNOS</t>
  </si>
  <si>
    <t>FACTORES EXTERNOS</t>
  </si>
  <si>
    <t>NIVEL DE FUERZA COMERCIAL</t>
  </si>
  <si>
    <t>Tamaño del circulo = Facturación de la empresa</t>
  </si>
  <si>
    <t>CRECIMIENTO DE LA EMPRESA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</si>
</sst>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</font>
    <font>
      <sz val="6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Aptos Narrow"/>
    </font>
    <font>
      <sz val="11"/>
      <color rgb="FFFF0000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BE2D5"/>
        <bgColor rgb="FFFBE2D5"/>
      </patternFill>
    </fill>
    <fill>
      <patternFill patternType="solid">
        <fgColor rgb="FFDAF2D0"/>
        <bgColor rgb="FFDAF2D0"/>
      </patternFill>
    </fill>
    <fill>
      <patternFill patternType="solid">
        <fgColor rgb="FFFFC000"/>
        <bgColor rgb="FFFFC000"/>
      </patternFill>
    </fill>
    <fill>
      <patternFill patternType="solid">
        <fgColor rgb="FFDAE9F8"/>
        <bgColor rgb="FFDAE9F8"/>
      </patternFill>
    </fill>
    <fill>
      <patternFill patternType="solid">
        <fgColor rgb="FFF2CEEF"/>
        <bgColor rgb="FFF2CEEF"/>
      </patternFill>
    </fill>
  </fills>
  <borders count="32">
    <border>
      <start/>
      <end/>
      <top/>
      <bottom/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/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/>
      <end style="medium">
        <color rgb="FF000000"/>
      </end>
      <top/>
      <bottom/>
      <diagonal/>
    </border>
    <border>
      <start style="medium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/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medium">
        <color rgb="FF000000"/>
      </end>
      <top/>
      <bottom/>
      <diagonal/>
    </border>
    <border>
      <start style="medium">
        <color rgb="FF000000"/>
      </start>
      <end/>
      <top style="medium">
        <color rgb="FF000000"/>
      </top>
      <bottom/>
      <diagonal/>
    </border>
    <border>
      <start/>
      <end/>
      <top style="medium">
        <color rgb="FF000000"/>
      </top>
      <bottom/>
      <diagonal/>
    </border>
    <border>
      <start/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/>
      <end/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4" borderId="0" xfId="0" applyFill="1"/>
    <xf numFmtId="0" fontId="0" fillId="2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0" borderId="2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5" xfId="0" applyBorder="1"/>
    <xf numFmtId="0" fontId="0" fillId="2" borderId="18" xfId="0" applyFill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5" borderId="6" xfId="0" applyFill="1" applyBorder="1"/>
    <xf numFmtId="0" fontId="0" fillId="4" borderId="9" xfId="0" applyFill="1" applyBorder="1"/>
    <xf numFmtId="0" fontId="0" fillId="5" borderId="0" xfId="0" applyFill="1"/>
    <xf numFmtId="0" fontId="0" fillId="2" borderId="14" xfId="0" applyFill="1" applyBorder="1"/>
    <xf numFmtId="0" fontId="0" fillId="2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5" borderId="6" xfId="0" applyFont="1" applyFill="1" applyBorder="1"/>
    <xf numFmtId="0" fontId="0" fillId="6" borderId="4" xfId="0" applyFill="1" applyBorder="1"/>
    <xf numFmtId="0" fontId="5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6" borderId="3" xfId="0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2" borderId="19" xfId="0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 textRotation="45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6" borderId="8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6" borderId="26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17</xdr:row>
          <xdr:rowOff>63500</xdr:rowOff>
        </xdr:from>
        <xdr:to>
          <xdr:col>3</xdr:col>
          <xdr:colOff>355600</xdr:colOff>
          <xdr:row>21</xdr:row>
          <xdr:rowOff>177800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C96539EF-33C0-8CE2-895C-15542AB482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05200" y="3390900"/>
              <a:ext cx="1320800" cy="901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_tradnl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Carlos Moragon:</a:t>
              </a:r>
              <a:endParaRPr lang="es-ES_tradnl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s-ES_tradnl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Si cambio la estrategia hacer el mapa.</a:t>
              </a:r>
              <a:endParaRPr lang="es-ES_tradnl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25</xdr:row>
          <xdr:rowOff>63500</xdr:rowOff>
        </xdr:from>
        <xdr:to>
          <xdr:col>6</xdr:col>
          <xdr:colOff>469900</xdr:colOff>
          <xdr:row>29</xdr:row>
          <xdr:rowOff>177800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D34AC468-6621-06F5-D18A-BF84929E15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9900" y="4940300"/>
              <a:ext cx="1320800" cy="889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_tradnl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Carlos Moragon:</a:t>
              </a:r>
              <a:endParaRPr lang="es-ES_tradnl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s-ES_tradnl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 afecta por eso no cambiamos de 4 a 6. Lo hemos cambiado en esta para ver que no afecta.</a:t>
              </a:r>
              <a:endParaRPr lang="es-ES_tradnl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30</xdr:row>
          <xdr:rowOff>63500</xdr:rowOff>
        </xdr:from>
        <xdr:to>
          <xdr:col>3</xdr:col>
          <xdr:colOff>355600</xdr:colOff>
          <xdr:row>34</xdr:row>
          <xdr:rowOff>177800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5D818909-94CD-6241-8BB1-8DAE8D86F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05200" y="5918200"/>
              <a:ext cx="1320800" cy="889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S_tradnl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Carlos Moragon:</a:t>
              </a:r>
              <a:endParaRPr lang="es-ES_tradnl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s-ES_tradnl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TAMAÑO DE LA BOLA.</a:t>
              </a:r>
            </a:p>
            <a:p>
              <a:pPr algn="l" rtl="0">
                <a:defRPr sz="1000"/>
              </a:pPr>
              <a:endParaRPr lang="es-ES_tradnl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1</xdr:col>
      <xdr:colOff>745674</xdr:colOff>
      <xdr:row>29</xdr:row>
      <xdr:rowOff>76196</xdr:rowOff>
    </xdr:from>
    <xdr:ext cx="990596" cy="789209"/>
    <xdr:sp macro="" textlink="">
      <xdr:nvSpPr>
        <xdr:cNvPr id="7" name="Elipse 1">
          <a:extLst>
            <a:ext uri="{FF2B5EF4-FFF2-40B4-BE49-F238E27FC236}">
              <a16:creationId xmlns:a16="http://schemas.microsoft.com/office/drawing/2014/main" id="{6DABEF24-DFB5-7377-0C29-671E09E0BE4C}"/>
            </a:ext>
          </a:extLst>
        </xdr:cNvPr>
        <xdr:cNvSpPr/>
      </xdr:nvSpPr>
      <xdr:spPr>
        <a:xfrm>
          <a:off x="1787074" y="5613396"/>
          <a:ext cx="990596" cy="789209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156082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r>
            <a:rPr lang="es-ES" sz="1100" b="0" i="0" u="none" strike="noStrike" kern="1200" cap="none" spc="0" baseline="0%">
              <a:solidFill>
                <a:srgbClr val="FFFFFF"/>
              </a:solidFill>
              <a:uFillTx/>
              <a:latin typeface="Aptos Narrow"/>
            </a:rPr>
            <a:t>FACEBOOK</a:t>
          </a:r>
        </a:p>
      </xdr:txBody>
    </xdr:sp>
    <xdr:clientData/>
  </xdr:oneCellAnchor>
  <xdr:oneCellAnchor>
    <xdr:from>
      <xdr:col>8</xdr:col>
      <xdr:colOff>653146</xdr:colOff>
      <xdr:row>10</xdr:row>
      <xdr:rowOff>54425</xdr:rowOff>
    </xdr:from>
    <xdr:ext cx="2035628" cy="1709059"/>
    <xdr:sp macro="" textlink="">
      <xdr:nvSpPr>
        <xdr:cNvPr id="5" name="Elipse 2">
          <a:extLst>
            <a:ext uri="{FF2B5EF4-FFF2-40B4-BE49-F238E27FC236}">
              <a16:creationId xmlns:a16="http://schemas.microsoft.com/office/drawing/2014/main" id="{BB15AF53-CE00-DC5F-582B-48A4DECA87F3}"/>
            </a:ext>
          </a:extLst>
        </xdr:cNvPr>
        <xdr:cNvSpPr/>
      </xdr:nvSpPr>
      <xdr:spPr>
        <a:xfrm>
          <a:off x="8984346" y="1972125"/>
          <a:ext cx="2035628" cy="1709059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C2F1C8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r>
            <a:rPr lang="es-ES" sz="1100" b="0" i="0" u="none" strike="noStrike" kern="1200" cap="none" spc="0" baseline="0%">
              <a:solidFill>
                <a:srgbClr val="000000"/>
              </a:solidFill>
              <a:uFillTx/>
              <a:latin typeface="Aptos Narrow"/>
            </a:rPr>
            <a:t>Google</a:t>
          </a:r>
        </a:p>
        <a:p>
          <a:pPr marL="0" marR="0" lvl="0" indent="0" algn="l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s-ES" sz="1100" b="0" i="0" u="none" strike="noStrike" kern="1200" cap="none" spc="0" baseline="0%">
            <a:solidFill>
              <a:srgbClr val="FFFFFF"/>
            </a:solidFill>
            <a:uFillTx/>
            <a:latin typeface="Aptos Narrow"/>
          </a:endParaRPr>
        </a:p>
      </xdr:txBody>
    </xdr:sp>
    <xdr:clientData/>
  </xdr:oneCellAnchor>
  <xdr:oneCellAnchor>
    <xdr:from>
      <xdr:col>11</xdr:col>
      <xdr:colOff>478971</xdr:colOff>
      <xdr:row>3</xdr:row>
      <xdr:rowOff>38103</xdr:rowOff>
    </xdr:from>
    <xdr:ext cx="2585356" cy="2427512"/>
    <xdr:sp macro="" textlink="">
      <xdr:nvSpPr>
        <xdr:cNvPr id="2" name="Elipse 3">
          <a:extLst>
            <a:ext uri="{FF2B5EF4-FFF2-40B4-BE49-F238E27FC236}">
              <a16:creationId xmlns:a16="http://schemas.microsoft.com/office/drawing/2014/main" id="{4439CBB3-E05E-BCB9-5F5B-540FC7673F11}"/>
            </a:ext>
          </a:extLst>
        </xdr:cNvPr>
        <xdr:cNvSpPr/>
      </xdr:nvSpPr>
      <xdr:spPr>
        <a:xfrm>
          <a:off x="11934371" y="622303"/>
          <a:ext cx="2585356" cy="2427512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F2CFEE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r>
            <a:rPr lang="es-ES" sz="1100" b="0" i="0" u="none" strike="noStrike" kern="1200" cap="none" spc="0" baseline="0%">
              <a:solidFill>
                <a:srgbClr val="000000"/>
              </a:solidFill>
              <a:uFillTx/>
              <a:latin typeface="Aptos Narrow"/>
            </a:rPr>
            <a:t>Twitter</a:t>
          </a:r>
        </a:p>
      </xdr:txBody>
    </xdr:sp>
    <xdr:clientData/>
  </xdr:oneCellAnchor>
  <xdr:oneCellAnchor>
    <xdr:from>
      <xdr:col>10</xdr:col>
      <xdr:colOff>48984</xdr:colOff>
      <xdr:row>5</xdr:row>
      <xdr:rowOff>32653</xdr:rowOff>
    </xdr:from>
    <xdr:ext cx="990596" cy="789209"/>
    <xdr:sp macro="" textlink="">
      <xdr:nvSpPr>
        <xdr:cNvPr id="3" name="Elipse 4">
          <a:extLst>
            <a:ext uri="{FF2B5EF4-FFF2-40B4-BE49-F238E27FC236}">
              <a16:creationId xmlns:a16="http://schemas.microsoft.com/office/drawing/2014/main" id="{1EAFB32D-9F81-EA43-4103-9ADB231681B1}"/>
            </a:ext>
          </a:extLst>
        </xdr:cNvPr>
        <xdr:cNvSpPr/>
      </xdr:nvSpPr>
      <xdr:spPr>
        <a:xfrm>
          <a:off x="10462984" y="997853"/>
          <a:ext cx="990596" cy="789209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156082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r>
            <a:rPr lang="es-ES" sz="1100" b="0" i="0" u="none" strike="noStrike" kern="1200" cap="none" spc="0" baseline="0%">
              <a:solidFill>
                <a:srgbClr val="FFFFFF"/>
              </a:solidFill>
              <a:uFillTx/>
              <a:latin typeface="Aptos Narrow"/>
            </a:rPr>
            <a:t>FACEBOOK</a:t>
          </a:r>
        </a:p>
      </xdr:txBody>
    </xdr:sp>
    <xdr:clientData/>
  </xdr:oneCellAnchor>
  <xdr:oneCellAnchor>
    <xdr:from>
      <xdr:col>2</xdr:col>
      <xdr:colOff>549801</xdr:colOff>
      <xdr:row>7</xdr:row>
      <xdr:rowOff>46258</xdr:rowOff>
    </xdr:from>
    <xdr:ext cx="7830383" cy="4336515"/>
    <xdr:cxnSp macro="">
      <xdr:nvCxnSpPr>
        <xdr:cNvPr id="4" name="Conector recto de flecha 6">
          <a:extLst>
            <a:ext uri="{FF2B5EF4-FFF2-40B4-BE49-F238E27FC236}">
              <a16:creationId xmlns:a16="http://schemas.microsoft.com/office/drawing/2014/main" id="{EAE0F946-EC88-9A6D-23FF-55FD236A2A81}"/>
            </a:ext>
          </a:extLst>
        </xdr:cNvPr>
        <xdr:cNvCxnSpPr>
          <a:stCxn id="7" idx="7"/>
          <a:endCxn id="3" idx="3"/>
        </xdr:cNvCxnSpPr>
      </xdr:nvCxnSpPr>
      <xdr:spPr>
        <a:xfrm flipV="1">
          <a:off x="2632601" y="1392458"/>
          <a:ext cx="7830383" cy="4336515"/>
        </a:xfrm>
        <a:prstGeom prst="straightConnector1">
          <a:avLst/>
        </a:prstGeom>
        <a:noFill/>
        <a:ln w="19046" cap="flat">
          <a:solidFill>
            <a:srgbClr val="156082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737100</xdr:colOff>
      <xdr:row>18</xdr:row>
      <xdr:rowOff>27217</xdr:rowOff>
    </xdr:from>
    <xdr:ext cx="1856533" cy="264563"/>
    <xdr:sp macro="" textlink="">
      <xdr:nvSpPr>
        <xdr:cNvPr id="6" name="CuadroTexto 7">
          <a:extLst>
            <a:ext uri="{FF2B5EF4-FFF2-40B4-BE49-F238E27FC236}">
              <a16:creationId xmlns:a16="http://schemas.microsoft.com/office/drawing/2014/main" id="{11CC4EEB-46D8-EAB1-DB07-E88B0CE85EAF}"/>
            </a:ext>
          </a:extLst>
        </xdr:cNvPr>
        <xdr:cNvSpPr txBox="1"/>
      </xdr:nvSpPr>
      <xdr:spPr>
        <a:xfrm rot="19319793">
          <a:off x="4902700" y="3468917"/>
          <a:ext cx="1856533" cy="264563"/>
        </a:xfrm>
        <a:prstGeom prst="rect">
          <a:avLst/>
        </a:prstGeom>
        <a:noFill/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r>
            <a:rPr lang="es-ES" sz="1100" b="0" i="0" u="none" strike="noStrike" kern="1200" cap="none" spc="0" baseline="0%">
              <a:solidFill>
                <a:srgbClr val="000000"/>
              </a:solidFill>
              <a:uFillTx/>
              <a:latin typeface="Aptos Narrow"/>
            </a:rPr>
            <a:t>Queremos llevar facebook ahí</a:t>
          </a:r>
        </a:p>
      </xdr:txBody>
    </xdr:sp>
    <xdr:clientData/>
  </xdr:one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3503-0DCE-1344-81EE-F5A830235619}">
  <dimension ref="B1:P18"/>
  <sheetViews>
    <sheetView tabSelected="1" workbookViewId="0"/>
  </sheetViews>
  <sheetFormatPr baseColWidth="10" defaultColWidth="13.6640625" defaultRowHeight="14.5" x14ac:dyDescent="0.2"/>
  <cols>
    <col min="1" max="1" width="13.6640625" customWidth="1"/>
    <col min="2" max="2" width="29.83203125" bestFit="1" customWidth="1"/>
    <col min="3" max="3" width="15.1640625" customWidth="1"/>
    <col min="4" max="4" width="13.6640625" customWidth="1"/>
    <col min="5" max="5" width="14.6640625" customWidth="1"/>
    <col min="6" max="13" width="13.6640625" customWidth="1"/>
    <col min="14" max="14" width="18.1640625" bestFit="1" customWidth="1"/>
    <col min="15" max="15" width="13.6640625" customWidth="1"/>
  </cols>
  <sheetData>
    <row r="1" spans="2:16" ht="16" thickBot="1" x14ac:dyDescent="0.25"/>
    <row r="2" spans="2:16" ht="15" x14ac:dyDescent="0.2">
      <c r="B2" s="1"/>
      <c r="C2" s="2"/>
      <c r="D2" s="32" t="s">
        <v>0</v>
      </c>
      <c r="E2" s="32"/>
      <c r="F2" s="32"/>
      <c r="G2" s="32" t="s">
        <v>1</v>
      </c>
      <c r="H2" s="32"/>
      <c r="I2" s="32"/>
      <c r="J2" s="32" t="s">
        <v>2</v>
      </c>
      <c r="K2" s="32"/>
      <c r="L2" s="32"/>
    </row>
    <row r="3" spans="2:16" ht="15" x14ac:dyDescent="0.2">
      <c r="B3" s="3" t="s">
        <v>3</v>
      </c>
      <c r="C3" s="4" t="s">
        <v>4</v>
      </c>
      <c r="D3" s="33" t="s">
        <v>4</v>
      </c>
      <c r="E3" s="33"/>
      <c r="F3" s="33"/>
      <c r="G3" s="33" t="s">
        <v>4</v>
      </c>
      <c r="H3" s="33"/>
      <c r="I3" s="33"/>
      <c r="J3" s="33" t="s">
        <v>4</v>
      </c>
      <c r="K3" s="33"/>
      <c r="L3" s="33"/>
      <c r="N3" t="s">
        <v>5</v>
      </c>
    </row>
    <row r="4" spans="2:16" ht="15" x14ac:dyDescent="0.2">
      <c r="B4" s="3" t="s">
        <v>6</v>
      </c>
      <c r="C4" s="5">
        <v>0.2</v>
      </c>
      <c r="D4" s="6">
        <f t="shared" ref="D4:D11" si="0">ROUND(E4*4/10,0)</f>
        <v>3</v>
      </c>
      <c r="E4" s="7">
        <v>8</v>
      </c>
      <c r="F4" s="8">
        <f t="shared" ref="F4:F10" si="1">C4*D4</f>
        <v>0.60000000000000009</v>
      </c>
      <c r="G4" s="6">
        <f t="shared" ref="G4:G11" si="2">ROUND(H4*4/10,0)</f>
        <v>2</v>
      </c>
      <c r="H4" s="7">
        <v>6</v>
      </c>
      <c r="I4" s="8">
        <f t="shared" ref="I4:I10" si="3">C4*G4</f>
        <v>0.4</v>
      </c>
      <c r="J4" s="6">
        <f t="shared" ref="J4:J11" si="4">ROUND(K4*4/10,0)</f>
        <v>2</v>
      </c>
      <c r="K4" s="7">
        <v>6</v>
      </c>
      <c r="L4" s="9">
        <f t="shared" ref="L4:L10" si="5">J4*C4</f>
        <v>0.4</v>
      </c>
      <c r="N4" s="10" t="s">
        <v>7</v>
      </c>
    </row>
    <row r="5" spans="2:16" ht="15" x14ac:dyDescent="0.2">
      <c r="B5" s="3" t="s">
        <v>8</v>
      </c>
      <c r="C5" s="5">
        <v>0.2</v>
      </c>
      <c r="D5" s="6">
        <f t="shared" si="0"/>
        <v>3</v>
      </c>
      <c r="E5" s="7">
        <v>8</v>
      </c>
      <c r="F5" s="8">
        <f t="shared" si="1"/>
        <v>0.60000000000000009</v>
      </c>
      <c r="G5" s="6">
        <f t="shared" si="2"/>
        <v>2</v>
      </c>
      <c r="H5" s="7">
        <v>5</v>
      </c>
      <c r="I5" s="8">
        <f t="shared" si="3"/>
        <v>0.4</v>
      </c>
      <c r="J5" s="6">
        <f t="shared" si="4"/>
        <v>2</v>
      </c>
      <c r="K5" s="7">
        <v>4</v>
      </c>
      <c r="L5" s="9">
        <f t="shared" si="5"/>
        <v>0.4</v>
      </c>
      <c r="N5" s="11" t="s">
        <v>9</v>
      </c>
    </row>
    <row r="6" spans="2:16" ht="15" x14ac:dyDescent="0.2">
      <c r="B6" s="3" t="s">
        <v>10</v>
      </c>
      <c r="C6" s="5">
        <v>0.2</v>
      </c>
      <c r="D6" s="6">
        <f t="shared" si="0"/>
        <v>3</v>
      </c>
      <c r="E6" s="7">
        <v>7</v>
      </c>
      <c r="F6" s="8">
        <f t="shared" si="1"/>
        <v>0.60000000000000009</v>
      </c>
      <c r="G6" s="6">
        <f t="shared" si="2"/>
        <v>1</v>
      </c>
      <c r="H6" s="7">
        <v>3</v>
      </c>
      <c r="I6" s="8">
        <f t="shared" si="3"/>
        <v>0.2</v>
      </c>
      <c r="J6" s="6">
        <f t="shared" si="4"/>
        <v>1</v>
      </c>
      <c r="K6" s="7">
        <v>3</v>
      </c>
      <c r="L6" s="9">
        <f t="shared" si="5"/>
        <v>0.2</v>
      </c>
    </row>
    <row r="7" spans="2:16" ht="15" x14ac:dyDescent="0.2">
      <c r="B7" s="3" t="s">
        <v>11</v>
      </c>
      <c r="C7" s="5">
        <v>0.1</v>
      </c>
      <c r="D7" s="6">
        <f t="shared" si="0"/>
        <v>3</v>
      </c>
      <c r="E7" s="7">
        <v>7</v>
      </c>
      <c r="F7" s="8">
        <f t="shared" si="1"/>
        <v>0.30000000000000004</v>
      </c>
      <c r="G7" s="6">
        <f t="shared" si="2"/>
        <v>1</v>
      </c>
      <c r="H7" s="7">
        <v>3</v>
      </c>
      <c r="I7" s="8">
        <f t="shared" si="3"/>
        <v>0.1</v>
      </c>
      <c r="J7" s="6">
        <f t="shared" si="4"/>
        <v>3</v>
      </c>
      <c r="K7" s="7">
        <v>7</v>
      </c>
      <c r="L7" s="9">
        <f t="shared" si="5"/>
        <v>0.30000000000000004</v>
      </c>
    </row>
    <row r="8" spans="2:16" ht="15" x14ac:dyDescent="0.2">
      <c r="B8" s="3" t="s">
        <v>12</v>
      </c>
      <c r="C8" s="5">
        <v>0.1</v>
      </c>
      <c r="D8" s="6">
        <f t="shared" si="0"/>
        <v>2</v>
      </c>
      <c r="E8" s="7">
        <v>5</v>
      </c>
      <c r="F8" s="8">
        <f t="shared" si="1"/>
        <v>0.2</v>
      </c>
      <c r="G8" s="6">
        <f t="shared" si="2"/>
        <v>1</v>
      </c>
      <c r="H8" s="7">
        <v>2</v>
      </c>
      <c r="I8" s="8">
        <f t="shared" si="3"/>
        <v>0.1</v>
      </c>
      <c r="J8" s="6">
        <f t="shared" si="4"/>
        <v>1</v>
      </c>
      <c r="K8" s="7">
        <v>2</v>
      </c>
      <c r="L8" s="9">
        <f t="shared" si="5"/>
        <v>0.1</v>
      </c>
    </row>
    <row r="9" spans="2:16" ht="15" x14ac:dyDescent="0.2">
      <c r="B9" s="3" t="s">
        <v>13</v>
      </c>
      <c r="C9" s="5">
        <v>0.1</v>
      </c>
      <c r="D9" s="6">
        <f t="shared" si="0"/>
        <v>2</v>
      </c>
      <c r="E9" s="7">
        <v>4</v>
      </c>
      <c r="F9" s="8">
        <f t="shared" si="1"/>
        <v>0.2</v>
      </c>
      <c r="G9" s="6">
        <f t="shared" si="2"/>
        <v>2</v>
      </c>
      <c r="H9" s="7">
        <v>6</v>
      </c>
      <c r="I9" s="8">
        <f t="shared" si="3"/>
        <v>0.2</v>
      </c>
      <c r="J9" s="6">
        <f t="shared" si="4"/>
        <v>4</v>
      </c>
      <c r="K9" s="7">
        <v>9</v>
      </c>
      <c r="L9" s="9">
        <f t="shared" si="5"/>
        <v>0.4</v>
      </c>
    </row>
    <row r="10" spans="2:16" ht="15" x14ac:dyDescent="0.2">
      <c r="B10" s="3" t="s">
        <v>14</v>
      </c>
      <c r="C10" s="5">
        <v>0.1</v>
      </c>
      <c r="D10" s="6">
        <f t="shared" si="0"/>
        <v>1</v>
      </c>
      <c r="E10" s="7">
        <v>3</v>
      </c>
      <c r="F10" s="8">
        <f t="shared" si="1"/>
        <v>0.1</v>
      </c>
      <c r="G10" s="6">
        <f t="shared" si="2"/>
        <v>4</v>
      </c>
      <c r="H10" s="7">
        <v>9</v>
      </c>
      <c r="I10" s="8">
        <f t="shared" si="3"/>
        <v>0.4</v>
      </c>
      <c r="J10" s="6">
        <f t="shared" si="4"/>
        <v>1</v>
      </c>
      <c r="K10" s="7">
        <v>3</v>
      </c>
      <c r="L10" s="9">
        <f t="shared" si="5"/>
        <v>0.1</v>
      </c>
      <c r="N10" s="34" t="s">
        <v>15</v>
      </c>
      <c r="O10" s="34"/>
      <c r="P10" s="34"/>
    </row>
    <row r="11" spans="2:16" ht="16" thickBot="1" x14ac:dyDescent="0.25">
      <c r="B11" s="3" t="s">
        <v>16</v>
      </c>
      <c r="C11" s="12">
        <f>SUM(C4:C10)</f>
        <v>1</v>
      </c>
      <c r="D11" s="13">
        <f t="shared" si="0"/>
        <v>17</v>
      </c>
      <c r="E11" s="14">
        <f>SUM(E4:E10)</f>
        <v>42</v>
      </c>
      <c r="F11" s="15">
        <f>SUM(F4:F10)</f>
        <v>2.600000000000001</v>
      </c>
      <c r="G11" s="13">
        <f t="shared" si="2"/>
        <v>14</v>
      </c>
      <c r="H11" s="14">
        <f>SUM(H4:H10)</f>
        <v>34</v>
      </c>
      <c r="I11" s="15">
        <f>SUM(I4:I10)</f>
        <v>1.8000000000000003</v>
      </c>
      <c r="J11" s="13">
        <f t="shared" si="4"/>
        <v>14</v>
      </c>
      <c r="K11" s="14">
        <f>SUM(K4:K10)</f>
        <v>34</v>
      </c>
      <c r="L11" s="15">
        <f>SUM(L4:L10)</f>
        <v>1.9000000000000004</v>
      </c>
      <c r="N11" s="11" t="str">
        <f>IF(AND(F11&gt;I11,F11&gt;L11),"BIEN","MAL")</f>
        <v>BIEN</v>
      </c>
    </row>
    <row r="12" spans="2:16" ht="16" thickBot="1" x14ac:dyDescent="0.25">
      <c r="B12" s="35" t="s">
        <v>17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6" ht="16" thickBot="1" x14ac:dyDescent="0.25">
      <c r="B13" s="3" t="s">
        <v>18</v>
      </c>
      <c r="C13" s="16"/>
      <c r="D13" s="36" t="s">
        <v>19</v>
      </c>
      <c r="E13" s="36"/>
      <c r="F13" s="36"/>
      <c r="G13" s="36"/>
      <c r="H13" s="36"/>
      <c r="I13" s="36"/>
      <c r="J13" s="36"/>
      <c r="K13" s="36"/>
      <c r="L13" s="36"/>
    </row>
    <row r="14" spans="2:16" ht="15" x14ac:dyDescent="0.2">
      <c r="B14" s="3" t="s">
        <v>20</v>
      </c>
      <c r="C14" s="17"/>
      <c r="D14" s="18"/>
      <c r="E14" s="19" t="s">
        <v>21</v>
      </c>
      <c r="F14" s="20"/>
      <c r="G14" s="18"/>
      <c r="H14" s="19" t="s">
        <v>22</v>
      </c>
      <c r="I14" s="20"/>
      <c r="J14" s="18"/>
      <c r="K14" s="19" t="s">
        <v>23</v>
      </c>
      <c r="L14" s="20"/>
    </row>
    <row r="15" spans="2:16" ht="15" x14ac:dyDescent="0.2">
      <c r="B15" s="3" t="s">
        <v>24</v>
      </c>
      <c r="C15" s="21"/>
      <c r="D15" s="22"/>
      <c r="E15" s="7">
        <v>15</v>
      </c>
      <c r="F15" s="23"/>
      <c r="G15" s="24"/>
      <c r="H15" s="7">
        <v>8</v>
      </c>
      <c r="I15" s="23"/>
      <c r="J15" s="24"/>
      <c r="K15" s="7">
        <v>10</v>
      </c>
      <c r="L15" s="23"/>
    </row>
    <row r="16" spans="2:16" ht="15" x14ac:dyDescent="0.2">
      <c r="B16" s="3" t="s">
        <v>25</v>
      </c>
      <c r="C16" s="21"/>
      <c r="D16" s="22"/>
      <c r="E16" s="7">
        <v>15</v>
      </c>
      <c r="F16" s="23"/>
      <c r="G16" s="24"/>
      <c r="H16" s="7">
        <v>20</v>
      </c>
      <c r="I16" s="23"/>
      <c r="J16" s="24"/>
      <c r="K16" s="7">
        <v>19</v>
      </c>
      <c r="L16" s="23"/>
    </row>
    <row r="17" spans="2:12" ht="16" thickBot="1" x14ac:dyDescent="0.25">
      <c r="B17" s="25" t="s">
        <v>26</v>
      </c>
      <c r="C17" s="26"/>
      <c r="D17" s="27"/>
      <c r="E17" s="28">
        <v>15</v>
      </c>
      <c r="F17" s="29"/>
      <c r="G17" s="30"/>
      <c r="H17" s="28">
        <v>9</v>
      </c>
      <c r="I17" s="29"/>
      <c r="J17" s="30"/>
      <c r="K17" s="28">
        <v>10</v>
      </c>
      <c r="L17" s="29"/>
    </row>
    <row r="18" spans="2:12" ht="15" x14ac:dyDescent="0.2">
      <c r="C18" s="31"/>
      <c r="D18" s="31"/>
      <c r="E18" s="31"/>
    </row>
  </sheetData>
  <mergeCells count="9">
    <mergeCell ref="N10:P10"/>
    <mergeCell ref="B12:L12"/>
    <mergeCell ref="D13:L13"/>
    <mergeCell ref="D2:F2"/>
    <mergeCell ref="G2:I2"/>
    <mergeCell ref="J2:L2"/>
    <mergeCell ref="D3:F3"/>
    <mergeCell ref="G3:I3"/>
    <mergeCell ref="J3:L3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A350-D409-E940-8346-DE04A7AF0054}">
  <dimension ref="A1:P35"/>
  <sheetViews>
    <sheetView workbookViewId="0"/>
  </sheetViews>
  <sheetFormatPr baseColWidth="10" defaultColWidth="13.6640625" defaultRowHeight="14.5" x14ac:dyDescent="0.2"/>
  <cols>
    <col min="1" max="1" width="13.6640625" customWidth="1"/>
    <col min="2" max="2" width="29.83203125" bestFit="1" customWidth="1"/>
    <col min="3" max="3" width="15.1640625" customWidth="1"/>
    <col min="4" max="4" width="13.6640625" customWidth="1"/>
    <col min="5" max="5" width="14.6640625" customWidth="1"/>
    <col min="6" max="13" width="13.6640625" customWidth="1"/>
    <col min="14" max="14" width="18.1640625" bestFit="1" customWidth="1"/>
    <col min="15" max="15" width="13.6640625" customWidth="1"/>
  </cols>
  <sheetData>
    <row r="1" spans="2:16" ht="16" thickBot="1" x14ac:dyDescent="0.25"/>
    <row r="2" spans="2:16" ht="16" thickBot="1" x14ac:dyDescent="0.25">
      <c r="B2" s="2"/>
      <c r="C2" s="2"/>
      <c r="D2" s="32" t="s">
        <v>0</v>
      </c>
      <c r="E2" s="32"/>
      <c r="F2" s="32"/>
      <c r="G2" s="32" t="s">
        <v>1</v>
      </c>
      <c r="H2" s="32"/>
      <c r="I2" s="32"/>
      <c r="J2" s="32" t="s">
        <v>2</v>
      </c>
      <c r="K2" s="32"/>
      <c r="L2" s="32"/>
    </row>
    <row r="3" spans="2:16" ht="15" x14ac:dyDescent="0.2">
      <c r="B3" s="4" t="s">
        <v>3</v>
      </c>
      <c r="C3" s="4" t="s">
        <v>4</v>
      </c>
      <c r="D3" s="33" t="s">
        <v>4</v>
      </c>
      <c r="E3" s="33"/>
      <c r="F3" s="33"/>
      <c r="G3" s="33" t="s">
        <v>4</v>
      </c>
      <c r="H3" s="33"/>
      <c r="I3" s="33"/>
      <c r="J3" s="33" t="s">
        <v>4</v>
      </c>
      <c r="K3" s="33"/>
      <c r="L3" s="33"/>
      <c r="N3" s="16" t="s">
        <v>5</v>
      </c>
    </row>
    <row r="4" spans="2:16" ht="15" x14ac:dyDescent="0.2">
      <c r="B4" s="4" t="s">
        <v>6</v>
      </c>
      <c r="C4" s="5">
        <v>0.1</v>
      </c>
      <c r="D4" s="6">
        <f t="shared" ref="D4:D11" si="0">ROUND(E4*4/10,0)</f>
        <v>3</v>
      </c>
      <c r="E4" s="37">
        <v>8</v>
      </c>
      <c r="F4" s="8">
        <f t="shared" ref="F4:F10" si="1">C4*D4</f>
        <v>0.30000000000000004</v>
      </c>
      <c r="G4" s="6">
        <f t="shared" ref="G4:G11" si="2">ROUND(H4*4/10,0)</f>
        <v>2</v>
      </c>
      <c r="H4" s="37">
        <v>6</v>
      </c>
      <c r="I4" s="8">
        <f t="shared" ref="I4:I10" si="3">C4*G4</f>
        <v>0.2</v>
      </c>
      <c r="J4" s="6">
        <f t="shared" ref="J4:J11" si="4">ROUND(K4*4/10,0)</f>
        <v>2</v>
      </c>
      <c r="K4" s="37">
        <v>6</v>
      </c>
      <c r="L4" s="9">
        <f t="shared" ref="L4:L10" si="5">J4*C4</f>
        <v>0.2</v>
      </c>
      <c r="N4" s="5" t="s">
        <v>7</v>
      </c>
    </row>
    <row r="5" spans="2:16" ht="16" thickBot="1" x14ac:dyDescent="0.25">
      <c r="B5" s="4" t="s">
        <v>8</v>
      </c>
      <c r="C5" s="5">
        <v>0.1</v>
      </c>
      <c r="D5" s="6">
        <f t="shared" si="0"/>
        <v>3</v>
      </c>
      <c r="E5" s="37">
        <v>8</v>
      </c>
      <c r="F5" s="8">
        <f t="shared" si="1"/>
        <v>0.30000000000000004</v>
      </c>
      <c r="G5" s="6">
        <f t="shared" si="2"/>
        <v>2</v>
      </c>
      <c r="H5" s="37">
        <v>5</v>
      </c>
      <c r="I5" s="8">
        <f t="shared" si="3"/>
        <v>0.2</v>
      </c>
      <c r="J5" s="6">
        <f t="shared" si="4"/>
        <v>2</v>
      </c>
      <c r="K5" s="37">
        <v>4</v>
      </c>
      <c r="L5" s="9">
        <f t="shared" si="5"/>
        <v>0.2</v>
      </c>
      <c r="N5" s="38" t="s">
        <v>9</v>
      </c>
    </row>
    <row r="6" spans="2:16" ht="15" x14ac:dyDescent="0.2">
      <c r="B6" s="4" t="s">
        <v>10</v>
      </c>
      <c r="C6" s="5">
        <v>0.1</v>
      </c>
      <c r="D6" s="6">
        <f t="shared" si="0"/>
        <v>3</v>
      </c>
      <c r="E6" s="37">
        <v>7</v>
      </c>
      <c r="F6" s="8">
        <f t="shared" si="1"/>
        <v>0.30000000000000004</v>
      </c>
      <c r="G6" s="6">
        <f t="shared" si="2"/>
        <v>1</v>
      </c>
      <c r="H6" s="37">
        <v>3</v>
      </c>
      <c r="I6" s="8">
        <f t="shared" si="3"/>
        <v>0.1</v>
      </c>
      <c r="J6" s="6">
        <f t="shared" si="4"/>
        <v>1</v>
      </c>
      <c r="K6" s="37">
        <v>3</v>
      </c>
      <c r="L6" s="9">
        <f t="shared" si="5"/>
        <v>0.1</v>
      </c>
      <c r="N6" s="39" t="s">
        <v>27</v>
      </c>
    </row>
    <row r="7" spans="2:16" ht="15" x14ac:dyDescent="0.2">
      <c r="B7" s="4" t="s">
        <v>11</v>
      </c>
      <c r="C7" s="5">
        <v>0.05</v>
      </c>
      <c r="D7" s="6">
        <f t="shared" si="0"/>
        <v>3</v>
      </c>
      <c r="E7" s="37">
        <v>7</v>
      </c>
      <c r="F7" s="8">
        <f t="shared" si="1"/>
        <v>0.15000000000000002</v>
      </c>
      <c r="G7" s="6">
        <f t="shared" si="2"/>
        <v>1</v>
      </c>
      <c r="H7" s="37">
        <v>3</v>
      </c>
      <c r="I7" s="8">
        <f t="shared" si="3"/>
        <v>0.05</v>
      </c>
      <c r="J7" s="6">
        <f t="shared" si="4"/>
        <v>3</v>
      </c>
      <c r="K7" s="37">
        <v>7</v>
      </c>
      <c r="L7" s="9">
        <f t="shared" si="5"/>
        <v>0.15000000000000002</v>
      </c>
    </row>
    <row r="8" spans="2:16" ht="15" x14ac:dyDescent="0.2">
      <c r="B8" s="4" t="s">
        <v>12</v>
      </c>
      <c r="C8" s="5">
        <v>0.05</v>
      </c>
      <c r="D8" s="6">
        <f t="shared" si="0"/>
        <v>2</v>
      </c>
      <c r="E8" s="37">
        <v>5</v>
      </c>
      <c r="F8" s="8">
        <f t="shared" si="1"/>
        <v>0.1</v>
      </c>
      <c r="G8" s="6">
        <f t="shared" si="2"/>
        <v>1</v>
      </c>
      <c r="H8" s="37">
        <v>2</v>
      </c>
      <c r="I8" s="8">
        <f t="shared" si="3"/>
        <v>0.05</v>
      </c>
      <c r="J8" s="6">
        <f t="shared" si="4"/>
        <v>1</v>
      </c>
      <c r="K8" s="37">
        <v>2</v>
      </c>
      <c r="L8" s="9">
        <f t="shared" si="5"/>
        <v>0.05</v>
      </c>
    </row>
    <row r="9" spans="2:16" ht="15" x14ac:dyDescent="0.2">
      <c r="B9" s="4" t="s">
        <v>13</v>
      </c>
      <c r="C9" s="5">
        <v>0.25</v>
      </c>
      <c r="D9" s="6">
        <f t="shared" si="0"/>
        <v>2</v>
      </c>
      <c r="E9" s="37">
        <v>4</v>
      </c>
      <c r="F9" s="8">
        <f t="shared" si="1"/>
        <v>0.5</v>
      </c>
      <c r="G9" s="6">
        <f t="shared" si="2"/>
        <v>2</v>
      </c>
      <c r="H9" s="37">
        <v>6</v>
      </c>
      <c r="I9" s="8">
        <f t="shared" si="3"/>
        <v>0.5</v>
      </c>
      <c r="J9" s="6">
        <f t="shared" si="4"/>
        <v>4</v>
      </c>
      <c r="K9" s="37">
        <v>9</v>
      </c>
      <c r="L9" s="9">
        <f t="shared" si="5"/>
        <v>1</v>
      </c>
    </row>
    <row r="10" spans="2:16" ht="15" x14ac:dyDescent="0.2">
      <c r="B10" s="4" t="s">
        <v>14</v>
      </c>
      <c r="C10" s="5">
        <v>0.35</v>
      </c>
      <c r="D10" s="6">
        <f t="shared" si="0"/>
        <v>1</v>
      </c>
      <c r="E10" s="37">
        <v>3</v>
      </c>
      <c r="F10" s="8">
        <f t="shared" si="1"/>
        <v>0.35</v>
      </c>
      <c r="G10" s="6">
        <f t="shared" si="2"/>
        <v>4</v>
      </c>
      <c r="H10" s="37">
        <v>9</v>
      </c>
      <c r="I10" s="8">
        <f t="shared" si="3"/>
        <v>1.4</v>
      </c>
      <c r="J10" s="6">
        <f t="shared" si="4"/>
        <v>1</v>
      </c>
      <c r="K10" s="37">
        <v>3</v>
      </c>
      <c r="L10" s="9">
        <f t="shared" si="5"/>
        <v>0.35</v>
      </c>
      <c r="N10" s="34" t="s">
        <v>15</v>
      </c>
      <c r="O10" s="34"/>
      <c r="P10" s="34"/>
    </row>
    <row r="11" spans="2:16" ht="16" thickBot="1" x14ac:dyDescent="0.25">
      <c r="B11" s="12" t="s">
        <v>16</v>
      </c>
      <c r="C11" s="12">
        <f>SUM(C4:C10)</f>
        <v>1</v>
      </c>
      <c r="D11" s="13">
        <f t="shared" si="0"/>
        <v>17</v>
      </c>
      <c r="E11" s="14">
        <f>SUM(E4:E10)</f>
        <v>42</v>
      </c>
      <c r="F11" s="15">
        <f>SUM(F4:F10)</f>
        <v>2.0000000000000004</v>
      </c>
      <c r="G11" s="13">
        <f t="shared" si="2"/>
        <v>14</v>
      </c>
      <c r="H11" s="14">
        <f>SUM(H4:H10)</f>
        <v>34</v>
      </c>
      <c r="I11" s="15">
        <f>SUM(I4:I10)</f>
        <v>2.5</v>
      </c>
      <c r="J11" s="13">
        <f t="shared" si="4"/>
        <v>14</v>
      </c>
      <c r="K11" s="14">
        <f>SUM(K4:K10)</f>
        <v>34</v>
      </c>
      <c r="L11" s="15">
        <f>SUM(L4:L10)</f>
        <v>2.0500000000000003</v>
      </c>
      <c r="N11" s="11" t="str">
        <f>IF(AND(F11&gt;I11,F11&gt;L11),"BIEN","MAL")</f>
        <v>MAL</v>
      </c>
    </row>
    <row r="12" spans="2:16" ht="16" thickBot="1" x14ac:dyDescent="0.25">
      <c r="B12" s="57" t="s">
        <v>17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2:16" ht="16" thickBot="1" x14ac:dyDescent="0.25">
      <c r="B13" s="3" t="s">
        <v>18</v>
      </c>
      <c r="C13" s="16"/>
      <c r="D13" s="36" t="s">
        <v>19</v>
      </c>
      <c r="E13" s="36"/>
      <c r="F13" s="36"/>
      <c r="G13" s="36"/>
      <c r="H13" s="36"/>
      <c r="I13" s="36"/>
      <c r="J13" s="36"/>
      <c r="K13" s="36"/>
      <c r="L13" s="36"/>
    </row>
    <row r="14" spans="2:16" ht="15" x14ac:dyDescent="0.2">
      <c r="B14" s="3" t="s">
        <v>20</v>
      </c>
      <c r="C14" s="17"/>
      <c r="D14" s="18"/>
      <c r="E14" s="19" t="s">
        <v>21</v>
      </c>
      <c r="F14" s="20"/>
      <c r="G14" s="18"/>
      <c r="H14" s="19" t="s">
        <v>22</v>
      </c>
      <c r="I14" s="20"/>
      <c r="J14" s="18"/>
      <c r="K14" s="19" t="s">
        <v>23</v>
      </c>
      <c r="L14" s="20"/>
    </row>
    <row r="15" spans="2:16" ht="15" x14ac:dyDescent="0.2">
      <c r="B15" s="3" t="s">
        <v>24</v>
      </c>
      <c r="C15" s="21"/>
      <c r="D15" s="22"/>
      <c r="E15" s="7">
        <v>15</v>
      </c>
      <c r="F15" s="23"/>
      <c r="G15" s="24"/>
      <c r="H15" s="7">
        <v>8</v>
      </c>
      <c r="I15" s="23"/>
      <c r="J15" s="24"/>
      <c r="K15" s="7">
        <v>10</v>
      </c>
      <c r="L15" s="23"/>
    </row>
    <row r="16" spans="2:16" ht="15" x14ac:dyDescent="0.2">
      <c r="B16" s="3" t="s">
        <v>25</v>
      </c>
      <c r="C16" s="21"/>
      <c r="D16" s="22"/>
      <c r="E16" s="7">
        <v>15</v>
      </c>
      <c r="F16" s="23"/>
      <c r="G16" s="24"/>
      <c r="H16" s="7">
        <v>20</v>
      </c>
      <c r="I16" s="23"/>
      <c r="J16" s="24"/>
      <c r="K16" s="7">
        <v>19</v>
      </c>
      <c r="L16" s="23"/>
    </row>
    <row r="17" spans="1:14" ht="16" thickBot="1" x14ac:dyDescent="0.25">
      <c r="B17" s="25" t="s">
        <v>26</v>
      </c>
      <c r="C17" s="26"/>
      <c r="D17" s="27"/>
      <c r="E17" s="28">
        <v>15</v>
      </c>
      <c r="F17" s="29"/>
      <c r="G17" s="30"/>
      <c r="H17" s="28">
        <v>9</v>
      </c>
      <c r="I17" s="29"/>
      <c r="J17" s="30"/>
      <c r="K17" s="28">
        <v>10</v>
      </c>
      <c r="L17" s="29"/>
    </row>
    <row r="18" spans="1:14" ht="16" thickBot="1" x14ac:dyDescent="0.25">
      <c r="C18" s="31"/>
      <c r="D18" s="31"/>
      <c r="E18" s="31"/>
    </row>
    <row r="19" spans="1:14" ht="16" thickBot="1" x14ac:dyDescent="0.25">
      <c r="B19" s="40" t="s">
        <v>28</v>
      </c>
    </row>
    <row r="20" spans="1:14" ht="15" x14ac:dyDescent="0.2">
      <c r="A20" s="58" t="s">
        <v>29</v>
      </c>
      <c r="B20" s="2"/>
      <c r="C20" s="2"/>
      <c r="D20" s="32" t="s">
        <v>0</v>
      </c>
      <c r="E20" s="32"/>
      <c r="F20" s="32"/>
      <c r="G20" s="32" t="s">
        <v>1</v>
      </c>
      <c r="H20" s="32"/>
      <c r="I20" s="32"/>
      <c r="J20" s="32" t="s">
        <v>2</v>
      </c>
      <c r="K20" s="32"/>
      <c r="L20" s="32"/>
    </row>
    <row r="21" spans="1:14" ht="15" x14ac:dyDescent="0.2">
      <c r="A21" s="58"/>
      <c r="B21" s="4" t="s">
        <v>3</v>
      </c>
      <c r="C21" s="4" t="s">
        <v>4</v>
      </c>
      <c r="D21" s="41" t="s">
        <v>4</v>
      </c>
      <c r="E21" s="42"/>
      <c r="F21" s="43"/>
      <c r="G21" s="41" t="s">
        <v>4</v>
      </c>
      <c r="H21" s="42"/>
      <c r="I21" s="43"/>
      <c r="J21" s="41" t="s">
        <v>4</v>
      </c>
      <c r="K21" s="42"/>
      <c r="L21" s="43"/>
    </row>
    <row r="22" spans="1:14" ht="15" x14ac:dyDescent="0.2">
      <c r="A22" s="58"/>
      <c r="B22" s="4" t="s">
        <v>6</v>
      </c>
      <c r="C22" s="5">
        <v>0.1</v>
      </c>
      <c r="D22" s="6">
        <f t="shared" ref="D22:D27" si="6">ROUND(E22*4/10,0)</f>
        <v>3</v>
      </c>
      <c r="E22" s="37">
        <v>8</v>
      </c>
      <c r="F22" s="8">
        <f t="shared" ref="F22:F28" si="7">C22*D22</f>
        <v>0.30000000000000004</v>
      </c>
      <c r="G22" s="6">
        <f t="shared" ref="G22:G29" si="8">ROUND(H22*4/10,0)</f>
        <v>2</v>
      </c>
      <c r="H22" s="37">
        <v>6</v>
      </c>
      <c r="I22" s="8">
        <f t="shared" ref="I22:I28" si="9">C22*G22</f>
        <v>0.2</v>
      </c>
      <c r="J22" s="6">
        <f t="shared" ref="J22:J29" si="10">ROUND(K22*4/10,0)</f>
        <v>2</v>
      </c>
      <c r="K22" s="37">
        <v>6</v>
      </c>
      <c r="L22" s="9">
        <f t="shared" ref="L22:L28" si="11">J22*C22</f>
        <v>0.2</v>
      </c>
    </row>
    <row r="23" spans="1:14" ht="15" x14ac:dyDescent="0.2">
      <c r="A23" s="58"/>
      <c r="B23" s="4" t="s">
        <v>8</v>
      </c>
      <c r="C23" s="5">
        <v>0.1</v>
      </c>
      <c r="D23" s="6">
        <f t="shared" si="6"/>
        <v>3</v>
      </c>
      <c r="E23" s="37">
        <v>8</v>
      </c>
      <c r="F23" s="8">
        <f t="shared" si="7"/>
        <v>0.30000000000000004</v>
      </c>
      <c r="G23" s="6">
        <f t="shared" si="8"/>
        <v>2</v>
      </c>
      <c r="H23" s="37">
        <v>5</v>
      </c>
      <c r="I23" s="8">
        <f t="shared" si="9"/>
        <v>0.2</v>
      </c>
      <c r="J23" s="6">
        <f t="shared" si="10"/>
        <v>2</v>
      </c>
      <c r="K23" s="37">
        <v>4</v>
      </c>
      <c r="L23" s="9">
        <f t="shared" si="11"/>
        <v>0.2</v>
      </c>
    </row>
    <row r="24" spans="1:14" ht="15" x14ac:dyDescent="0.2">
      <c r="A24" s="58"/>
      <c r="B24" s="4" t="s">
        <v>10</v>
      </c>
      <c r="C24" s="5">
        <v>0.1</v>
      </c>
      <c r="D24" s="6">
        <f t="shared" si="6"/>
        <v>3</v>
      </c>
      <c r="E24" s="37">
        <v>7</v>
      </c>
      <c r="F24" s="8">
        <f t="shared" si="7"/>
        <v>0.30000000000000004</v>
      </c>
      <c r="G24" s="6">
        <f t="shared" si="8"/>
        <v>1</v>
      </c>
      <c r="H24" s="37">
        <v>3</v>
      </c>
      <c r="I24" s="8">
        <f t="shared" si="9"/>
        <v>0.1</v>
      </c>
      <c r="J24" s="6">
        <f t="shared" si="10"/>
        <v>1</v>
      </c>
      <c r="K24" s="37">
        <v>3</v>
      </c>
      <c r="L24" s="9">
        <f t="shared" si="11"/>
        <v>0.1</v>
      </c>
    </row>
    <row r="25" spans="1:14" ht="15" x14ac:dyDescent="0.2">
      <c r="A25" s="58"/>
      <c r="B25" s="4" t="s">
        <v>11</v>
      </c>
      <c r="C25" s="5">
        <v>0.05</v>
      </c>
      <c r="D25" s="6">
        <f t="shared" si="6"/>
        <v>3</v>
      </c>
      <c r="E25" s="37">
        <v>7</v>
      </c>
      <c r="F25" s="8">
        <f t="shared" si="7"/>
        <v>0.15000000000000002</v>
      </c>
      <c r="G25" s="6">
        <f t="shared" si="8"/>
        <v>1</v>
      </c>
      <c r="H25" s="37">
        <v>3</v>
      </c>
      <c r="I25" s="8">
        <f t="shared" si="9"/>
        <v>0.05</v>
      </c>
      <c r="J25" s="6">
        <f t="shared" si="10"/>
        <v>3</v>
      </c>
      <c r="K25" s="37">
        <v>7</v>
      </c>
      <c r="L25" s="9">
        <f t="shared" si="11"/>
        <v>0.15000000000000002</v>
      </c>
    </row>
    <row r="26" spans="1:14" ht="15" x14ac:dyDescent="0.2">
      <c r="A26" s="58"/>
      <c r="B26" s="4" t="s">
        <v>12</v>
      </c>
      <c r="C26" s="5">
        <v>0.05</v>
      </c>
      <c r="D26" s="6">
        <f t="shared" si="6"/>
        <v>2</v>
      </c>
      <c r="E26" s="37">
        <v>5</v>
      </c>
      <c r="F26" s="8">
        <f t="shared" si="7"/>
        <v>0.1</v>
      </c>
      <c r="G26" s="6">
        <f t="shared" si="8"/>
        <v>1</v>
      </c>
      <c r="H26" s="37">
        <v>2</v>
      </c>
      <c r="I26" s="8">
        <f t="shared" si="9"/>
        <v>0.05</v>
      </c>
      <c r="J26" s="6">
        <f t="shared" si="10"/>
        <v>1</v>
      </c>
      <c r="K26" s="37">
        <v>2</v>
      </c>
      <c r="L26" s="9">
        <f t="shared" si="11"/>
        <v>0.05</v>
      </c>
    </row>
    <row r="27" spans="1:14" ht="15" x14ac:dyDescent="0.2">
      <c r="A27" s="58"/>
      <c r="B27" s="4" t="s">
        <v>13</v>
      </c>
      <c r="C27" s="5">
        <v>0.25</v>
      </c>
      <c r="D27" s="6">
        <f t="shared" si="6"/>
        <v>2</v>
      </c>
      <c r="E27" s="44">
        <v>6</v>
      </c>
      <c r="F27" s="8">
        <f t="shared" si="7"/>
        <v>0.5</v>
      </c>
      <c r="G27" s="6">
        <f t="shared" si="8"/>
        <v>2</v>
      </c>
      <c r="H27" s="37">
        <v>6</v>
      </c>
      <c r="I27" s="8">
        <f t="shared" si="9"/>
        <v>0.5</v>
      </c>
      <c r="J27" s="6">
        <f t="shared" si="10"/>
        <v>4</v>
      </c>
      <c r="K27" s="37">
        <v>9</v>
      </c>
      <c r="L27" s="9">
        <f t="shared" si="11"/>
        <v>1</v>
      </c>
    </row>
    <row r="28" spans="1:14" ht="15" x14ac:dyDescent="0.2">
      <c r="A28" s="58"/>
      <c r="B28" s="45" t="s">
        <v>14</v>
      </c>
      <c r="C28" s="45">
        <v>0.35</v>
      </c>
      <c r="D28" s="46">
        <v>4</v>
      </c>
      <c r="E28" s="47">
        <v>3</v>
      </c>
      <c r="F28" s="48">
        <f t="shared" si="7"/>
        <v>1.4</v>
      </c>
      <c r="G28" s="49">
        <f t="shared" si="8"/>
        <v>4</v>
      </c>
      <c r="H28" s="47">
        <v>9</v>
      </c>
      <c r="I28" s="48">
        <f t="shared" si="9"/>
        <v>1.4</v>
      </c>
      <c r="J28" s="49">
        <f t="shared" si="10"/>
        <v>1</v>
      </c>
      <c r="K28" s="47">
        <v>3</v>
      </c>
      <c r="L28" s="50">
        <f t="shared" si="11"/>
        <v>0.35</v>
      </c>
    </row>
    <row r="29" spans="1:14" ht="16" thickBot="1" x14ac:dyDescent="0.25">
      <c r="B29" s="12" t="s">
        <v>16</v>
      </c>
      <c r="C29" s="12">
        <f>SUM(C22:C28)</f>
        <v>1</v>
      </c>
      <c r="D29" s="13">
        <f>ROUND(E29*4/10,0)</f>
        <v>18</v>
      </c>
      <c r="E29" s="14">
        <f>SUM(E22:E28)</f>
        <v>44</v>
      </c>
      <c r="F29" s="15">
        <f>SUM(F22:F28)</f>
        <v>3.0500000000000003</v>
      </c>
      <c r="G29" s="13">
        <f t="shared" si="8"/>
        <v>14</v>
      </c>
      <c r="H29" s="14">
        <f>SUM(H22:H28)</f>
        <v>34</v>
      </c>
      <c r="I29" s="15">
        <f>SUM(I22:I28)</f>
        <v>2.5</v>
      </c>
      <c r="J29" s="13">
        <f t="shared" si="10"/>
        <v>14</v>
      </c>
      <c r="K29" s="14">
        <f>SUM(K22:K28)</f>
        <v>34</v>
      </c>
      <c r="L29" s="15">
        <f>SUM(L22:L28)</f>
        <v>2.0500000000000003</v>
      </c>
      <c r="N29" s="11" t="str">
        <f>IF(AND(F29&gt;I29,F29&gt;L29),"BIEN","MAL")</f>
        <v>BIEN</v>
      </c>
    </row>
    <row r="30" spans="1:14" ht="16" thickBot="1" x14ac:dyDescent="0.25">
      <c r="A30" s="58" t="s">
        <v>30</v>
      </c>
      <c r="B30" s="51" t="s">
        <v>17</v>
      </c>
      <c r="C30" s="52"/>
      <c r="D30" s="52"/>
      <c r="E30" s="52"/>
      <c r="F30" s="52"/>
      <c r="G30" s="52"/>
      <c r="H30" s="52"/>
      <c r="I30" s="52"/>
      <c r="J30" s="52"/>
      <c r="K30" s="52"/>
      <c r="L30" s="53"/>
    </row>
    <row r="31" spans="1:14" ht="16" thickBot="1" x14ac:dyDescent="0.25">
      <c r="A31" s="58"/>
      <c r="B31" s="3" t="s">
        <v>18</v>
      </c>
      <c r="C31" s="16"/>
      <c r="D31" s="36" t="s">
        <v>19</v>
      </c>
      <c r="E31" s="36"/>
      <c r="F31" s="36"/>
      <c r="G31" s="36"/>
      <c r="H31" s="36"/>
      <c r="I31" s="36"/>
      <c r="J31" s="36"/>
      <c r="K31" s="36"/>
      <c r="L31" s="36"/>
    </row>
    <row r="32" spans="1:14" ht="15" x14ac:dyDescent="0.2">
      <c r="A32" s="58"/>
      <c r="B32" s="3" t="s">
        <v>20</v>
      </c>
      <c r="C32" s="17"/>
      <c r="D32" s="18"/>
      <c r="E32" s="19" t="s">
        <v>21</v>
      </c>
      <c r="F32" s="20"/>
      <c r="G32" s="18"/>
      <c r="H32" s="19" t="s">
        <v>22</v>
      </c>
      <c r="I32" s="20"/>
      <c r="J32" s="18"/>
      <c r="K32" s="19" t="s">
        <v>23</v>
      </c>
      <c r="L32" s="20"/>
    </row>
    <row r="33" spans="1:12" ht="15" x14ac:dyDescent="0.2">
      <c r="A33" s="58"/>
      <c r="B33" s="3" t="s">
        <v>24</v>
      </c>
      <c r="C33" s="21"/>
      <c r="D33" s="22"/>
      <c r="E33" s="7">
        <v>15</v>
      </c>
      <c r="F33" s="23"/>
      <c r="G33" s="24"/>
      <c r="H33" s="7">
        <v>8</v>
      </c>
      <c r="I33" s="23"/>
      <c r="J33" s="24"/>
      <c r="K33" s="7">
        <v>10</v>
      </c>
      <c r="L33" s="23"/>
    </row>
    <row r="34" spans="1:12" ht="15" x14ac:dyDescent="0.2">
      <c r="A34" s="58"/>
      <c r="B34" s="54" t="s">
        <v>25</v>
      </c>
      <c r="C34" s="55"/>
      <c r="D34" s="56"/>
      <c r="E34" s="47">
        <v>15</v>
      </c>
      <c r="F34" s="48"/>
      <c r="G34" s="49"/>
      <c r="H34" s="47">
        <v>20</v>
      </c>
      <c r="I34" s="48"/>
      <c r="J34" s="49"/>
      <c r="K34" s="47">
        <v>19</v>
      </c>
      <c r="L34" s="48"/>
    </row>
    <row r="35" spans="1:12" ht="16" thickBot="1" x14ac:dyDescent="0.25">
      <c r="A35" s="58"/>
      <c r="B35" s="25" t="s">
        <v>26</v>
      </c>
      <c r="C35" s="26"/>
      <c r="D35" s="27"/>
      <c r="E35" s="28">
        <v>15</v>
      </c>
      <c r="F35" s="29"/>
      <c r="G35" s="30"/>
      <c r="H35" s="28">
        <v>9</v>
      </c>
      <c r="I35" s="29"/>
      <c r="J35" s="30"/>
      <c r="K35" s="28">
        <v>10</v>
      </c>
      <c r="L35" s="29"/>
    </row>
  </sheetData>
  <mergeCells count="15">
    <mergeCell ref="A30:A35"/>
    <mergeCell ref="D31:L31"/>
    <mergeCell ref="N10:P10"/>
    <mergeCell ref="B12:L12"/>
    <mergeCell ref="D13:L13"/>
    <mergeCell ref="A20:A28"/>
    <mergeCell ref="D20:F20"/>
    <mergeCell ref="G20:I20"/>
    <mergeCell ref="J20:L20"/>
    <mergeCell ref="D2:F2"/>
    <mergeCell ref="G2:I2"/>
    <mergeCell ref="J2:L2"/>
    <mergeCell ref="D3:F3"/>
    <mergeCell ref="G3:I3"/>
    <mergeCell ref="J3:L3"/>
  </mergeCells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E40B-437D-824F-B9BC-B525914DF3BB}">
  <dimension ref="A1:T38"/>
  <sheetViews>
    <sheetView workbookViewId="0"/>
  </sheetViews>
  <sheetFormatPr baseColWidth="10" defaultColWidth="13.6640625" defaultRowHeight="14.5" x14ac:dyDescent="0.2"/>
  <cols>
    <col min="1" max="1" width="13.6640625" customWidth="1"/>
  </cols>
  <sheetData>
    <row r="1" spans="1:20" ht="15" x14ac:dyDescent="0.2"/>
    <row r="2" spans="1:20" ht="15" x14ac:dyDescent="0.2"/>
    <row r="3" spans="1:20" ht="16" thickBot="1" x14ac:dyDescent="0.25"/>
    <row r="4" spans="1:20" ht="15" x14ac:dyDescent="0.2">
      <c r="A4" s="67" t="s">
        <v>31</v>
      </c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1"/>
    </row>
    <row r="5" spans="1:20" ht="15" x14ac:dyDescent="0.2">
      <c r="A5" s="67"/>
      <c r="B5" s="62"/>
      <c r="O5" s="63"/>
      <c r="Q5" s="68" t="s">
        <v>32</v>
      </c>
      <c r="R5" s="68"/>
      <c r="S5" s="68"/>
      <c r="T5" s="68"/>
    </row>
    <row r="6" spans="1:20" ht="15" x14ac:dyDescent="0.2">
      <c r="A6" s="67"/>
      <c r="B6" s="62"/>
      <c r="O6" s="63"/>
    </row>
    <row r="7" spans="1:20" ht="15" x14ac:dyDescent="0.2">
      <c r="A7" s="67"/>
      <c r="B7" s="62"/>
      <c r="O7" s="63"/>
    </row>
    <row r="8" spans="1:20" ht="15" x14ac:dyDescent="0.2">
      <c r="A8" s="67"/>
      <c r="B8" s="62"/>
      <c r="O8" s="63"/>
    </row>
    <row r="9" spans="1:20" ht="15" x14ac:dyDescent="0.2">
      <c r="A9" s="67"/>
      <c r="B9" s="62"/>
      <c r="O9" s="63"/>
    </row>
    <row r="10" spans="1:20" ht="15" x14ac:dyDescent="0.2">
      <c r="A10" s="67"/>
      <c r="B10" s="62"/>
      <c r="O10" s="63"/>
    </row>
    <row r="11" spans="1:20" ht="15" x14ac:dyDescent="0.2">
      <c r="A11" s="67"/>
      <c r="B11" s="62"/>
      <c r="O11" s="63"/>
    </row>
    <row r="12" spans="1:20" ht="15" x14ac:dyDescent="0.2">
      <c r="A12" s="67"/>
      <c r="B12" s="62"/>
      <c r="O12" s="63"/>
    </row>
    <row r="13" spans="1:20" ht="15" x14ac:dyDescent="0.2">
      <c r="A13" s="67"/>
      <c r="B13" s="62"/>
      <c r="O13" s="63"/>
    </row>
    <row r="14" spans="1:20" ht="15" x14ac:dyDescent="0.2">
      <c r="A14" s="67"/>
      <c r="B14" s="62"/>
      <c r="O14" s="63"/>
    </row>
    <row r="15" spans="1:20" ht="15" x14ac:dyDescent="0.2">
      <c r="A15" s="67"/>
      <c r="B15" s="62"/>
      <c r="O15" s="63"/>
    </row>
    <row r="16" spans="1:20" ht="15" x14ac:dyDescent="0.2">
      <c r="A16" s="67"/>
      <c r="B16" s="62"/>
      <c r="O16" s="63"/>
    </row>
    <row r="17" spans="1:15" ht="15" x14ac:dyDescent="0.2">
      <c r="A17" s="67"/>
      <c r="B17" s="62"/>
      <c r="O17" s="63"/>
    </row>
    <row r="18" spans="1:15" ht="15" x14ac:dyDescent="0.2">
      <c r="A18" s="67"/>
      <c r="B18" s="62"/>
      <c r="O18" s="63"/>
    </row>
    <row r="19" spans="1:15" ht="15" x14ac:dyDescent="0.2">
      <c r="A19" s="67"/>
      <c r="B19" s="62"/>
      <c r="O19" s="63"/>
    </row>
    <row r="20" spans="1:15" ht="15" x14ac:dyDescent="0.2">
      <c r="A20" s="67"/>
      <c r="B20" s="62"/>
      <c r="O20" s="63"/>
    </row>
    <row r="21" spans="1:15" ht="15" x14ac:dyDescent="0.2">
      <c r="A21" s="67"/>
      <c r="B21" s="62"/>
      <c r="O21" s="63"/>
    </row>
    <row r="22" spans="1:15" ht="15" x14ac:dyDescent="0.2">
      <c r="A22" s="67"/>
      <c r="B22" s="62"/>
      <c r="O22" s="63"/>
    </row>
    <row r="23" spans="1:15" ht="15" x14ac:dyDescent="0.2">
      <c r="A23" s="67"/>
      <c r="B23" s="62"/>
      <c r="O23" s="63"/>
    </row>
    <row r="24" spans="1:15" ht="15" x14ac:dyDescent="0.2">
      <c r="A24" s="67"/>
      <c r="B24" s="62"/>
      <c r="O24" s="63"/>
    </row>
    <row r="25" spans="1:15" ht="15" x14ac:dyDescent="0.2">
      <c r="A25" s="67"/>
      <c r="B25" s="62"/>
      <c r="O25" s="63"/>
    </row>
    <row r="26" spans="1:15" ht="15" x14ac:dyDescent="0.2">
      <c r="A26" s="67"/>
      <c r="B26" s="62"/>
      <c r="O26" s="63"/>
    </row>
    <row r="27" spans="1:15" ht="15" x14ac:dyDescent="0.2">
      <c r="A27" s="67"/>
      <c r="B27" s="62"/>
      <c r="O27" s="63"/>
    </row>
    <row r="28" spans="1:15" ht="15" x14ac:dyDescent="0.2">
      <c r="A28" s="67"/>
      <c r="B28" s="62"/>
      <c r="O28" s="63"/>
    </row>
    <row r="29" spans="1:15" ht="15" x14ac:dyDescent="0.2">
      <c r="A29" s="67"/>
      <c r="B29" s="62"/>
      <c r="O29" s="63"/>
    </row>
    <row r="30" spans="1:15" ht="15" x14ac:dyDescent="0.2">
      <c r="A30" s="67"/>
      <c r="B30" s="62"/>
      <c r="O30" s="63"/>
    </row>
    <row r="31" spans="1:15" ht="15" x14ac:dyDescent="0.2">
      <c r="A31" s="67"/>
      <c r="B31" s="62"/>
      <c r="O31" s="63"/>
    </row>
    <row r="32" spans="1:15" ht="15" x14ac:dyDescent="0.2">
      <c r="A32" s="67"/>
      <c r="B32" s="62"/>
      <c r="O32" s="63"/>
    </row>
    <row r="33" spans="1:15" ht="15" x14ac:dyDescent="0.2">
      <c r="A33" s="67"/>
      <c r="B33" s="62"/>
      <c r="O33" s="63"/>
    </row>
    <row r="34" spans="1:15" ht="15" x14ac:dyDescent="0.2">
      <c r="A34" s="67"/>
      <c r="B34" s="62"/>
      <c r="O34" s="63"/>
    </row>
    <row r="35" spans="1:15" ht="15" x14ac:dyDescent="0.2">
      <c r="A35" s="67"/>
      <c r="B35" s="62"/>
      <c r="O35" s="63"/>
    </row>
    <row r="36" spans="1:15" ht="16" thickBot="1" x14ac:dyDescent="0.25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</row>
    <row r="37" spans="1:15" ht="15" x14ac:dyDescent="0.2">
      <c r="B37" s="69" t="s">
        <v>33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  <row r="38" spans="1:15" ht="15" x14ac:dyDescent="0.2"/>
  </sheetData>
  <mergeCells count="3">
    <mergeCell ref="A4:A36"/>
    <mergeCell ref="Q5:T5"/>
    <mergeCell ref="B37:O37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No_cambio_de_estrategia</vt:lpstr>
      <vt:lpstr>cambio_de_estrategia</vt:lpstr>
      <vt:lpstr>Mapa_de_posición_competitiva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Moragon</dc:creator>
  <cp:lastModifiedBy>Paloma Pérez De Madrid Laguna</cp:lastModifiedBy>
  <dcterms:created xsi:type="dcterms:W3CDTF">2024-12-12T15:40:46Z</dcterms:created>
  <dcterms:modified xsi:type="dcterms:W3CDTF">2025-01-10T16:53:35Z</dcterms:modified>
</cp:coreProperties>
</file>