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test/work/v2.1/reports/"/>
    </mc:Choice>
  </mc:AlternateContent>
  <xr:revisionPtr revIDLastSave="0" documentId="13_ncr:1_{A34166CF-2F48-1147-BBD4-97767C8601F1}" xr6:coauthVersionLast="47" xr6:coauthVersionMax="47" xr10:uidLastSave="{00000000-0000-0000-0000-000000000000}"/>
  <bookViews>
    <workbookView xWindow="28800" yWindow="-260" windowWidth="38320" windowHeight="15440" xr2:uid="{00000000-000D-0000-FFFF-FFFF00000000}"/>
  </bookViews>
  <sheets>
    <sheet name="Amazon 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" i="1" l="1"/>
  <c r="S2" i="1"/>
  <c r="W6" i="1"/>
  <c r="W5" i="1"/>
  <c r="W4" i="1"/>
  <c r="W3" i="1"/>
  <c r="Z2" i="1" s="1"/>
  <c r="W2" i="1"/>
  <c r="U2" i="1"/>
  <c r="P1" i="1"/>
  <c r="O1" i="1"/>
  <c r="Q1" i="1" s="1"/>
  <c r="R1" i="1" s="1"/>
  <c r="M1" i="1"/>
  <c r="AC2" i="1" l="1"/>
  <c r="T2" i="1"/>
  <c r="Y2" i="1"/>
  <c r="AB2" i="1" l="1"/>
  <c r="AD2" i="1" s="1"/>
  <c r="AG2" i="1" l="1"/>
  <c r="AE2" i="1"/>
</calcChain>
</file>

<file path=xl/sharedStrings.xml><?xml version="1.0" encoding="utf-8"?>
<sst xmlns="http://schemas.openxmlformats.org/spreadsheetml/2006/main" count="10" uniqueCount="9">
  <si>
    <t>SKU</t>
  </si>
  <si>
    <t>Price</t>
  </si>
  <si>
    <t>Q</t>
  </si>
  <si>
    <t>SF</t>
  </si>
  <si>
    <t>Total</t>
  </si>
  <si>
    <t>203-7240101-1558740 (Amazon.co.uk)</t>
  </si>
  <si>
    <t>GBP</t>
  </si>
  <si>
    <t>Discount : 23.14</t>
  </si>
  <si>
    <t>No. 16050002 (2016-05-01)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</si>
</sst>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87" formatCode="yyyy\-mm\-dd;@"/>
    <numFmt numFmtId="188" formatCode="_-* #,##0.00_-;\-* #,##0.00_-;_-* &quot;-&quot;??_-;_-@_-"/>
    <numFmt numFmtId="189" formatCode="_(* #,##0.000000_);_(* \(#,##0.000000\);_(* &quot;-&quot;??_);_(@_)"/>
  </numFmts>
  <fonts count="15" x14ac:knownFonts="1">
    <font>
      <sz val="9"/>
      <color rgb="FF000000"/>
      <name val="Calibri"/>
    </font>
    <font>
      <b/>
      <sz val="9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9"/>
      <color rgb="FF4F81BD"/>
      <name val="Calibri"/>
      <family val="2"/>
    </font>
    <font>
      <sz val="9"/>
      <name val="Calibri"/>
      <family val="2"/>
    </font>
    <font>
      <sz val="9"/>
      <color rgb="FF000000"/>
      <name val="Calibri"/>
      <family val="2"/>
    </font>
    <font>
      <sz val="13"/>
      <color theme="1"/>
      <name val="Calibri"/>
      <family val="2"/>
    </font>
    <font>
      <sz val="13"/>
      <name val="Calibri"/>
      <family val="2"/>
    </font>
    <font>
      <sz val="13"/>
      <color rgb="FF00B050"/>
      <name val="Calibri"/>
      <family val="2"/>
    </font>
    <font>
      <sz val="13"/>
      <color rgb="FF0070C0"/>
      <name val="Calibri"/>
      <family val="2"/>
    </font>
    <font>
      <sz val="13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6" fillId="2" borderId="2" xfId="0" applyFont="1" applyFill="1" applyBorder="1"/>
    <xf numFmtId="0" fontId="4" fillId="3" borderId="7" xfId="0" applyFont="1" applyFill="1" applyBorder="1" applyAlignment="1">
      <alignment horizontal="left"/>
    </xf>
    <xf numFmtId="0" fontId="8" fillId="3" borderId="7" xfId="0" applyFont="1" applyFill="1" applyBorder="1"/>
    <xf numFmtId="0" fontId="3" fillId="0" borderId="2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7" fillId="2" borderId="9" xfId="0" applyFont="1" applyFill="1" applyBorder="1"/>
    <xf numFmtId="0" fontId="3" fillId="0" borderId="10" xfId="0" applyFont="1" applyBorder="1" applyAlignment="1">
      <alignment horizontal="left"/>
    </xf>
    <xf numFmtId="0" fontId="10" fillId="0" borderId="0" xfId="0" applyFont="1" applyAlignment="1">
      <alignment horizontal="center" vertical="center"/>
    </xf>
    <xf numFmtId="187" fontId="10" fillId="0" borderId="0" xfId="0" applyNumberFormat="1" applyFont="1" applyAlignment="1">
      <alignment horizontal="center" vertical="center"/>
    </xf>
    <xf numFmtId="43" fontId="10" fillId="4" borderId="0" xfId="1" applyFont="1" applyFill="1" applyAlignment="1">
      <alignment vertical="center"/>
    </xf>
    <xf numFmtId="188" fontId="11" fillId="4" borderId="11" xfId="0" applyNumberFormat="1" applyFont="1" applyFill="1" applyBorder="1" applyAlignment="1">
      <alignment vertical="center"/>
    </xf>
    <xf numFmtId="188" fontId="11" fillId="5" borderId="0" xfId="0" applyNumberFormat="1" applyFont="1" applyFill="1" applyAlignment="1">
      <alignment vertical="center"/>
    </xf>
    <xf numFmtId="43" fontId="11" fillId="0" borderId="0" xfId="1" applyFont="1" applyAlignment="1">
      <alignment vertical="center"/>
    </xf>
    <xf numFmtId="43" fontId="11" fillId="6" borderId="0" xfId="1" applyFont="1" applyFill="1" applyAlignment="1">
      <alignment vertical="center"/>
    </xf>
    <xf numFmtId="43" fontId="12" fillId="0" borderId="0" xfId="1" applyFont="1" applyAlignment="1">
      <alignment vertical="center"/>
    </xf>
    <xf numFmtId="43" fontId="13" fillId="0" borderId="0" xfId="1" applyFont="1" applyAlignment="1">
      <alignment vertical="center"/>
    </xf>
    <xf numFmtId="43" fontId="14" fillId="0" borderId="0" xfId="1" applyFont="1" applyAlignment="1">
      <alignment vertical="center"/>
    </xf>
    <xf numFmtId="189" fontId="14" fillId="0" borderId="0" xfId="1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9" fillId="0" borderId="0" xfId="0" applyFont="1"/>
    <xf numFmtId="2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2" fontId="9" fillId="0" borderId="5" xfId="0" applyNumberFormat="1" applyFont="1" applyBorder="1" applyAlignment="1">
      <alignment horizontal="right"/>
    </xf>
    <xf numFmtId="43" fontId="10" fillId="0" borderId="0" xfId="1" applyFont="1" applyFill="1" applyAlignment="1">
      <alignment vertical="center"/>
    </xf>
    <xf numFmtId="0" fontId="11" fillId="0" borderId="0" xfId="0" applyFont="1" applyAlignment="1">
      <alignment vertical="center"/>
    </xf>
    <xf numFmtId="43" fontId="14" fillId="4" borderId="0" xfId="1" applyFont="1" applyFill="1" applyAlignment="1">
      <alignment vertical="center"/>
    </xf>
    <xf numFmtId="189" fontId="11" fillId="0" borderId="0" xfId="1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9" fillId="2" borderId="9" xfId="0" applyFont="1" applyFill="1" applyBorder="1"/>
    <xf numFmtId="0" fontId="9" fillId="2" borderId="6" xfId="0" applyFont="1" applyFill="1" applyBorder="1"/>
    <xf numFmtId="0" fontId="9" fillId="3" borderId="7" xfId="0" applyFont="1" applyFill="1" applyBorder="1" applyAlignment="1">
      <alignment horizontal="right"/>
    </xf>
    <xf numFmtId="2" fontId="9" fillId="3" borderId="8" xfId="0" applyNumberFormat="1" applyFont="1" applyFill="1" applyBorder="1" applyAlignment="1">
      <alignment horizontal="right"/>
    </xf>
  </cellXfs>
  <cellStyles count="2">
    <cellStyle name="จุลภาค" xfId="1" builtinId="3"/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"/>
  <sheetViews>
    <sheetView tabSelected="1" topLeftCell="C1" zoomScale="114" workbookViewId="0">
      <selection activeCell="AG2" sqref="AG2"/>
    </sheetView>
  </sheetViews>
  <sheetFormatPr baseColWidth="10" defaultColWidth="9.3984375" defaultRowHeight="12" x14ac:dyDescent="0.15"/>
  <cols>
    <col min="1" max="1" width="5.3984375" customWidth="1"/>
    <col min="2" max="2" width="66" customWidth="1"/>
    <col min="3" max="3" width="50" customWidth="1"/>
    <col min="4" max="4" width="20" customWidth="1"/>
    <col min="5" max="5" width="7" customWidth="1"/>
    <col min="6" max="6" width="4" customWidth="1"/>
    <col min="7" max="7" width="7" customWidth="1"/>
    <col min="8" max="8" width="8" customWidth="1"/>
    <col min="9" max="9" width="9.59765625" bestFit="1" customWidth="1"/>
    <col min="10" max="10" width="10.796875" bestFit="1" customWidth="1"/>
    <col min="11" max="11" width="7.796875" customWidth="1"/>
    <col min="12" max="12" width="12.796875" customWidth="1"/>
    <col min="13" max="13" width="6.3984375" bestFit="1" customWidth="1"/>
    <col min="14" max="14" width="9.796875" bestFit="1" customWidth="1"/>
    <col min="15" max="21" width="6.3984375" bestFit="1" customWidth="1"/>
    <col min="23" max="26" width="6.3984375" bestFit="1" customWidth="1"/>
    <col min="28" max="31" width="6.3984375" bestFit="1" customWidth="1"/>
    <col min="32" max="32" width="12.796875" customWidth="1"/>
    <col min="33" max="33" width="6.3984375" bestFit="1" customWidth="1"/>
  </cols>
  <sheetData>
    <row r="1" spans="1:39" ht="20" thickBot="1" x14ac:dyDescent="0.3">
      <c r="A1" s="6"/>
      <c r="B1" s="9"/>
      <c r="C1" s="5" t="s">
        <v>8</v>
      </c>
      <c r="D1" s="1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13"/>
      <c r="J1" s="14"/>
      <c r="K1" s="13"/>
      <c r="L1" s="15"/>
      <c r="M1" s="16">
        <f>L1-H7</f>
        <v>0</v>
      </c>
      <c r="N1" s="17"/>
      <c r="O1" s="18">
        <f>ROUND(L1*100/(100+N1),2)</f>
        <v>0</v>
      </c>
      <c r="P1" s="18">
        <f>ROUND(L1*N1/(100+N1),2)</f>
        <v>0</v>
      </c>
      <c r="Q1" s="18">
        <f>O1+P1</f>
        <v>0</v>
      </c>
      <c r="R1" s="19">
        <f>Q1-L1</f>
        <v>0</v>
      </c>
      <c r="S1" s="20"/>
      <c r="T1" s="20"/>
      <c r="U1" s="20"/>
      <c r="V1" s="18"/>
      <c r="W1" s="21"/>
      <c r="X1" s="21"/>
      <c r="Y1" s="21"/>
      <c r="Z1" s="21"/>
      <c r="AA1" s="18"/>
      <c r="AB1" s="22"/>
      <c r="AC1" s="22"/>
      <c r="AD1" s="22"/>
      <c r="AE1" s="22"/>
      <c r="AF1" s="23"/>
      <c r="AG1" s="18"/>
      <c r="AH1" s="18"/>
      <c r="AI1" s="18"/>
      <c r="AJ1" s="18"/>
      <c r="AK1" s="18"/>
      <c r="AL1" s="18"/>
      <c r="AM1" s="24"/>
    </row>
    <row r="2" spans="1:39" ht="19" x14ac:dyDescent="0.25">
      <c r="A2" s="11"/>
      <c r="B2" s="12"/>
      <c r="C2" s="2"/>
      <c r="D2" s="25"/>
      <c r="E2" s="26"/>
      <c r="F2" s="27"/>
      <c r="G2" s="26"/>
      <c r="H2" s="28"/>
      <c r="I2" s="13"/>
      <c r="J2" s="14"/>
      <c r="K2" s="13"/>
      <c r="L2" s="29"/>
      <c r="M2" s="30"/>
      <c r="N2" s="30"/>
      <c r="O2" s="18"/>
      <c r="P2" s="18"/>
      <c r="Q2" s="18"/>
      <c r="R2" s="18"/>
      <c r="S2" s="20">
        <f>G2</f>
        <v>0</v>
      </c>
      <c r="T2" s="20">
        <f>ROUND(S2*100/107,2)</f>
        <v>0</v>
      </c>
      <c r="U2" s="20">
        <f>ROUND(S2*7/107,2)</f>
        <v>0</v>
      </c>
      <c r="V2" s="18"/>
      <c r="W2" s="21">
        <f>E2*F2</f>
        <v>0</v>
      </c>
      <c r="X2" s="21">
        <f>SUM(W2:W6)</f>
        <v>0</v>
      </c>
      <c r="Y2" s="21">
        <f>ROUND(X2*100/107,2)</f>
        <v>0</v>
      </c>
      <c r="Z2" s="21">
        <f>ROUND(X2*7/107,2)</f>
        <v>0</v>
      </c>
      <c r="AA2" s="18"/>
      <c r="AB2" s="22">
        <f>T2+Y2</f>
        <v>0</v>
      </c>
      <c r="AC2" s="22">
        <f>U2+Z2</f>
        <v>0</v>
      </c>
      <c r="AD2" s="22">
        <f>AB2+AC2</f>
        <v>0</v>
      </c>
      <c r="AE2" s="31">
        <f>AD2-L1</f>
        <v>0</v>
      </c>
      <c r="AF2" s="32">
        <v>1</v>
      </c>
      <c r="AG2" s="18">
        <f>AD2*AF2</f>
        <v>0</v>
      </c>
      <c r="AH2" s="18"/>
      <c r="AI2" s="18"/>
      <c r="AJ2" s="18"/>
      <c r="AK2" s="18"/>
      <c r="AL2" s="18"/>
      <c r="AM2" s="33"/>
    </row>
    <row r="3" spans="1:39" ht="19" x14ac:dyDescent="0.25">
      <c r="A3" s="11"/>
      <c r="B3" s="12"/>
      <c r="C3" s="2"/>
      <c r="D3" s="25"/>
      <c r="E3" s="26"/>
      <c r="F3" s="27"/>
      <c r="G3" s="26"/>
      <c r="H3" s="28"/>
      <c r="I3" s="13"/>
      <c r="J3" s="14"/>
      <c r="K3" s="13"/>
      <c r="L3" s="29"/>
      <c r="M3" s="30"/>
      <c r="N3" s="30"/>
      <c r="O3" s="18"/>
      <c r="P3" s="18"/>
      <c r="Q3" s="18"/>
      <c r="R3" s="18"/>
      <c r="S3" s="20"/>
      <c r="T3" s="20"/>
      <c r="U3" s="20"/>
      <c r="V3" s="18"/>
      <c r="W3" s="21">
        <f>E3*F3</f>
        <v>0</v>
      </c>
      <c r="X3" s="21"/>
      <c r="Y3" s="21"/>
      <c r="Z3" s="21"/>
      <c r="AA3" s="18"/>
      <c r="AB3" s="22"/>
      <c r="AC3" s="22"/>
      <c r="AD3" s="22"/>
      <c r="AE3" s="22"/>
      <c r="AF3" s="23"/>
      <c r="AG3" s="18"/>
      <c r="AH3" s="18"/>
      <c r="AI3" s="18"/>
      <c r="AJ3" s="18"/>
      <c r="AK3" s="18"/>
      <c r="AL3" s="18"/>
      <c r="AM3" s="33"/>
    </row>
    <row r="4" spans="1:39" ht="19" x14ac:dyDescent="0.25">
      <c r="A4" s="11"/>
      <c r="B4" s="12"/>
      <c r="C4" s="2"/>
      <c r="D4" s="25"/>
      <c r="E4" s="26"/>
      <c r="F4" s="27"/>
      <c r="G4" s="26"/>
      <c r="H4" s="28"/>
      <c r="I4" s="13"/>
      <c r="J4" s="14"/>
      <c r="K4" s="13"/>
      <c r="L4" s="29"/>
      <c r="M4" s="30"/>
      <c r="N4" s="30"/>
      <c r="O4" s="18"/>
      <c r="P4" s="18"/>
      <c r="Q4" s="18"/>
      <c r="R4" s="18"/>
      <c r="S4" s="20"/>
      <c r="T4" s="20"/>
      <c r="U4" s="20"/>
      <c r="V4" s="18"/>
      <c r="W4" s="21">
        <f>E4*F4</f>
        <v>0</v>
      </c>
      <c r="X4" s="21"/>
      <c r="Y4" s="21"/>
      <c r="Z4" s="21"/>
      <c r="AA4" s="18"/>
      <c r="AB4" s="22"/>
      <c r="AC4" s="22"/>
      <c r="AD4" s="22"/>
      <c r="AE4" s="22"/>
      <c r="AF4" s="23"/>
      <c r="AG4" s="18"/>
      <c r="AH4" s="18"/>
      <c r="AI4" s="18"/>
      <c r="AJ4" s="18"/>
      <c r="AK4" s="18"/>
      <c r="AL4" s="18"/>
      <c r="AM4" s="33"/>
    </row>
    <row r="5" spans="1:39" ht="19" x14ac:dyDescent="0.25">
      <c r="A5" s="34"/>
      <c r="B5" s="12"/>
      <c r="C5" s="2"/>
      <c r="D5" s="25"/>
      <c r="E5" s="26"/>
      <c r="F5" s="27"/>
      <c r="G5" s="26"/>
      <c r="H5" s="28"/>
      <c r="I5" s="13"/>
      <c r="J5" s="14"/>
      <c r="K5" s="13"/>
      <c r="L5" s="29"/>
      <c r="M5" s="30"/>
      <c r="N5" s="30"/>
      <c r="O5" s="18"/>
      <c r="P5" s="18"/>
      <c r="Q5" s="18"/>
      <c r="R5" s="18"/>
      <c r="S5" s="20"/>
      <c r="T5" s="20"/>
      <c r="U5" s="20"/>
      <c r="V5" s="18"/>
      <c r="W5" s="21">
        <f>E5*F5</f>
        <v>0</v>
      </c>
      <c r="X5" s="21"/>
      <c r="Y5" s="21"/>
      <c r="Z5" s="21"/>
      <c r="AA5" s="18"/>
      <c r="AB5" s="22"/>
      <c r="AC5" s="22"/>
      <c r="AD5" s="22"/>
      <c r="AE5" s="22"/>
      <c r="AF5" s="23"/>
      <c r="AG5" s="18"/>
      <c r="AH5" s="18"/>
      <c r="AI5" s="18"/>
      <c r="AJ5" s="18"/>
      <c r="AK5" s="18"/>
      <c r="AL5" s="18"/>
      <c r="AM5" s="33"/>
    </row>
    <row r="6" spans="1:39" ht="19" x14ac:dyDescent="0.25">
      <c r="A6" s="34"/>
      <c r="B6" s="12"/>
      <c r="C6" s="2"/>
      <c r="D6" s="25"/>
      <c r="E6" s="26"/>
      <c r="F6" s="27"/>
      <c r="G6" s="26"/>
      <c r="H6" s="28"/>
      <c r="I6" s="13"/>
      <c r="J6" s="14"/>
      <c r="K6" s="13"/>
      <c r="L6" s="29"/>
      <c r="M6" s="30"/>
      <c r="N6" s="30"/>
      <c r="O6" s="18"/>
      <c r="P6" s="18"/>
      <c r="Q6" s="18"/>
      <c r="R6" s="18"/>
      <c r="S6" s="20"/>
      <c r="T6" s="20"/>
      <c r="U6" s="20"/>
      <c r="V6" s="18"/>
      <c r="W6" s="21">
        <f>E6*F6</f>
        <v>0</v>
      </c>
      <c r="X6" s="21"/>
      <c r="Y6" s="21"/>
      <c r="Z6" s="21"/>
      <c r="AA6" s="18"/>
      <c r="AB6" s="22"/>
      <c r="AC6" s="22"/>
      <c r="AD6" s="22"/>
      <c r="AE6" s="22"/>
      <c r="AF6" s="23"/>
      <c r="AG6" s="18"/>
      <c r="AH6" s="18"/>
      <c r="AI6" s="18"/>
      <c r="AJ6" s="18"/>
      <c r="AK6" s="18"/>
      <c r="AL6" s="18"/>
      <c r="AM6" s="33"/>
    </row>
    <row r="7" spans="1:39" ht="19" x14ac:dyDescent="0.25">
      <c r="A7" s="35"/>
      <c r="B7" s="10"/>
      <c r="C7" s="7" t="s">
        <v>5</v>
      </c>
      <c r="D7" s="8" t="s">
        <v>7</v>
      </c>
      <c r="E7" s="36" t="s">
        <v>4</v>
      </c>
      <c r="F7" s="36"/>
      <c r="G7" s="36" t="s">
        <v>6</v>
      </c>
      <c r="H7" s="37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</row>
  </sheetData>
  <sheetProtection formatCells="0" formatColumns="0" formatRows="0" insertColumns="0" insertRows="0" insertHyperlinks="0" deleteColumns="0" deleteRows="0" sort="0" autoFilter="0" pivotTables="0"/>
  <pageMargins left="0.5" right="0.5" top="0.75" bottom="0.75" header="0.3" footer="0.3"/>
  <pageSetup paperSize="9" orientation="landscape" r:id="rId1"/>
  <headerFooter>
    <oddFooter>&amp;L&amp;BAmazon Order from 01-05-2016 - 01-05-2016&amp;RPage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Amazon Orders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Amazon Order from 01-05-2016 - 01-05-2016</dc:title>
  <dc:subject>Amazon Data Offline</dc:subject>
  <dc:creator>Amazon Data Offline</dc:creator>
  <cp:keywords/>
  <dc:description>Amazon Data Offline</dc:description>
  <cp:lastModifiedBy>Microsoft Office User</cp:lastModifiedBy>
  <cp:lastPrinted>2016-05-03T01:32:13Z</cp:lastPrinted>
  <dcterms:created xsi:type="dcterms:W3CDTF">2016-05-03T01:18:16Z</dcterms:created>
  <dcterms:modified xsi:type="dcterms:W3CDTF">2024-06-29T00:42:02Z</dcterms:modified>
  <cp:category/>
</cp:coreProperties>
</file>