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drag\Desktop\Prima 2018\"/>
    </mc:Choice>
  </mc:AlternateContent>
  <bookViews>
    <workbookView minimized="1" xWindow="0" yWindow="0" windowWidth="19200" windowHeight="11595" activeTab="6"/>
  </bookViews>
  <sheets>
    <sheet name="Secondary" sheetId="1" r:id="rId1"/>
    <sheet name="Sheet3" sheetId="5" r:id="rId2"/>
    <sheet name="Primary" sheetId="2" r:id="rId3"/>
    <sheet name="Ne Isporucene knjige" sheetId="7" r:id="rId4"/>
    <sheet name="Sheet2" sheetId="6" r:id="rId5"/>
    <sheet name="Sheet1" sheetId="3" r:id="rId6"/>
    <sheet name="Za naplatu" sheetId="4" r:id="rId7"/>
  </sheets>
  <definedNames>
    <definedName name="_xlnm._FilterDatabase" localSheetId="2" hidden="1">Primary!$A$2:$J$214</definedName>
    <definedName name="_xlnm._FilterDatabase" localSheetId="0" hidden="1">Secondary!$A$2:$N$125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0" i="4" l="1"/>
  <c r="H318" i="4"/>
  <c r="G192" i="3" l="1"/>
  <c r="H192" i="3" s="1"/>
  <c r="G193" i="3"/>
  <c r="H193" i="3" s="1"/>
  <c r="G194" i="3"/>
  <c r="G195" i="3"/>
  <c r="G196" i="3"/>
  <c r="H196" i="3" s="1"/>
  <c r="G197" i="3"/>
  <c r="H197" i="3" s="1"/>
  <c r="G198" i="3"/>
  <c r="G199" i="3"/>
  <c r="G200" i="3"/>
  <c r="H200" i="3" s="1"/>
  <c r="G201" i="3"/>
  <c r="H201" i="3" s="1"/>
  <c r="G202" i="3"/>
  <c r="G203" i="3"/>
  <c r="G204" i="3"/>
  <c r="H204" i="3" s="1"/>
  <c r="G191" i="3"/>
  <c r="G188" i="3"/>
  <c r="G189" i="3"/>
  <c r="G190" i="3"/>
  <c r="G187" i="3"/>
  <c r="G178" i="3"/>
  <c r="H178" i="3" s="1"/>
  <c r="G179" i="3"/>
  <c r="G180" i="3"/>
  <c r="G181" i="3"/>
  <c r="G182" i="3"/>
  <c r="H182" i="3" s="1"/>
  <c r="G183" i="3"/>
  <c r="H183" i="3" s="1"/>
  <c r="G184" i="3"/>
  <c r="G185" i="3"/>
  <c r="G186" i="3"/>
  <c r="H179" i="3"/>
  <c r="G177" i="3"/>
  <c r="G185" i="2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80" i="3"/>
  <c r="H181" i="3"/>
  <c r="H184" i="3"/>
  <c r="H185" i="3"/>
  <c r="H186" i="3"/>
  <c r="H187" i="3"/>
  <c r="H188" i="3"/>
  <c r="H189" i="3"/>
  <c r="H190" i="3"/>
  <c r="H191" i="3"/>
  <c r="H194" i="3"/>
  <c r="H195" i="3"/>
  <c r="H198" i="3"/>
  <c r="H199" i="3"/>
  <c r="H202" i="3"/>
  <c r="H203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3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G188" i="2"/>
  <c r="H188" i="2" s="1"/>
  <c r="H4" i="1"/>
  <c r="H5" i="1"/>
  <c r="H8" i="1"/>
  <c r="H9" i="1"/>
  <c r="H12" i="1"/>
  <c r="H13" i="1"/>
  <c r="H16" i="1"/>
  <c r="H17" i="1"/>
  <c r="H20" i="1"/>
  <c r="H21" i="1"/>
  <c r="H24" i="1"/>
  <c r="H25" i="1"/>
  <c r="H28" i="1"/>
  <c r="H29" i="1"/>
  <c r="H32" i="1"/>
  <c r="H33" i="1"/>
  <c r="H36" i="1"/>
  <c r="H37" i="1"/>
  <c r="H40" i="1"/>
  <c r="H41" i="1"/>
  <c r="H44" i="1"/>
  <c r="H45" i="1"/>
  <c r="H48" i="1"/>
  <c r="H49" i="1"/>
  <c r="H52" i="1"/>
  <c r="H53" i="1"/>
  <c r="H56" i="1"/>
  <c r="H57" i="1"/>
  <c r="H60" i="1"/>
  <c r="H61" i="1"/>
  <c r="H64" i="1"/>
  <c r="H65" i="1"/>
  <c r="H68" i="1"/>
  <c r="H69" i="1"/>
  <c r="H72" i="1"/>
  <c r="H73" i="1"/>
  <c r="H76" i="1"/>
  <c r="H77" i="1"/>
  <c r="H80" i="1"/>
  <c r="H81" i="1"/>
  <c r="H84" i="1"/>
  <c r="H85" i="1"/>
  <c r="H88" i="1"/>
  <c r="H89" i="1"/>
  <c r="H92" i="1"/>
  <c r="H93" i="1"/>
  <c r="H96" i="1"/>
  <c r="H97" i="1"/>
  <c r="H100" i="1"/>
  <c r="H101" i="1"/>
  <c r="H104" i="1"/>
  <c r="H105" i="1"/>
  <c r="H108" i="1"/>
  <c r="H109" i="1"/>
  <c r="H112" i="1"/>
  <c r="H113" i="1"/>
  <c r="H116" i="1"/>
  <c r="H117" i="1"/>
  <c r="H120" i="1"/>
  <c r="H121" i="1"/>
  <c r="H124" i="1"/>
  <c r="H125" i="1"/>
  <c r="G4" i="1"/>
  <c r="G5" i="1"/>
  <c r="G6" i="1"/>
  <c r="H6" i="1" s="1"/>
  <c r="G7" i="1"/>
  <c r="H7" i="1" s="1"/>
  <c r="G8" i="1"/>
  <c r="G9" i="1"/>
  <c r="G10" i="1"/>
  <c r="H10" i="1" s="1"/>
  <c r="G11" i="1"/>
  <c r="H11" i="1" s="1"/>
  <c r="G12" i="1"/>
  <c r="G13" i="1"/>
  <c r="G14" i="1"/>
  <c r="H14" i="1" s="1"/>
  <c r="G15" i="1"/>
  <c r="H15" i="1" s="1"/>
  <c r="G16" i="1"/>
  <c r="G17" i="1"/>
  <c r="G18" i="1"/>
  <c r="H18" i="1" s="1"/>
  <c r="G19" i="1"/>
  <c r="H19" i="1" s="1"/>
  <c r="G20" i="1"/>
  <c r="G21" i="1"/>
  <c r="G22" i="1"/>
  <c r="H22" i="1" s="1"/>
  <c r="G23" i="1"/>
  <c r="H23" i="1" s="1"/>
  <c r="G24" i="1"/>
  <c r="G25" i="1"/>
  <c r="G26" i="1"/>
  <c r="H26" i="1" s="1"/>
  <c r="G27" i="1"/>
  <c r="H27" i="1" s="1"/>
  <c r="G28" i="1"/>
  <c r="G29" i="1"/>
  <c r="G30" i="1"/>
  <c r="H30" i="1" s="1"/>
  <c r="G31" i="1"/>
  <c r="H31" i="1" s="1"/>
  <c r="G32" i="1"/>
  <c r="G33" i="1"/>
  <c r="G34" i="1"/>
  <c r="H34" i="1" s="1"/>
  <c r="G35" i="1"/>
  <c r="H35" i="1" s="1"/>
  <c r="G36" i="1"/>
  <c r="G37" i="1"/>
  <c r="G38" i="1"/>
  <c r="H38" i="1" s="1"/>
  <c r="G39" i="1"/>
  <c r="H39" i="1" s="1"/>
  <c r="G40" i="1"/>
  <c r="G41" i="1"/>
  <c r="G42" i="1"/>
  <c r="H42" i="1" s="1"/>
  <c r="G43" i="1"/>
  <c r="H43" i="1" s="1"/>
  <c r="G44" i="1"/>
  <c r="G45" i="1"/>
  <c r="G46" i="1"/>
  <c r="H46" i="1" s="1"/>
  <c r="G47" i="1"/>
  <c r="H47" i="1" s="1"/>
  <c r="G48" i="1"/>
  <c r="G49" i="1"/>
  <c r="G50" i="1"/>
  <c r="H50" i="1" s="1"/>
  <c r="G51" i="1"/>
  <c r="H51" i="1" s="1"/>
  <c r="G52" i="1"/>
  <c r="G53" i="1"/>
  <c r="G54" i="1"/>
  <c r="H54" i="1" s="1"/>
  <c r="G55" i="1"/>
  <c r="H55" i="1" s="1"/>
  <c r="G56" i="1"/>
  <c r="G57" i="1"/>
  <c r="G58" i="1"/>
  <c r="H58" i="1" s="1"/>
  <c r="G59" i="1"/>
  <c r="H59" i="1" s="1"/>
  <c r="G60" i="1"/>
  <c r="G61" i="1"/>
  <c r="G62" i="1"/>
  <c r="H62" i="1" s="1"/>
  <c r="G63" i="1"/>
  <c r="H63" i="1" s="1"/>
  <c r="G64" i="1"/>
  <c r="G65" i="1"/>
  <c r="G66" i="1"/>
  <c r="H66" i="1" s="1"/>
  <c r="G67" i="1"/>
  <c r="H67" i="1" s="1"/>
  <c r="G68" i="1"/>
  <c r="G69" i="1"/>
  <c r="G70" i="1"/>
  <c r="H70" i="1" s="1"/>
  <c r="G71" i="1"/>
  <c r="H71" i="1" s="1"/>
  <c r="G72" i="1"/>
  <c r="G73" i="1"/>
  <c r="G74" i="1"/>
  <c r="H74" i="1" s="1"/>
  <c r="G75" i="1"/>
  <c r="H75" i="1" s="1"/>
  <c r="G76" i="1"/>
  <c r="G77" i="1"/>
  <c r="G78" i="1"/>
  <c r="H78" i="1" s="1"/>
  <c r="G79" i="1"/>
  <c r="H79" i="1" s="1"/>
  <c r="G80" i="1"/>
  <c r="G81" i="1"/>
  <c r="G82" i="1"/>
  <c r="H82" i="1" s="1"/>
  <c r="G83" i="1"/>
  <c r="H83" i="1" s="1"/>
  <c r="G84" i="1"/>
  <c r="G85" i="1"/>
  <c r="G86" i="1"/>
  <c r="H86" i="1" s="1"/>
  <c r="G87" i="1"/>
  <c r="H87" i="1" s="1"/>
  <c r="G88" i="1"/>
  <c r="G89" i="1"/>
  <c r="G90" i="1"/>
  <c r="H90" i="1" s="1"/>
  <c r="G91" i="1"/>
  <c r="H91" i="1" s="1"/>
  <c r="G92" i="1"/>
  <c r="G93" i="1"/>
  <c r="G94" i="1"/>
  <c r="H94" i="1" s="1"/>
  <c r="G95" i="1"/>
  <c r="H95" i="1" s="1"/>
  <c r="G96" i="1"/>
  <c r="G97" i="1"/>
  <c r="G98" i="1"/>
  <c r="H98" i="1" s="1"/>
  <c r="G99" i="1"/>
  <c r="H99" i="1" s="1"/>
  <c r="G100" i="1"/>
  <c r="G101" i="1"/>
  <c r="G102" i="1"/>
  <c r="H102" i="1" s="1"/>
  <c r="G103" i="1"/>
  <c r="H103" i="1" s="1"/>
  <c r="G104" i="1"/>
  <c r="G105" i="1"/>
  <c r="G106" i="1"/>
  <c r="H106" i="1" s="1"/>
  <c r="G107" i="1"/>
  <c r="H107" i="1" s="1"/>
  <c r="G108" i="1"/>
  <c r="G109" i="1"/>
  <c r="G110" i="1"/>
  <c r="H110" i="1" s="1"/>
  <c r="G111" i="1"/>
  <c r="H111" i="1" s="1"/>
  <c r="G112" i="1"/>
  <c r="G113" i="1"/>
  <c r="G114" i="1"/>
  <c r="H114" i="1" s="1"/>
  <c r="G115" i="1"/>
  <c r="H115" i="1" s="1"/>
  <c r="G116" i="1"/>
  <c r="G117" i="1"/>
  <c r="G118" i="1"/>
  <c r="H118" i="1" s="1"/>
  <c r="G119" i="1"/>
  <c r="H119" i="1" s="1"/>
  <c r="G120" i="1"/>
  <c r="G121" i="1"/>
  <c r="G122" i="1"/>
  <c r="H122" i="1" s="1"/>
  <c r="G123" i="1"/>
  <c r="H123" i="1" s="1"/>
  <c r="G124" i="1"/>
  <c r="G125" i="1"/>
  <c r="G3" i="1"/>
  <c r="H3" i="1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3" i="2"/>
</calcChain>
</file>

<file path=xl/sharedStrings.xml><?xml version="1.0" encoding="utf-8"?>
<sst xmlns="http://schemas.openxmlformats.org/spreadsheetml/2006/main" count="3017" uniqueCount="803">
  <si>
    <t>Request for Resources  /  SECONDARY  Department</t>
  </si>
  <si>
    <t xml:space="preserve">ISBN </t>
  </si>
  <si>
    <t>Title</t>
  </si>
  <si>
    <t>Publisher</t>
  </si>
  <si>
    <t>9780340959503</t>
  </si>
  <si>
    <t xml:space="preserve">International English Coursebook 1 </t>
  </si>
  <si>
    <t>Hodder Education</t>
  </si>
  <si>
    <t>9780340959442</t>
  </si>
  <si>
    <t>International English Workbook 1</t>
  </si>
  <si>
    <t>9780340959473</t>
  </si>
  <si>
    <t>International English Teacher’s Guide 1</t>
  </si>
  <si>
    <t>9780340959428</t>
  </si>
  <si>
    <t>International English Coursebook 2</t>
  </si>
  <si>
    <t>9780340959459</t>
  </si>
  <si>
    <t>International English Workbook 2</t>
  </si>
  <si>
    <t>9780340959480</t>
  </si>
  <si>
    <t>International English Teacher’s Guide 2</t>
  </si>
  <si>
    <t>9780340959435</t>
  </si>
  <si>
    <t>International English Coursebook 3</t>
  </si>
  <si>
    <t>9780340959466</t>
  </si>
  <si>
    <t>International English Workbook 3</t>
  </si>
  <si>
    <t>9780340959497</t>
  </si>
  <si>
    <t>International English Teacher’s Guide 3</t>
  </si>
  <si>
    <t>9781405842761</t>
  </si>
  <si>
    <t>20000 Leagues Under the Sea (Level 1)</t>
  </si>
  <si>
    <t>Pearson English Readers</t>
  </si>
  <si>
    <t>9781447925798</t>
  </si>
  <si>
    <t>Romeo and Juliet +MP3 Pack(Level 3)</t>
  </si>
  <si>
    <t>9781447931331</t>
  </si>
  <si>
    <t>The Giraffe and the Pelly and Me(Level 3)</t>
  </si>
  <si>
    <t>9781447931355</t>
  </si>
  <si>
    <t xml:space="preserve">The Fantastic Mr Fox </t>
  </si>
  <si>
    <t>9781405882125</t>
  </si>
  <si>
    <t xml:space="preserve">The Diary of a Young Girl </t>
  </si>
  <si>
    <t>9781408108406</t>
  </si>
  <si>
    <t>A View from the Bridge</t>
  </si>
  <si>
    <t>MacMillan</t>
  </si>
  <si>
    <t>9780393264876</t>
  </si>
  <si>
    <t>Jane Eyre</t>
  </si>
  <si>
    <t>Norton Critical Edition</t>
  </si>
  <si>
    <t>9781447206422</t>
  </si>
  <si>
    <t>New Selected Poems</t>
  </si>
  <si>
    <t>9780141365534</t>
  </si>
  <si>
    <t>Boy : Tales of Childhood</t>
  </si>
  <si>
    <t>Penguin Putnam</t>
  </si>
  <si>
    <t>9781107447790</t>
  </si>
  <si>
    <t>Howards End</t>
  </si>
  <si>
    <t>Cambridge</t>
  </si>
  <si>
    <t>Songs of Ourselves Part 2</t>
  </si>
  <si>
    <t>9780571085866</t>
  </si>
  <si>
    <t>Philadelphia Here I Come!</t>
  </si>
  <si>
    <t>Faber and Faber</t>
  </si>
  <si>
    <t>9780230243842</t>
  </si>
  <si>
    <t>Twelfth Night – the RSC text</t>
  </si>
  <si>
    <t>9780571068944</t>
  </si>
  <si>
    <t>Four Quartets</t>
  </si>
  <si>
    <t>9780571258093</t>
  </si>
  <si>
    <t>Never Let Me Go</t>
  </si>
  <si>
    <t>9781107615403</t>
  </si>
  <si>
    <t>Romeo and Juliet</t>
  </si>
  <si>
    <t>Cambridge School Shakespeare</t>
  </si>
  <si>
    <t>9781107615533</t>
  </si>
  <si>
    <t>The Tempest</t>
  </si>
  <si>
    <t>9781107615519</t>
  </si>
  <si>
    <t>Julius Caesar</t>
  </si>
  <si>
    <t>9780141368993</t>
  </si>
  <si>
    <t>Stone Cold</t>
  </si>
  <si>
    <t>Penguin Books</t>
  </si>
  <si>
    <t>9780099549482</t>
  </si>
  <si>
    <t>To Kill a Mockingbird</t>
  </si>
  <si>
    <t>Arrow Books</t>
  </si>
  <si>
    <t>9780141368887</t>
  </si>
  <si>
    <t>The Outsider</t>
  </si>
  <si>
    <t>9780141315188</t>
  </si>
  <si>
    <t>The Diary of a Young Girl</t>
  </si>
  <si>
    <t>9781862305274</t>
  </si>
  <si>
    <t>The Boy in the Striped Pyjamas.</t>
  </si>
  <si>
    <t>RandomHouse</t>
  </si>
  <si>
    <t>9780141317199</t>
  </si>
  <si>
    <t>The Diary of a Killer Cat</t>
  </si>
  <si>
    <t>9781471853647</t>
  </si>
  <si>
    <t>Study Guide for ‘Never Let Me Go’.</t>
  </si>
  <si>
    <t xml:space="preserve">Hodder </t>
  </si>
  <si>
    <t>9781405226660</t>
  </si>
  <si>
    <t>The War Horse</t>
  </si>
  <si>
    <t>Egmont</t>
  </si>
  <si>
    <t>9781375398749</t>
  </si>
  <si>
    <t>A Study Guide for Never Let Me Go</t>
  </si>
  <si>
    <t>Gale Study Guides</t>
  </si>
  <si>
    <t>9780060512644 </t>
  </si>
  <si>
    <t>Our Town (and The Matchmaker)</t>
  </si>
  <si>
    <t>Harper Collins</t>
  </si>
  <si>
    <t>9781510421202</t>
  </si>
  <si>
    <t>Cambridge IGCSE and O Level History Workbook</t>
  </si>
  <si>
    <t>9781471838286</t>
  </si>
  <si>
    <t>War and peace: International relations 18901945, 4th ed.</t>
  </si>
  <si>
    <t>9781471838668</t>
  </si>
  <si>
    <r>
      <t>The Cold War 1941 – 95,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ed.</t>
    </r>
  </si>
  <si>
    <t>9781510421189</t>
  </si>
  <si>
    <r>
      <t>Cambridge IGCSE and O Level History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ed</t>
    </r>
  </si>
  <si>
    <t>9780199226863</t>
  </si>
  <si>
    <t>The Lights That Failed: European International History 191933</t>
  </si>
  <si>
    <t>OUP Oxford</t>
  </si>
  <si>
    <t>9780199676095</t>
  </si>
  <si>
    <t>The Triumph of the Dark: European International History 19331939</t>
  </si>
  <si>
    <t>9780333972397</t>
  </si>
  <si>
    <r>
      <t>The Evolution of Nuclear Strategy,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ed.</t>
    </r>
  </si>
  <si>
    <t>Palgrave Macmillan</t>
  </si>
  <si>
    <t>9780007268719</t>
  </si>
  <si>
    <t>Flagship History International Relations 1879  2004</t>
  </si>
  <si>
    <t xml:space="preserve">Collins Educational </t>
  </si>
  <si>
    <t>9781471882715</t>
  </si>
  <si>
    <t>My Revision Notes: OCR A Level Sociology</t>
  </si>
  <si>
    <t>9781471859755</t>
  </si>
  <si>
    <t>OCR A Level Sociology Student Guide 4</t>
  </si>
  <si>
    <t>9781471843471</t>
  </si>
  <si>
    <t>OCR A Level Sociology Student Guide 1</t>
  </si>
  <si>
    <t>9780008221669</t>
  </si>
  <si>
    <t>AQA AS and A Level Sociology Families and Households</t>
  </si>
  <si>
    <t>Collins</t>
  </si>
  <si>
    <t>9780008221652</t>
  </si>
  <si>
    <t>AQA A Level Sociology Beliefs in Society</t>
  </si>
  <si>
    <t>9780008221638</t>
  </si>
  <si>
    <t>AQA AS and A Level Sociology education with Research Methods</t>
  </si>
  <si>
    <t>9780008221645</t>
  </si>
  <si>
    <t>AQA AS and A Level Sociology Crime and Deviance with Theory and Methods</t>
  </si>
  <si>
    <t>9780008210373</t>
  </si>
  <si>
    <t>Cambridge IGCSE® ICT Revision Guide</t>
  </si>
  <si>
    <t>Letts</t>
  </si>
  <si>
    <t>9781316500743</t>
  </si>
  <si>
    <t>Cambridge IGCSE® ICT Coursebook with CDROM</t>
  </si>
  <si>
    <t>Cambridge University Press</t>
  </si>
  <si>
    <t>9780008120979</t>
  </si>
  <si>
    <t>Cambridge IGCSE ICT Student Book and CDRom:Second edition</t>
  </si>
  <si>
    <t>Collins Cambridge IGCSE</t>
  </si>
  <si>
    <t>9781444143959</t>
  </si>
  <si>
    <t>Checkpoint Maths 1</t>
  </si>
  <si>
    <t>9781444143973</t>
  </si>
  <si>
    <t>Checkpoint Maths 2</t>
  </si>
  <si>
    <t>9781444143997</t>
  </si>
  <si>
    <t>Checkpoint Maths 3</t>
  </si>
  <si>
    <t>Oxford University Press</t>
  </si>
  <si>
    <t>Cambridge IGSCE Mathematics (Core and Extended)</t>
  </si>
  <si>
    <t>Oxford</t>
  </si>
  <si>
    <t>9781471805790</t>
  </si>
  <si>
    <t>Algebra Student Book</t>
  </si>
  <si>
    <t>9781471805912</t>
  </si>
  <si>
    <t>Number Student Book</t>
  </si>
  <si>
    <t>9781471805875</t>
  </si>
  <si>
    <t>Geometry</t>
  </si>
  <si>
    <t>9781471805837</t>
  </si>
  <si>
    <t>Statistics and probability</t>
  </si>
  <si>
    <t>9781444143928</t>
  </si>
  <si>
    <t>Teacher’s Resource Book 1</t>
  </si>
  <si>
    <t>9781444143935</t>
  </si>
  <si>
    <t>Teacher’s Resource Book 2</t>
  </si>
  <si>
    <t>9781444143942</t>
  </si>
  <si>
    <t>Teacher’s Resource Book 3</t>
  </si>
  <si>
    <t>9780906588871</t>
  </si>
  <si>
    <t>Chalange your pupils 3</t>
  </si>
  <si>
    <t>Mathematical Association</t>
  </si>
  <si>
    <t>9780906588895</t>
  </si>
  <si>
    <t>More puzzles from Pie</t>
  </si>
  <si>
    <t>9780906588918</t>
  </si>
  <si>
    <t>Questions pupils ask</t>
  </si>
  <si>
    <t>9780906588819</t>
  </si>
  <si>
    <t xml:space="preserve">Mathematical activitiesto challenge and Excite </t>
  </si>
  <si>
    <t>9780906588789</t>
  </si>
  <si>
    <t>More Problem solving</t>
  </si>
  <si>
    <t>9780199127702</t>
  </si>
  <si>
    <t>Zoom Deutsch 1</t>
  </si>
  <si>
    <t>9780199127788</t>
  </si>
  <si>
    <t>Zoom Deutsch 2</t>
  </si>
  <si>
    <t>9780199127726</t>
  </si>
  <si>
    <t>Zoom Deutsch: Level 1: Higher Workbook</t>
  </si>
  <si>
    <t>9780199127801</t>
  </si>
  <si>
    <t>Zoom Deutsch: Level 2: Higher Workbook</t>
  </si>
  <si>
    <t>9780198390008</t>
  </si>
  <si>
    <t>IB Economics Course Book 2nd edition: Oxford IB Diploma Programme (International Baccalaureate) (Paperback)</t>
  </si>
  <si>
    <t>9781107679511</t>
  </si>
  <si>
    <t>Cambridge International AS and A Level Economics Coursebook with CDROM’</t>
  </si>
  <si>
    <t>9781608193387</t>
  </si>
  <si>
    <t>‘23 Things They Don't Tell You About Capitalism’ (Paperback)</t>
  </si>
  <si>
    <t>Bloomsbury Publishing</t>
  </si>
  <si>
    <t>‘The Bottom Billion: Why the Poorest Countries are Failing and What Can Be Done About It’</t>
  </si>
  <si>
    <t>9780393265194</t>
  </si>
  <si>
    <t>Looking at Movies</t>
  </si>
  <si>
    <t>W. W. Norton &amp; Company</t>
  </si>
  <si>
    <t>9780198393023</t>
  </si>
  <si>
    <t>Geog.1</t>
  </si>
  <si>
    <t>OXFORD UNIVERSITY   PRESS</t>
  </si>
  <si>
    <t>9780198393054</t>
  </si>
  <si>
    <t xml:space="preserve">Geog.1 </t>
  </si>
  <si>
    <t>OXFORD UNIVERSITY PRESS</t>
  </si>
  <si>
    <t>9780340907368</t>
  </si>
  <si>
    <t>SHP</t>
  </si>
  <si>
    <t>HODDER EDUCATION</t>
  </si>
  <si>
    <t>9780340907337</t>
  </si>
  <si>
    <t>SHP  HISTORY</t>
  </si>
  <si>
    <t>9780198393047</t>
  </si>
  <si>
    <t>Geog.3</t>
  </si>
  <si>
    <t>Oxford university press</t>
  </si>
  <si>
    <t>9780198393030</t>
  </si>
  <si>
    <t>Geog.2</t>
  </si>
  <si>
    <t>9780198393061</t>
  </si>
  <si>
    <t>9780198393078</t>
  </si>
  <si>
    <t>9781444126037</t>
  </si>
  <si>
    <t>Checkpoint Science 1</t>
  </si>
  <si>
    <t>9781444143751</t>
  </si>
  <si>
    <t>Checkpoint Science 2</t>
  </si>
  <si>
    <t>9781444143782</t>
  </si>
  <si>
    <t>Checkpoint Science 3</t>
  </si>
  <si>
    <t>9780198399261</t>
  </si>
  <si>
    <t xml:space="preserve">Essential Physics for Cambridge IGCSE </t>
  </si>
  <si>
    <t>9781471829437</t>
  </si>
  <si>
    <t>Cambridge International AS/A Level Physics Revision Guide second edition</t>
  </si>
  <si>
    <t>Hodder education</t>
  </si>
  <si>
    <t>9780748767489</t>
  </si>
  <si>
    <t>Calculations for A Level Physics Fourth Edition</t>
  </si>
  <si>
    <t>9780582411272</t>
  </si>
  <si>
    <t>Calculations in AS/A Level Chemistry</t>
  </si>
  <si>
    <t>Longman</t>
  </si>
  <si>
    <t>9780199150779</t>
  </si>
  <si>
    <t>Chemistry through diagrams</t>
  </si>
  <si>
    <t xml:space="preserve">9781316600467 </t>
  </si>
  <si>
    <t>Cambridge International AS and A Level Biology Revision Guide 1st Edition</t>
  </si>
  <si>
    <t>9781107616653</t>
  </si>
  <si>
    <t xml:space="preserve">Cambridge International AS and A Level Chemistry Revision Guide </t>
  </si>
  <si>
    <t>IGCSE Business Studies</t>
  </si>
  <si>
    <t>Hodder Education Group</t>
  </si>
  <si>
    <t>9780174402718</t>
  </si>
  <si>
    <t xml:space="preserve">Encore tricolore 1 nouvelle edition </t>
  </si>
  <si>
    <t>9780174403227</t>
  </si>
  <si>
    <t xml:space="preserve">Encore tricolore 2 nouvelle edition </t>
  </si>
  <si>
    <t>9781471888793</t>
  </si>
  <si>
    <r>
      <t>IGCSE French, Student’s book,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edition</t>
    </r>
  </si>
  <si>
    <t>9781471890208</t>
  </si>
  <si>
    <t>IGCSE French, Teacher’s CDROM, 2nd edition</t>
  </si>
  <si>
    <t>9781510417229</t>
  </si>
  <si>
    <t>ASA level French, Workbook 1</t>
  </si>
  <si>
    <t>9781510417236</t>
  </si>
  <si>
    <t>ASA level French,</t>
  </si>
  <si>
    <t>9781543023039</t>
  </si>
  <si>
    <t>Madame Bovary, paperback</t>
  </si>
  <si>
    <t>MacMillan Collector’s library</t>
  </si>
  <si>
    <t>9782070362363</t>
  </si>
  <si>
    <t>La cantatrice chauve, paperback</t>
  </si>
  <si>
    <t>Gallimard (Flammarion edition)</t>
  </si>
  <si>
    <t>9782070336760</t>
  </si>
  <si>
    <t>La suite francaise, paperback</t>
  </si>
  <si>
    <t>Gallimard, Folio, Livre de poche</t>
  </si>
  <si>
    <t>9780521171960</t>
  </si>
  <si>
    <t>Economics of Agglomeration</t>
  </si>
  <si>
    <t>9781107512580</t>
  </si>
  <si>
    <t>The Politics of African Industrial Policy</t>
  </si>
  <si>
    <t>9781107458949</t>
  </si>
  <si>
    <t xml:space="preserve">Cambridge IGCSE Geography Second Edition, Coursebook with CDROM </t>
  </si>
  <si>
    <t>9781316635490</t>
  </si>
  <si>
    <t>Cambridge IGCSE Geography: Revision Guide</t>
  </si>
  <si>
    <t>9780008124229</t>
  </si>
  <si>
    <t xml:space="preserve">Cambridge AS and A Level Geography Student Book </t>
  </si>
  <si>
    <t>9780521764285</t>
  </si>
  <si>
    <t>Physical Geography: Great Systems and Global Environments</t>
  </si>
  <si>
    <t>9780470517307</t>
  </si>
  <si>
    <t>Coastal Geomorphology: An Introduction, 2nd Edition</t>
  </si>
  <si>
    <t>Wiley</t>
  </si>
  <si>
    <t>9780521696715</t>
  </si>
  <si>
    <t>Introduction to Coastal Processes and Geomorphology</t>
  </si>
  <si>
    <t>9780521761277</t>
  </si>
  <si>
    <t>Crop Ecology</t>
  </si>
  <si>
    <t>9781107412682</t>
  </si>
  <si>
    <t>Japan and the Global Automotive Industry</t>
  </si>
  <si>
    <t>Cena</t>
  </si>
  <si>
    <t>9781444183481</t>
  </si>
  <si>
    <t>Cena sa Popustom</t>
  </si>
  <si>
    <t>Kolicina</t>
  </si>
  <si>
    <t>UKUPNO</t>
  </si>
  <si>
    <t>RequestforBooks/PRESCHOOLDepartment</t>
  </si>
  <si>
    <t>ISBN</t>
  </si>
  <si>
    <t>9780399255373</t>
  </si>
  <si>
    <t>The day the crayons quit</t>
  </si>
  <si>
    <t>Philomel Books</t>
  </si>
  <si>
    <t>9780399243868</t>
  </si>
  <si>
    <t>My very first book of colors</t>
  </si>
  <si>
    <t>9780399245091</t>
  </si>
  <si>
    <t>My very first book of numbers</t>
  </si>
  <si>
    <t>9780399247477</t>
  </si>
  <si>
    <t>My very first book of food</t>
  </si>
  <si>
    <t>9780399245107</t>
  </si>
  <si>
    <t>My very first book of words</t>
  </si>
  <si>
    <t>9780060740757</t>
  </si>
  <si>
    <t>Ten little rubber ducks</t>
  </si>
  <si>
    <t>HarperCollins</t>
  </si>
  <si>
    <t>9780399243875</t>
  </si>
  <si>
    <t>My very first book of shapes</t>
  </si>
  <si>
    <t>9780689822469</t>
  </si>
  <si>
    <t>Pancakes, pancakes</t>
  </si>
  <si>
    <t>Aladdin</t>
  </si>
  <si>
    <t>9781447220145</t>
  </si>
  <si>
    <t>The paper dolls</t>
  </si>
  <si>
    <t>Pan Macmillan</t>
  </si>
  <si>
    <t>9781680522372</t>
  </si>
  <si>
    <t> A Walk by the Ocean (Wheels of Wonder)</t>
  </si>
  <si>
    <t>Cottage Door Press</t>
  </si>
  <si>
    <t>9780794411220</t>
  </si>
  <si>
    <t>Guess Who Ocean Friends</t>
  </si>
  <si>
    <t>SFI Readerlink Dist</t>
  </si>
  <si>
    <t>9780545947893</t>
  </si>
  <si>
    <t>Stick man</t>
  </si>
  <si>
    <t>Scholastic</t>
  </si>
  <si>
    <t>9780763658427</t>
  </si>
  <si>
    <t>The pirates next door</t>
  </si>
  <si>
    <t>Templar</t>
  </si>
  <si>
    <t>9780876591666</t>
  </si>
  <si>
    <t>The Giant Encyclopedia of Theme Activities for Children 2 to 5: Over 600 Favorite Activities Created by Teachers for Teachers</t>
  </si>
  <si>
    <t>Gryphon House</t>
  </si>
  <si>
    <t>9780876590683</t>
  </si>
  <si>
    <t>The Giant Encyclopedia of Lesson Plans: For Children 3 to 6 : More Than 250 Lesson Plans Created by Teachers for Teachers</t>
  </si>
  <si>
    <t>RequestforResources/ReceptionDepartment</t>
  </si>
  <si>
    <t>9781870946513</t>
  </si>
  <si>
    <t>Jolly Phonics Workbook 1</t>
  </si>
  <si>
    <t>Jolly Phonics</t>
  </si>
  <si>
    <t>9781870946520</t>
  </si>
  <si>
    <t>Jolly Phonics Workbook 2</t>
  </si>
  <si>
    <t>9781870946537</t>
  </si>
  <si>
    <t>Jolly Phonics Workbook 3</t>
  </si>
  <si>
    <t>9781870946544</t>
  </si>
  <si>
    <t>Jolly Phonics Workbook 4</t>
  </si>
  <si>
    <t>9781870946551</t>
  </si>
  <si>
    <t>Jolly Phonics Workbook 5</t>
  </si>
  <si>
    <t>9781870946568</t>
  </si>
  <si>
    <t>Jolly Phonics Workbook 6</t>
  </si>
  <si>
    <t>9781870946575</t>
  </si>
  <si>
    <t>Jolly Phonics Workbook 7</t>
  </si>
  <si>
    <t>RequestforResources/PRIMARYYear1</t>
  </si>
  <si>
    <t>9780198310037</t>
  </si>
  <si>
    <t>International Primary Geography Student Book 1</t>
  </si>
  <si>
    <t>9780198310099</t>
  </si>
  <si>
    <t>Oxford International Primary Geography: Workbook 1</t>
  </si>
  <si>
    <t>9780198356905</t>
  </si>
  <si>
    <t>International Primary Geography Teacher’s Guide</t>
  </si>
  <si>
    <t>9780198376422</t>
  </si>
  <si>
    <t>International Primary Science Workbook 1</t>
  </si>
  <si>
    <t>9780198394778</t>
  </si>
  <si>
    <t>Oxford International Primary Science 1</t>
  </si>
  <si>
    <t>9780198394891</t>
  </si>
  <si>
    <t>Oxford International Primary Science: Digital Resource Pack 1</t>
  </si>
  <si>
    <t>9780198365334</t>
  </si>
  <si>
    <t>Oxford International Primary Science: Assessment Pack</t>
  </si>
  <si>
    <t>9780198418153</t>
  </si>
  <si>
    <t>Oxford International Primary History: Workbook 1</t>
  </si>
  <si>
    <t>9780198418092</t>
  </si>
  <si>
    <t>Oxford International Primary History: Student Book 1</t>
  </si>
  <si>
    <t>9780198418214</t>
  </si>
  <si>
    <t>Oxford International Primary History: Teacher's Guide</t>
  </si>
  <si>
    <t>9781408278239</t>
  </si>
  <si>
    <t>Abacus Year 1 Workbook 1</t>
  </si>
  <si>
    <t>Abacus</t>
  </si>
  <si>
    <t>9781408278420</t>
  </si>
  <si>
    <t>Abacus Year 1 Workbook 2</t>
  </si>
  <si>
    <t>9781408278437</t>
  </si>
  <si>
    <t>Abacus Year 1 Workbook 3</t>
  </si>
  <si>
    <t>9780602578114</t>
  </si>
  <si>
    <t>Abacus Evolve Challenge Year 1 Workbook Pack (x4 Workbooks)</t>
  </si>
  <si>
    <t>9780435182328</t>
  </si>
  <si>
    <t>Pearson Primary Progress and Assess Maths End of Year tests: Y1 Teacher's Guide</t>
  </si>
  <si>
    <t>Pearson</t>
  </si>
  <si>
    <t>9780435172329</t>
  </si>
  <si>
    <t>Pearson Primary Progress and Assess Teacher's Guide: Year 1 Maths</t>
  </si>
  <si>
    <t>9781474922456</t>
  </si>
  <si>
    <t>Big Picture Book How Food Grows</t>
  </si>
  <si>
    <t>Usborne Publishing</t>
  </si>
  <si>
    <t>9781409563990</t>
  </si>
  <si>
    <t>Lift-the-Flap General Knowledge</t>
  </si>
  <si>
    <t>9781474948388</t>
  </si>
  <si>
    <t xml:space="preserve">Lift-the-flap FIRST Questions and </t>
  </si>
  <si>
    <t>9781844141678</t>
  </si>
  <si>
    <t>JL675 Jolly Phonics Pupil Book 1 (Colour in precursive letters)</t>
  </si>
  <si>
    <t>9781844141685</t>
  </si>
  <si>
    <t>JL683 Jolly Phonics Pupil Book 2 (Colour in precursive letters)</t>
  </si>
  <si>
    <t>9781844141692</t>
  </si>
  <si>
    <t>JL691 Jolly Phonics Pupil Book 3 (Colour in precursive letters)</t>
  </si>
  <si>
    <t>9781844142927</t>
  </si>
  <si>
    <t>JL922 Grammar 1 Pupil Book (in print letters)</t>
  </si>
  <si>
    <t>9781844144631</t>
  </si>
  <si>
    <t>JL631 Grammar 1 Workbooks 1-6</t>
  </si>
  <si>
    <t>9781870946506</t>
  </si>
  <si>
    <t>JL502 Jolly Phonics Workbooks Set of 1-7</t>
  </si>
  <si>
    <t>RequestforResources/PRIMARYDepartmentYear2</t>
  </si>
  <si>
    <t>9781782946960</t>
  </si>
  <si>
    <t>Handwriting</t>
  </si>
  <si>
    <t>CGP</t>
  </si>
  <si>
    <t>9781847627438</t>
  </si>
  <si>
    <t>Practice and Learn</t>
  </si>
  <si>
    <t>9781782941927</t>
  </si>
  <si>
    <t>Grammar, Spelling and Punctuation</t>
  </si>
  <si>
    <t>9781782947592</t>
  </si>
  <si>
    <t>Comprehension</t>
  </si>
  <si>
    <t>9781782944607</t>
  </si>
  <si>
    <t>Reading</t>
  </si>
  <si>
    <t>9781782947103</t>
  </si>
  <si>
    <t xml:space="preserve">SAT Buster </t>
  </si>
  <si>
    <t>9781844143894</t>
  </si>
  <si>
    <t>Grammar 2 Pupil Book</t>
  </si>
  <si>
    <t>Jolly Learning Ltd</t>
  </si>
  <si>
    <t>9780198394785</t>
  </si>
  <si>
    <t>Oxford International Primary Science 2</t>
  </si>
  <si>
    <t>9780198394846</t>
  </si>
  <si>
    <t>Oxford International Primary Science Teacher’s Guide</t>
  </si>
  <si>
    <t>9780198376439</t>
  </si>
  <si>
    <t>Oxford International Primary Science Workbook 2</t>
  </si>
  <si>
    <t>9780198310105</t>
  </si>
  <si>
    <t>Oxford International Primary Geography</t>
  </si>
  <si>
    <t>9780198310044</t>
  </si>
  <si>
    <t>Oxford International Primary Geography Student book 2</t>
  </si>
  <si>
    <t>Oxford International Primary Geography Teacher’s Guide</t>
  </si>
  <si>
    <t>9780198418160</t>
  </si>
  <si>
    <t>Oxford International Primary History workbook 2</t>
  </si>
  <si>
    <t>9780198418108</t>
  </si>
  <si>
    <t>Oxford International Primary History student book 2</t>
  </si>
  <si>
    <t>Oxford International Primary History Teacher’s Guide</t>
  </si>
  <si>
    <t>9781408278246</t>
  </si>
  <si>
    <t>Abacus Year 2 Textbook</t>
  </si>
  <si>
    <t>Pearson Education Limited</t>
  </si>
  <si>
    <t>9781408278444</t>
  </si>
  <si>
    <t>Abacus Year 2 Workbook 1</t>
  </si>
  <si>
    <t>9781408278451</t>
  </si>
  <si>
    <t>Abacus Year 2 Workbook 2</t>
  </si>
  <si>
    <t>9780435155186</t>
  </si>
  <si>
    <t>Abacus Year 2 Workbook 3</t>
  </si>
  <si>
    <t>9780435169923</t>
  </si>
  <si>
    <t>NHM Check-ups 2</t>
  </si>
  <si>
    <t>9780198394907</t>
  </si>
  <si>
    <t>Oxford International Primary Science: Digital Resource Pack 2</t>
  </si>
  <si>
    <t>DepartmentYear3</t>
  </si>
  <si>
    <t>Digital Resource Pack 2</t>
  </si>
  <si>
    <t>9780198310051</t>
  </si>
  <si>
    <t>Student Book 3</t>
  </si>
  <si>
    <t>9780198310112</t>
  </si>
  <si>
    <t>Workbook 3</t>
  </si>
  <si>
    <t>Teacher’s Guide Stage 1–6</t>
  </si>
  <si>
    <t>9780198418115</t>
  </si>
  <si>
    <t>9780198418177</t>
  </si>
  <si>
    <t>Teacher’s Guide Stages 1-6</t>
  </si>
  <si>
    <t>9780192743527</t>
  </si>
  <si>
    <t>How to Write Your Best Story Ever Paperback</t>
  </si>
  <si>
    <t>9780198394792</t>
  </si>
  <si>
    <t>9780198376446</t>
  </si>
  <si>
    <t>9780198394853</t>
  </si>
  <si>
    <t>Teacher’s Guide 3</t>
  </si>
  <si>
    <t>9780721712666</t>
  </si>
  <si>
    <t>Written Calculation Addition Workbook</t>
  </si>
  <si>
    <t>Schofield and Sims</t>
  </si>
  <si>
    <t>9780721712673</t>
  </si>
  <si>
    <t>Written Calculation Subtraction</t>
  </si>
  <si>
    <t>9781841460741</t>
  </si>
  <si>
    <t>Mental Workout Y3</t>
  </si>
  <si>
    <t>9780721714202</t>
  </si>
  <si>
    <t>Time Telling Workbook</t>
  </si>
  <si>
    <t>9780721713946</t>
  </si>
  <si>
    <t>Grammar 3</t>
  </si>
  <si>
    <t>Schofield &amp; Sims</t>
  </si>
  <si>
    <t>Grammar and Punctuation Book 3 Teacher's Guide</t>
  </si>
  <si>
    <t>9781782946977</t>
  </si>
  <si>
    <t>KS2 English Handwriting Y3</t>
  </si>
  <si>
    <t>9781841461762</t>
  </si>
  <si>
    <t>KS2 English Writing Buster</t>
  </si>
  <si>
    <t>9781782941316</t>
  </si>
  <si>
    <t>Targeted Question Book Year 3</t>
  </si>
  <si>
    <t>9780602577711</t>
  </si>
  <si>
    <t>Abacus Evolve Challenge Year 3 Teacher Guide</t>
  </si>
  <si>
    <t>YEAR4</t>
  </si>
  <si>
    <t>9780175117864</t>
  </si>
  <si>
    <t>Nelson English Workbook 4</t>
  </si>
  <si>
    <t>9780175117680</t>
  </si>
  <si>
    <t>Nelson English Student Book 4</t>
  </si>
  <si>
    <t>Developing Fiction Skills</t>
  </si>
  <si>
    <t>9780174247975</t>
  </si>
  <si>
    <t>Developing Non- Fiction Skills</t>
  </si>
  <si>
    <t>9781847629074</t>
  </si>
  <si>
    <t>KS2 English SAT Buster Grammar Book 1</t>
  </si>
  <si>
    <t>9781841461755</t>
  </si>
  <si>
    <t>KS2 English SAT Buster Punctuation Book 1</t>
  </si>
  <si>
    <t>9781841461557</t>
  </si>
  <si>
    <t>KS2 English SATS Question Book</t>
  </si>
  <si>
    <t>9781782941323</t>
  </si>
  <si>
    <t>KS2 English Grammar, Punctuation and Spelling Targeted Question Book</t>
  </si>
  <si>
    <t>9781847622129</t>
  </si>
  <si>
    <t>KS2 Math Targeted Question Book</t>
  </si>
  <si>
    <t>9781847621856</t>
  </si>
  <si>
    <t>KS2 Math Question Book</t>
  </si>
  <si>
    <t>9781841460680</t>
  </si>
  <si>
    <t xml:space="preserve"> KS2 Math Workout</t>
  </si>
  <si>
    <t>9781782944492</t>
  </si>
  <si>
    <t>KS2 English Comprehension Targeted Question book 1</t>
  </si>
  <si>
    <t>9781782946717</t>
  </si>
  <si>
    <t>KS2 English Comprehension Targeted Question book 2</t>
  </si>
  <si>
    <t>9781841460734</t>
  </si>
  <si>
    <t>KS2 Mental Math Workout</t>
  </si>
  <si>
    <t>9781782947851</t>
  </si>
  <si>
    <t>KS2 Year 4 10- minute Weekly Workout</t>
  </si>
  <si>
    <t>9780198394921</t>
  </si>
  <si>
    <t>Oxford International Primary Science: Digital Resource Pack 4</t>
  </si>
  <si>
    <t>9780198394860</t>
  </si>
  <si>
    <t>Oxford International Primary Science Teacher’s Guide 4</t>
  </si>
  <si>
    <t>9780198394808</t>
  </si>
  <si>
    <t>Oxford International Primary Science 4</t>
  </si>
  <si>
    <t>9780198376453</t>
  </si>
  <si>
    <t>Oxford International Primary Science Workbook 4</t>
  </si>
  <si>
    <t>9780198310068</t>
  </si>
  <si>
    <t>Oxford International Primary Geography 4</t>
  </si>
  <si>
    <t>9780198310129</t>
  </si>
  <si>
    <t>Oxford International Primary Geography Workbook 4</t>
  </si>
  <si>
    <t>9780198418122</t>
  </si>
  <si>
    <t>Oxford International Primary History 4</t>
  </si>
  <si>
    <t>9780198418184</t>
  </si>
  <si>
    <t>Oxford International Primary History Workbook 4</t>
  </si>
  <si>
    <t>International Primary History Teacher`s Guide 1-6</t>
  </si>
  <si>
    <t>YEAR5</t>
  </si>
  <si>
    <t>9780602575793</t>
  </si>
  <si>
    <t>Abacus evolve - Textbook 1</t>
  </si>
  <si>
    <t>9780602575809</t>
  </si>
  <si>
    <t>Abacus evolve - Textbook 2</t>
  </si>
  <si>
    <t>9780602575816</t>
  </si>
  <si>
    <t>Abacus evolve - Textbook 3</t>
  </si>
  <si>
    <t>9780721713632</t>
  </si>
  <si>
    <t>Maths – Practice papers – Key Stage 2</t>
  </si>
  <si>
    <t>9781847622136</t>
  </si>
  <si>
    <t>Targeted Question Book – Year 5 KS2</t>
  </si>
  <si>
    <t>The Question Book – KS2</t>
  </si>
  <si>
    <t>9781847628152</t>
  </si>
  <si>
    <t>Mental Maths Buster – KS2</t>
  </si>
  <si>
    <t>9781847621597</t>
  </si>
  <si>
    <t>Geometry, Measures &amp; Statisctics – KS2</t>
  </si>
  <si>
    <t>9781847621580</t>
  </si>
  <si>
    <t>Number, Ratio &amp; Algebra – KS2</t>
  </si>
  <si>
    <t>9781782942306</t>
  </si>
  <si>
    <t>Arithmetic – KS2</t>
  </si>
  <si>
    <t>9781782942405</t>
  </si>
  <si>
    <t>KS2 SAT Buster 10-minute tests Book 1</t>
  </si>
  <si>
    <t>9781782944805</t>
  </si>
  <si>
    <t>KS2 SAT Buster 10-minute tests Book 2</t>
  </si>
  <si>
    <t>9781847627865</t>
  </si>
  <si>
    <t>Answer Book Maths – KS2</t>
  </si>
  <si>
    <t>9780174247562</t>
  </si>
  <si>
    <t>Developing Non-fiction Skills Book 3</t>
  </si>
  <si>
    <t>9780174247555</t>
  </si>
  <si>
    <t>Developing Fiction Skills Book 3</t>
  </si>
  <si>
    <t>Student Book 5</t>
  </si>
  <si>
    <t>Teacher`s Book</t>
  </si>
  <si>
    <t>Punctuation</t>
  </si>
  <si>
    <t>SAT Buster Grammar Book 1</t>
  </si>
  <si>
    <t>9781782941330</t>
  </si>
  <si>
    <t>Targeted Question Book 5 (Grammar, Punctuation and Spelling)</t>
  </si>
  <si>
    <t>9781782944737</t>
  </si>
  <si>
    <t>The Question Book (Grammar, Punctuation and Spelling)</t>
  </si>
  <si>
    <t>9780721713670</t>
  </si>
  <si>
    <t>English Practice Papers KS2</t>
  </si>
  <si>
    <t>9780198394815</t>
  </si>
  <si>
    <t>Oxford International Primary Science – Student Book 5</t>
  </si>
  <si>
    <t>9780198376460</t>
  </si>
  <si>
    <t>Oxford International Primary Science – Workbook 5</t>
  </si>
  <si>
    <t>9780198394877</t>
  </si>
  <si>
    <t>Oxford International Primary Science – Teacher`s Guide</t>
  </si>
  <si>
    <t>9780198394938</t>
  </si>
  <si>
    <t>Oxford International Primary Science – Digital Resource Pack 5</t>
  </si>
  <si>
    <t>9780198418139</t>
  </si>
  <si>
    <t>International Primary History 5 Student Book</t>
  </si>
  <si>
    <t>9780198418191</t>
  </si>
  <si>
    <t>International Primary History Workbook 5</t>
  </si>
  <si>
    <t>9780198310075</t>
  </si>
  <si>
    <t>International Primary Geography 5 Student Book</t>
  </si>
  <si>
    <t>9780198310136</t>
  </si>
  <si>
    <t>International Primary Geography Workbook 5</t>
  </si>
  <si>
    <t>YEAR6</t>
  </si>
  <si>
    <t>9780198310143</t>
  </si>
  <si>
    <t>Oxford International Primary Geography Workbook 6</t>
  </si>
  <si>
    <t>Collins Student Atlas</t>
  </si>
  <si>
    <t>9780198418146</t>
  </si>
  <si>
    <t>Oxford International Primary History: Student Book 6</t>
  </si>
  <si>
    <t>9780198418207</t>
  </si>
  <si>
    <t>Oxford International Primary History: Workbook 6</t>
  </si>
  <si>
    <t>9780007464036</t>
  </si>
  <si>
    <t>Primary History – Victorians</t>
  </si>
  <si>
    <t>9780750247641</t>
  </si>
  <si>
    <t>The History Detective Investigates: Tudor Exploration</t>
  </si>
  <si>
    <t>Wayland</t>
  </si>
  <si>
    <t>9780750294270</t>
  </si>
  <si>
    <t>The History Detective Investigates: The Indus Valley</t>
  </si>
  <si>
    <t>9780198394884</t>
  </si>
  <si>
    <t>Oxford International Primary Science: Teacher's Guide 6</t>
  </si>
  <si>
    <t>9780198394822</t>
  </si>
  <si>
    <t>Oxford International Primary Science 6</t>
  </si>
  <si>
    <t>9780198376477</t>
  </si>
  <si>
    <t>Oxford International Primary Science: Workbook 6</t>
  </si>
  <si>
    <t>9780198394945</t>
  </si>
  <si>
    <t>Oxford International Primary Science: Digital Resource Pack 6</t>
  </si>
  <si>
    <t>9781408278567</t>
  </si>
  <si>
    <t>Abacus, Year 6 Textbook 1</t>
  </si>
  <si>
    <t>Ginn (Pearson)</t>
  </si>
  <si>
    <t>9781408278574</t>
  </si>
  <si>
    <t>Abacus, Year 6 Textbook 2</t>
  </si>
  <si>
    <t>9781408278581</t>
  </si>
  <si>
    <t>Abacus, Year 6 Textbook 3</t>
  </si>
  <si>
    <t>9780721709543</t>
  </si>
  <si>
    <t>Maths KS2 Practice Papers</t>
  </si>
  <si>
    <t>9781847622143</t>
  </si>
  <si>
    <t>KS2 Maths Year 6 Targeted Question Book</t>
  </si>
  <si>
    <t>KS2 Maths SAT Buster</t>
  </si>
  <si>
    <t>Nelson English, Developing Fiction Skills, Book 4</t>
  </si>
  <si>
    <t>9780174247746</t>
  </si>
  <si>
    <t>Nelson English, Developing Non-Fiction Skills, Book 4</t>
  </si>
  <si>
    <t>Nelson English, Student Book 6</t>
  </si>
  <si>
    <t>Nelson Thornes</t>
  </si>
  <si>
    <t>9781408508589</t>
  </si>
  <si>
    <t>Nelson Grammar International, Pupil Book 6</t>
  </si>
  <si>
    <t>9780198368236</t>
  </si>
  <si>
    <t>Nelson Comprehension: Year 6/Primary 7: Pupil Book 6</t>
  </si>
  <si>
    <t>9781782941347</t>
  </si>
  <si>
    <t>KS2 English</t>
  </si>
  <si>
    <t>Oxford School Dictionary</t>
  </si>
  <si>
    <t>FRENCHPRIMARY</t>
  </si>
  <si>
    <t>9782090383867</t>
  </si>
  <si>
    <t>Zigzag 1 livre d’élève</t>
  </si>
  <si>
    <t>Cle International</t>
  </si>
  <si>
    <t>9782090383874</t>
  </si>
  <si>
    <t>Zigzag 1 : Cahier d'activités</t>
  </si>
  <si>
    <t>9782090383898</t>
  </si>
  <si>
    <t>Zigzag 2 livre d’élève</t>
  </si>
  <si>
    <t>9782090383904</t>
  </si>
  <si>
    <t>Zigzag 2  : Cahier d'activités</t>
  </si>
  <si>
    <t>9782011554093</t>
  </si>
  <si>
    <t>Le Mag’ 1 : Methode de francais livre d’élève</t>
  </si>
  <si>
    <t>Hachette</t>
  </si>
  <si>
    <t>9782011554109</t>
  </si>
  <si>
    <t>Le Mag’ 1 : Cahier d’ exercices</t>
  </si>
  <si>
    <t>9782011554123</t>
  </si>
  <si>
    <t>Le Mag'2 : Méthode de français livre d’élève</t>
  </si>
  <si>
    <t>9782011554130</t>
  </si>
  <si>
    <t>Le Mag’ 2 : Cahier d’ exercices</t>
  </si>
  <si>
    <t>9782090321357</t>
  </si>
  <si>
    <t>Zigzag 1 CD/DVD</t>
  </si>
  <si>
    <t>9782090321371</t>
  </si>
  <si>
    <t xml:space="preserve">Zigzag 2 CD/DVD </t>
  </si>
  <si>
    <t>PRIMARYGERMAN</t>
  </si>
  <si>
    <t>9783193015778</t>
  </si>
  <si>
    <t>Planetino 1</t>
  </si>
  <si>
    <t>Hueber</t>
  </si>
  <si>
    <t>9783194515772</t>
  </si>
  <si>
    <t>9783193015785</t>
  </si>
  <si>
    <t>Planetino 2</t>
  </si>
  <si>
    <t>9783194515789</t>
  </si>
  <si>
    <t>ESLPrimary</t>
  </si>
  <si>
    <t>9781107482951</t>
  </si>
  <si>
    <t>SUPER MINDS 1</t>
  </si>
  <si>
    <t>9780521148559</t>
  </si>
  <si>
    <t>Super minds student’s book 1</t>
  </si>
  <si>
    <t>9781107482975</t>
  </si>
  <si>
    <t>Super Minds 2</t>
  </si>
  <si>
    <t>9780521148597</t>
  </si>
  <si>
    <t>Super minds student’s book 2</t>
  </si>
  <si>
    <t>9781107482999</t>
  </si>
  <si>
    <t>Super Minds 3</t>
  </si>
  <si>
    <t>9780521221689</t>
  </si>
  <si>
    <t>Super minds student’s book 3</t>
  </si>
  <si>
    <t>9781107483033</t>
  </si>
  <si>
    <t>Super Minds 4</t>
  </si>
  <si>
    <t>9780521222181</t>
  </si>
  <si>
    <t>Super minds student’s book 4</t>
  </si>
  <si>
    <t xml:space="preserve">Cambridge </t>
  </si>
  <si>
    <t>9781107483040</t>
  </si>
  <si>
    <t>Super Minds 5</t>
  </si>
  <si>
    <t>9780521223355</t>
  </si>
  <si>
    <t>Super minds student’s book 5</t>
  </si>
  <si>
    <t>9780340974452</t>
  </si>
  <si>
    <t>Active Learning through Formative Assessment Paperback – 28 Nov 2008</t>
  </si>
  <si>
    <t>Hoddder Education UK</t>
  </si>
  <si>
    <t>9781471829475</t>
  </si>
  <si>
    <t>Growth Mindset Lessons: Every Child a Learner Paperback – 25 Nov 2016</t>
  </si>
  <si>
    <t>9780415690157</t>
  </si>
  <si>
    <t>Visible Learning for Teachers Paperback – 13 Dec 2011</t>
  </si>
  <si>
    <t>Routledge</t>
  </si>
  <si>
    <t>978072171395</t>
  </si>
  <si>
    <t>9780198394839</t>
  </si>
  <si>
    <t>Oxford International Primary Science: Teacher's Guide 1</t>
  </si>
  <si>
    <t>9780008259143</t>
  </si>
  <si>
    <t>9781510421233</t>
  </si>
  <si>
    <t>9781510421684</t>
  </si>
  <si>
    <t>9780195374636</t>
  </si>
  <si>
    <t>9780198419723</t>
  </si>
  <si>
    <t>9780198419822</t>
  </si>
  <si>
    <t>9780198419846</t>
  </si>
  <si>
    <t>9780198419860</t>
  </si>
  <si>
    <t>Isporuceno</t>
  </si>
  <si>
    <t>Kolicina Porucena</t>
  </si>
  <si>
    <t>ISPORUCENO</t>
  </si>
  <si>
    <t>9780192743503</t>
  </si>
  <si>
    <t>raz</t>
  </si>
  <si>
    <t>bac</t>
  </si>
  <si>
    <t>data Status</t>
  </si>
  <si>
    <t>Obavestio</t>
  </si>
  <si>
    <t>Poruceno</t>
  </si>
  <si>
    <t>Ukuno BEZ PDV-a</t>
  </si>
  <si>
    <t>UKUPNO sa PDV</t>
  </si>
  <si>
    <t>Ukupno BEZ PDV-a</t>
  </si>
  <si>
    <t xml:space="preserve">Placeno </t>
  </si>
  <si>
    <t>Jos za Uplatu</t>
  </si>
  <si>
    <t>DataStatus</t>
  </si>
  <si>
    <t>Razlika</t>
  </si>
  <si>
    <t>BackOrder</t>
  </si>
  <si>
    <t>Data Status</t>
  </si>
  <si>
    <t>Out Of Print</t>
  </si>
  <si>
    <t>Stize za 7-10Dana</t>
  </si>
  <si>
    <t>Ne Isporucene Knjige PRIMARY</t>
  </si>
  <si>
    <t>Ne Isporucene Knjige SECONDARY</t>
  </si>
  <si>
    <t>Obavestio/ Nece Stizati</t>
  </si>
  <si>
    <t>ISBN broj</t>
  </si>
  <si>
    <t>Naziv artikla</t>
  </si>
  <si>
    <t>Kol.</t>
  </si>
  <si>
    <t>Encore Tricolore 2 SB</t>
  </si>
  <si>
    <t>John Boyne/The Boy In The Str</t>
  </si>
  <si>
    <t>SHP History Year 8 Pupil's Boo</t>
  </si>
  <si>
    <t>KS2 English The Question Book</t>
  </si>
  <si>
    <t>KS2 Maths Workout Book - Year</t>
  </si>
  <si>
    <t>KS2 Maths Question Book - Year</t>
  </si>
  <si>
    <t>AS and A Level Chemistry Throu</t>
  </si>
  <si>
    <t>Abacus Year 6 Textbook 1</t>
  </si>
  <si>
    <t>Abacus Year 6 Textbook 2</t>
  </si>
  <si>
    <t>Abacus Year 6 Textbook 3</t>
  </si>
  <si>
    <t>KS2 Maths SAT Buster - Mental</t>
  </si>
  <si>
    <t>KS2 Maths SAT Buster - Shape,</t>
  </si>
  <si>
    <t>KS2 Maths SAT Buster - Number</t>
  </si>
  <si>
    <t>KS2 Mental Maths Workout - Yea</t>
  </si>
  <si>
    <t>Zoom Deutsch 1 Student Book</t>
  </si>
  <si>
    <t>Zoom Deutsch 1 Higher Workbook</t>
  </si>
  <si>
    <t>Zoom Deutsch 2 Student Book</t>
  </si>
  <si>
    <t>Zoom Deutsch 2 Higher Workbook</t>
  </si>
  <si>
    <t>Geog.1 Student Book</t>
  </si>
  <si>
    <t>Geog.1 Workbook</t>
  </si>
  <si>
    <t>Oxf Int Pri  Geography: Studen</t>
  </si>
  <si>
    <t>Oxf Int Pri  Geography: Workbo</t>
  </si>
  <si>
    <t>Oxford International Primary G</t>
  </si>
  <si>
    <t>geog.2 Student Book</t>
  </si>
  <si>
    <t>Encore Tricolore Nouvelle 1 St</t>
  </si>
  <si>
    <t>Ib Economics Course Book: Oxfo</t>
  </si>
  <si>
    <t>KS2 Maths Targeted Question Bo</t>
  </si>
  <si>
    <t>Victorians</t>
  </si>
  <si>
    <t>Nelson English - Book 3 Develo</t>
  </si>
  <si>
    <t>Nelson English - Book 4 Develo</t>
  </si>
  <si>
    <t>Nelson English International T</t>
  </si>
  <si>
    <t>Practise &amp; Learn: Handwriting</t>
  </si>
  <si>
    <t>Oxford International Primary S</t>
  </si>
  <si>
    <t>geog.3 4th edition Student Boo</t>
  </si>
  <si>
    <t>geog.2 4th edition Workbook</t>
  </si>
  <si>
    <t>geog.3 4th edition Workbook</t>
  </si>
  <si>
    <t>KS2 English SAT Buster: Punctu</t>
  </si>
  <si>
    <t>KS2 English SAT Buster: Gramma</t>
  </si>
  <si>
    <t>Cambridge IGCSE ICT Student Bo</t>
  </si>
  <si>
    <t>Oxford International Primary</t>
  </si>
  <si>
    <t>Oxford International Primary 4</t>
  </si>
  <si>
    <t>Oxford International Primary 5</t>
  </si>
  <si>
    <t>Oxford International Primary 2</t>
  </si>
  <si>
    <t>Oxford International Primary T</t>
  </si>
  <si>
    <t>New Heinemann Maths Year 2, Ch</t>
  </si>
  <si>
    <t>KS2 Maths Question Book</t>
  </si>
  <si>
    <t>New KS2 Maths 10-Minute Weekly</t>
  </si>
  <si>
    <t>Nelson Comprehension: Year 6</t>
  </si>
  <si>
    <t>Collins Cambridge AS and A Lev</t>
  </si>
  <si>
    <t>Essential Physics for Cambridg</t>
  </si>
  <si>
    <t>War Horse</t>
  </si>
  <si>
    <t>Oxford School Dictionary      </t>
  </si>
  <si>
    <t>9781483122236</t>
  </si>
  <si>
    <t>Mathematics IBT</t>
  </si>
  <si>
    <t>9780080190082</t>
  </si>
  <si>
    <t>Biology IBT</t>
  </si>
  <si>
    <t>9781860942341</t>
  </si>
  <si>
    <t>9780201360752</t>
  </si>
  <si>
    <t>New Heinemann Maths</t>
  </si>
  <si>
    <t>International Primary Science</t>
  </si>
  <si>
    <t>Oxford International Primary H</t>
  </si>
  <si>
    <t>Pearson Primary Progress and A</t>
  </si>
  <si>
    <t>How to Write Your Best Story E</t>
  </si>
  <si>
    <t>Answer Book Maths ? KS2</t>
  </si>
  <si>
    <t>International Primary History</t>
  </si>
  <si>
    <t>Active Learning through Format</t>
  </si>
  <si>
    <t>Visible Learning for Teachers </t>
  </si>
  <si>
    <t>International English Coursebo</t>
  </si>
  <si>
    <t>International English Workbook</t>
  </si>
  <si>
    <t>International English Teacher?</t>
  </si>
  <si>
    <t>20000 Leagues Under the Sea (L</t>
  </si>
  <si>
    <t>Twelfth Night ? the RSC text</t>
  </si>
  <si>
    <t>The Lights That Failed: Europe</t>
  </si>
  <si>
    <t>The Triumph of the Dark: Europ</t>
  </si>
  <si>
    <t>The Evolution of Nuclear Strat</t>
  </si>
  <si>
    <t>Flagship History International</t>
  </si>
  <si>
    <t>AQA AS and A Level Sociology F</t>
  </si>
  <si>
    <t>AQA A Level Sociology Beliefs</t>
  </si>
  <si>
    <t>AQA AS and A Level Sociology e</t>
  </si>
  <si>
    <t>AQA AS and A Level Sociology C</t>
  </si>
  <si>
    <t>Cambridge IGCSE? ICT Revision</t>
  </si>
  <si>
    <t>The Bottom Billion: Why the P</t>
  </si>
  <si>
    <t>Coastal Geomorphology: An Intr</t>
  </si>
  <si>
    <t>Nelson English Pupil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</si>
</sst>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Din.-81A]"/>
    <numFmt numFmtId="165" formatCode="#,##0.00\ [$€-427]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/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0" xfId="0" applyFill="1"/>
    <xf numFmtId="164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/>
    <xf numFmtId="0" fontId="1" fillId="0" borderId="0" xfId="0" applyFont="1"/>
    <xf numFmtId="164" fontId="4" fillId="0" borderId="0" xfId="0" applyNumberFormat="1" applyFont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/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0" xfId="0" applyNumberFormat="1" applyFont="1" applyBorder="1" applyAlignment="1"/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4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49" fontId="2" fillId="3" borderId="4" xfId="0" applyNumberFormat="1" applyFont="1" applyFill="1" applyBorder="1" applyAlignment="1">
      <alignment vertical="center"/>
    </xf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/>
    <xf numFmtId="164" fontId="2" fillId="3" borderId="5" xfId="0" applyNumberFormat="1" applyFont="1" applyFill="1" applyBorder="1" applyAlignment="1"/>
    <xf numFmtId="164" fontId="2" fillId="3" borderId="6" xfId="0" applyNumberFormat="1" applyFont="1" applyFill="1" applyBorder="1" applyAlignment="1"/>
    <xf numFmtId="164" fontId="2" fillId="0" borderId="1" xfId="0" applyNumberFormat="1" applyFont="1" applyBorder="1" applyAlignment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center"/>
    </xf>
    <xf numFmtId="49" fontId="5" fillId="0" borderId="0" xfId="0" applyNumberFormat="1" applyFont="1" applyBorder="1" applyAlignment="1"/>
    <xf numFmtId="0" fontId="5" fillId="0" borderId="0" xfId="0" applyFont="1"/>
    <xf numFmtId="49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64" fontId="2" fillId="5" borderId="8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center"/>
    </xf>
    <xf numFmtId="49" fontId="2" fillId="5" borderId="0" xfId="0" applyNumberFormat="1" applyFont="1" applyFill="1" applyBorder="1" applyAlignment="1"/>
    <xf numFmtId="0" fontId="0" fillId="5" borderId="0" xfId="0" applyFill="1"/>
    <xf numFmtId="0" fontId="2" fillId="5" borderId="7" xfId="0" applyFont="1" applyFill="1" applyBorder="1" applyAlignment="1">
      <alignment horizontal="center" vertical="center"/>
    </xf>
    <xf numFmtId="164" fontId="2" fillId="5" borderId="7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64" fontId="5" fillId="0" borderId="8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64" fontId="4" fillId="5" borderId="1" xfId="0" applyNumberFormat="1" applyFont="1" applyFill="1" applyBorder="1" applyAlignment="1">
      <alignment horizontal="center"/>
    </xf>
    <xf numFmtId="0" fontId="2" fillId="5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Fill="1"/>
    <xf numFmtId="49" fontId="4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9" fillId="0" borderId="11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/>
    </xf>
    <xf numFmtId="164" fontId="9" fillId="0" borderId="13" xfId="0" applyNumberFormat="1" applyFont="1" applyFill="1" applyBorder="1" applyAlignment="1">
      <alignment horizontal="center"/>
    </xf>
    <xf numFmtId="164" fontId="6" fillId="0" borderId="14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165" fontId="6" fillId="0" borderId="16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/>
    </xf>
    <xf numFmtId="0" fontId="8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5" fillId="0" borderId="1" xfId="0" applyFont="1" applyFill="1" applyBorder="1"/>
    <xf numFmtId="0" fontId="0" fillId="0" borderId="0" xfId="0"/>
    <xf numFmtId="0" fontId="0" fillId="0" borderId="17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70C0"/>
  </sheetPr>
  <dimension ref="A1:K125"/>
  <sheetViews>
    <sheetView workbookViewId="0">
      <selection activeCell="D39" sqref="D39:E86"/>
    </sheetView>
  </sheetViews>
  <sheetFormatPr defaultRowHeight="15" x14ac:dyDescent="0.25"/>
  <cols>
    <col min="1" max="1" width="19.7109375" style="1" customWidth="1"/>
    <col min="2" max="2" width="33.7109375" style="2" customWidth="1"/>
    <col min="3" max="3" width="28.42578125" style="2" customWidth="1"/>
    <col min="4" max="4" width="8.7109375" style="3" bestFit="1" customWidth="1"/>
    <col min="5" max="5" width="8.7109375" style="3" customWidth="1"/>
    <col min="6" max="6" width="13.28515625" style="14" bestFit="1" customWidth="1"/>
    <col min="7" max="7" width="17.5703125" style="14" bestFit="1" customWidth="1"/>
    <col min="8" max="8" width="27.7109375" style="23" bestFit="1" customWidth="1"/>
    <col min="9" max="10" width="9.140625" style="4"/>
  </cols>
  <sheetData>
    <row r="1" spans="1:11" x14ac:dyDescent="0.25">
      <c r="A1" s="1" t="s">
        <v>0</v>
      </c>
    </row>
    <row r="2" spans="1:11" s="22" customFormat="1" x14ac:dyDescent="0.25">
      <c r="A2" s="17" t="s">
        <v>1</v>
      </c>
      <c r="B2" s="18" t="s">
        <v>2</v>
      </c>
      <c r="C2" s="18" t="s">
        <v>3</v>
      </c>
      <c r="D2" s="19" t="s">
        <v>694</v>
      </c>
      <c r="E2" s="19" t="s">
        <v>693</v>
      </c>
      <c r="F2" s="20" t="s">
        <v>272</v>
      </c>
      <c r="G2" s="20" t="s">
        <v>274</v>
      </c>
      <c r="H2" s="20" t="s">
        <v>276</v>
      </c>
      <c r="I2" s="21"/>
      <c r="J2" s="21"/>
      <c r="K2"/>
    </row>
    <row r="3" spans="1:11" hidden="1" x14ac:dyDescent="0.25">
      <c r="A3" s="5" t="s">
        <v>4</v>
      </c>
      <c r="B3" s="6" t="s">
        <v>5</v>
      </c>
      <c r="C3" s="6" t="s">
        <v>6</v>
      </c>
      <c r="D3" s="7">
        <v>1</v>
      </c>
      <c r="E3" s="7">
        <v>1</v>
      </c>
      <c r="F3" s="15">
        <v>3157</v>
      </c>
      <c r="G3" s="15">
        <f>F3*0.75</f>
        <v>2367.75</v>
      </c>
      <c r="H3" s="24">
        <f>G3*D3</f>
        <v>2367.75</v>
      </c>
    </row>
    <row r="4" spans="1:11" hidden="1" x14ac:dyDescent="0.25">
      <c r="A4" s="5" t="s">
        <v>7</v>
      </c>
      <c r="B4" s="6" t="s">
        <v>8</v>
      </c>
      <c r="C4" s="6" t="s">
        <v>6</v>
      </c>
      <c r="D4" s="7">
        <v>1</v>
      </c>
      <c r="E4" s="7">
        <v>1</v>
      </c>
      <c r="F4" s="15">
        <v>1463</v>
      </c>
      <c r="G4" s="15">
        <f t="shared" ref="G4:G67" si="0">F4*0.75</f>
        <v>1097.25</v>
      </c>
      <c r="H4" s="24">
        <f t="shared" ref="H4:H67" si="1">G4*D4</f>
        <v>1097.25</v>
      </c>
    </row>
    <row r="5" spans="1:11" hidden="1" x14ac:dyDescent="0.25">
      <c r="A5" s="5" t="s">
        <v>9</v>
      </c>
      <c r="B5" s="6" t="s">
        <v>10</v>
      </c>
      <c r="C5" s="6" t="s">
        <v>6</v>
      </c>
      <c r="D5" s="7">
        <v>1</v>
      </c>
      <c r="E5" s="7">
        <v>1</v>
      </c>
      <c r="F5" s="15">
        <v>5698</v>
      </c>
      <c r="G5" s="15">
        <f t="shared" si="0"/>
        <v>4273.5</v>
      </c>
      <c r="H5" s="24">
        <f t="shared" si="1"/>
        <v>4273.5</v>
      </c>
    </row>
    <row r="6" spans="1:11" hidden="1" x14ac:dyDescent="0.25">
      <c r="A6" s="5" t="s">
        <v>11</v>
      </c>
      <c r="B6" s="6" t="s">
        <v>12</v>
      </c>
      <c r="C6" s="6" t="s">
        <v>6</v>
      </c>
      <c r="D6" s="7">
        <v>1</v>
      </c>
      <c r="E6" s="7">
        <v>1</v>
      </c>
      <c r="F6" s="15">
        <v>3157</v>
      </c>
      <c r="G6" s="15">
        <f t="shared" si="0"/>
        <v>2367.75</v>
      </c>
      <c r="H6" s="24">
        <f t="shared" si="1"/>
        <v>2367.75</v>
      </c>
    </row>
    <row r="7" spans="1:11" hidden="1" x14ac:dyDescent="0.25">
      <c r="A7" s="5" t="s">
        <v>13</v>
      </c>
      <c r="B7" s="6" t="s">
        <v>14</v>
      </c>
      <c r="C7" s="6" t="s">
        <v>6</v>
      </c>
      <c r="D7" s="7">
        <v>1</v>
      </c>
      <c r="E7" s="7">
        <v>1</v>
      </c>
      <c r="F7" s="15">
        <v>1463</v>
      </c>
      <c r="G7" s="15">
        <f t="shared" si="0"/>
        <v>1097.25</v>
      </c>
      <c r="H7" s="24">
        <f t="shared" si="1"/>
        <v>1097.25</v>
      </c>
    </row>
    <row r="8" spans="1:11" hidden="1" x14ac:dyDescent="0.25">
      <c r="A8" s="5" t="s">
        <v>15</v>
      </c>
      <c r="B8" s="6" t="s">
        <v>16</v>
      </c>
      <c r="C8" s="6" t="s">
        <v>6</v>
      </c>
      <c r="D8" s="7">
        <v>1</v>
      </c>
      <c r="E8" s="7">
        <v>1</v>
      </c>
      <c r="F8" s="15">
        <v>5698</v>
      </c>
      <c r="G8" s="15">
        <f t="shared" si="0"/>
        <v>4273.5</v>
      </c>
      <c r="H8" s="24">
        <f t="shared" si="1"/>
        <v>4273.5</v>
      </c>
    </row>
    <row r="9" spans="1:11" hidden="1" x14ac:dyDescent="0.25">
      <c r="A9" s="5" t="s">
        <v>17</v>
      </c>
      <c r="B9" s="6" t="s">
        <v>18</v>
      </c>
      <c r="C9" s="6" t="s">
        <v>6</v>
      </c>
      <c r="D9" s="7">
        <v>1</v>
      </c>
      <c r="E9" s="7">
        <v>1</v>
      </c>
      <c r="F9" s="15">
        <v>3157</v>
      </c>
      <c r="G9" s="15">
        <f t="shared" si="0"/>
        <v>2367.75</v>
      </c>
      <c r="H9" s="24">
        <f t="shared" si="1"/>
        <v>2367.75</v>
      </c>
    </row>
    <row r="10" spans="1:11" hidden="1" x14ac:dyDescent="0.25">
      <c r="A10" s="5" t="s">
        <v>19</v>
      </c>
      <c r="B10" s="6" t="s">
        <v>20</v>
      </c>
      <c r="C10" s="6" t="s">
        <v>6</v>
      </c>
      <c r="D10" s="7">
        <v>1</v>
      </c>
      <c r="E10" s="7">
        <v>1</v>
      </c>
      <c r="F10" s="15">
        <v>1463</v>
      </c>
      <c r="G10" s="15">
        <f t="shared" si="0"/>
        <v>1097.25</v>
      </c>
      <c r="H10" s="24">
        <f t="shared" si="1"/>
        <v>1097.25</v>
      </c>
    </row>
    <row r="11" spans="1:11" hidden="1" x14ac:dyDescent="0.25">
      <c r="A11" s="5" t="s">
        <v>21</v>
      </c>
      <c r="B11" s="6" t="s">
        <v>22</v>
      </c>
      <c r="C11" s="6" t="s">
        <v>6</v>
      </c>
      <c r="D11" s="7">
        <v>1</v>
      </c>
      <c r="E11" s="7">
        <v>1</v>
      </c>
      <c r="F11" s="15">
        <v>5698</v>
      </c>
      <c r="G11" s="15">
        <f t="shared" si="0"/>
        <v>4273.5</v>
      </c>
      <c r="H11" s="24">
        <f t="shared" si="1"/>
        <v>4273.5</v>
      </c>
    </row>
    <row r="12" spans="1:11" hidden="1" x14ac:dyDescent="0.25">
      <c r="A12" s="5" t="s">
        <v>23</v>
      </c>
      <c r="B12" s="6" t="s">
        <v>24</v>
      </c>
      <c r="C12" s="6" t="s">
        <v>25</v>
      </c>
      <c r="D12" s="7">
        <v>2</v>
      </c>
      <c r="E12" s="7">
        <v>2</v>
      </c>
      <c r="F12" s="15">
        <v>1078</v>
      </c>
      <c r="G12" s="15">
        <f t="shared" si="0"/>
        <v>808.5</v>
      </c>
      <c r="H12" s="24">
        <f t="shared" si="1"/>
        <v>1617</v>
      </c>
    </row>
    <row r="13" spans="1:11" hidden="1" x14ac:dyDescent="0.25">
      <c r="A13" s="5" t="s">
        <v>26</v>
      </c>
      <c r="B13" s="6" t="s">
        <v>27</v>
      </c>
      <c r="C13" s="6" t="s">
        <v>25</v>
      </c>
      <c r="D13" s="7">
        <v>2</v>
      </c>
      <c r="E13" s="7">
        <v>2</v>
      </c>
      <c r="F13" s="15">
        <v>1386</v>
      </c>
      <c r="G13" s="15">
        <f t="shared" si="0"/>
        <v>1039.5</v>
      </c>
      <c r="H13" s="24">
        <f t="shared" si="1"/>
        <v>2079</v>
      </c>
    </row>
    <row r="14" spans="1:11" hidden="1" x14ac:dyDescent="0.25">
      <c r="A14" s="5" t="s">
        <v>28</v>
      </c>
      <c r="B14" s="6" t="s">
        <v>29</v>
      </c>
      <c r="C14" s="6" t="s">
        <v>25</v>
      </c>
      <c r="D14" s="7">
        <v>2</v>
      </c>
      <c r="E14" s="7">
        <v>2</v>
      </c>
      <c r="F14" s="15">
        <v>924</v>
      </c>
      <c r="G14" s="15">
        <f t="shared" si="0"/>
        <v>693</v>
      </c>
      <c r="H14" s="24">
        <f t="shared" si="1"/>
        <v>1386</v>
      </c>
    </row>
    <row r="15" spans="1:11" hidden="1" x14ac:dyDescent="0.25">
      <c r="A15" s="5" t="s">
        <v>30</v>
      </c>
      <c r="B15" s="6" t="s">
        <v>31</v>
      </c>
      <c r="C15" s="6" t="s">
        <v>25</v>
      </c>
      <c r="D15" s="7">
        <v>2</v>
      </c>
      <c r="E15" s="7">
        <v>2</v>
      </c>
      <c r="F15" s="15">
        <v>924</v>
      </c>
      <c r="G15" s="15">
        <f t="shared" si="0"/>
        <v>693</v>
      </c>
      <c r="H15" s="24">
        <f t="shared" si="1"/>
        <v>1386</v>
      </c>
    </row>
    <row r="16" spans="1:11" hidden="1" x14ac:dyDescent="0.25">
      <c r="A16" s="5" t="s">
        <v>32</v>
      </c>
      <c r="B16" s="6" t="s">
        <v>33</v>
      </c>
      <c r="C16" s="6" t="s">
        <v>25</v>
      </c>
      <c r="D16" s="7">
        <v>2</v>
      </c>
      <c r="E16" s="7">
        <v>2</v>
      </c>
      <c r="F16" s="15">
        <v>1386</v>
      </c>
      <c r="G16" s="15">
        <f t="shared" si="0"/>
        <v>1039.5</v>
      </c>
      <c r="H16" s="24">
        <f t="shared" si="1"/>
        <v>2079</v>
      </c>
    </row>
    <row r="17" spans="1:8" hidden="1" x14ac:dyDescent="0.25">
      <c r="A17" s="5" t="s">
        <v>34</v>
      </c>
      <c r="B17" s="6" t="s">
        <v>35</v>
      </c>
      <c r="C17" s="6" t="s">
        <v>36</v>
      </c>
      <c r="D17" s="7">
        <v>11</v>
      </c>
      <c r="E17" s="7">
        <v>11</v>
      </c>
      <c r="F17" s="15">
        <v>1386</v>
      </c>
      <c r="G17" s="15">
        <f t="shared" si="0"/>
        <v>1039.5</v>
      </c>
      <c r="H17" s="24">
        <f t="shared" si="1"/>
        <v>11434.5</v>
      </c>
    </row>
    <row r="18" spans="1:8" hidden="1" x14ac:dyDescent="0.25">
      <c r="A18" s="5" t="s">
        <v>37</v>
      </c>
      <c r="B18" s="6" t="s">
        <v>38</v>
      </c>
      <c r="C18" s="6" t="s">
        <v>39</v>
      </c>
      <c r="D18" s="7">
        <v>15</v>
      </c>
      <c r="E18" s="7">
        <v>15</v>
      </c>
      <c r="F18" s="15">
        <v>1386</v>
      </c>
      <c r="G18" s="15">
        <f t="shared" si="0"/>
        <v>1039.5</v>
      </c>
      <c r="H18" s="24">
        <f t="shared" si="1"/>
        <v>15592.5</v>
      </c>
    </row>
    <row r="19" spans="1:8" hidden="1" x14ac:dyDescent="0.25">
      <c r="A19" s="5" t="s">
        <v>40</v>
      </c>
      <c r="B19" s="6" t="s">
        <v>41</v>
      </c>
      <c r="C19" s="6" t="s">
        <v>36</v>
      </c>
      <c r="D19" s="7">
        <v>15</v>
      </c>
      <c r="E19" s="7">
        <v>15</v>
      </c>
      <c r="F19" s="15">
        <v>2310</v>
      </c>
      <c r="G19" s="15">
        <f t="shared" si="0"/>
        <v>1732.5</v>
      </c>
      <c r="H19" s="24">
        <f t="shared" si="1"/>
        <v>25987.5</v>
      </c>
    </row>
    <row r="20" spans="1:8" hidden="1" x14ac:dyDescent="0.25">
      <c r="A20" s="5" t="s">
        <v>42</v>
      </c>
      <c r="B20" s="6" t="s">
        <v>43</v>
      </c>
      <c r="C20" s="6" t="s">
        <v>44</v>
      </c>
      <c r="D20" s="7">
        <v>25</v>
      </c>
      <c r="E20" s="7">
        <v>25</v>
      </c>
      <c r="F20" s="15">
        <v>1078</v>
      </c>
      <c r="G20" s="15">
        <f t="shared" si="0"/>
        <v>808.5</v>
      </c>
      <c r="H20" s="24">
        <f t="shared" si="1"/>
        <v>20212.5</v>
      </c>
    </row>
    <row r="21" spans="1:8" hidden="1" x14ac:dyDescent="0.25">
      <c r="A21" s="5" t="s">
        <v>45</v>
      </c>
      <c r="B21" s="6" t="s">
        <v>46</v>
      </c>
      <c r="C21" s="6" t="s">
        <v>47</v>
      </c>
      <c r="D21" s="7">
        <v>7</v>
      </c>
      <c r="E21" s="7">
        <v>9</v>
      </c>
      <c r="F21" s="15">
        <v>1386</v>
      </c>
      <c r="G21" s="15">
        <f t="shared" si="0"/>
        <v>1039.5</v>
      </c>
      <c r="H21" s="24">
        <f t="shared" si="1"/>
        <v>7276.5</v>
      </c>
    </row>
    <row r="22" spans="1:8" hidden="1" x14ac:dyDescent="0.25">
      <c r="A22" s="5" t="s">
        <v>45</v>
      </c>
      <c r="B22" s="6" t="s">
        <v>48</v>
      </c>
      <c r="C22" s="6" t="s">
        <v>47</v>
      </c>
      <c r="D22" s="7">
        <v>2</v>
      </c>
      <c r="E22" s="7">
        <v>9</v>
      </c>
      <c r="F22" s="15">
        <v>1386</v>
      </c>
      <c r="G22" s="15">
        <f t="shared" si="0"/>
        <v>1039.5</v>
      </c>
      <c r="H22" s="24">
        <f t="shared" si="1"/>
        <v>2079</v>
      </c>
    </row>
    <row r="23" spans="1:8" hidden="1" x14ac:dyDescent="0.25">
      <c r="A23" s="5" t="s">
        <v>49</v>
      </c>
      <c r="B23" s="6" t="s">
        <v>50</v>
      </c>
      <c r="C23" s="6" t="s">
        <v>51</v>
      </c>
      <c r="D23" s="7">
        <v>4</v>
      </c>
      <c r="E23" s="7">
        <v>4</v>
      </c>
      <c r="F23" s="15">
        <v>1540</v>
      </c>
      <c r="G23" s="15">
        <f t="shared" si="0"/>
        <v>1155</v>
      </c>
      <c r="H23" s="24">
        <f t="shared" si="1"/>
        <v>4620</v>
      </c>
    </row>
    <row r="24" spans="1:8" hidden="1" x14ac:dyDescent="0.25">
      <c r="A24" s="5" t="s">
        <v>52</v>
      </c>
      <c r="B24" s="6" t="s">
        <v>53</v>
      </c>
      <c r="C24" s="6" t="s">
        <v>36</v>
      </c>
      <c r="D24" s="7">
        <v>5</v>
      </c>
      <c r="E24" s="7">
        <v>5</v>
      </c>
      <c r="F24" s="15">
        <v>1232</v>
      </c>
      <c r="G24" s="15">
        <f t="shared" si="0"/>
        <v>924</v>
      </c>
      <c r="H24" s="24">
        <f t="shared" si="1"/>
        <v>4620</v>
      </c>
    </row>
    <row r="25" spans="1:8" hidden="1" x14ac:dyDescent="0.25">
      <c r="A25" s="5" t="s">
        <v>54</v>
      </c>
      <c r="B25" s="6" t="s">
        <v>55</v>
      </c>
      <c r="C25" s="6" t="s">
        <v>51</v>
      </c>
      <c r="D25" s="7">
        <v>6</v>
      </c>
      <c r="E25" s="7">
        <v>6</v>
      </c>
      <c r="F25" s="15">
        <v>1694</v>
      </c>
      <c r="G25" s="15">
        <f t="shared" si="0"/>
        <v>1270.5</v>
      </c>
      <c r="H25" s="24">
        <f t="shared" si="1"/>
        <v>7623</v>
      </c>
    </row>
    <row r="26" spans="1:8" hidden="1" x14ac:dyDescent="0.25">
      <c r="A26" s="5" t="s">
        <v>56</v>
      </c>
      <c r="B26" s="6" t="s">
        <v>57</v>
      </c>
      <c r="C26" s="6" t="s">
        <v>51</v>
      </c>
      <c r="D26" s="7">
        <v>6</v>
      </c>
      <c r="E26" s="7">
        <v>6</v>
      </c>
      <c r="F26" s="15">
        <v>1683</v>
      </c>
      <c r="G26" s="15">
        <f t="shared" si="0"/>
        <v>1262.25</v>
      </c>
      <c r="H26" s="24">
        <f t="shared" si="1"/>
        <v>7573.5</v>
      </c>
    </row>
    <row r="27" spans="1:8" hidden="1" x14ac:dyDescent="0.25">
      <c r="A27" s="5" t="s">
        <v>58</v>
      </c>
      <c r="B27" s="6" t="s">
        <v>59</v>
      </c>
      <c r="C27" s="6" t="s">
        <v>60</v>
      </c>
      <c r="D27" s="7">
        <v>19</v>
      </c>
      <c r="E27" s="7">
        <v>19</v>
      </c>
      <c r="F27" s="15">
        <v>1037</v>
      </c>
      <c r="G27" s="15">
        <f t="shared" si="0"/>
        <v>777.75</v>
      </c>
      <c r="H27" s="24">
        <f t="shared" si="1"/>
        <v>14777.25</v>
      </c>
    </row>
    <row r="28" spans="1:8" hidden="1" x14ac:dyDescent="0.25">
      <c r="A28" s="5" t="s">
        <v>61</v>
      </c>
      <c r="B28" s="6" t="s">
        <v>62</v>
      </c>
      <c r="C28" s="6" t="s">
        <v>60</v>
      </c>
      <c r="D28" s="7">
        <v>10</v>
      </c>
      <c r="E28" s="7">
        <v>10</v>
      </c>
      <c r="F28" s="15">
        <v>1208</v>
      </c>
      <c r="G28" s="15">
        <f t="shared" si="0"/>
        <v>906</v>
      </c>
      <c r="H28" s="24">
        <f t="shared" si="1"/>
        <v>9060</v>
      </c>
    </row>
    <row r="29" spans="1:8" hidden="1" x14ac:dyDescent="0.25">
      <c r="A29" s="5" t="s">
        <v>63</v>
      </c>
      <c r="B29" s="6" t="s">
        <v>64</v>
      </c>
      <c r="C29" s="6" t="s">
        <v>60</v>
      </c>
      <c r="D29" s="7">
        <v>8</v>
      </c>
      <c r="E29" s="7">
        <v>8</v>
      </c>
      <c r="F29" s="15">
        <v>1100</v>
      </c>
      <c r="G29" s="15">
        <f t="shared" si="0"/>
        <v>825</v>
      </c>
      <c r="H29" s="24">
        <f t="shared" si="1"/>
        <v>6600</v>
      </c>
    </row>
    <row r="30" spans="1:8" hidden="1" x14ac:dyDescent="0.25">
      <c r="A30" s="5" t="s">
        <v>65</v>
      </c>
      <c r="B30" s="6" t="s">
        <v>66</v>
      </c>
      <c r="C30" s="6" t="s">
        <v>67</v>
      </c>
      <c r="D30" s="7">
        <v>16</v>
      </c>
      <c r="E30" s="7">
        <v>16</v>
      </c>
      <c r="F30" s="15">
        <v>1232</v>
      </c>
      <c r="G30" s="15">
        <f t="shared" si="0"/>
        <v>924</v>
      </c>
      <c r="H30" s="24">
        <f t="shared" si="1"/>
        <v>14784</v>
      </c>
    </row>
    <row r="31" spans="1:8" hidden="1" x14ac:dyDescent="0.25">
      <c r="A31" s="5" t="s">
        <v>68</v>
      </c>
      <c r="B31" s="6" t="s">
        <v>69</v>
      </c>
      <c r="C31" s="6" t="s">
        <v>70</v>
      </c>
      <c r="D31" s="7">
        <v>16</v>
      </c>
      <c r="E31" s="7">
        <v>16</v>
      </c>
      <c r="F31" s="15">
        <v>1115</v>
      </c>
      <c r="G31" s="15">
        <f t="shared" si="0"/>
        <v>836.25</v>
      </c>
      <c r="H31" s="24">
        <f t="shared" si="1"/>
        <v>13380</v>
      </c>
    </row>
    <row r="32" spans="1:8" hidden="1" x14ac:dyDescent="0.25">
      <c r="A32" s="5" t="s">
        <v>71</v>
      </c>
      <c r="B32" s="6" t="s">
        <v>72</v>
      </c>
      <c r="C32" s="6" t="s">
        <v>67</v>
      </c>
      <c r="D32" s="7">
        <v>25</v>
      </c>
      <c r="E32" s="7">
        <v>25</v>
      </c>
      <c r="F32" s="15">
        <v>1232</v>
      </c>
      <c r="G32" s="15">
        <f t="shared" si="0"/>
        <v>924</v>
      </c>
      <c r="H32" s="24">
        <f t="shared" si="1"/>
        <v>23100</v>
      </c>
    </row>
    <row r="33" spans="1:8" hidden="1" x14ac:dyDescent="0.25">
      <c r="A33" s="5" t="s">
        <v>73</v>
      </c>
      <c r="B33" s="6" t="s">
        <v>74</v>
      </c>
      <c r="C33" s="6" t="s">
        <v>67</v>
      </c>
      <c r="D33" s="7">
        <v>16</v>
      </c>
      <c r="E33" s="7">
        <v>16</v>
      </c>
      <c r="F33" s="15">
        <v>1232</v>
      </c>
      <c r="G33" s="15">
        <f t="shared" si="0"/>
        <v>924</v>
      </c>
      <c r="H33" s="24">
        <f t="shared" si="1"/>
        <v>14784</v>
      </c>
    </row>
    <row r="34" spans="1:8" hidden="1" x14ac:dyDescent="0.25">
      <c r="A34" s="5" t="s">
        <v>75</v>
      </c>
      <c r="B34" s="6" t="s">
        <v>76</v>
      </c>
      <c r="C34" s="6" t="s">
        <v>77</v>
      </c>
      <c r="D34" s="7">
        <v>16</v>
      </c>
      <c r="E34" s="7">
        <v>16</v>
      </c>
      <c r="F34" s="15">
        <v>1232</v>
      </c>
      <c r="G34" s="15">
        <f t="shared" si="0"/>
        <v>924</v>
      </c>
      <c r="H34" s="24">
        <f t="shared" si="1"/>
        <v>14784</v>
      </c>
    </row>
    <row r="35" spans="1:8" hidden="1" x14ac:dyDescent="0.25">
      <c r="A35" s="5" t="s">
        <v>78</v>
      </c>
      <c r="B35" s="6" t="s">
        <v>79</v>
      </c>
      <c r="C35" s="6" t="s">
        <v>67</v>
      </c>
      <c r="D35" s="7">
        <v>25</v>
      </c>
      <c r="E35" s="7">
        <v>25</v>
      </c>
      <c r="F35" s="15">
        <v>770</v>
      </c>
      <c r="G35" s="15">
        <f t="shared" si="0"/>
        <v>577.5</v>
      </c>
      <c r="H35" s="24">
        <f t="shared" si="1"/>
        <v>14437.5</v>
      </c>
    </row>
    <row r="36" spans="1:8" hidden="1" x14ac:dyDescent="0.25">
      <c r="A36" s="5" t="s">
        <v>80</v>
      </c>
      <c r="B36" s="6" t="s">
        <v>81</v>
      </c>
      <c r="C36" s="6" t="s">
        <v>82</v>
      </c>
      <c r="D36" s="7">
        <v>1</v>
      </c>
      <c r="E36" s="7">
        <v>1</v>
      </c>
      <c r="F36" s="15">
        <v>1232</v>
      </c>
      <c r="G36" s="15">
        <f t="shared" si="0"/>
        <v>924</v>
      </c>
      <c r="H36" s="24">
        <f t="shared" si="1"/>
        <v>924</v>
      </c>
    </row>
    <row r="37" spans="1:8" hidden="1" x14ac:dyDescent="0.25">
      <c r="A37" s="5" t="s">
        <v>83</v>
      </c>
      <c r="B37" s="6" t="s">
        <v>84</v>
      </c>
      <c r="C37" s="6" t="s">
        <v>85</v>
      </c>
      <c r="D37" s="7">
        <v>7</v>
      </c>
      <c r="E37" s="7">
        <v>7</v>
      </c>
      <c r="F37" s="15">
        <v>1078</v>
      </c>
      <c r="G37" s="15">
        <f t="shared" si="0"/>
        <v>808.5</v>
      </c>
      <c r="H37" s="24">
        <f t="shared" si="1"/>
        <v>5659.5</v>
      </c>
    </row>
    <row r="38" spans="1:8" hidden="1" x14ac:dyDescent="0.25">
      <c r="A38" s="5" t="s">
        <v>86</v>
      </c>
      <c r="B38" s="6" t="s">
        <v>87</v>
      </c>
      <c r="C38" s="6" t="s">
        <v>88</v>
      </c>
      <c r="D38" s="7">
        <v>1</v>
      </c>
      <c r="E38" s="7">
        <v>1</v>
      </c>
      <c r="F38" s="15">
        <v>1386</v>
      </c>
      <c r="G38" s="15">
        <f t="shared" si="0"/>
        <v>1039.5</v>
      </c>
      <c r="H38" s="24">
        <f t="shared" si="1"/>
        <v>1039.5</v>
      </c>
    </row>
    <row r="39" spans="1:8" x14ac:dyDescent="0.25">
      <c r="A39" s="82" t="s">
        <v>89</v>
      </c>
      <c r="B39" s="83" t="s">
        <v>90</v>
      </c>
      <c r="C39" s="83" t="s">
        <v>91</v>
      </c>
      <c r="D39" s="84">
        <v>14</v>
      </c>
      <c r="E39" s="84">
        <v>0</v>
      </c>
      <c r="F39" s="85">
        <v>2464</v>
      </c>
      <c r="G39" s="15">
        <f t="shared" si="0"/>
        <v>1848</v>
      </c>
      <c r="H39" s="24">
        <f t="shared" si="1"/>
        <v>25872</v>
      </c>
    </row>
    <row r="40" spans="1:8" hidden="1" x14ac:dyDescent="0.25">
      <c r="A40" s="5" t="s">
        <v>92</v>
      </c>
      <c r="B40" s="6" t="s">
        <v>93</v>
      </c>
      <c r="C40" s="6" t="s">
        <v>6</v>
      </c>
      <c r="D40" s="7">
        <v>18</v>
      </c>
      <c r="E40" s="7">
        <v>18</v>
      </c>
      <c r="F40" s="15">
        <v>1078</v>
      </c>
      <c r="G40" s="15">
        <f t="shared" si="0"/>
        <v>808.5</v>
      </c>
      <c r="H40" s="24">
        <f t="shared" si="1"/>
        <v>14553</v>
      </c>
    </row>
    <row r="41" spans="1:8" hidden="1" x14ac:dyDescent="0.25">
      <c r="A41" s="5" t="s">
        <v>94</v>
      </c>
      <c r="B41" s="6" t="s">
        <v>95</v>
      </c>
      <c r="C41" s="6" t="s">
        <v>6</v>
      </c>
      <c r="D41" s="7">
        <v>8</v>
      </c>
      <c r="E41" s="7">
        <v>8</v>
      </c>
      <c r="F41" s="15">
        <v>2464</v>
      </c>
      <c r="G41" s="15">
        <f t="shared" si="0"/>
        <v>1848</v>
      </c>
      <c r="H41" s="24">
        <f t="shared" si="1"/>
        <v>14784</v>
      </c>
    </row>
    <row r="42" spans="1:8" ht="17.25" hidden="1" x14ac:dyDescent="0.25">
      <c r="A42" s="5" t="s">
        <v>96</v>
      </c>
      <c r="B42" s="6" t="s">
        <v>97</v>
      </c>
      <c r="C42" s="6" t="s">
        <v>6</v>
      </c>
      <c r="D42" s="7">
        <v>4</v>
      </c>
      <c r="E42" s="7">
        <v>4</v>
      </c>
      <c r="F42" s="15">
        <v>2464</v>
      </c>
      <c r="G42" s="15">
        <f t="shared" si="0"/>
        <v>1848</v>
      </c>
      <c r="H42" s="24">
        <f t="shared" si="1"/>
        <v>7392</v>
      </c>
    </row>
    <row r="43" spans="1:8" ht="17.25" hidden="1" x14ac:dyDescent="0.25">
      <c r="A43" s="5" t="s">
        <v>98</v>
      </c>
      <c r="B43" s="6" t="s">
        <v>99</v>
      </c>
      <c r="C43" s="6" t="s">
        <v>6</v>
      </c>
      <c r="D43" s="7">
        <v>12</v>
      </c>
      <c r="E43" s="7">
        <v>12</v>
      </c>
      <c r="F43" s="15">
        <v>3696</v>
      </c>
      <c r="G43" s="15">
        <f t="shared" si="0"/>
        <v>2772</v>
      </c>
      <c r="H43" s="24">
        <f t="shared" si="1"/>
        <v>33264</v>
      </c>
    </row>
    <row r="44" spans="1:8" hidden="1" x14ac:dyDescent="0.25">
      <c r="A44" s="5" t="s">
        <v>100</v>
      </c>
      <c r="B44" s="6" t="s">
        <v>101</v>
      </c>
      <c r="C44" s="6" t="s">
        <v>102</v>
      </c>
      <c r="D44" s="7">
        <v>1</v>
      </c>
      <c r="E44" s="7">
        <v>1</v>
      </c>
      <c r="F44" s="15">
        <v>5236</v>
      </c>
      <c r="G44" s="15">
        <f t="shared" si="0"/>
        <v>3927</v>
      </c>
      <c r="H44" s="24">
        <f t="shared" si="1"/>
        <v>3927</v>
      </c>
    </row>
    <row r="45" spans="1:8" hidden="1" x14ac:dyDescent="0.25">
      <c r="A45" s="5" t="s">
        <v>103</v>
      </c>
      <c r="B45" s="6" t="s">
        <v>104</v>
      </c>
      <c r="C45" s="6" t="s">
        <v>102</v>
      </c>
      <c r="D45" s="7">
        <v>1</v>
      </c>
      <c r="E45" s="7">
        <v>1</v>
      </c>
      <c r="F45" s="15">
        <v>350</v>
      </c>
      <c r="G45" s="15">
        <f t="shared" si="0"/>
        <v>262.5</v>
      </c>
      <c r="H45" s="24">
        <f t="shared" si="1"/>
        <v>262.5</v>
      </c>
    </row>
    <row r="46" spans="1:8" ht="17.25" hidden="1" x14ac:dyDescent="0.25">
      <c r="A46" s="5" t="s">
        <v>105</v>
      </c>
      <c r="B46" s="6" t="s">
        <v>106</v>
      </c>
      <c r="C46" s="6" t="s">
        <v>107</v>
      </c>
      <c r="D46" s="7">
        <v>1</v>
      </c>
      <c r="E46" s="7">
        <v>1</v>
      </c>
      <c r="F46" s="15">
        <v>8470</v>
      </c>
      <c r="G46" s="15">
        <f t="shared" si="0"/>
        <v>6352.5</v>
      </c>
      <c r="H46" s="24">
        <f t="shared" si="1"/>
        <v>6352.5</v>
      </c>
    </row>
    <row r="47" spans="1:8" hidden="1" x14ac:dyDescent="0.25">
      <c r="A47" s="5" t="s">
        <v>108</v>
      </c>
      <c r="B47" s="6" t="s">
        <v>109</v>
      </c>
      <c r="C47" s="6" t="s">
        <v>110</v>
      </c>
      <c r="D47" s="7">
        <v>1</v>
      </c>
      <c r="E47" s="7">
        <v>1</v>
      </c>
      <c r="F47" s="15">
        <v>3542</v>
      </c>
      <c r="G47" s="15">
        <f t="shared" si="0"/>
        <v>2656.5</v>
      </c>
      <c r="H47" s="24">
        <f t="shared" si="1"/>
        <v>2656.5</v>
      </c>
    </row>
    <row r="48" spans="1:8" hidden="1" x14ac:dyDescent="0.25">
      <c r="A48" s="5" t="s">
        <v>111</v>
      </c>
      <c r="B48" s="6" t="s">
        <v>112</v>
      </c>
      <c r="C48" s="6" t="s">
        <v>6</v>
      </c>
      <c r="D48" s="7">
        <v>6</v>
      </c>
      <c r="E48" s="7">
        <v>6</v>
      </c>
      <c r="F48" s="15">
        <v>2618</v>
      </c>
      <c r="G48" s="15">
        <f t="shared" si="0"/>
        <v>1963.5</v>
      </c>
      <c r="H48" s="24">
        <f t="shared" si="1"/>
        <v>11781</v>
      </c>
    </row>
    <row r="49" spans="1:8" hidden="1" x14ac:dyDescent="0.25">
      <c r="A49" s="5" t="s">
        <v>113</v>
      </c>
      <c r="B49" s="6" t="s">
        <v>114</v>
      </c>
      <c r="C49" s="6" t="s">
        <v>6</v>
      </c>
      <c r="D49" s="7">
        <v>1</v>
      </c>
      <c r="E49" s="7">
        <v>1</v>
      </c>
      <c r="F49" s="15">
        <v>1540</v>
      </c>
      <c r="G49" s="15">
        <f t="shared" si="0"/>
        <v>1155</v>
      </c>
      <c r="H49" s="24">
        <f t="shared" si="1"/>
        <v>1155</v>
      </c>
    </row>
    <row r="50" spans="1:8" hidden="1" x14ac:dyDescent="0.25">
      <c r="A50" s="5" t="s">
        <v>115</v>
      </c>
      <c r="B50" s="6" t="s">
        <v>116</v>
      </c>
      <c r="C50" s="6" t="s">
        <v>6</v>
      </c>
      <c r="D50" s="7">
        <v>1</v>
      </c>
      <c r="E50" s="7">
        <v>1</v>
      </c>
      <c r="F50" s="15">
        <v>1540</v>
      </c>
      <c r="G50" s="15">
        <f t="shared" si="0"/>
        <v>1155</v>
      </c>
      <c r="H50" s="24">
        <f t="shared" si="1"/>
        <v>1155</v>
      </c>
    </row>
    <row r="51" spans="1:8" hidden="1" x14ac:dyDescent="0.25">
      <c r="A51" s="5" t="s">
        <v>117</v>
      </c>
      <c r="B51" s="6" t="s">
        <v>118</v>
      </c>
      <c r="C51" s="6" t="s">
        <v>119</v>
      </c>
      <c r="D51" s="7">
        <v>1</v>
      </c>
      <c r="E51" s="7">
        <v>1</v>
      </c>
      <c r="F51" s="15">
        <v>1386</v>
      </c>
      <c r="G51" s="15">
        <f t="shared" si="0"/>
        <v>1039.5</v>
      </c>
      <c r="H51" s="24">
        <f t="shared" si="1"/>
        <v>1039.5</v>
      </c>
    </row>
    <row r="52" spans="1:8" hidden="1" x14ac:dyDescent="0.25">
      <c r="A52" s="5" t="s">
        <v>120</v>
      </c>
      <c r="B52" s="6" t="s">
        <v>121</v>
      </c>
      <c r="C52" s="6" t="s">
        <v>119</v>
      </c>
      <c r="D52" s="7">
        <v>1</v>
      </c>
      <c r="E52" s="7">
        <v>1</v>
      </c>
      <c r="F52" s="15">
        <v>1386</v>
      </c>
      <c r="G52" s="15">
        <f t="shared" si="0"/>
        <v>1039.5</v>
      </c>
      <c r="H52" s="24">
        <f t="shared" si="1"/>
        <v>1039.5</v>
      </c>
    </row>
    <row r="53" spans="1:8" hidden="1" x14ac:dyDescent="0.25">
      <c r="A53" s="5" t="s">
        <v>122</v>
      </c>
      <c r="B53" s="6" t="s">
        <v>123</v>
      </c>
      <c r="C53" s="6" t="s">
        <v>119</v>
      </c>
      <c r="D53" s="7">
        <v>1</v>
      </c>
      <c r="E53" s="7">
        <v>1</v>
      </c>
      <c r="F53" s="15">
        <v>1386</v>
      </c>
      <c r="G53" s="15">
        <f t="shared" si="0"/>
        <v>1039.5</v>
      </c>
      <c r="H53" s="24">
        <f t="shared" si="1"/>
        <v>1039.5</v>
      </c>
    </row>
    <row r="54" spans="1:8" hidden="1" x14ac:dyDescent="0.25">
      <c r="A54" s="5" t="s">
        <v>124</v>
      </c>
      <c r="B54" s="6" t="s">
        <v>125</v>
      </c>
      <c r="C54" s="6" t="s">
        <v>119</v>
      </c>
      <c r="D54" s="7">
        <v>1</v>
      </c>
      <c r="E54" s="7">
        <v>1</v>
      </c>
      <c r="F54" s="15">
        <v>1386</v>
      </c>
      <c r="G54" s="15">
        <f t="shared" si="0"/>
        <v>1039.5</v>
      </c>
      <c r="H54" s="24">
        <f t="shared" si="1"/>
        <v>1039.5</v>
      </c>
    </row>
    <row r="55" spans="1:8" hidden="1" x14ac:dyDescent="0.25">
      <c r="A55" s="5" t="s">
        <v>126</v>
      </c>
      <c r="B55" s="6" t="s">
        <v>127</v>
      </c>
      <c r="C55" s="6" t="s">
        <v>128</v>
      </c>
      <c r="D55" s="7">
        <v>10</v>
      </c>
      <c r="E55" s="7">
        <v>10</v>
      </c>
      <c r="F55" s="15">
        <v>1386</v>
      </c>
      <c r="G55" s="15">
        <f t="shared" si="0"/>
        <v>1039.5</v>
      </c>
      <c r="H55" s="24">
        <f t="shared" si="1"/>
        <v>10395</v>
      </c>
    </row>
    <row r="56" spans="1:8" hidden="1" x14ac:dyDescent="0.25">
      <c r="A56" s="5" t="s">
        <v>129</v>
      </c>
      <c r="B56" s="6" t="s">
        <v>130</v>
      </c>
      <c r="C56" s="6" t="s">
        <v>131</v>
      </c>
      <c r="D56" s="7">
        <v>1</v>
      </c>
      <c r="E56" s="7">
        <v>1</v>
      </c>
      <c r="F56" s="15">
        <v>3850</v>
      </c>
      <c r="G56" s="15">
        <f t="shared" si="0"/>
        <v>2887.5</v>
      </c>
      <c r="H56" s="24">
        <f t="shared" si="1"/>
        <v>2887.5</v>
      </c>
    </row>
    <row r="57" spans="1:8" hidden="1" x14ac:dyDescent="0.25">
      <c r="A57" s="5" t="s">
        <v>132</v>
      </c>
      <c r="B57" s="6" t="s">
        <v>133</v>
      </c>
      <c r="C57" s="6" t="s">
        <v>134</v>
      </c>
      <c r="D57" s="7">
        <v>1</v>
      </c>
      <c r="E57" s="7">
        <v>1</v>
      </c>
      <c r="F57" s="15">
        <v>4224</v>
      </c>
      <c r="G57" s="15">
        <f t="shared" si="0"/>
        <v>3168</v>
      </c>
      <c r="H57" s="24">
        <f t="shared" si="1"/>
        <v>3168</v>
      </c>
    </row>
    <row r="58" spans="1:8" hidden="1" x14ac:dyDescent="0.25">
      <c r="A58" s="5" t="s">
        <v>135</v>
      </c>
      <c r="B58" s="6" t="s">
        <v>136</v>
      </c>
      <c r="C58" s="6" t="s">
        <v>6</v>
      </c>
      <c r="D58" s="7">
        <v>15</v>
      </c>
      <c r="E58" s="7">
        <v>15</v>
      </c>
      <c r="F58" s="15">
        <v>2695</v>
      </c>
      <c r="G58" s="15">
        <f t="shared" si="0"/>
        <v>2021.25</v>
      </c>
      <c r="H58" s="24">
        <f t="shared" si="1"/>
        <v>30318.75</v>
      </c>
    </row>
    <row r="59" spans="1:8" hidden="1" x14ac:dyDescent="0.25">
      <c r="A59" s="5" t="s">
        <v>137</v>
      </c>
      <c r="B59" s="6" t="s">
        <v>138</v>
      </c>
      <c r="C59" s="6" t="s">
        <v>6</v>
      </c>
      <c r="D59" s="7">
        <v>5</v>
      </c>
      <c r="E59" s="7">
        <v>9</v>
      </c>
      <c r="F59" s="15">
        <v>2695</v>
      </c>
      <c r="G59" s="15">
        <f t="shared" si="0"/>
        <v>2021.25</v>
      </c>
      <c r="H59" s="24">
        <f t="shared" si="1"/>
        <v>10106.25</v>
      </c>
    </row>
    <row r="60" spans="1:8" hidden="1" x14ac:dyDescent="0.25">
      <c r="A60" s="5" t="s">
        <v>139</v>
      </c>
      <c r="B60" s="6" t="s">
        <v>140</v>
      </c>
      <c r="C60" s="6" t="s">
        <v>6</v>
      </c>
      <c r="D60" s="7">
        <v>5</v>
      </c>
      <c r="E60" s="7">
        <v>1</v>
      </c>
      <c r="F60" s="15">
        <v>2695</v>
      </c>
      <c r="G60" s="15">
        <f t="shared" si="0"/>
        <v>2021.25</v>
      </c>
      <c r="H60" s="24">
        <f t="shared" si="1"/>
        <v>10106.25</v>
      </c>
    </row>
    <row r="61" spans="1:8" hidden="1" x14ac:dyDescent="0.25">
      <c r="A61" s="5" t="s">
        <v>687</v>
      </c>
      <c r="B61" s="6" t="s">
        <v>142</v>
      </c>
      <c r="C61" s="6" t="s">
        <v>6</v>
      </c>
      <c r="D61" s="7">
        <v>10</v>
      </c>
      <c r="E61" s="7">
        <v>10</v>
      </c>
      <c r="F61" s="15">
        <v>3619</v>
      </c>
      <c r="G61" s="15">
        <f t="shared" si="0"/>
        <v>2714.25</v>
      </c>
      <c r="H61" s="24">
        <f t="shared" si="1"/>
        <v>27142.5</v>
      </c>
    </row>
    <row r="62" spans="1:8" hidden="1" x14ac:dyDescent="0.25">
      <c r="A62" s="5" t="s">
        <v>144</v>
      </c>
      <c r="B62" s="6" t="s">
        <v>145</v>
      </c>
      <c r="C62" s="6" t="s">
        <v>6</v>
      </c>
      <c r="D62" s="7">
        <v>1</v>
      </c>
      <c r="E62" s="7">
        <v>1</v>
      </c>
      <c r="F62" s="15">
        <v>2618</v>
      </c>
      <c r="G62" s="15">
        <f t="shared" si="0"/>
        <v>1963.5</v>
      </c>
      <c r="H62" s="24">
        <f t="shared" si="1"/>
        <v>1963.5</v>
      </c>
    </row>
    <row r="63" spans="1:8" hidden="1" x14ac:dyDescent="0.25">
      <c r="A63" s="5" t="s">
        <v>146</v>
      </c>
      <c r="B63" s="6" t="s">
        <v>147</v>
      </c>
      <c r="C63" s="6" t="s">
        <v>6</v>
      </c>
      <c r="D63" s="7">
        <v>1</v>
      </c>
      <c r="E63" s="7">
        <v>1</v>
      </c>
      <c r="F63" s="15">
        <v>2772</v>
      </c>
      <c r="G63" s="15">
        <f t="shared" si="0"/>
        <v>2079</v>
      </c>
      <c r="H63" s="24">
        <f t="shared" si="1"/>
        <v>2079</v>
      </c>
    </row>
    <row r="64" spans="1:8" hidden="1" x14ac:dyDescent="0.25">
      <c r="A64" s="5" t="s">
        <v>148</v>
      </c>
      <c r="B64" s="6" t="s">
        <v>149</v>
      </c>
      <c r="C64" s="6" t="s">
        <v>6</v>
      </c>
      <c r="D64" s="7">
        <v>1</v>
      </c>
      <c r="E64" s="7">
        <v>1</v>
      </c>
      <c r="F64" s="15">
        <v>2772</v>
      </c>
      <c r="G64" s="15">
        <f t="shared" si="0"/>
        <v>2079</v>
      </c>
      <c r="H64" s="24">
        <f t="shared" si="1"/>
        <v>2079</v>
      </c>
    </row>
    <row r="65" spans="1:8" hidden="1" x14ac:dyDescent="0.25">
      <c r="A65" s="5" t="s">
        <v>150</v>
      </c>
      <c r="B65" s="6" t="s">
        <v>151</v>
      </c>
      <c r="C65" s="6" t="s">
        <v>6</v>
      </c>
      <c r="D65" s="7">
        <v>1</v>
      </c>
      <c r="E65" s="7">
        <v>1</v>
      </c>
      <c r="F65" s="15">
        <v>2618</v>
      </c>
      <c r="G65" s="15">
        <f t="shared" si="0"/>
        <v>1963.5</v>
      </c>
      <c r="H65" s="24">
        <f t="shared" si="1"/>
        <v>1963.5</v>
      </c>
    </row>
    <row r="66" spans="1:8" hidden="1" x14ac:dyDescent="0.25">
      <c r="A66" s="5" t="s">
        <v>152</v>
      </c>
      <c r="B66" s="6" t="s">
        <v>153</v>
      </c>
      <c r="C66" s="6" t="s">
        <v>6</v>
      </c>
      <c r="D66" s="7">
        <v>1</v>
      </c>
      <c r="E66" s="7">
        <v>1</v>
      </c>
      <c r="F66" s="15">
        <v>13090</v>
      </c>
      <c r="G66" s="15">
        <f t="shared" si="0"/>
        <v>9817.5</v>
      </c>
      <c r="H66" s="24">
        <f t="shared" si="1"/>
        <v>9817.5</v>
      </c>
    </row>
    <row r="67" spans="1:8" hidden="1" x14ac:dyDescent="0.25">
      <c r="A67" s="5" t="s">
        <v>154</v>
      </c>
      <c r="B67" s="6" t="s">
        <v>155</v>
      </c>
      <c r="C67" s="6" t="s">
        <v>6</v>
      </c>
      <c r="D67" s="7">
        <v>1</v>
      </c>
      <c r="E67" s="7">
        <v>1</v>
      </c>
      <c r="F67" s="15">
        <v>13090</v>
      </c>
      <c r="G67" s="15">
        <f t="shared" si="0"/>
        <v>9817.5</v>
      </c>
      <c r="H67" s="24">
        <f t="shared" si="1"/>
        <v>9817.5</v>
      </c>
    </row>
    <row r="68" spans="1:8" hidden="1" x14ac:dyDescent="0.25">
      <c r="A68" s="5" t="s">
        <v>156</v>
      </c>
      <c r="B68" s="6" t="s">
        <v>157</v>
      </c>
      <c r="C68" s="6" t="s">
        <v>6</v>
      </c>
      <c r="D68" s="7">
        <v>1</v>
      </c>
      <c r="E68" s="7">
        <v>1</v>
      </c>
      <c r="F68" s="15">
        <v>13090</v>
      </c>
      <c r="G68" s="15">
        <f t="shared" ref="G68:G125" si="2">F68*0.75</f>
        <v>9817.5</v>
      </c>
      <c r="H68" s="24">
        <f t="shared" ref="H68:H125" si="3">G68*D68</f>
        <v>9817.5</v>
      </c>
    </row>
    <row r="69" spans="1:8" hidden="1" x14ac:dyDescent="0.25">
      <c r="A69" s="5" t="s">
        <v>158</v>
      </c>
      <c r="B69" s="6" t="s">
        <v>159</v>
      </c>
      <c r="C69" s="6" t="s">
        <v>160</v>
      </c>
      <c r="D69" s="7">
        <v>1</v>
      </c>
      <c r="E69" s="7">
        <v>1</v>
      </c>
      <c r="F69" s="15">
        <v>1848</v>
      </c>
      <c r="G69" s="15">
        <f t="shared" si="2"/>
        <v>1386</v>
      </c>
      <c r="H69" s="24">
        <f t="shared" si="3"/>
        <v>1386</v>
      </c>
    </row>
    <row r="70" spans="1:8" hidden="1" x14ac:dyDescent="0.25">
      <c r="A70" s="5" t="s">
        <v>161</v>
      </c>
      <c r="B70" s="6" t="s">
        <v>162</v>
      </c>
      <c r="C70" s="6" t="s">
        <v>160</v>
      </c>
      <c r="D70" s="7">
        <v>1</v>
      </c>
      <c r="E70" s="7">
        <v>1</v>
      </c>
      <c r="F70" s="15">
        <v>1848</v>
      </c>
      <c r="G70" s="15">
        <f t="shared" si="2"/>
        <v>1386</v>
      </c>
      <c r="H70" s="24">
        <f t="shared" si="3"/>
        <v>1386</v>
      </c>
    </row>
    <row r="71" spans="1:8" hidden="1" x14ac:dyDescent="0.25">
      <c r="A71" s="5" t="s">
        <v>163</v>
      </c>
      <c r="B71" s="6" t="s">
        <v>164</v>
      </c>
      <c r="C71" s="6" t="s">
        <v>160</v>
      </c>
      <c r="D71" s="7">
        <v>1</v>
      </c>
      <c r="E71" s="7">
        <v>1</v>
      </c>
      <c r="F71" s="15">
        <v>3388</v>
      </c>
      <c r="G71" s="15">
        <f t="shared" si="2"/>
        <v>2541</v>
      </c>
      <c r="H71" s="24">
        <f t="shared" si="3"/>
        <v>2541</v>
      </c>
    </row>
    <row r="72" spans="1:8" hidden="1" x14ac:dyDescent="0.25">
      <c r="A72" s="5" t="s">
        <v>165</v>
      </c>
      <c r="B72" s="6" t="s">
        <v>166</v>
      </c>
      <c r="C72" s="6" t="s">
        <v>160</v>
      </c>
      <c r="D72" s="7">
        <v>1</v>
      </c>
      <c r="E72" s="7">
        <v>1</v>
      </c>
      <c r="F72" s="15">
        <v>2772</v>
      </c>
      <c r="G72" s="15">
        <f t="shared" si="2"/>
        <v>2079</v>
      </c>
      <c r="H72" s="24">
        <f t="shared" si="3"/>
        <v>2079</v>
      </c>
    </row>
    <row r="73" spans="1:8" hidden="1" x14ac:dyDescent="0.25">
      <c r="A73" s="5" t="s">
        <v>167</v>
      </c>
      <c r="B73" s="6" t="s">
        <v>168</v>
      </c>
      <c r="C73" s="6" t="s">
        <v>160</v>
      </c>
      <c r="D73" s="7">
        <v>1</v>
      </c>
      <c r="E73" s="7">
        <v>1</v>
      </c>
      <c r="F73" s="15">
        <v>2772</v>
      </c>
      <c r="G73" s="15">
        <f t="shared" si="2"/>
        <v>2079</v>
      </c>
      <c r="H73" s="24">
        <f t="shared" si="3"/>
        <v>2079</v>
      </c>
    </row>
    <row r="74" spans="1:8" hidden="1" x14ac:dyDescent="0.25">
      <c r="A74" s="5" t="s">
        <v>169</v>
      </c>
      <c r="B74" s="6" t="s">
        <v>170</v>
      </c>
      <c r="C74" s="6" t="s">
        <v>143</v>
      </c>
      <c r="D74" s="7">
        <v>12</v>
      </c>
      <c r="E74" s="7">
        <v>12</v>
      </c>
      <c r="F74" s="15">
        <v>2904</v>
      </c>
      <c r="G74" s="15">
        <f t="shared" si="2"/>
        <v>2178</v>
      </c>
      <c r="H74" s="24">
        <f t="shared" si="3"/>
        <v>26136</v>
      </c>
    </row>
    <row r="75" spans="1:8" hidden="1" x14ac:dyDescent="0.25">
      <c r="A75" s="5" t="s">
        <v>171</v>
      </c>
      <c r="B75" s="6" t="s">
        <v>172</v>
      </c>
      <c r="C75" s="6" t="s">
        <v>143</v>
      </c>
      <c r="D75" s="7">
        <v>10</v>
      </c>
      <c r="E75" s="7">
        <v>10</v>
      </c>
      <c r="F75" s="15">
        <v>2974</v>
      </c>
      <c r="G75" s="15">
        <f t="shared" si="2"/>
        <v>2230.5</v>
      </c>
      <c r="H75" s="24">
        <f t="shared" si="3"/>
        <v>22305</v>
      </c>
    </row>
    <row r="76" spans="1:8" hidden="1" x14ac:dyDescent="0.25">
      <c r="A76" s="8" t="s">
        <v>173</v>
      </c>
      <c r="B76" s="6" t="s">
        <v>174</v>
      </c>
      <c r="C76" s="6" t="s">
        <v>143</v>
      </c>
      <c r="D76" s="7">
        <v>16</v>
      </c>
      <c r="E76" s="7">
        <v>16</v>
      </c>
      <c r="F76" s="15">
        <v>941.6</v>
      </c>
      <c r="G76" s="15">
        <f t="shared" si="2"/>
        <v>706.2</v>
      </c>
      <c r="H76" s="24">
        <f t="shared" si="3"/>
        <v>11299.2</v>
      </c>
    </row>
    <row r="77" spans="1:8" hidden="1" x14ac:dyDescent="0.25">
      <c r="A77" s="5" t="s">
        <v>175</v>
      </c>
      <c r="B77" s="6" t="s">
        <v>176</v>
      </c>
      <c r="C77" s="6" t="s">
        <v>143</v>
      </c>
      <c r="D77" s="7">
        <v>10</v>
      </c>
      <c r="E77" s="7">
        <v>10</v>
      </c>
      <c r="F77" s="15">
        <v>1144</v>
      </c>
      <c r="G77" s="15">
        <f t="shared" si="2"/>
        <v>858</v>
      </c>
      <c r="H77" s="24">
        <f t="shared" si="3"/>
        <v>8580</v>
      </c>
    </row>
    <row r="78" spans="1:8" hidden="1" x14ac:dyDescent="0.25">
      <c r="A78" s="5" t="s">
        <v>177</v>
      </c>
      <c r="B78" s="6" t="s">
        <v>178</v>
      </c>
      <c r="C78" s="6" t="s">
        <v>143</v>
      </c>
      <c r="D78" s="7">
        <v>7</v>
      </c>
      <c r="E78" s="7">
        <v>7</v>
      </c>
      <c r="F78" s="15">
        <v>5925.92</v>
      </c>
      <c r="G78" s="15">
        <f t="shared" si="2"/>
        <v>4444.4400000000005</v>
      </c>
      <c r="H78" s="24">
        <f t="shared" si="3"/>
        <v>31111.08</v>
      </c>
    </row>
    <row r="79" spans="1:8" hidden="1" x14ac:dyDescent="0.25">
      <c r="A79" s="5" t="s">
        <v>179</v>
      </c>
      <c r="B79" s="6" t="s">
        <v>180</v>
      </c>
      <c r="C79" s="6" t="s">
        <v>47</v>
      </c>
      <c r="D79" s="7">
        <v>5</v>
      </c>
      <c r="E79" s="7">
        <v>5</v>
      </c>
      <c r="F79" s="15">
        <v>4704.7</v>
      </c>
      <c r="G79" s="15">
        <f t="shared" si="2"/>
        <v>3528.5249999999996</v>
      </c>
      <c r="H79" s="24">
        <f t="shared" si="3"/>
        <v>17642.625</v>
      </c>
    </row>
    <row r="80" spans="1:8" hidden="1" x14ac:dyDescent="0.25">
      <c r="A80" s="5" t="s">
        <v>181</v>
      </c>
      <c r="B80" s="6" t="s">
        <v>182</v>
      </c>
      <c r="C80" s="6" t="s">
        <v>183</v>
      </c>
      <c r="D80" s="7">
        <v>1</v>
      </c>
      <c r="E80" s="7">
        <v>1</v>
      </c>
      <c r="F80" s="15">
        <v>1232</v>
      </c>
      <c r="G80" s="15">
        <f t="shared" si="2"/>
        <v>924</v>
      </c>
      <c r="H80" s="24">
        <f t="shared" si="3"/>
        <v>924</v>
      </c>
    </row>
    <row r="81" spans="1:11" hidden="1" x14ac:dyDescent="0.25">
      <c r="A81" s="5" t="s">
        <v>688</v>
      </c>
      <c r="B81" s="6" t="s">
        <v>184</v>
      </c>
      <c r="C81" s="6" t="s">
        <v>143</v>
      </c>
      <c r="D81" s="7">
        <v>1</v>
      </c>
      <c r="E81" s="7">
        <v>1</v>
      </c>
      <c r="F81" s="15">
        <v>1078</v>
      </c>
      <c r="G81" s="15">
        <f t="shared" si="2"/>
        <v>808.5</v>
      </c>
      <c r="H81" s="24">
        <f t="shared" si="3"/>
        <v>808.5</v>
      </c>
    </row>
    <row r="82" spans="1:11" hidden="1" x14ac:dyDescent="0.25">
      <c r="A82" s="5" t="s">
        <v>185</v>
      </c>
      <c r="B82" s="6" t="s">
        <v>186</v>
      </c>
      <c r="C82" s="6" t="s">
        <v>187</v>
      </c>
      <c r="D82" s="7">
        <v>2</v>
      </c>
      <c r="E82" s="7">
        <v>2</v>
      </c>
      <c r="F82" s="15">
        <v>12320</v>
      </c>
      <c r="G82" s="15">
        <f t="shared" si="2"/>
        <v>9240</v>
      </c>
      <c r="H82" s="24">
        <f t="shared" si="3"/>
        <v>18480</v>
      </c>
    </row>
    <row r="83" spans="1:11" hidden="1" x14ac:dyDescent="0.25">
      <c r="A83" s="5" t="s">
        <v>188</v>
      </c>
      <c r="B83" s="6" t="s">
        <v>189</v>
      </c>
      <c r="C83" s="6" t="s">
        <v>190</v>
      </c>
      <c r="D83" s="7">
        <v>11</v>
      </c>
      <c r="E83" s="7">
        <v>11</v>
      </c>
      <c r="F83" s="15">
        <v>3003</v>
      </c>
      <c r="G83" s="15">
        <f t="shared" si="2"/>
        <v>2252.25</v>
      </c>
      <c r="H83" s="24">
        <f t="shared" si="3"/>
        <v>24774.75</v>
      </c>
    </row>
    <row r="84" spans="1:11" hidden="1" x14ac:dyDescent="0.25">
      <c r="A84" s="5" t="s">
        <v>191</v>
      </c>
      <c r="B84" s="6" t="s">
        <v>192</v>
      </c>
      <c r="C84" s="6" t="s">
        <v>193</v>
      </c>
      <c r="D84" s="7">
        <v>15</v>
      </c>
      <c r="E84" s="7">
        <v>15</v>
      </c>
      <c r="F84" s="15">
        <v>1039.5</v>
      </c>
      <c r="G84" s="15">
        <f t="shared" si="2"/>
        <v>779.625</v>
      </c>
      <c r="H84" s="24">
        <f t="shared" si="3"/>
        <v>11694.375</v>
      </c>
    </row>
    <row r="85" spans="1:11" hidden="1" x14ac:dyDescent="0.25">
      <c r="A85" s="5" t="s">
        <v>194</v>
      </c>
      <c r="B85" s="6" t="s">
        <v>195</v>
      </c>
      <c r="C85" s="6" t="s">
        <v>196</v>
      </c>
      <c r="D85" s="7">
        <v>4</v>
      </c>
      <c r="E85" s="7">
        <v>4</v>
      </c>
      <c r="F85" s="15">
        <v>2926</v>
      </c>
      <c r="G85" s="15">
        <f t="shared" si="2"/>
        <v>2194.5</v>
      </c>
      <c r="H85" s="24">
        <f t="shared" si="3"/>
        <v>8778</v>
      </c>
    </row>
    <row r="86" spans="1:11" x14ac:dyDescent="0.25">
      <c r="A86" s="112" t="s">
        <v>197</v>
      </c>
      <c r="B86" s="113" t="s">
        <v>198</v>
      </c>
      <c r="C86" s="113" t="s">
        <v>196</v>
      </c>
      <c r="D86" s="97">
        <v>9</v>
      </c>
      <c r="E86" s="97">
        <v>0</v>
      </c>
      <c r="F86" s="101">
        <v>2926</v>
      </c>
      <c r="G86" s="101">
        <f t="shared" si="2"/>
        <v>2194.5</v>
      </c>
      <c r="H86" s="114">
        <f t="shared" si="3"/>
        <v>19750.5</v>
      </c>
      <c r="I86" s="115"/>
    </row>
    <row r="87" spans="1:11" hidden="1" x14ac:dyDescent="0.25">
      <c r="A87" s="5" t="s">
        <v>199</v>
      </c>
      <c r="B87" s="6" t="s">
        <v>200</v>
      </c>
      <c r="C87" s="6" t="s">
        <v>201</v>
      </c>
      <c r="D87" s="7">
        <v>4</v>
      </c>
      <c r="E87" s="7">
        <v>4</v>
      </c>
      <c r="F87" s="15">
        <v>3003</v>
      </c>
      <c r="G87" s="15">
        <f t="shared" si="2"/>
        <v>2252.25</v>
      </c>
      <c r="H87" s="24">
        <f t="shared" si="3"/>
        <v>9009</v>
      </c>
    </row>
    <row r="88" spans="1:11" hidden="1" x14ac:dyDescent="0.25">
      <c r="A88" s="5" t="s">
        <v>202</v>
      </c>
      <c r="B88" s="6" t="s">
        <v>203</v>
      </c>
      <c r="C88" s="6" t="s">
        <v>201</v>
      </c>
      <c r="D88" s="7">
        <v>4</v>
      </c>
      <c r="E88" s="7">
        <v>4</v>
      </c>
      <c r="F88" s="15">
        <v>3080</v>
      </c>
      <c r="G88" s="15">
        <f t="shared" si="2"/>
        <v>2310</v>
      </c>
      <c r="H88" s="24">
        <f t="shared" si="3"/>
        <v>9240</v>
      </c>
    </row>
    <row r="89" spans="1:11" hidden="1" x14ac:dyDescent="0.25">
      <c r="A89" s="5" t="s">
        <v>204</v>
      </c>
      <c r="B89" s="6" t="s">
        <v>203</v>
      </c>
      <c r="C89" s="6" t="s">
        <v>201</v>
      </c>
      <c r="D89" s="7">
        <v>16</v>
      </c>
      <c r="E89" s="7">
        <v>16</v>
      </c>
      <c r="F89" s="15">
        <v>1039.5</v>
      </c>
      <c r="G89" s="15">
        <f t="shared" si="2"/>
        <v>779.625</v>
      </c>
      <c r="H89" s="24">
        <f t="shared" si="3"/>
        <v>12474</v>
      </c>
    </row>
    <row r="90" spans="1:11" hidden="1" x14ac:dyDescent="0.25">
      <c r="A90" s="5" t="s">
        <v>205</v>
      </c>
      <c r="B90" s="6" t="s">
        <v>200</v>
      </c>
      <c r="C90" s="6" t="s">
        <v>201</v>
      </c>
      <c r="D90" s="7">
        <v>16</v>
      </c>
      <c r="E90" s="7">
        <v>16</v>
      </c>
      <c r="F90" s="15">
        <v>1039.5</v>
      </c>
      <c r="G90" s="15">
        <f t="shared" si="2"/>
        <v>779.625</v>
      </c>
      <c r="H90" s="24">
        <f t="shared" si="3"/>
        <v>12474</v>
      </c>
    </row>
    <row r="91" spans="1:11" hidden="1" x14ac:dyDescent="0.25">
      <c r="A91" s="5" t="s">
        <v>206</v>
      </c>
      <c r="B91" s="6" t="s">
        <v>207</v>
      </c>
      <c r="C91" s="6" t="s">
        <v>6</v>
      </c>
      <c r="D91" s="7">
        <v>15</v>
      </c>
      <c r="E91" s="7">
        <v>6</v>
      </c>
      <c r="F91" s="15">
        <v>3439</v>
      </c>
      <c r="G91" s="15">
        <f t="shared" si="2"/>
        <v>2579.25</v>
      </c>
      <c r="H91" s="24">
        <f t="shared" si="3"/>
        <v>38688.75</v>
      </c>
    </row>
    <row r="92" spans="1:11" hidden="1" x14ac:dyDescent="0.25">
      <c r="A92" s="5" t="s">
        <v>208</v>
      </c>
      <c r="B92" s="6" t="s">
        <v>209</v>
      </c>
      <c r="C92" s="6" t="s">
        <v>6</v>
      </c>
      <c r="D92" s="7">
        <v>6</v>
      </c>
      <c r="E92" s="7">
        <v>6</v>
      </c>
      <c r="F92" s="15">
        <v>2926</v>
      </c>
      <c r="G92" s="15">
        <f t="shared" si="2"/>
        <v>2194.5</v>
      </c>
      <c r="H92" s="24">
        <f t="shared" si="3"/>
        <v>13167</v>
      </c>
    </row>
    <row r="93" spans="1:11" hidden="1" x14ac:dyDescent="0.25">
      <c r="A93" s="5" t="s">
        <v>210</v>
      </c>
      <c r="B93" s="6" t="s">
        <v>211</v>
      </c>
      <c r="C93" s="6" t="s">
        <v>6</v>
      </c>
      <c r="D93" s="7">
        <v>6</v>
      </c>
      <c r="E93" s="7">
        <v>6</v>
      </c>
      <c r="F93" s="15">
        <v>2926</v>
      </c>
      <c r="G93" s="15">
        <f t="shared" si="2"/>
        <v>2194.5</v>
      </c>
      <c r="H93" s="24">
        <f t="shared" si="3"/>
        <v>13167</v>
      </c>
    </row>
    <row r="94" spans="1:11" s="13" customFormat="1" hidden="1" x14ac:dyDescent="0.25">
      <c r="A94" s="9" t="s">
        <v>273</v>
      </c>
      <c r="B94" s="10" t="s">
        <v>209</v>
      </c>
      <c r="C94" s="10" t="s">
        <v>6</v>
      </c>
      <c r="D94" s="11">
        <v>1</v>
      </c>
      <c r="E94" s="7">
        <v>1</v>
      </c>
      <c r="F94" s="16">
        <v>1000</v>
      </c>
      <c r="G94" s="15">
        <f t="shared" si="2"/>
        <v>750</v>
      </c>
      <c r="H94" s="24">
        <f t="shared" si="3"/>
        <v>750</v>
      </c>
      <c r="I94" s="12"/>
      <c r="J94" s="12"/>
      <c r="K94"/>
    </row>
    <row r="95" spans="1:11" hidden="1" x14ac:dyDescent="0.25">
      <c r="A95" s="5" t="s">
        <v>212</v>
      </c>
      <c r="B95" s="6" t="s">
        <v>213</v>
      </c>
      <c r="C95" s="6" t="s">
        <v>143</v>
      </c>
      <c r="D95" s="7">
        <v>2</v>
      </c>
      <c r="E95" s="7">
        <v>2</v>
      </c>
      <c r="F95" s="15">
        <v>3696</v>
      </c>
      <c r="G95" s="15">
        <f t="shared" si="2"/>
        <v>2772</v>
      </c>
      <c r="H95" s="24">
        <f t="shared" si="3"/>
        <v>5544</v>
      </c>
    </row>
    <row r="96" spans="1:11" hidden="1" x14ac:dyDescent="0.25">
      <c r="A96" s="5" t="s">
        <v>214</v>
      </c>
      <c r="B96" s="6" t="s">
        <v>215</v>
      </c>
      <c r="C96" s="6" t="s">
        <v>216</v>
      </c>
      <c r="D96" s="7">
        <v>6</v>
      </c>
      <c r="E96" s="7">
        <v>6</v>
      </c>
      <c r="F96" s="15">
        <v>2464</v>
      </c>
      <c r="G96" s="15">
        <f t="shared" si="2"/>
        <v>1848</v>
      </c>
      <c r="H96" s="24">
        <f t="shared" si="3"/>
        <v>11088</v>
      </c>
    </row>
    <row r="97" spans="1:8" hidden="1" x14ac:dyDescent="0.25">
      <c r="A97" s="5" t="s">
        <v>217</v>
      </c>
      <c r="B97" s="6" t="s">
        <v>218</v>
      </c>
      <c r="C97" s="6" t="s">
        <v>143</v>
      </c>
      <c r="D97" s="7">
        <v>6</v>
      </c>
      <c r="E97" s="7">
        <v>6</v>
      </c>
      <c r="F97" s="15">
        <v>4851</v>
      </c>
      <c r="G97" s="15">
        <f t="shared" si="2"/>
        <v>3638.25</v>
      </c>
      <c r="H97" s="24">
        <f t="shared" si="3"/>
        <v>21829.5</v>
      </c>
    </row>
    <row r="98" spans="1:8" hidden="1" x14ac:dyDescent="0.25">
      <c r="A98" s="5" t="s">
        <v>219</v>
      </c>
      <c r="B98" s="6" t="s">
        <v>220</v>
      </c>
      <c r="C98" s="6" t="s">
        <v>221</v>
      </c>
      <c r="D98" s="7">
        <v>2</v>
      </c>
      <c r="E98" s="7">
        <v>2</v>
      </c>
      <c r="F98" s="15">
        <v>4928</v>
      </c>
      <c r="G98" s="15">
        <f t="shared" si="2"/>
        <v>3696</v>
      </c>
      <c r="H98" s="24">
        <f t="shared" si="3"/>
        <v>7392</v>
      </c>
    </row>
    <row r="99" spans="1:8" hidden="1" x14ac:dyDescent="0.25">
      <c r="A99" s="5" t="s">
        <v>222</v>
      </c>
      <c r="B99" s="6" t="s">
        <v>223</v>
      </c>
      <c r="C99" s="6" t="s">
        <v>143</v>
      </c>
      <c r="D99" s="7">
        <v>3</v>
      </c>
      <c r="E99" s="7">
        <v>3</v>
      </c>
      <c r="F99" s="15">
        <v>1912</v>
      </c>
      <c r="G99" s="15">
        <f t="shared" si="2"/>
        <v>1434</v>
      </c>
      <c r="H99" s="24">
        <f t="shared" si="3"/>
        <v>4302</v>
      </c>
    </row>
    <row r="100" spans="1:8" hidden="1" x14ac:dyDescent="0.25">
      <c r="A100" s="5" t="s">
        <v>224</v>
      </c>
      <c r="B100" s="6" t="s">
        <v>225</v>
      </c>
      <c r="C100" s="6" t="s">
        <v>47</v>
      </c>
      <c r="D100" s="7">
        <v>5</v>
      </c>
      <c r="E100" s="7">
        <v>5</v>
      </c>
      <c r="F100" s="15">
        <v>2849</v>
      </c>
      <c r="G100" s="15">
        <f t="shared" si="2"/>
        <v>2136.75</v>
      </c>
      <c r="H100" s="24">
        <f t="shared" si="3"/>
        <v>10683.75</v>
      </c>
    </row>
    <row r="101" spans="1:8" hidden="1" x14ac:dyDescent="0.25">
      <c r="A101" s="5" t="s">
        <v>226</v>
      </c>
      <c r="B101" s="6" t="s">
        <v>227</v>
      </c>
      <c r="C101" s="6" t="s">
        <v>47</v>
      </c>
      <c r="D101" s="7">
        <v>5</v>
      </c>
      <c r="E101" s="7">
        <v>5</v>
      </c>
      <c r="F101" s="15">
        <v>2849</v>
      </c>
      <c r="G101" s="15">
        <f t="shared" si="2"/>
        <v>2136.75</v>
      </c>
      <c r="H101" s="24">
        <f t="shared" si="3"/>
        <v>10683.75</v>
      </c>
    </row>
    <row r="102" spans="1:8" hidden="1" x14ac:dyDescent="0.25">
      <c r="A102" s="71" t="s">
        <v>686</v>
      </c>
      <c r="B102" s="6" t="s">
        <v>228</v>
      </c>
      <c r="C102" s="6" t="s">
        <v>229</v>
      </c>
      <c r="D102" s="7">
        <v>8</v>
      </c>
      <c r="E102" s="7">
        <v>8</v>
      </c>
      <c r="F102" s="15">
        <v>3234</v>
      </c>
      <c r="G102" s="15">
        <f t="shared" si="2"/>
        <v>2425.5</v>
      </c>
      <c r="H102" s="24">
        <f t="shared" si="3"/>
        <v>19404</v>
      </c>
    </row>
    <row r="103" spans="1:8" hidden="1" x14ac:dyDescent="0.25">
      <c r="A103" s="5" t="s">
        <v>230</v>
      </c>
      <c r="B103" s="6" t="s">
        <v>231</v>
      </c>
      <c r="C103" s="6" t="s">
        <v>201</v>
      </c>
      <c r="D103" s="7">
        <v>10</v>
      </c>
      <c r="E103" s="7">
        <v>10</v>
      </c>
      <c r="F103" s="15">
        <v>3850</v>
      </c>
      <c r="G103" s="15">
        <f t="shared" si="2"/>
        <v>2887.5</v>
      </c>
      <c r="H103" s="24">
        <f t="shared" si="3"/>
        <v>28875</v>
      </c>
    </row>
    <row r="104" spans="1:8" hidden="1" x14ac:dyDescent="0.25">
      <c r="A104" s="5" t="s">
        <v>232</v>
      </c>
      <c r="B104" s="6" t="s">
        <v>233</v>
      </c>
      <c r="C104" s="6" t="s">
        <v>201</v>
      </c>
      <c r="D104" s="7">
        <v>4</v>
      </c>
      <c r="E104" s="7">
        <v>4</v>
      </c>
      <c r="F104" s="15">
        <v>3850</v>
      </c>
      <c r="G104" s="15">
        <f t="shared" si="2"/>
        <v>2887.5</v>
      </c>
      <c r="H104" s="24">
        <f t="shared" si="3"/>
        <v>11550</v>
      </c>
    </row>
    <row r="105" spans="1:8" ht="17.25" hidden="1" x14ac:dyDescent="0.25">
      <c r="A105" s="5" t="s">
        <v>234</v>
      </c>
      <c r="B105" s="6" t="s">
        <v>235</v>
      </c>
      <c r="C105" s="6" t="s">
        <v>216</v>
      </c>
      <c r="D105" s="7">
        <v>7</v>
      </c>
      <c r="E105" s="7">
        <v>7</v>
      </c>
      <c r="F105" s="15">
        <v>3542</v>
      </c>
      <c r="G105" s="15">
        <f t="shared" si="2"/>
        <v>2656.5</v>
      </c>
      <c r="H105" s="24">
        <f t="shared" si="3"/>
        <v>18595.5</v>
      </c>
    </row>
    <row r="106" spans="1:8" hidden="1" x14ac:dyDescent="0.25">
      <c r="A106" s="5" t="s">
        <v>236</v>
      </c>
      <c r="B106" s="6" t="s">
        <v>237</v>
      </c>
      <c r="C106" s="6" t="s">
        <v>216</v>
      </c>
      <c r="D106" s="7">
        <v>1</v>
      </c>
      <c r="E106" s="7">
        <v>1</v>
      </c>
      <c r="F106" s="15">
        <v>25410</v>
      </c>
      <c r="G106" s="15">
        <f t="shared" si="2"/>
        <v>19057.5</v>
      </c>
      <c r="H106" s="24">
        <f t="shared" si="3"/>
        <v>19057.5</v>
      </c>
    </row>
    <row r="107" spans="1:8" hidden="1" x14ac:dyDescent="0.25">
      <c r="A107" s="5" t="s">
        <v>238</v>
      </c>
      <c r="B107" s="6" t="s">
        <v>239</v>
      </c>
      <c r="C107" s="6" t="s">
        <v>216</v>
      </c>
      <c r="D107" s="7">
        <v>1</v>
      </c>
      <c r="E107" s="7">
        <v>1</v>
      </c>
      <c r="F107" s="15">
        <v>1078</v>
      </c>
      <c r="G107" s="15">
        <f t="shared" si="2"/>
        <v>808.5</v>
      </c>
      <c r="H107" s="24">
        <f t="shared" si="3"/>
        <v>808.5</v>
      </c>
    </row>
    <row r="108" spans="1:8" hidden="1" x14ac:dyDescent="0.25">
      <c r="A108" s="5" t="s">
        <v>240</v>
      </c>
      <c r="B108" s="6" t="s">
        <v>241</v>
      </c>
      <c r="C108" s="6" t="s">
        <v>216</v>
      </c>
      <c r="D108" s="7">
        <v>1</v>
      </c>
      <c r="E108" s="7">
        <v>1</v>
      </c>
      <c r="F108" s="15">
        <v>1078</v>
      </c>
      <c r="G108" s="15">
        <f t="shared" si="2"/>
        <v>808.5</v>
      </c>
      <c r="H108" s="24">
        <f t="shared" si="3"/>
        <v>808.5</v>
      </c>
    </row>
    <row r="109" spans="1:8" hidden="1" x14ac:dyDescent="0.25">
      <c r="A109" s="5" t="s">
        <v>242</v>
      </c>
      <c r="B109" s="6" t="s">
        <v>243</v>
      </c>
      <c r="C109" s="6" t="s">
        <v>244</v>
      </c>
      <c r="D109" s="7">
        <v>1</v>
      </c>
      <c r="E109" s="7">
        <v>1</v>
      </c>
      <c r="F109" s="15">
        <v>1386</v>
      </c>
      <c r="G109" s="15">
        <f t="shared" si="2"/>
        <v>1039.5</v>
      </c>
      <c r="H109" s="24">
        <f t="shared" si="3"/>
        <v>1039.5</v>
      </c>
    </row>
    <row r="110" spans="1:8" hidden="1" x14ac:dyDescent="0.25">
      <c r="A110" s="5" t="s">
        <v>245</v>
      </c>
      <c r="B110" s="6" t="s">
        <v>246</v>
      </c>
      <c r="C110" s="6" t="s">
        <v>247</v>
      </c>
      <c r="D110" s="7">
        <v>1</v>
      </c>
      <c r="E110" s="7">
        <v>1</v>
      </c>
      <c r="F110" s="15">
        <v>1848</v>
      </c>
      <c r="G110" s="15">
        <f t="shared" si="2"/>
        <v>1386</v>
      </c>
      <c r="H110" s="24">
        <f t="shared" si="3"/>
        <v>1386</v>
      </c>
    </row>
    <row r="111" spans="1:8" hidden="1" x14ac:dyDescent="0.25">
      <c r="A111" s="5" t="s">
        <v>248</v>
      </c>
      <c r="B111" s="6" t="s">
        <v>249</v>
      </c>
      <c r="C111" s="6" t="s">
        <v>250</v>
      </c>
      <c r="D111" s="7">
        <v>1</v>
      </c>
      <c r="E111" s="7">
        <v>1</v>
      </c>
      <c r="F111" s="15">
        <v>1848</v>
      </c>
      <c r="G111" s="15">
        <f t="shared" si="2"/>
        <v>1386</v>
      </c>
      <c r="H111" s="24">
        <f t="shared" si="3"/>
        <v>1386</v>
      </c>
    </row>
    <row r="112" spans="1:8" hidden="1" x14ac:dyDescent="0.25">
      <c r="A112" s="5" t="s">
        <v>251</v>
      </c>
      <c r="B112" s="6" t="s">
        <v>252</v>
      </c>
      <c r="C112" s="6" t="s">
        <v>131</v>
      </c>
      <c r="D112" s="7">
        <v>1</v>
      </c>
      <c r="E112" s="7">
        <v>4</v>
      </c>
      <c r="F112" s="15">
        <v>6468</v>
      </c>
      <c r="G112" s="15">
        <f t="shared" si="2"/>
        <v>4851</v>
      </c>
      <c r="H112" s="24">
        <f t="shared" si="3"/>
        <v>4851</v>
      </c>
    </row>
    <row r="113" spans="1:10" hidden="1" x14ac:dyDescent="0.25">
      <c r="A113" s="9" t="s">
        <v>251</v>
      </c>
      <c r="B113" s="10" t="s">
        <v>252</v>
      </c>
      <c r="C113" s="10" t="s">
        <v>131</v>
      </c>
      <c r="D113" s="11">
        <v>1</v>
      </c>
      <c r="E113" s="7">
        <v>2</v>
      </c>
      <c r="F113" s="16">
        <v>3850</v>
      </c>
      <c r="G113" s="15">
        <f t="shared" si="2"/>
        <v>2887.5</v>
      </c>
      <c r="H113" s="24">
        <f t="shared" si="3"/>
        <v>2887.5</v>
      </c>
      <c r="I113" s="12"/>
      <c r="J113" s="12"/>
    </row>
    <row r="114" spans="1:10" hidden="1" x14ac:dyDescent="0.25">
      <c r="A114" s="5" t="s">
        <v>253</v>
      </c>
      <c r="B114" s="6" t="s">
        <v>254</v>
      </c>
      <c r="C114" s="6" t="s">
        <v>131</v>
      </c>
      <c r="D114" s="7">
        <v>1</v>
      </c>
      <c r="E114" s="7">
        <v>2</v>
      </c>
      <c r="F114" s="15">
        <v>3388</v>
      </c>
      <c r="G114" s="15">
        <f t="shared" si="2"/>
        <v>2541</v>
      </c>
      <c r="H114" s="24">
        <f t="shared" si="3"/>
        <v>2541</v>
      </c>
    </row>
    <row r="115" spans="1:10" hidden="1" x14ac:dyDescent="0.25">
      <c r="A115" s="5" t="s">
        <v>255</v>
      </c>
      <c r="B115" s="6" t="s">
        <v>256</v>
      </c>
      <c r="C115" s="6" t="s">
        <v>131</v>
      </c>
      <c r="D115" s="7">
        <v>8</v>
      </c>
      <c r="E115" s="7">
        <v>8</v>
      </c>
      <c r="F115" s="15">
        <v>3709</v>
      </c>
      <c r="G115" s="15">
        <f t="shared" si="2"/>
        <v>2781.75</v>
      </c>
      <c r="H115" s="24">
        <f t="shared" si="3"/>
        <v>22254</v>
      </c>
    </row>
    <row r="116" spans="1:10" hidden="1" x14ac:dyDescent="0.25">
      <c r="A116" s="5" t="s">
        <v>257</v>
      </c>
      <c r="B116" s="6" t="s">
        <v>258</v>
      </c>
      <c r="C116" s="6" t="s">
        <v>131</v>
      </c>
      <c r="D116" s="7">
        <v>11</v>
      </c>
      <c r="E116" s="7">
        <v>11</v>
      </c>
      <c r="F116" s="15">
        <v>2156</v>
      </c>
      <c r="G116" s="15">
        <f t="shared" si="2"/>
        <v>1617</v>
      </c>
      <c r="H116" s="24">
        <f t="shared" si="3"/>
        <v>17787</v>
      </c>
    </row>
    <row r="117" spans="1:10" hidden="1" x14ac:dyDescent="0.25">
      <c r="A117" s="5" t="s">
        <v>259</v>
      </c>
      <c r="B117" s="6" t="s">
        <v>260</v>
      </c>
      <c r="C117" s="6" t="s">
        <v>119</v>
      </c>
      <c r="D117" s="7">
        <v>3</v>
      </c>
      <c r="E117" s="7">
        <v>3</v>
      </c>
      <c r="F117" s="15">
        <v>5390</v>
      </c>
      <c r="G117" s="15">
        <f t="shared" si="2"/>
        <v>4042.5</v>
      </c>
      <c r="H117" s="24">
        <f t="shared" si="3"/>
        <v>12127.5</v>
      </c>
    </row>
    <row r="118" spans="1:10" hidden="1" x14ac:dyDescent="0.25">
      <c r="A118" s="5" t="s">
        <v>261</v>
      </c>
      <c r="B118" s="6" t="s">
        <v>262</v>
      </c>
      <c r="C118" s="6" t="s">
        <v>131</v>
      </c>
      <c r="D118" s="7">
        <v>2</v>
      </c>
      <c r="E118" s="7">
        <v>2</v>
      </c>
      <c r="F118" s="15">
        <v>7258</v>
      </c>
      <c r="G118" s="15">
        <f t="shared" si="2"/>
        <v>5443.5</v>
      </c>
      <c r="H118" s="24">
        <f t="shared" si="3"/>
        <v>10887</v>
      </c>
    </row>
    <row r="119" spans="1:10" hidden="1" x14ac:dyDescent="0.25">
      <c r="A119" s="5" t="s">
        <v>263</v>
      </c>
      <c r="B119" s="6" t="s">
        <v>264</v>
      </c>
      <c r="C119" s="6" t="s">
        <v>265</v>
      </c>
      <c r="D119" s="7">
        <v>2</v>
      </c>
      <c r="E119" s="7">
        <v>2</v>
      </c>
      <c r="F119" s="15">
        <v>7700</v>
      </c>
      <c r="G119" s="15">
        <f t="shared" si="2"/>
        <v>5775</v>
      </c>
      <c r="H119" s="24">
        <f t="shared" si="3"/>
        <v>11550</v>
      </c>
    </row>
    <row r="120" spans="1:10" hidden="1" x14ac:dyDescent="0.25">
      <c r="A120" s="5" t="s">
        <v>266</v>
      </c>
      <c r="B120" s="6" t="s">
        <v>267</v>
      </c>
      <c r="C120" s="6" t="s">
        <v>131</v>
      </c>
      <c r="D120" s="7">
        <v>2</v>
      </c>
      <c r="E120" s="7">
        <v>2</v>
      </c>
      <c r="F120" s="15">
        <v>6930</v>
      </c>
      <c r="G120" s="15">
        <f t="shared" si="2"/>
        <v>5197.5</v>
      </c>
      <c r="H120" s="24">
        <f t="shared" si="3"/>
        <v>10395</v>
      </c>
    </row>
    <row r="121" spans="1:10" hidden="1" x14ac:dyDescent="0.25">
      <c r="A121" s="5" t="s">
        <v>268</v>
      </c>
      <c r="B121" s="6" t="s">
        <v>269</v>
      </c>
      <c r="C121" s="6" t="s">
        <v>131</v>
      </c>
      <c r="D121" s="7">
        <v>1</v>
      </c>
      <c r="E121" s="7">
        <v>1</v>
      </c>
      <c r="F121" s="15">
        <v>18172</v>
      </c>
      <c r="G121" s="15">
        <f t="shared" si="2"/>
        <v>13629</v>
      </c>
      <c r="H121" s="24">
        <f t="shared" si="3"/>
        <v>13629</v>
      </c>
    </row>
    <row r="122" spans="1:10" hidden="1" x14ac:dyDescent="0.25">
      <c r="A122" s="5" t="s">
        <v>270</v>
      </c>
      <c r="B122" s="6" t="s">
        <v>271</v>
      </c>
      <c r="C122" s="6" t="s">
        <v>131</v>
      </c>
      <c r="D122" s="7">
        <v>1</v>
      </c>
      <c r="E122" s="7">
        <v>1</v>
      </c>
      <c r="F122" s="15">
        <v>4928</v>
      </c>
      <c r="G122" s="15">
        <f t="shared" si="2"/>
        <v>3696</v>
      </c>
      <c r="H122" s="24">
        <f t="shared" si="3"/>
        <v>3696</v>
      </c>
    </row>
    <row r="123" spans="1:10" hidden="1" x14ac:dyDescent="0.25">
      <c r="A123" s="5" t="s">
        <v>251</v>
      </c>
      <c r="B123" s="6" t="s">
        <v>252</v>
      </c>
      <c r="C123" s="6" t="s">
        <v>131</v>
      </c>
      <c r="D123" s="7">
        <v>1</v>
      </c>
      <c r="E123" s="7">
        <v>4</v>
      </c>
      <c r="F123" s="15">
        <v>6468</v>
      </c>
      <c r="G123" s="15">
        <f t="shared" si="2"/>
        <v>4851</v>
      </c>
      <c r="H123" s="24">
        <f t="shared" si="3"/>
        <v>4851</v>
      </c>
    </row>
    <row r="124" spans="1:10" hidden="1" x14ac:dyDescent="0.25">
      <c r="A124" s="9" t="s">
        <v>251</v>
      </c>
      <c r="B124" s="6" t="s">
        <v>252</v>
      </c>
      <c r="C124" s="6" t="s">
        <v>131</v>
      </c>
      <c r="D124" s="7">
        <v>1</v>
      </c>
      <c r="E124" s="7">
        <v>2</v>
      </c>
      <c r="F124" s="15">
        <v>3850</v>
      </c>
      <c r="G124" s="15">
        <f t="shared" si="2"/>
        <v>2887.5</v>
      </c>
      <c r="H124" s="24">
        <f t="shared" si="3"/>
        <v>2887.5</v>
      </c>
    </row>
    <row r="125" spans="1:10" hidden="1" x14ac:dyDescent="0.25">
      <c r="A125" s="5" t="s">
        <v>253</v>
      </c>
      <c r="B125" s="6" t="s">
        <v>254</v>
      </c>
      <c r="C125" s="6" t="s">
        <v>131</v>
      </c>
      <c r="D125" s="7">
        <v>1</v>
      </c>
      <c r="E125" s="7">
        <v>2</v>
      </c>
      <c r="F125" s="15">
        <v>3388</v>
      </c>
      <c r="G125" s="15">
        <f t="shared" si="2"/>
        <v>2541</v>
      </c>
      <c r="H125" s="24">
        <f t="shared" si="3"/>
        <v>2541</v>
      </c>
    </row>
  </sheetData>
  <autoFilter ref="A2:N125">
    <filterColumn colId="4">
      <filters>
        <filter val="0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opLeftCell="A90" workbookViewId="0">
      <selection sqref="A1:H124"/>
    </sheetView>
  </sheetViews>
  <sheetFormatPr defaultRowHeight="15" x14ac:dyDescent="0.25"/>
  <cols>
    <col min="1" max="1" width="19.7109375" style="1" customWidth="1"/>
    <col min="2" max="2" width="33.7109375" style="2" customWidth="1"/>
    <col min="3" max="3" width="28.42578125" style="2" customWidth="1"/>
    <col min="4" max="4" width="8.7109375" style="3" bestFit="1" customWidth="1"/>
    <col min="5" max="5" width="8.7109375" style="3" customWidth="1"/>
    <col min="6" max="6" width="13.28515625" style="14" bestFit="1" customWidth="1"/>
    <col min="7" max="7" width="17.5703125" style="14" bestFit="1" customWidth="1"/>
    <col min="8" max="8" width="27.7109375" style="23" bestFit="1" customWidth="1"/>
    <col min="9" max="10" width="9.140625" style="4"/>
  </cols>
  <sheetData>
    <row r="1" spans="1:11" s="22" customFormat="1" x14ac:dyDescent="0.25">
      <c r="A1" s="17" t="s">
        <v>1</v>
      </c>
      <c r="B1" s="18" t="s">
        <v>2</v>
      </c>
      <c r="C1" s="18" t="s">
        <v>3</v>
      </c>
      <c r="D1" s="19" t="s">
        <v>694</v>
      </c>
      <c r="E1" s="19" t="s">
        <v>693</v>
      </c>
      <c r="F1" s="20" t="s">
        <v>272</v>
      </c>
      <c r="G1" s="20" t="s">
        <v>274</v>
      </c>
      <c r="H1" s="20" t="s">
        <v>276</v>
      </c>
      <c r="I1" s="21"/>
      <c r="J1" s="21"/>
      <c r="K1"/>
    </row>
    <row r="2" spans="1:11" x14ac:dyDescent="0.25">
      <c r="A2" s="5" t="s">
        <v>4</v>
      </c>
      <c r="B2" s="6" t="s">
        <v>5</v>
      </c>
      <c r="C2" s="6" t="s">
        <v>6</v>
      </c>
      <c r="D2" s="7">
        <v>1</v>
      </c>
      <c r="E2" s="7">
        <v>1</v>
      </c>
      <c r="F2" s="15">
        <v>3157</v>
      </c>
      <c r="G2" s="15">
        <v>2367.75</v>
      </c>
      <c r="H2" s="24">
        <v>2367.75</v>
      </c>
      <c r="I2" s="4">
        <v>0</v>
      </c>
    </row>
    <row r="3" spans="1:11" x14ac:dyDescent="0.25">
      <c r="A3" s="5" t="s">
        <v>7</v>
      </c>
      <c r="B3" s="6" t="s">
        <v>8</v>
      </c>
      <c r="C3" s="6" t="s">
        <v>6</v>
      </c>
      <c r="D3" s="7">
        <v>1</v>
      </c>
      <c r="E3" s="7">
        <v>1</v>
      </c>
      <c r="F3" s="15">
        <v>1463</v>
      </c>
      <c r="G3" s="15">
        <v>1097.25</v>
      </c>
      <c r="H3" s="24">
        <v>1097.25</v>
      </c>
      <c r="I3" s="4">
        <v>0</v>
      </c>
    </row>
    <row r="4" spans="1:11" x14ac:dyDescent="0.25">
      <c r="A4" s="5" t="s">
        <v>9</v>
      </c>
      <c r="B4" s="6" t="s">
        <v>10</v>
      </c>
      <c r="C4" s="6" t="s">
        <v>6</v>
      </c>
      <c r="D4" s="7">
        <v>1</v>
      </c>
      <c r="E4" s="7">
        <v>1</v>
      </c>
      <c r="F4" s="15">
        <v>5698</v>
      </c>
      <c r="G4" s="15">
        <v>4273.5</v>
      </c>
      <c r="H4" s="24">
        <v>4273.5</v>
      </c>
      <c r="I4" s="4">
        <v>0</v>
      </c>
    </row>
    <row r="5" spans="1:11" x14ac:dyDescent="0.25">
      <c r="A5" s="5" t="s">
        <v>11</v>
      </c>
      <c r="B5" s="6" t="s">
        <v>12</v>
      </c>
      <c r="C5" s="6" t="s">
        <v>6</v>
      </c>
      <c r="D5" s="7">
        <v>1</v>
      </c>
      <c r="E5" s="7">
        <v>1</v>
      </c>
      <c r="F5" s="15">
        <v>3157</v>
      </c>
      <c r="G5" s="15">
        <v>2367.75</v>
      </c>
      <c r="H5" s="24">
        <v>2367.75</v>
      </c>
      <c r="I5" s="4">
        <v>0</v>
      </c>
    </row>
    <row r="6" spans="1:11" x14ac:dyDescent="0.25">
      <c r="A6" s="5" t="s">
        <v>13</v>
      </c>
      <c r="B6" s="6" t="s">
        <v>14</v>
      </c>
      <c r="C6" s="6" t="s">
        <v>6</v>
      </c>
      <c r="D6" s="7">
        <v>1</v>
      </c>
      <c r="E6" s="7">
        <v>1</v>
      </c>
      <c r="F6" s="15">
        <v>1463</v>
      </c>
      <c r="G6" s="15">
        <v>1097.25</v>
      </c>
      <c r="H6" s="24">
        <v>1097.25</v>
      </c>
      <c r="I6" s="4">
        <v>0</v>
      </c>
    </row>
    <row r="7" spans="1:11" x14ac:dyDescent="0.25">
      <c r="A7" s="5" t="s">
        <v>15</v>
      </c>
      <c r="B7" s="6" t="s">
        <v>16</v>
      </c>
      <c r="C7" s="6" t="s">
        <v>6</v>
      </c>
      <c r="D7" s="7">
        <v>1</v>
      </c>
      <c r="E7" s="7">
        <v>1</v>
      </c>
      <c r="F7" s="15">
        <v>5698</v>
      </c>
      <c r="G7" s="15">
        <v>4273.5</v>
      </c>
      <c r="H7" s="24">
        <v>4273.5</v>
      </c>
      <c r="I7" s="4">
        <v>0</v>
      </c>
    </row>
    <row r="8" spans="1:11" x14ac:dyDescent="0.25">
      <c r="A8" s="5" t="s">
        <v>17</v>
      </c>
      <c r="B8" s="6" t="s">
        <v>18</v>
      </c>
      <c r="C8" s="6" t="s">
        <v>6</v>
      </c>
      <c r="D8" s="7">
        <v>1</v>
      </c>
      <c r="E8" s="7">
        <v>1</v>
      </c>
      <c r="F8" s="15">
        <v>3157</v>
      </c>
      <c r="G8" s="15">
        <v>2367.75</v>
      </c>
      <c r="H8" s="24">
        <v>2367.75</v>
      </c>
      <c r="I8" s="4">
        <v>0</v>
      </c>
    </row>
    <row r="9" spans="1:11" x14ac:dyDescent="0.25">
      <c r="A9" s="5" t="s">
        <v>19</v>
      </c>
      <c r="B9" s="6" t="s">
        <v>20</v>
      </c>
      <c r="C9" s="6" t="s">
        <v>6</v>
      </c>
      <c r="D9" s="7">
        <v>1</v>
      </c>
      <c r="E9" s="7">
        <v>1</v>
      </c>
      <c r="F9" s="15">
        <v>1463</v>
      </c>
      <c r="G9" s="15">
        <v>1097.25</v>
      </c>
      <c r="H9" s="24">
        <v>1097.25</v>
      </c>
      <c r="I9" s="4">
        <v>0</v>
      </c>
    </row>
    <row r="10" spans="1:11" x14ac:dyDescent="0.25">
      <c r="A10" s="5" t="s">
        <v>21</v>
      </c>
      <c r="B10" s="6" t="s">
        <v>22</v>
      </c>
      <c r="C10" s="6" t="s">
        <v>6</v>
      </c>
      <c r="D10" s="7">
        <v>1</v>
      </c>
      <c r="E10" s="7">
        <v>1</v>
      </c>
      <c r="F10" s="15">
        <v>5698</v>
      </c>
      <c r="G10" s="15">
        <v>4273.5</v>
      </c>
      <c r="H10" s="24">
        <v>4273.5</v>
      </c>
      <c r="I10" s="4">
        <v>0</v>
      </c>
    </row>
    <row r="11" spans="1:11" x14ac:dyDescent="0.25">
      <c r="A11" s="5" t="s">
        <v>23</v>
      </c>
      <c r="B11" s="6" t="s">
        <v>24</v>
      </c>
      <c r="C11" s="6" t="s">
        <v>25</v>
      </c>
      <c r="D11" s="7">
        <v>2</v>
      </c>
      <c r="E11" s="7">
        <v>2</v>
      </c>
      <c r="F11" s="15">
        <v>1078</v>
      </c>
      <c r="G11" s="15">
        <v>808.5</v>
      </c>
      <c r="H11" s="24">
        <v>1617</v>
      </c>
      <c r="I11" s="4">
        <v>0</v>
      </c>
    </row>
    <row r="12" spans="1:11" x14ac:dyDescent="0.25">
      <c r="A12" s="5" t="s">
        <v>26</v>
      </c>
      <c r="B12" s="6" t="s">
        <v>27</v>
      </c>
      <c r="C12" s="6" t="s">
        <v>25</v>
      </c>
      <c r="D12" s="7">
        <v>2</v>
      </c>
      <c r="E12" s="7">
        <v>2</v>
      </c>
      <c r="F12" s="15">
        <v>1386</v>
      </c>
      <c r="G12" s="15">
        <v>1039.5</v>
      </c>
      <c r="H12" s="24">
        <v>2079</v>
      </c>
      <c r="I12" s="4">
        <v>0</v>
      </c>
    </row>
    <row r="13" spans="1:11" x14ac:dyDescent="0.25">
      <c r="A13" s="5" t="s">
        <v>28</v>
      </c>
      <c r="B13" s="6" t="s">
        <v>29</v>
      </c>
      <c r="C13" s="6" t="s">
        <v>25</v>
      </c>
      <c r="D13" s="7">
        <v>2</v>
      </c>
      <c r="E13" s="7">
        <v>2</v>
      </c>
      <c r="F13" s="15">
        <v>924</v>
      </c>
      <c r="G13" s="15">
        <v>693</v>
      </c>
      <c r="H13" s="24">
        <v>1386</v>
      </c>
      <c r="I13" s="4">
        <v>0</v>
      </c>
    </row>
    <row r="14" spans="1:11" x14ac:dyDescent="0.25">
      <c r="A14" s="5" t="s">
        <v>30</v>
      </c>
      <c r="B14" s="6" t="s">
        <v>31</v>
      </c>
      <c r="C14" s="6" t="s">
        <v>25</v>
      </c>
      <c r="D14" s="7">
        <v>2</v>
      </c>
      <c r="E14" s="7">
        <v>2</v>
      </c>
      <c r="F14" s="15">
        <v>924</v>
      </c>
      <c r="G14" s="15">
        <v>693</v>
      </c>
      <c r="H14" s="24">
        <v>1386</v>
      </c>
      <c r="I14" s="4">
        <v>0</v>
      </c>
    </row>
    <row r="15" spans="1:11" x14ac:dyDescent="0.25">
      <c r="A15" s="5" t="s">
        <v>32</v>
      </c>
      <c r="B15" s="6" t="s">
        <v>33</v>
      </c>
      <c r="C15" s="6" t="s">
        <v>25</v>
      </c>
      <c r="D15" s="7">
        <v>2</v>
      </c>
      <c r="E15" s="7">
        <v>2</v>
      </c>
      <c r="F15" s="15">
        <v>1386</v>
      </c>
      <c r="G15" s="15">
        <v>1039.5</v>
      </c>
      <c r="H15" s="24">
        <v>2079</v>
      </c>
      <c r="I15" s="4">
        <v>0</v>
      </c>
    </row>
    <row r="16" spans="1:11" x14ac:dyDescent="0.25">
      <c r="A16" s="5" t="s">
        <v>34</v>
      </c>
      <c r="B16" s="6" t="s">
        <v>35</v>
      </c>
      <c r="C16" s="6" t="s">
        <v>36</v>
      </c>
      <c r="D16" s="7">
        <v>11</v>
      </c>
      <c r="E16" s="7">
        <v>11</v>
      </c>
      <c r="F16" s="15">
        <v>1386</v>
      </c>
      <c r="G16" s="15">
        <v>1039.5</v>
      </c>
      <c r="H16" s="24">
        <v>11434.5</v>
      </c>
      <c r="I16" s="4">
        <v>0</v>
      </c>
    </row>
    <row r="17" spans="1:9" x14ac:dyDescent="0.25">
      <c r="A17" s="5" t="s">
        <v>37</v>
      </c>
      <c r="B17" s="6" t="s">
        <v>38</v>
      </c>
      <c r="C17" s="6" t="s">
        <v>39</v>
      </c>
      <c r="D17" s="7">
        <v>15</v>
      </c>
      <c r="E17" s="7">
        <v>15</v>
      </c>
      <c r="F17" s="15">
        <v>1386</v>
      </c>
      <c r="G17" s="15">
        <v>1039.5</v>
      </c>
      <c r="H17" s="24">
        <v>15592.5</v>
      </c>
      <c r="I17" s="4">
        <v>0</v>
      </c>
    </row>
    <row r="18" spans="1:9" x14ac:dyDescent="0.25">
      <c r="A18" s="5" t="s">
        <v>40</v>
      </c>
      <c r="B18" s="6" t="s">
        <v>41</v>
      </c>
      <c r="C18" s="6" t="s">
        <v>36</v>
      </c>
      <c r="D18" s="7">
        <v>15</v>
      </c>
      <c r="E18" s="7">
        <v>15</v>
      </c>
      <c r="F18" s="15">
        <v>2310</v>
      </c>
      <c r="G18" s="15">
        <v>1732.5</v>
      </c>
      <c r="H18" s="24">
        <v>25987.5</v>
      </c>
      <c r="I18" s="4">
        <v>0</v>
      </c>
    </row>
    <row r="19" spans="1:9" x14ac:dyDescent="0.25">
      <c r="A19" s="5" t="s">
        <v>42</v>
      </c>
      <c r="B19" s="6" t="s">
        <v>43</v>
      </c>
      <c r="C19" s="6" t="s">
        <v>44</v>
      </c>
      <c r="D19" s="7">
        <v>25</v>
      </c>
      <c r="E19" s="7">
        <v>25</v>
      </c>
      <c r="F19" s="15">
        <v>1078</v>
      </c>
      <c r="G19" s="15">
        <v>808.5</v>
      </c>
      <c r="H19" s="24">
        <v>20212.5</v>
      </c>
      <c r="I19" s="4">
        <v>0</v>
      </c>
    </row>
    <row r="20" spans="1:9" x14ac:dyDescent="0.25">
      <c r="A20" s="5" t="s">
        <v>45</v>
      </c>
      <c r="B20" s="6" t="s">
        <v>46</v>
      </c>
      <c r="C20" s="6" t="s">
        <v>47</v>
      </c>
      <c r="D20" s="7">
        <v>7</v>
      </c>
      <c r="E20" s="7">
        <v>7</v>
      </c>
      <c r="F20" s="15">
        <v>1386</v>
      </c>
      <c r="G20" s="15">
        <v>1039.5</v>
      </c>
      <c r="H20" s="24">
        <v>7276.5</v>
      </c>
      <c r="I20" s="4">
        <v>0</v>
      </c>
    </row>
    <row r="21" spans="1:9" x14ac:dyDescent="0.25">
      <c r="A21" s="5" t="s">
        <v>45</v>
      </c>
      <c r="B21" s="6" t="s">
        <v>48</v>
      </c>
      <c r="C21" s="6" t="s">
        <v>47</v>
      </c>
      <c r="D21" s="7">
        <v>2</v>
      </c>
      <c r="E21" s="7">
        <v>2</v>
      </c>
      <c r="F21" s="15">
        <v>1386</v>
      </c>
      <c r="G21" s="15">
        <v>1039.5</v>
      </c>
      <c r="H21" s="24">
        <v>2079</v>
      </c>
      <c r="I21" s="4">
        <v>0</v>
      </c>
    </row>
    <row r="22" spans="1:9" x14ac:dyDescent="0.25">
      <c r="A22" s="5" t="s">
        <v>49</v>
      </c>
      <c r="B22" s="6" t="s">
        <v>50</v>
      </c>
      <c r="C22" s="6" t="s">
        <v>51</v>
      </c>
      <c r="D22" s="7">
        <v>4</v>
      </c>
      <c r="E22" s="7">
        <v>4</v>
      </c>
      <c r="F22" s="15">
        <v>1540</v>
      </c>
      <c r="G22" s="15">
        <v>1155</v>
      </c>
      <c r="H22" s="24">
        <v>4620</v>
      </c>
      <c r="I22" s="4">
        <v>0</v>
      </c>
    </row>
    <row r="23" spans="1:9" x14ac:dyDescent="0.25">
      <c r="A23" s="5" t="s">
        <v>52</v>
      </c>
      <c r="B23" s="6" t="s">
        <v>53</v>
      </c>
      <c r="C23" s="6" t="s">
        <v>36</v>
      </c>
      <c r="D23" s="7">
        <v>5</v>
      </c>
      <c r="E23" s="7">
        <v>5</v>
      </c>
      <c r="F23" s="15">
        <v>1232</v>
      </c>
      <c r="G23" s="15">
        <v>924</v>
      </c>
      <c r="H23" s="24">
        <v>4620</v>
      </c>
      <c r="I23" s="4">
        <v>0</v>
      </c>
    </row>
    <row r="24" spans="1:9" x14ac:dyDescent="0.25">
      <c r="A24" s="5" t="s">
        <v>54</v>
      </c>
      <c r="B24" s="6" t="s">
        <v>55</v>
      </c>
      <c r="C24" s="6" t="s">
        <v>51</v>
      </c>
      <c r="D24" s="7">
        <v>6</v>
      </c>
      <c r="E24" s="7">
        <v>6</v>
      </c>
      <c r="F24" s="15">
        <v>1694</v>
      </c>
      <c r="G24" s="15">
        <v>1270.5</v>
      </c>
      <c r="H24" s="24">
        <v>7623</v>
      </c>
      <c r="I24" s="4">
        <v>0</v>
      </c>
    </row>
    <row r="25" spans="1:9" x14ac:dyDescent="0.25">
      <c r="A25" s="5" t="s">
        <v>56</v>
      </c>
      <c r="B25" s="6" t="s">
        <v>57</v>
      </c>
      <c r="C25" s="6" t="s">
        <v>51</v>
      </c>
      <c r="D25" s="7">
        <v>6</v>
      </c>
      <c r="E25" s="7">
        <v>6</v>
      </c>
      <c r="F25" s="15">
        <v>1683</v>
      </c>
      <c r="G25" s="15">
        <v>1262.25</v>
      </c>
      <c r="H25" s="24">
        <v>7573.5</v>
      </c>
      <c r="I25" s="4">
        <v>0</v>
      </c>
    </row>
    <row r="26" spans="1:9" x14ac:dyDescent="0.25">
      <c r="A26" s="5" t="s">
        <v>58</v>
      </c>
      <c r="B26" s="6" t="s">
        <v>59</v>
      </c>
      <c r="C26" s="6" t="s">
        <v>60</v>
      </c>
      <c r="D26" s="7">
        <v>19</v>
      </c>
      <c r="E26" s="7">
        <v>19</v>
      </c>
      <c r="F26" s="15">
        <v>1037</v>
      </c>
      <c r="G26" s="15">
        <v>777.75</v>
      </c>
      <c r="H26" s="24">
        <v>14777.25</v>
      </c>
      <c r="I26" s="4">
        <v>0</v>
      </c>
    </row>
    <row r="27" spans="1:9" x14ac:dyDescent="0.25">
      <c r="A27" s="5" t="s">
        <v>61</v>
      </c>
      <c r="B27" s="6" t="s">
        <v>62</v>
      </c>
      <c r="C27" s="6" t="s">
        <v>60</v>
      </c>
      <c r="D27" s="7">
        <v>10</v>
      </c>
      <c r="E27" s="7">
        <v>10</v>
      </c>
      <c r="F27" s="15">
        <v>1208</v>
      </c>
      <c r="G27" s="15">
        <v>906</v>
      </c>
      <c r="H27" s="24">
        <v>9060</v>
      </c>
      <c r="I27" s="4">
        <v>0</v>
      </c>
    </row>
    <row r="28" spans="1:9" x14ac:dyDescent="0.25">
      <c r="A28" s="5" t="s">
        <v>63</v>
      </c>
      <c r="B28" s="6" t="s">
        <v>64</v>
      </c>
      <c r="C28" s="6" t="s">
        <v>60</v>
      </c>
      <c r="D28" s="7">
        <v>8</v>
      </c>
      <c r="E28" s="7">
        <v>8</v>
      </c>
      <c r="F28" s="15">
        <v>1100</v>
      </c>
      <c r="G28" s="15">
        <v>825</v>
      </c>
      <c r="H28" s="24">
        <v>6600</v>
      </c>
      <c r="I28" s="4">
        <v>0</v>
      </c>
    </row>
    <row r="29" spans="1:9" x14ac:dyDescent="0.25">
      <c r="A29" s="5" t="s">
        <v>65</v>
      </c>
      <c r="B29" s="6" t="s">
        <v>66</v>
      </c>
      <c r="C29" s="6" t="s">
        <v>67</v>
      </c>
      <c r="D29" s="7">
        <v>16</v>
      </c>
      <c r="E29" s="7">
        <v>16</v>
      </c>
      <c r="F29" s="15">
        <v>1232</v>
      </c>
      <c r="G29" s="15">
        <v>924</v>
      </c>
      <c r="H29" s="24">
        <v>14784</v>
      </c>
      <c r="I29" s="4">
        <v>0</v>
      </c>
    </row>
    <row r="30" spans="1:9" x14ac:dyDescent="0.25">
      <c r="A30" s="5" t="s">
        <v>68</v>
      </c>
      <c r="B30" s="6" t="s">
        <v>69</v>
      </c>
      <c r="C30" s="6" t="s">
        <v>70</v>
      </c>
      <c r="D30" s="7">
        <v>16</v>
      </c>
      <c r="E30" s="7">
        <v>16</v>
      </c>
      <c r="F30" s="15">
        <v>1115</v>
      </c>
      <c r="G30" s="15">
        <v>836.25</v>
      </c>
      <c r="H30" s="24">
        <v>13380</v>
      </c>
      <c r="I30" s="4">
        <v>0</v>
      </c>
    </row>
    <row r="31" spans="1:9" x14ac:dyDescent="0.25">
      <c r="A31" s="5" t="s">
        <v>71</v>
      </c>
      <c r="B31" s="6" t="s">
        <v>72</v>
      </c>
      <c r="C31" s="6" t="s">
        <v>67</v>
      </c>
      <c r="D31" s="7">
        <v>25</v>
      </c>
      <c r="E31" s="7">
        <v>25</v>
      </c>
      <c r="F31" s="15">
        <v>1232</v>
      </c>
      <c r="G31" s="15">
        <v>924</v>
      </c>
      <c r="H31" s="24">
        <v>23100</v>
      </c>
      <c r="I31" s="4">
        <v>0</v>
      </c>
    </row>
    <row r="32" spans="1:9" x14ac:dyDescent="0.25">
      <c r="A32" s="5" t="s">
        <v>73</v>
      </c>
      <c r="B32" s="6" t="s">
        <v>74</v>
      </c>
      <c r="C32" s="6" t="s">
        <v>67</v>
      </c>
      <c r="D32" s="7">
        <v>16</v>
      </c>
      <c r="E32" s="7">
        <v>16</v>
      </c>
      <c r="F32" s="15">
        <v>1232</v>
      </c>
      <c r="G32" s="15">
        <v>924</v>
      </c>
      <c r="H32" s="24">
        <v>14784</v>
      </c>
      <c r="I32" s="4">
        <v>0</v>
      </c>
    </row>
    <row r="33" spans="1:9" x14ac:dyDescent="0.25">
      <c r="A33" s="5" t="s">
        <v>75</v>
      </c>
      <c r="B33" s="6" t="s">
        <v>76</v>
      </c>
      <c r="C33" s="6" t="s">
        <v>77</v>
      </c>
      <c r="D33" s="7">
        <v>16</v>
      </c>
      <c r="E33" s="7">
        <v>16</v>
      </c>
      <c r="F33" s="15">
        <v>1232</v>
      </c>
      <c r="G33" s="15">
        <v>924</v>
      </c>
      <c r="H33" s="24">
        <v>14784</v>
      </c>
      <c r="I33" s="4">
        <v>0</v>
      </c>
    </row>
    <row r="34" spans="1:9" x14ac:dyDescent="0.25">
      <c r="A34" s="5" t="s">
        <v>78</v>
      </c>
      <c r="B34" s="6" t="s">
        <v>79</v>
      </c>
      <c r="C34" s="6" t="s">
        <v>67</v>
      </c>
      <c r="D34" s="7">
        <v>25</v>
      </c>
      <c r="E34" s="7">
        <v>25</v>
      </c>
      <c r="F34" s="15">
        <v>770</v>
      </c>
      <c r="G34" s="15">
        <v>577.5</v>
      </c>
      <c r="H34" s="24">
        <v>14437.5</v>
      </c>
      <c r="I34" s="4">
        <v>0</v>
      </c>
    </row>
    <row r="35" spans="1:9" x14ac:dyDescent="0.25">
      <c r="A35" s="5" t="s">
        <v>80</v>
      </c>
      <c r="B35" s="6" t="s">
        <v>81</v>
      </c>
      <c r="C35" s="6" t="s">
        <v>82</v>
      </c>
      <c r="D35" s="7">
        <v>1</v>
      </c>
      <c r="E35" s="7">
        <v>1</v>
      </c>
      <c r="F35" s="15">
        <v>1232</v>
      </c>
      <c r="G35" s="15">
        <v>924</v>
      </c>
      <c r="H35" s="24">
        <v>924</v>
      </c>
      <c r="I35" s="4">
        <v>0</v>
      </c>
    </row>
    <row r="36" spans="1:9" x14ac:dyDescent="0.25">
      <c r="A36" s="5" t="s">
        <v>83</v>
      </c>
      <c r="B36" s="6" t="s">
        <v>84</v>
      </c>
      <c r="C36" s="6" t="s">
        <v>85</v>
      </c>
      <c r="D36" s="7">
        <v>7</v>
      </c>
      <c r="E36" s="7">
        <v>7</v>
      </c>
      <c r="F36" s="15">
        <v>1078</v>
      </c>
      <c r="G36" s="15">
        <v>808.5</v>
      </c>
      <c r="H36" s="24">
        <v>5659.5</v>
      </c>
      <c r="I36" s="4">
        <v>0</v>
      </c>
    </row>
    <row r="37" spans="1:9" x14ac:dyDescent="0.25">
      <c r="A37" s="5" t="s">
        <v>86</v>
      </c>
      <c r="B37" s="6" t="s">
        <v>87</v>
      </c>
      <c r="C37" s="6" t="s">
        <v>88</v>
      </c>
      <c r="D37" s="7">
        <v>1</v>
      </c>
      <c r="E37" s="7">
        <v>1</v>
      </c>
      <c r="F37" s="15">
        <v>1386</v>
      </c>
      <c r="G37" s="15">
        <v>1039.5</v>
      </c>
      <c r="H37" s="24">
        <v>1039.5</v>
      </c>
      <c r="I37" s="4">
        <v>0</v>
      </c>
    </row>
    <row r="38" spans="1:9" x14ac:dyDescent="0.25">
      <c r="A38" s="82" t="s">
        <v>89</v>
      </c>
      <c r="B38" s="83" t="s">
        <v>90</v>
      </c>
      <c r="C38" s="83" t="s">
        <v>91</v>
      </c>
      <c r="D38" s="84">
        <v>14</v>
      </c>
      <c r="E38" s="84">
        <v>0</v>
      </c>
      <c r="F38" s="85">
        <v>2464</v>
      </c>
      <c r="G38" s="15">
        <v>1848</v>
      </c>
      <c r="H38" s="24">
        <v>25872</v>
      </c>
      <c r="I38" s="4">
        <v>14</v>
      </c>
    </row>
    <row r="39" spans="1:9" x14ac:dyDescent="0.25">
      <c r="A39" s="5" t="s">
        <v>92</v>
      </c>
      <c r="B39" s="6" t="s">
        <v>93</v>
      </c>
      <c r="C39" s="6" t="s">
        <v>6</v>
      </c>
      <c r="D39" s="7">
        <v>18</v>
      </c>
      <c r="E39" s="7">
        <v>18</v>
      </c>
      <c r="F39" s="15">
        <v>1078</v>
      </c>
      <c r="G39" s="15">
        <v>808.5</v>
      </c>
      <c r="H39" s="24">
        <v>14553</v>
      </c>
      <c r="I39" s="4">
        <v>0</v>
      </c>
    </row>
    <row r="40" spans="1:9" x14ac:dyDescent="0.25">
      <c r="A40" s="5" t="s">
        <v>94</v>
      </c>
      <c r="B40" s="6" t="s">
        <v>95</v>
      </c>
      <c r="C40" s="6" t="s">
        <v>6</v>
      </c>
      <c r="D40" s="7">
        <v>8</v>
      </c>
      <c r="E40" s="7">
        <v>8</v>
      </c>
      <c r="F40" s="15">
        <v>2464</v>
      </c>
      <c r="G40" s="15">
        <v>1848</v>
      </c>
      <c r="H40" s="24">
        <v>14784</v>
      </c>
      <c r="I40" s="4">
        <v>0</v>
      </c>
    </row>
    <row r="41" spans="1:9" ht="17.25" x14ac:dyDescent="0.25">
      <c r="A41" s="5" t="s">
        <v>96</v>
      </c>
      <c r="B41" s="6" t="s">
        <v>97</v>
      </c>
      <c r="C41" s="6" t="s">
        <v>6</v>
      </c>
      <c r="D41" s="7">
        <v>4</v>
      </c>
      <c r="E41" s="7">
        <v>4</v>
      </c>
      <c r="F41" s="15">
        <v>2464</v>
      </c>
      <c r="G41" s="15">
        <v>1848</v>
      </c>
      <c r="H41" s="24">
        <v>7392</v>
      </c>
      <c r="I41" s="4">
        <v>0</v>
      </c>
    </row>
    <row r="42" spans="1:9" x14ac:dyDescent="0.25">
      <c r="A42" s="5" t="s">
        <v>98</v>
      </c>
      <c r="B42" s="6" t="s">
        <v>99</v>
      </c>
      <c r="C42" s="6" t="s">
        <v>6</v>
      </c>
      <c r="D42" s="7">
        <v>12</v>
      </c>
      <c r="E42" s="7">
        <v>12</v>
      </c>
      <c r="F42" s="15">
        <v>3696</v>
      </c>
      <c r="G42" s="15">
        <v>2772</v>
      </c>
      <c r="H42" s="24">
        <v>33264</v>
      </c>
      <c r="I42" s="4">
        <v>0</v>
      </c>
    </row>
    <row r="43" spans="1:9" x14ac:dyDescent="0.25">
      <c r="A43" s="5" t="s">
        <v>100</v>
      </c>
      <c r="B43" s="6" t="s">
        <v>101</v>
      </c>
      <c r="C43" s="6" t="s">
        <v>102</v>
      </c>
      <c r="D43" s="7">
        <v>1</v>
      </c>
      <c r="E43" s="7">
        <v>1</v>
      </c>
      <c r="F43" s="15">
        <v>5236</v>
      </c>
      <c r="G43" s="15">
        <v>3927</v>
      </c>
      <c r="H43" s="24">
        <v>3927</v>
      </c>
      <c r="I43" s="4">
        <v>0</v>
      </c>
    </row>
    <row r="44" spans="1:9" x14ac:dyDescent="0.25">
      <c r="A44" s="5" t="s">
        <v>103</v>
      </c>
      <c r="B44" s="6" t="s">
        <v>104</v>
      </c>
      <c r="C44" s="6" t="s">
        <v>102</v>
      </c>
      <c r="D44" s="7">
        <v>1</v>
      </c>
      <c r="E44" s="7">
        <v>1</v>
      </c>
      <c r="F44" s="15">
        <v>350</v>
      </c>
      <c r="G44" s="15">
        <v>262.5</v>
      </c>
      <c r="H44" s="24">
        <v>262.5</v>
      </c>
      <c r="I44" s="4">
        <v>0</v>
      </c>
    </row>
    <row r="45" spans="1:9" x14ac:dyDescent="0.25">
      <c r="A45" s="5" t="s">
        <v>105</v>
      </c>
      <c r="B45" s="6" t="s">
        <v>106</v>
      </c>
      <c r="C45" s="6" t="s">
        <v>107</v>
      </c>
      <c r="D45" s="7">
        <v>1</v>
      </c>
      <c r="E45" s="7">
        <v>1</v>
      </c>
      <c r="F45" s="15">
        <v>8470</v>
      </c>
      <c r="G45" s="15">
        <v>6352.5</v>
      </c>
      <c r="H45" s="24">
        <v>6352.5</v>
      </c>
      <c r="I45" s="4">
        <v>0</v>
      </c>
    </row>
    <row r="46" spans="1:9" x14ac:dyDescent="0.25">
      <c r="A46" s="5" t="s">
        <v>108</v>
      </c>
      <c r="B46" s="6" t="s">
        <v>109</v>
      </c>
      <c r="C46" s="6" t="s">
        <v>110</v>
      </c>
      <c r="D46" s="7">
        <v>1</v>
      </c>
      <c r="E46" s="7">
        <v>1</v>
      </c>
      <c r="F46" s="15">
        <v>3542</v>
      </c>
      <c r="G46" s="15">
        <v>2656.5</v>
      </c>
      <c r="H46" s="24">
        <v>2656.5</v>
      </c>
      <c r="I46" s="4">
        <v>0</v>
      </c>
    </row>
    <row r="47" spans="1:9" x14ac:dyDescent="0.25">
      <c r="A47" s="5" t="s">
        <v>111</v>
      </c>
      <c r="B47" s="6" t="s">
        <v>112</v>
      </c>
      <c r="C47" s="6" t="s">
        <v>6</v>
      </c>
      <c r="D47" s="7">
        <v>6</v>
      </c>
      <c r="E47" s="7">
        <v>6</v>
      </c>
      <c r="F47" s="15">
        <v>2618</v>
      </c>
      <c r="G47" s="15">
        <v>1963.5</v>
      </c>
      <c r="H47" s="24">
        <v>11781</v>
      </c>
      <c r="I47" s="4">
        <v>0</v>
      </c>
    </row>
    <row r="48" spans="1:9" x14ac:dyDescent="0.25">
      <c r="A48" s="5" t="s">
        <v>113</v>
      </c>
      <c r="B48" s="6" t="s">
        <v>114</v>
      </c>
      <c r="C48" s="6" t="s">
        <v>6</v>
      </c>
      <c r="D48" s="7">
        <v>1</v>
      </c>
      <c r="E48" s="7">
        <v>1</v>
      </c>
      <c r="F48" s="15">
        <v>1540</v>
      </c>
      <c r="G48" s="15">
        <v>1155</v>
      </c>
      <c r="H48" s="24">
        <v>1155</v>
      </c>
      <c r="I48" s="4">
        <v>0</v>
      </c>
    </row>
    <row r="49" spans="1:9" x14ac:dyDescent="0.25">
      <c r="A49" s="5" t="s">
        <v>115</v>
      </c>
      <c r="B49" s="6" t="s">
        <v>116</v>
      </c>
      <c r="C49" s="6" t="s">
        <v>6</v>
      </c>
      <c r="D49" s="7">
        <v>1</v>
      </c>
      <c r="E49" s="7">
        <v>1</v>
      </c>
      <c r="F49" s="15">
        <v>1540</v>
      </c>
      <c r="G49" s="15">
        <v>1155</v>
      </c>
      <c r="H49" s="24">
        <v>1155</v>
      </c>
      <c r="I49" s="4">
        <v>0</v>
      </c>
    </row>
    <row r="50" spans="1:9" x14ac:dyDescent="0.25">
      <c r="A50" s="5" t="s">
        <v>117</v>
      </c>
      <c r="B50" s="6" t="s">
        <v>118</v>
      </c>
      <c r="C50" s="6" t="s">
        <v>119</v>
      </c>
      <c r="D50" s="7">
        <v>1</v>
      </c>
      <c r="E50" s="7">
        <v>1</v>
      </c>
      <c r="F50" s="15">
        <v>1386</v>
      </c>
      <c r="G50" s="15">
        <v>1039.5</v>
      </c>
      <c r="H50" s="24">
        <v>1039.5</v>
      </c>
      <c r="I50" s="4">
        <v>0</v>
      </c>
    </row>
    <row r="51" spans="1:9" x14ac:dyDescent="0.25">
      <c r="A51" s="5" t="s">
        <v>120</v>
      </c>
      <c r="B51" s="6" t="s">
        <v>121</v>
      </c>
      <c r="C51" s="6" t="s">
        <v>119</v>
      </c>
      <c r="D51" s="7">
        <v>1</v>
      </c>
      <c r="E51" s="7">
        <v>1</v>
      </c>
      <c r="F51" s="15">
        <v>1386</v>
      </c>
      <c r="G51" s="15">
        <v>1039.5</v>
      </c>
      <c r="H51" s="24">
        <v>1039.5</v>
      </c>
      <c r="I51" s="4">
        <v>0</v>
      </c>
    </row>
    <row r="52" spans="1:9" x14ac:dyDescent="0.25">
      <c r="A52" s="5" t="s">
        <v>122</v>
      </c>
      <c r="B52" s="6" t="s">
        <v>123</v>
      </c>
      <c r="C52" s="6" t="s">
        <v>119</v>
      </c>
      <c r="D52" s="7">
        <v>1</v>
      </c>
      <c r="E52" s="7">
        <v>1</v>
      </c>
      <c r="F52" s="15">
        <v>1386</v>
      </c>
      <c r="G52" s="15">
        <v>1039.5</v>
      </c>
      <c r="H52" s="24">
        <v>1039.5</v>
      </c>
      <c r="I52" s="4">
        <v>0</v>
      </c>
    </row>
    <row r="53" spans="1:9" x14ac:dyDescent="0.25">
      <c r="A53" s="5" t="s">
        <v>124</v>
      </c>
      <c r="B53" s="6" t="s">
        <v>125</v>
      </c>
      <c r="C53" s="6" t="s">
        <v>119</v>
      </c>
      <c r="D53" s="7">
        <v>1</v>
      </c>
      <c r="E53" s="7">
        <v>1</v>
      </c>
      <c r="F53" s="15">
        <v>1386</v>
      </c>
      <c r="G53" s="15">
        <v>1039.5</v>
      </c>
      <c r="H53" s="24">
        <v>1039.5</v>
      </c>
      <c r="I53" s="4">
        <v>0</v>
      </c>
    </row>
    <row r="54" spans="1:9" x14ac:dyDescent="0.25">
      <c r="A54" s="5" t="s">
        <v>126</v>
      </c>
      <c r="B54" s="6" t="s">
        <v>127</v>
      </c>
      <c r="C54" s="6" t="s">
        <v>128</v>
      </c>
      <c r="D54" s="7">
        <v>10</v>
      </c>
      <c r="E54" s="7">
        <v>10</v>
      </c>
      <c r="F54" s="15">
        <v>1386</v>
      </c>
      <c r="G54" s="15">
        <v>1039.5</v>
      </c>
      <c r="H54" s="24">
        <v>10395</v>
      </c>
      <c r="I54" s="4">
        <v>0</v>
      </c>
    </row>
    <row r="55" spans="1:9" x14ac:dyDescent="0.25">
      <c r="A55" s="5" t="s">
        <v>129</v>
      </c>
      <c r="B55" s="6" t="s">
        <v>130</v>
      </c>
      <c r="C55" s="6" t="s">
        <v>131</v>
      </c>
      <c r="D55" s="7">
        <v>1</v>
      </c>
      <c r="E55" s="7">
        <v>1</v>
      </c>
      <c r="F55" s="15">
        <v>3850</v>
      </c>
      <c r="G55" s="15">
        <v>2887.5</v>
      </c>
      <c r="H55" s="24">
        <v>2887.5</v>
      </c>
      <c r="I55" s="4">
        <v>0</v>
      </c>
    </row>
    <row r="56" spans="1:9" x14ac:dyDescent="0.25">
      <c r="A56" s="5" t="s">
        <v>132</v>
      </c>
      <c r="B56" s="6" t="s">
        <v>133</v>
      </c>
      <c r="C56" s="6" t="s">
        <v>134</v>
      </c>
      <c r="D56" s="7">
        <v>1</v>
      </c>
      <c r="E56" s="7">
        <v>1</v>
      </c>
      <c r="F56" s="15">
        <v>4224</v>
      </c>
      <c r="G56" s="15">
        <v>3168</v>
      </c>
      <c r="H56" s="24">
        <v>3168</v>
      </c>
      <c r="I56" s="4">
        <v>0</v>
      </c>
    </row>
    <row r="57" spans="1:9" x14ac:dyDescent="0.25">
      <c r="A57" s="5" t="s">
        <v>135</v>
      </c>
      <c r="B57" s="6" t="s">
        <v>136</v>
      </c>
      <c r="C57" s="6" t="s">
        <v>6</v>
      </c>
      <c r="D57" s="7">
        <v>15</v>
      </c>
      <c r="E57" s="7">
        <v>15</v>
      </c>
      <c r="F57" s="15">
        <v>2695</v>
      </c>
      <c r="G57" s="15">
        <v>2021.25</v>
      </c>
      <c r="H57" s="24">
        <v>30318.75</v>
      </c>
      <c r="I57" s="4">
        <v>0</v>
      </c>
    </row>
    <row r="58" spans="1:9" x14ac:dyDescent="0.25">
      <c r="A58" s="5" t="s">
        <v>137</v>
      </c>
      <c r="B58" s="6" t="s">
        <v>138</v>
      </c>
      <c r="C58" s="6" t="s">
        <v>6</v>
      </c>
      <c r="D58" s="7">
        <v>5</v>
      </c>
      <c r="E58" s="7">
        <v>5</v>
      </c>
      <c r="F58" s="15">
        <v>2695</v>
      </c>
      <c r="G58" s="15">
        <v>2021.25</v>
      </c>
      <c r="H58" s="24">
        <v>10106.25</v>
      </c>
      <c r="I58" s="4">
        <v>0</v>
      </c>
    </row>
    <row r="59" spans="1:9" x14ac:dyDescent="0.25">
      <c r="A59" s="5" t="s">
        <v>139</v>
      </c>
      <c r="B59" s="6" t="s">
        <v>140</v>
      </c>
      <c r="C59" s="6" t="s">
        <v>6</v>
      </c>
      <c r="D59" s="7">
        <v>5</v>
      </c>
      <c r="E59" s="7">
        <v>5</v>
      </c>
      <c r="F59" s="15">
        <v>2695</v>
      </c>
      <c r="G59" s="15">
        <v>2021.25</v>
      </c>
      <c r="H59" s="24">
        <v>10106.25</v>
      </c>
      <c r="I59" s="4">
        <v>0</v>
      </c>
    </row>
    <row r="60" spans="1:9" x14ac:dyDescent="0.25">
      <c r="A60" s="5" t="s">
        <v>687</v>
      </c>
      <c r="B60" s="6" t="s">
        <v>142</v>
      </c>
      <c r="C60" s="6" t="s">
        <v>6</v>
      </c>
      <c r="D60" s="7">
        <v>10</v>
      </c>
      <c r="E60" s="7">
        <v>10</v>
      </c>
      <c r="F60" s="15">
        <v>3619</v>
      </c>
      <c r="G60" s="15">
        <v>2714.25</v>
      </c>
      <c r="H60" s="24">
        <v>27142.5</v>
      </c>
      <c r="I60" s="4">
        <v>0</v>
      </c>
    </row>
    <row r="61" spans="1:9" x14ac:dyDescent="0.25">
      <c r="A61" s="5" t="s">
        <v>144</v>
      </c>
      <c r="B61" s="6" t="s">
        <v>145</v>
      </c>
      <c r="C61" s="6" t="s">
        <v>6</v>
      </c>
      <c r="D61" s="7">
        <v>1</v>
      </c>
      <c r="E61" s="7">
        <v>1</v>
      </c>
      <c r="F61" s="15">
        <v>2618</v>
      </c>
      <c r="G61" s="15">
        <v>1963.5</v>
      </c>
      <c r="H61" s="24">
        <v>1963.5</v>
      </c>
      <c r="I61" s="4">
        <v>0</v>
      </c>
    </row>
    <row r="62" spans="1:9" x14ac:dyDescent="0.25">
      <c r="A62" s="5" t="s">
        <v>146</v>
      </c>
      <c r="B62" s="6" t="s">
        <v>147</v>
      </c>
      <c r="C62" s="6" t="s">
        <v>6</v>
      </c>
      <c r="D62" s="7">
        <v>1</v>
      </c>
      <c r="E62" s="7">
        <v>1</v>
      </c>
      <c r="F62" s="15">
        <v>2772</v>
      </c>
      <c r="G62" s="15">
        <v>2079</v>
      </c>
      <c r="H62" s="24">
        <v>2079</v>
      </c>
      <c r="I62" s="4">
        <v>0</v>
      </c>
    </row>
    <row r="63" spans="1:9" x14ac:dyDescent="0.25">
      <c r="A63" s="5" t="s">
        <v>148</v>
      </c>
      <c r="B63" s="6" t="s">
        <v>149</v>
      </c>
      <c r="C63" s="6" t="s">
        <v>6</v>
      </c>
      <c r="D63" s="7">
        <v>1</v>
      </c>
      <c r="E63" s="7">
        <v>1</v>
      </c>
      <c r="F63" s="15">
        <v>2772</v>
      </c>
      <c r="G63" s="15">
        <v>2079</v>
      </c>
      <c r="H63" s="24">
        <v>2079</v>
      </c>
      <c r="I63" s="4">
        <v>0</v>
      </c>
    </row>
    <row r="64" spans="1:9" x14ac:dyDescent="0.25">
      <c r="A64" s="5" t="s">
        <v>150</v>
      </c>
      <c r="B64" s="6" t="s">
        <v>151</v>
      </c>
      <c r="C64" s="6" t="s">
        <v>6</v>
      </c>
      <c r="D64" s="7">
        <v>1</v>
      </c>
      <c r="E64" s="7">
        <v>1</v>
      </c>
      <c r="F64" s="15">
        <v>2618</v>
      </c>
      <c r="G64" s="15">
        <v>1963.5</v>
      </c>
      <c r="H64" s="24">
        <v>1963.5</v>
      </c>
      <c r="I64" s="4">
        <v>0</v>
      </c>
    </row>
    <row r="65" spans="1:9" x14ac:dyDescent="0.25">
      <c r="A65" s="5" t="s">
        <v>152</v>
      </c>
      <c r="B65" s="6" t="s">
        <v>153</v>
      </c>
      <c r="C65" s="6" t="s">
        <v>6</v>
      </c>
      <c r="D65" s="7">
        <v>1</v>
      </c>
      <c r="E65" s="7">
        <v>1</v>
      </c>
      <c r="F65" s="15">
        <v>13090</v>
      </c>
      <c r="G65" s="15">
        <v>9817.5</v>
      </c>
      <c r="H65" s="24">
        <v>9817.5</v>
      </c>
      <c r="I65" s="4">
        <v>0</v>
      </c>
    </row>
    <row r="66" spans="1:9" x14ac:dyDescent="0.25">
      <c r="A66" s="5" t="s">
        <v>154</v>
      </c>
      <c r="B66" s="6" t="s">
        <v>155</v>
      </c>
      <c r="C66" s="6" t="s">
        <v>6</v>
      </c>
      <c r="D66" s="7">
        <v>1</v>
      </c>
      <c r="E66" s="7">
        <v>1</v>
      </c>
      <c r="F66" s="15">
        <v>13090</v>
      </c>
      <c r="G66" s="15">
        <v>9817.5</v>
      </c>
      <c r="H66" s="24">
        <v>9817.5</v>
      </c>
      <c r="I66" s="4">
        <v>0</v>
      </c>
    </row>
    <row r="67" spans="1:9" x14ac:dyDescent="0.25">
      <c r="A67" s="5" t="s">
        <v>156</v>
      </c>
      <c r="B67" s="6" t="s">
        <v>157</v>
      </c>
      <c r="C67" s="6" t="s">
        <v>6</v>
      </c>
      <c r="D67" s="7">
        <v>1</v>
      </c>
      <c r="E67" s="7">
        <v>1</v>
      </c>
      <c r="F67" s="15">
        <v>13090</v>
      </c>
      <c r="G67" s="15">
        <v>9817.5</v>
      </c>
      <c r="H67" s="24">
        <v>9817.5</v>
      </c>
      <c r="I67" s="4">
        <v>0</v>
      </c>
    </row>
    <row r="68" spans="1:9" x14ac:dyDescent="0.25">
      <c r="A68" s="5" t="s">
        <v>158</v>
      </c>
      <c r="B68" s="6" t="s">
        <v>159</v>
      </c>
      <c r="C68" s="6" t="s">
        <v>160</v>
      </c>
      <c r="D68" s="7">
        <v>1</v>
      </c>
      <c r="E68" s="7">
        <v>1</v>
      </c>
      <c r="F68" s="15">
        <v>1848</v>
      </c>
      <c r="G68" s="15">
        <v>1386</v>
      </c>
      <c r="H68" s="24">
        <v>1386</v>
      </c>
      <c r="I68" s="4">
        <v>0</v>
      </c>
    </row>
    <row r="69" spans="1:9" x14ac:dyDescent="0.25">
      <c r="A69" s="5" t="s">
        <v>161</v>
      </c>
      <c r="B69" s="6" t="s">
        <v>162</v>
      </c>
      <c r="C69" s="6" t="s">
        <v>160</v>
      </c>
      <c r="D69" s="7">
        <v>1</v>
      </c>
      <c r="E69" s="7">
        <v>1</v>
      </c>
      <c r="F69" s="15">
        <v>1848</v>
      </c>
      <c r="G69" s="15">
        <v>1386</v>
      </c>
      <c r="H69" s="24">
        <v>1386</v>
      </c>
      <c r="I69" s="4">
        <v>0</v>
      </c>
    </row>
    <row r="70" spans="1:9" x14ac:dyDescent="0.25">
      <c r="A70" s="5" t="s">
        <v>163</v>
      </c>
      <c r="B70" s="6" t="s">
        <v>164</v>
      </c>
      <c r="C70" s="6" t="s">
        <v>160</v>
      </c>
      <c r="D70" s="7">
        <v>1</v>
      </c>
      <c r="E70" s="7">
        <v>1</v>
      </c>
      <c r="F70" s="15">
        <v>3388</v>
      </c>
      <c r="G70" s="15">
        <v>2541</v>
      </c>
      <c r="H70" s="24">
        <v>2541</v>
      </c>
      <c r="I70" s="4">
        <v>0</v>
      </c>
    </row>
    <row r="71" spans="1:9" x14ac:dyDescent="0.25">
      <c r="A71" s="5" t="s">
        <v>165</v>
      </c>
      <c r="B71" s="6" t="s">
        <v>166</v>
      </c>
      <c r="C71" s="6" t="s">
        <v>160</v>
      </c>
      <c r="D71" s="7">
        <v>1</v>
      </c>
      <c r="E71" s="7">
        <v>1</v>
      </c>
      <c r="F71" s="15">
        <v>2772</v>
      </c>
      <c r="G71" s="15">
        <v>2079</v>
      </c>
      <c r="H71" s="24">
        <v>2079</v>
      </c>
      <c r="I71" s="4">
        <v>0</v>
      </c>
    </row>
    <row r="72" spans="1:9" x14ac:dyDescent="0.25">
      <c r="A72" s="5" t="s">
        <v>167</v>
      </c>
      <c r="B72" s="6" t="s">
        <v>168</v>
      </c>
      <c r="C72" s="6" t="s">
        <v>160</v>
      </c>
      <c r="D72" s="7">
        <v>1</v>
      </c>
      <c r="E72" s="7">
        <v>1</v>
      </c>
      <c r="F72" s="15">
        <v>2772</v>
      </c>
      <c r="G72" s="15">
        <v>2079</v>
      </c>
      <c r="H72" s="24">
        <v>2079</v>
      </c>
      <c r="I72" s="4">
        <v>0</v>
      </c>
    </row>
    <row r="73" spans="1:9" x14ac:dyDescent="0.25">
      <c r="A73" s="5" t="s">
        <v>169</v>
      </c>
      <c r="B73" s="6" t="s">
        <v>170</v>
      </c>
      <c r="C73" s="6" t="s">
        <v>143</v>
      </c>
      <c r="D73" s="7">
        <v>12</v>
      </c>
      <c r="E73" s="7">
        <v>12</v>
      </c>
      <c r="F73" s="15">
        <v>2904</v>
      </c>
      <c r="G73" s="15">
        <v>2178</v>
      </c>
      <c r="H73" s="24">
        <v>26136</v>
      </c>
      <c r="I73" s="4">
        <v>0</v>
      </c>
    </row>
    <row r="74" spans="1:9" x14ac:dyDescent="0.25">
      <c r="A74" s="5" t="s">
        <v>171</v>
      </c>
      <c r="B74" s="6" t="s">
        <v>172</v>
      </c>
      <c r="C74" s="6" t="s">
        <v>143</v>
      </c>
      <c r="D74" s="7">
        <v>10</v>
      </c>
      <c r="E74" s="7">
        <v>10</v>
      </c>
      <c r="F74" s="15">
        <v>2974</v>
      </c>
      <c r="G74" s="15">
        <v>2230.5</v>
      </c>
      <c r="H74" s="24">
        <v>22305</v>
      </c>
      <c r="I74" s="4">
        <v>0</v>
      </c>
    </row>
    <row r="75" spans="1:9" x14ac:dyDescent="0.25">
      <c r="A75" s="8" t="s">
        <v>173</v>
      </c>
      <c r="B75" s="6" t="s">
        <v>174</v>
      </c>
      <c r="C75" s="6" t="s">
        <v>143</v>
      </c>
      <c r="D75" s="7">
        <v>16</v>
      </c>
      <c r="E75" s="7">
        <v>16</v>
      </c>
      <c r="F75" s="15">
        <v>941.6</v>
      </c>
      <c r="G75" s="15">
        <v>706.2</v>
      </c>
      <c r="H75" s="24">
        <v>11299.2</v>
      </c>
      <c r="I75" s="4">
        <v>0</v>
      </c>
    </row>
    <row r="76" spans="1:9" x14ac:dyDescent="0.25">
      <c r="A76" s="5" t="s">
        <v>175</v>
      </c>
      <c r="B76" s="6" t="s">
        <v>176</v>
      </c>
      <c r="C76" s="6" t="s">
        <v>143</v>
      </c>
      <c r="D76" s="7">
        <v>10</v>
      </c>
      <c r="E76" s="7">
        <v>10</v>
      </c>
      <c r="F76" s="15">
        <v>1144</v>
      </c>
      <c r="G76" s="15">
        <v>858</v>
      </c>
      <c r="H76" s="24">
        <v>8580</v>
      </c>
      <c r="I76" s="4">
        <v>0</v>
      </c>
    </row>
    <row r="77" spans="1:9" x14ac:dyDescent="0.25">
      <c r="A77" s="5" t="s">
        <v>177</v>
      </c>
      <c r="B77" s="6" t="s">
        <v>178</v>
      </c>
      <c r="C77" s="6" t="s">
        <v>143</v>
      </c>
      <c r="D77" s="7">
        <v>7</v>
      </c>
      <c r="E77" s="7">
        <v>7</v>
      </c>
      <c r="F77" s="15">
        <v>5925.92</v>
      </c>
      <c r="G77" s="15">
        <v>4444.4400000000005</v>
      </c>
      <c r="H77" s="24">
        <v>31111.08</v>
      </c>
      <c r="I77" s="4">
        <v>0</v>
      </c>
    </row>
    <row r="78" spans="1:9" x14ac:dyDescent="0.25">
      <c r="A78" s="5" t="s">
        <v>179</v>
      </c>
      <c r="B78" s="6" t="s">
        <v>180</v>
      </c>
      <c r="C78" s="6" t="s">
        <v>47</v>
      </c>
      <c r="D78" s="7">
        <v>5</v>
      </c>
      <c r="E78" s="7">
        <v>5</v>
      </c>
      <c r="F78" s="15">
        <v>4704.7</v>
      </c>
      <c r="G78" s="15">
        <v>3528.5249999999996</v>
      </c>
      <c r="H78" s="24">
        <v>17642.625</v>
      </c>
      <c r="I78" s="4">
        <v>0</v>
      </c>
    </row>
    <row r="79" spans="1:9" x14ac:dyDescent="0.25">
      <c r="A79" s="5" t="s">
        <v>181</v>
      </c>
      <c r="B79" s="6" t="s">
        <v>182</v>
      </c>
      <c r="C79" s="6" t="s">
        <v>183</v>
      </c>
      <c r="D79" s="7">
        <v>1</v>
      </c>
      <c r="E79" s="7">
        <v>1</v>
      </c>
      <c r="F79" s="15">
        <v>1232</v>
      </c>
      <c r="G79" s="15">
        <v>924</v>
      </c>
      <c r="H79" s="24">
        <v>924</v>
      </c>
      <c r="I79" s="4">
        <v>0</v>
      </c>
    </row>
    <row r="80" spans="1:9" x14ac:dyDescent="0.25">
      <c r="A80" s="5" t="s">
        <v>688</v>
      </c>
      <c r="B80" s="6" t="s">
        <v>184</v>
      </c>
      <c r="C80" s="6" t="s">
        <v>143</v>
      </c>
      <c r="D80" s="7">
        <v>1</v>
      </c>
      <c r="E80" s="7">
        <v>1</v>
      </c>
      <c r="F80" s="15">
        <v>1078</v>
      </c>
      <c r="G80" s="15">
        <v>808.5</v>
      </c>
      <c r="H80" s="24">
        <v>808.5</v>
      </c>
      <c r="I80" s="4">
        <v>0</v>
      </c>
    </row>
    <row r="81" spans="1:11" x14ac:dyDescent="0.25">
      <c r="A81" s="5" t="s">
        <v>185</v>
      </c>
      <c r="B81" s="6" t="s">
        <v>186</v>
      </c>
      <c r="C81" s="6" t="s">
        <v>187</v>
      </c>
      <c r="D81" s="7">
        <v>2</v>
      </c>
      <c r="E81" s="7">
        <v>2</v>
      </c>
      <c r="F81" s="15">
        <v>12320</v>
      </c>
      <c r="G81" s="15">
        <v>9240</v>
      </c>
      <c r="H81" s="24">
        <v>18480</v>
      </c>
      <c r="I81" s="4">
        <v>0</v>
      </c>
    </row>
    <row r="82" spans="1:11" x14ac:dyDescent="0.25">
      <c r="A82" s="5" t="s">
        <v>188</v>
      </c>
      <c r="B82" s="6" t="s">
        <v>189</v>
      </c>
      <c r="C82" s="6" t="s">
        <v>190</v>
      </c>
      <c r="D82" s="7">
        <v>11</v>
      </c>
      <c r="E82" s="7">
        <v>11</v>
      </c>
      <c r="F82" s="15">
        <v>3003</v>
      </c>
      <c r="G82" s="15">
        <v>2252.25</v>
      </c>
      <c r="H82" s="24">
        <v>24774.75</v>
      </c>
      <c r="I82" s="4">
        <v>0</v>
      </c>
    </row>
    <row r="83" spans="1:11" x14ac:dyDescent="0.25">
      <c r="A83" s="5" t="s">
        <v>191</v>
      </c>
      <c r="B83" s="6" t="s">
        <v>192</v>
      </c>
      <c r="C83" s="6" t="s">
        <v>193</v>
      </c>
      <c r="D83" s="7">
        <v>15</v>
      </c>
      <c r="E83" s="7">
        <v>15</v>
      </c>
      <c r="F83" s="15">
        <v>1039.5</v>
      </c>
      <c r="G83" s="15">
        <v>779.625</v>
      </c>
      <c r="H83" s="24">
        <v>11694.375</v>
      </c>
      <c r="I83" s="4">
        <v>0</v>
      </c>
    </row>
    <row r="84" spans="1:11" x14ac:dyDescent="0.25">
      <c r="A84" s="5" t="s">
        <v>194</v>
      </c>
      <c r="B84" s="6" t="s">
        <v>195</v>
      </c>
      <c r="C84" s="6" t="s">
        <v>196</v>
      </c>
      <c r="D84" s="7">
        <v>4</v>
      </c>
      <c r="E84" s="7">
        <v>4</v>
      </c>
      <c r="F84" s="15">
        <v>2926</v>
      </c>
      <c r="G84" s="15">
        <v>2194.5</v>
      </c>
      <c r="H84" s="24">
        <v>8778</v>
      </c>
      <c r="I84" s="4">
        <v>0</v>
      </c>
    </row>
    <row r="85" spans="1:11" x14ac:dyDescent="0.25">
      <c r="A85" s="112" t="s">
        <v>197</v>
      </c>
      <c r="B85" s="113" t="s">
        <v>198</v>
      </c>
      <c r="C85" s="113" t="s">
        <v>196</v>
      </c>
      <c r="D85" s="97">
        <v>9</v>
      </c>
      <c r="E85" s="97">
        <v>0</v>
      </c>
      <c r="F85" s="101">
        <v>2926</v>
      </c>
      <c r="G85" s="101">
        <v>2194.5</v>
      </c>
      <c r="H85" s="114">
        <v>19750.5</v>
      </c>
      <c r="I85" s="4">
        <v>9</v>
      </c>
    </row>
    <row r="86" spans="1:11" x14ac:dyDescent="0.25">
      <c r="A86" s="5" t="s">
        <v>199</v>
      </c>
      <c r="B86" s="6" t="s">
        <v>200</v>
      </c>
      <c r="C86" s="6" t="s">
        <v>201</v>
      </c>
      <c r="D86" s="7">
        <v>4</v>
      </c>
      <c r="E86" s="7">
        <v>4</v>
      </c>
      <c r="F86" s="15">
        <v>3003</v>
      </c>
      <c r="G86" s="15">
        <v>2252.25</v>
      </c>
      <c r="H86" s="24">
        <v>9009</v>
      </c>
      <c r="I86" s="4">
        <v>0</v>
      </c>
    </row>
    <row r="87" spans="1:11" x14ac:dyDescent="0.25">
      <c r="A87" s="5" t="s">
        <v>202</v>
      </c>
      <c r="B87" s="6" t="s">
        <v>203</v>
      </c>
      <c r="C87" s="6" t="s">
        <v>201</v>
      </c>
      <c r="D87" s="7">
        <v>4</v>
      </c>
      <c r="E87" s="7">
        <v>4</v>
      </c>
      <c r="F87" s="15">
        <v>3080</v>
      </c>
      <c r="G87" s="15">
        <v>2310</v>
      </c>
      <c r="H87" s="24">
        <v>9240</v>
      </c>
      <c r="I87" s="4">
        <v>0</v>
      </c>
    </row>
    <row r="88" spans="1:11" x14ac:dyDescent="0.25">
      <c r="A88" s="5" t="s">
        <v>204</v>
      </c>
      <c r="B88" s="6" t="s">
        <v>203</v>
      </c>
      <c r="C88" s="6" t="s">
        <v>201</v>
      </c>
      <c r="D88" s="7">
        <v>16</v>
      </c>
      <c r="E88" s="7">
        <v>16</v>
      </c>
      <c r="F88" s="15">
        <v>1039.5</v>
      </c>
      <c r="G88" s="15">
        <v>779.625</v>
      </c>
      <c r="H88" s="24">
        <v>12474</v>
      </c>
      <c r="I88" s="4">
        <v>0</v>
      </c>
    </row>
    <row r="89" spans="1:11" x14ac:dyDescent="0.25">
      <c r="A89" s="5" t="s">
        <v>205</v>
      </c>
      <c r="B89" s="6" t="s">
        <v>200</v>
      </c>
      <c r="C89" s="6" t="s">
        <v>201</v>
      </c>
      <c r="D89" s="7">
        <v>16</v>
      </c>
      <c r="E89" s="7">
        <v>16</v>
      </c>
      <c r="F89" s="15">
        <v>1039.5</v>
      </c>
      <c r="G89" s="15">
        <v>779.625</v>
      </c>
      <c r="H89" s="24">
        <v>12474</v>
      </c>
      <c r="I89" s="4">
        <v>0</v>
      </c>
    </row>
    <row r="90" spans="1:11" x14ac:dyDescent="0.25">
      <c r="A90" s="5" t="s">
        <v>206</v>
      </c>
      <c r="B90" s="6" t="s">
        <v>207</v>
      </c>
      <c r="C90" s="6" t="s">
        <v>6</v>
      </c>
      <c r="D90" s="7">
        <v>15</v>
      </c>
      <c r="E90" s="7">
        <v>6</v>
      </c>
      <c r="F90" s="15">
        <v>3439</v>
      </c>
      <c r="G90" s="15">
        <v>2579.25</v>
      </c>
      <c r="H90" s="24">
        <v>38688.75</v>
      </c>
      <c r="I90" s="4">
        <v>9</v>
      </c>
    </row>
    <row r="91" spans="1:11" x14ac:dyDescent="0.25">
      <c r="A91" s="5" t="s">
        <v>208</v>
      </c>
      <c r="B91" s="6" t="s">
        <v>209</v>
      </c>
      <c r="C91" s="6" t="s">
        <v>6</v>
      </c>
      <c r="D91" s="7">
        <v>6</v>
      </c>
      <c r="E91" s="7">
        <v>6</v>
      </c>
      <c r="F91" s="15">
        <v>2926</v>
      </c>
      <c r="G91" s="15">
        <v>2194.5</v>
      </c>
      <c r="H91" s="24">
        <v>13167</v>
      </c>
      <c r="I91" s="4">
        <v>0</v>
      </c>
    </row>
    <row r="92" spans="1:11" x14ac:dyDescent="0.25">
      <c r="A92" s="5" t="s">
        <v>210</v>
      </c>
      <c r="B92" s="6" t="s">
        <v>211</v>
      </c>
      <c r="C92" s="6" t="s">
        <v>6</v>
      </c>
      <c r="D92" s="7">
        <v>6</v>
      </c>
      <c r="E92" s="7">
        <v>6</v>
      </c>
      <c r="F92" s="15">
        <v>2926</v>
      </c>
      <c r="G92" s="15">
        <v>2194.5</v>
      </c>
      <c r="H92" s="24">
        <v>13167</v>
      </c>
      <c r="I92" s="4">
        <v>0</v>
      </c>
    </row>
    <row r="93" spans="1:11" s="13" customFormat="1" x14ac:dyDescent="0.25">
      <c r="A93" s="9" t="s">
        <v>273</v>
      </c>
      <c r="B93" s="10" t="s">
        <v>209</v>
      </c>
      <c r="C93" s="10" t="s">
        <v>6</v>
      </c>
      <c r="D93" s="11">
        <v>1</v>
      </c>
      <c r="E93" s="7">
        <v>1</v>
      </c>
      <c r="F93" s="16">
        <v>1000</v>
      </c>
      <c r="G93" s="15">
        <v>750</v>
      </c>
      <c r="H93" s="24">
        <v>750</v>
      </c>
      <c r="I93" s="4">
        <v>0</v>
      </c>
      <c r="J93" s="12"/>
      <c r="K93"/>
    </row>
    <row r="94" spans="1:11" x14ac:dyDescent="0.25">
      <c r="A94" s="5" t="s">
        <v>212</v>
      </c>
      <c r="B94" s="6" t="s">
        <v>213</v>
      </c>
      <c r="C94" s="6" t="s">
        <v>143</v>
      </c>
      <c r="D94" s="7">
        <v>2</v>
      </c>
      <c r="E94" s="7">
        <v>2</v>
      </c>
      <c r="F94" s="15">
        <v>3696</v>
      </c>
      <c r="G94" s="15">
        <v>2772</v>
      </c>
      <c r="H94" s="24">
        <v>5544</v>
      </c>
      <c r="I94" s="4">
        <v>0</v>
      </c>
    </row>
    <row r="95" spans="1:11" x14ac:dyDescent="0.25">
      <c r="A95" s="5" t="s">
        <v>214</v>
      </c>
      <c r="B95" s="6" t="s">
        <v>215</v>
      </c>
      <c r="C95" s="6" t="s">
        <v>216</v>
      </c>
      <c r="D95" s="7">
        <v>6</v>
      </c>
      <c r="E95" s="7">
        <v>6</v>
      </c>
      <c r="F95" s="15">
        <v>2464</v>
      </c>
      <c r="G95" s="15">
        <v>1848</v>
      </c>
      <c r="H95" s="24">
        <v>11088</v>
      </c>
      <c r="I95" s="4">
        <v>0</v>
      </c>
    </row>
    <row r="96" spans="1:11" x14ac:dyDescent="0.25">
      <c r="A96" s="5" t="s">
        <v>217</v>
      </c>
      <c r="B96" s="6" t="s">
        <v>218</v>
      </c>
      <c r="C96" s="6" t="s">
        <v>143</v>
      </c>
      <c r="D96" s="7">
        <v>6</v>
      </c>
      <c r="E96" s="7">
        <v>6</v>
      </c>
      <c r="F96" s="15">
        <v>4851</v>
      </c>
      <c r="G96" s="15">
        <v>3638.25</v>
      </c>
      <c r="H96" s="24">
        <v>21829.5</v>
      </c>
      <c r="I96" s="4">
        <v>0</v>
      </c>
    </row>
    <row r="97" spans="1:10" x14ac:dyDescent="0.25">
      <c r="A97" s="5" t="s">
        <v>219</v>
      </c>
      <c r="B97" s="6" t="s">
        <v>220</v>
      </c>
      <c r="C97" s="6" t="s">
        <v>221</v>
      </c>
      <c r="D97" s="7">
        <v>2</v>
      </c>
      <c r="E97" s="7">
        <v>2</v>
      </c>
      <c r="F97" s="15">
        <v>4928</v>
      </c>
      <c r="G97" s="15">
        <v>3696</v>
      </c>
      <c r="H97" s="24">
        <v>7392</v>
      </c>
      <c r="I97" s="4">
        <v>0</v>
      </c>
    </row>
    <row r="98" spans="1:10" x14ac:dyDescent="0.25">
      <c r="A98" s="5" t="s">
        <v>222</v>
      </c>
      <c r="B98" s="6" t="s">
        <v>223</v>
      </c>
      <c r="C98" s="6" t="s">
        <v>143</v>
      </c>
      <c r="D98" s="7">
        <v>3</v>
      </c>
      <c r="E98" s="7">
        <v>3</v>
      </c>
      <c r="F98" s="15">
        <v>1912</v>
      </c>
      <c r="G98" s="15">
        <v>1434</v>
      </c>
      <c r="H98" s="24">
        <v>4302</v>
      </c>
      <c r="I98" s="4">
        <v>0</v>
      </c>
    </row>
    <row r="99" spans="1:10" x14ac:dyDescent="0.25">
      <c r="A99" s="5" t="s">
        <v>224</v>
      </c>
      <c r="B99" s="6" t="s">
        <v>225</v>
      </c>
      <c r="C99" s="6" t="s">
        <v>47</v>
      </c>
      <c r="D99" s="7">
        <v>5</v>
      </c>
      <c r="E99" s="7">
        <v>5</v>
      </c>
      <c r="F99" s="15">
        <v>2849</v>
      </c>
      <c r="G99" s="15">
        <v>2136.75</v>
      </c>
      <c r="H99" s="24">
        <v>10683.75</v>
      </c>
      <c r="I99" s="4">
        <v>0</v>
      </c>
    </row>
    <row r="100" spans="1:10" x14ac:dyDescent="0.25">
      <c r="A100" s="5" t="s">
        <v>226</v>
      </c>
      <c r="B100" s="6" t="s">
        <v>227</v>
      </c>
      <c r="C100" s="6" t="s">
        <v>47</v>
      </c>
      <c r="D100" s="7">
        <v>5</v>
      </c>
      <c r="E100" s="7">
        <v>5</v>
      </c>
      <c r="F100" s="15">
        <v>2849</v>
      </c>
      <c r="G100" s="15">
        <v>2136.75</v>
      </c>
      <c r="H100" s="24">
        <v>10683.75</v>
      </c>
      <c r="I100" s="4">
        <v>0</v>
      </c>
    </row>
    <row r="101" spans="1:10" x14ac:dyDescent="0.25">
      <c r="A101" s="71" t="s">
        <v>686</v>
      </c>
      <c r="B101" s="6" t="s">
        <v>228</v>
      </c>
      <c r="C101" s="6" t="s">
        <v>229</v>
      </c>
      <c r="D101" s="7">
        <v>8</v>
      </c>
      <c r="E101" s="7">
        <v>8</v>
      </c>
      <c r="F101" s="15">
        <v>3234</v>
      </c>
      <c r="G101" s="15">
        <v>2425.5</v>
      </c>
      <c r="H101" s="24">
        <v>19404</v>
      </c>
      <c r="I101" s="4">
        <v>0</v>
      </c>
    </row>
    <row r="102" spans="1:10" x14ac:dyDescent="0.25">
      <c r="A102" s="5" t="s">
        <v>230</v>
      </c>
      <c r="B102" s="6" t="s">
        <v>231</v>
      </c>
      <c r="C102" s="6" t="s">
        <v>201</v>
      </c>
      <c r="D102" s="7">
        <v>10</v>
      </c>
      <c r="E102" s="7">
        <v>10</v>
      </c>
      <c r="F102" s="15">
        <v>3850</v>
      </c>
      <c r="G102" s="15">
        <v>2887.5</v>
      </c>
      <c r="H102" s="24">
        <v>28875</v>
      </c>
      <c r="I102" s="4">
        <v>0</v>
      </c>
    </row>
    <row r="103" spans="1:10" x14ac:dyDescent="0.25">
      <c r="A103" s="5" t="s">
        <v>232</v>
      </c>
      <c r="B103" s="6" t="s">
        <v>233</v>
      </c>
      <c r="C103" s="6" t="s">
        <v>201</v>
      </c>
      <c r="D103" s="7">
        <v>4</v>
      </c>
      <c r="E103" s="7">
        <v>4</v>
      </c>
      <c r="F103" s="15">
        <v>3850</v>
      </c>
      <c r="G103" s="15">
        <v>2887.5</v>
      </c>
      <c r="H103" s="24">
        <v>11550</v>
      </c>
      <c r="I103" s="4">
        <v>0</v>
      </c>
    </row>
    <row r="104" spans="1:10" ht="17.25" x14ac:dyDescent="0.25">
      <c r="A104" s="5" t="s">
        <v>234</v>
      </c>
      <c r="B104" s="6" t="s">
        <v>235</v>
      </c>
      <c r="C104" s="6" t="s">
        <v>216</v>
      </c>
      <c r="D104" s="7">
        <v>7</v>
      </c>
      <c r="E104" s="7">
        <v>7</v>
      </c>
      <c r="F104" s="15">
        <v>3542</v>
      </c>
      <c r="G104" s="15">
        <v>2656.5</v>
      </c>
      <c r="H104" s="24">
        <v>18595.5</v>
      </c>
      <c r="I104" s="4">
        <v>0</v>
      </c>
    </row>
    <row r="105" spans="1:10" x14ac:dyDescent="0.25">
      <c r="A105" s="5" t="s">
        <v>236</v>
      </c>
      <c r="B105" s="6" t="s">
        <v>237</v>
      </c>
      <c r="C105" s="6" t="s">
        <v>216</v>
      </c>
      <c r="D105" s="7">
        <v>1</v>
      </c>
      <c r="E105" s="7">
        <v>1</v>
      </c>
      <c r="F105" s="15">
        <v>25410</v>
      </c>
      <c r="G105" s="15">
        <v>19057.5</v>
      </c>
      <c r="H105" s="24">
        <v>19057.5</v>
      </c>
      <c r="I105" s="4">
        <v>0</v>
      </c>
    </row>
    <row r="106" spans="1:10" x14ac:dyDescent="0.25">
      <c r="A106" s="5" t="s">
        <v>238</v>
      </c>
      <c r="B106" s="6" t="s">
        <v>239</v>
      </c>
      <c r="C106" s="6" t="s">
        <v>216</v>
      </c>
      <c r="D106" s="7">
        <v>1</v>
      </c>
      <c r="E106" s="7">
        <v>1</v>
      </c>
      <c r="F106" s="15">
        <v>1078</v>
      </c>
      <c r="G106" s="15">
        <v>808.5</v>
      </c>
      <c r="H106" s="24">
        <v>808.5</v>
      </c>
      <c r="I106" s="4">
        <v>0</v>
      </c>
    </row>
    <row r="107" spans="1:10" x14ac:dyDescent="0.25">
      <c r="A107" s="5" t="s">
        <v>240</v>
      </c>
      <c r="B107" s="6" t="s">
        <v>241</v>
      </c>
      <c r="C107" s="6" t="s">
        <v>216</v>
      </c>
      <c r="D107" s="7">
        <v>1</v>
      </c>
      <c r="E107" s="7">
        <v>1</v>
      </c>
      <c r="F107" s="15">
        <v>1078</v>
      </c>
      <c r="G107" s="15">
        <v>808.5</v>
      </c>
      <c r="H107" s="24">
        <v>808.5</v>
      </c>
      <c r="I107" s="4">
        <v>0</v>
      </c>
    </row>
    <row r="108" spans="1:10" x14ac:dyDescent="0.25">
      <c r="A108" s="5" t="s">
        <v>242</v>
      </c>
      <c r="B108" s="6" t="s">
        <v>243</v>
      </c>
      <c r="C108" s="6" t="s">
        <v>244</v>
      </c>
      <c r="D108" s="7">
        <v>1</v>
      </c>
      <c r="E108" s="7">
        <v>1</v>
      </c>
      <c r="F108" s="15">
        <v>1386</v>
      </c>
      <c r="G108" s="15">
        <v>1039.5</v>
      </c>
      <c r="H108" s="24">
        <v>1039.5</v>
      </c>
      <c r="I108" s="4">
        <v>0</v>
      </c>
    </row>
    <row r="109" spans="1:10" x14ac:dyDescent="0.25">
      <c r="A109" s="5" t="s">
        <v>245</v>
      </c>
      <c r="B109" s="6" t="s">
        <v>246</v>
      </c>
      <c r="C109" s="6" t="s">
        <v>247</v>
      </c>
      <c r="D109" s="7">
        <v>1</v>
      </c>
      <c r="E109" s="7">
        <v>1</v>
      </c>
      <c r="F109" s="15">
        <v>1848</v>
      </c>
      <c r="G109" s="15">
        <v>1386</v>
      </c>
      <c r="H109" s="24">
        <v>1386</v>
      </c>
      <c r="I109" s="4">
        <v>0</v>
      </c>
    </row>
    <row r="110" spans="1:10" x14ac:dyDescent="0.25">
      <c r="A110" s="5" t="s">
        <v>248</v>
      </c>
      <c r="B110" s="6" t="s">
        <v>249</v>
      </c>
      <c r="C110" s="6" t="s">
        <v>250</v>
      </c>
      <c r="D110" s="7">
        <v>1</v>
      </c>
      <c r="E110" s="7">
        <v>1</v>
      </c>
      <c r="F110" s="15">
        <v>1848</v>
      </c>
      <c r="G110" s="15">
        <v>1386</v>
      </c>
      <c r="H110" s="24">
        <v>1386</v>
      </c>
      <c r="I110" s="4">
        <v>0</v>
      </c>
    </row>
    <row r="111" spans="1:10" x14ac:dyDescent="0.25">
      <c r="A111" s="5" t="s">
        <v>251</v>
      </c>
      <c r="B111" s="6" t="s">
        <v>252</v>
      </c>
      <c r="C111" s="6" t="s">
        <v>131</v>
      </c>
      <c r="D111" s="7">
        <v>1</v>
      </c>
      <c r="E111" s="7">
        <v>1</v>
      </c>
      <c r="F111" s="15">
        <v>6468</v>
      </c>
      <c r="G111" s="15">
        <v>4851</v>
      </c>
      <c r="H111" s="24">
        <v>4851</v>
      </c>
      <c r="I111" s="4">
        <v>0</v>
      </c>
    </row>
    <row r="112" spans="1:10" x14ac:dyDescent="0.25">
      <c r="A112" s="9" t="s">
        <v>251</v>
      </c>
      <c r="B112" s="10" t="s">
        <v>252</v>
      </c>
      <c r="C112" s="10" t="s">
        <v>131</v>
      </c>
      <c r="D112" s="11">
        <v>1</v>
      </c>
      <c r="E112" s="7">
        <v>1</v>
      </c>
      <c r="F112" s="16">
        <v>3850</v>
      </c>
      <c r="G112" s="15">
        <v>2887.5</v>
      </c>
      <c r="H112" s="24">
        <v>2887.5</v>
      </c>
      <c r="I112" s="4">
        <v>0</v>
      </c>
      <c r="J112" s="12"/>
    </row>
    <row r="113" spans="1:9" x14ac:dyDescent="0.25">
      <c r="A113" s="5" t="s">
        <v>253</v>
      </c>
      <c r="B113" s="6" t="s">
        <v>254</v>
      </c>
      <c r="C113" s="6" t="s">
        <v>131</v>
      </c>
      <c r="D113" s="7">
        <v>1</v>
      </c>
      <c r="E113" s="7">
        <v>1</v>
      </c>
      <c r="F113" s="15">
        <v>3388</v>
      </c>
      <c r="G113" s="15">
        <v>2541</v>
      </c>
      <c r="H113" s="24">
        <v>2541</v>
      </c>
      <c r="I113" s="4">
        <v>0</v>
      </c>
    </row>
    <row r="114" spans="1:9" x14ac:dyDescent="0.25">
      <c r="A114" s="5" t="s">
        <v>255</v>
      </c>
      <c r="B114" s="6" t="s">
        <v>256</v>
      </c>
      <c r="C114" s="6" t="s">
        <v>131</v>
      </c>
      <c r="D114" s="7">
        <v>8</v>
      </c>
      <c r="E114" s="7">
        <v>8</v>
      </c>
      <c r="F114" s="15">
        <v>3709</v>
      </c>
      <c r="G114" s="15">
        <v>2781.75</v>
      </c>
      <c r="H114" s="24">
        <v>22254</v>
      </c>
      <c r="I114" s="4">
        <v>0</v>
      </c>
    </row>
    <row r="115" spans="1:9" x14ac:dyDescent="0.25">
      <c r="A115" s="5" t="s">
        <v>257</v>
      </c>
      <c r="B115" s="6" t="s">
        <v>258</v>
      </c>
      <c r="C115" s="6" t="s">
        <v>131</v>
      </c>
      <c r="D115" s="7">
        <v>11</v>
      </c>
      <c r="E115" s="7">
        <v>11</v>
      </c>
      <c r="F115" s="15">
        <v>2156</v>
      </c>
      <c r="G115" s="15">
        <v>1617</v>
      </c>
      <c r="H115" s="24">
        <v>17787</v>
      </c>
      <c r="I115" s="4">
        <v>0</v>
      </c>
    </row>
    <row r="116" spans="1:9" x14ac:dyDescent="0.25">
      <c r="A116" s="5" t="s">
        <v>259</v>
      </c>
      <c r="B116" s="6" t="s">
        <v>260</v>
      </c>
      <c r="C116" s="6" t="s">
        <v>119</v>
      </c>
      <c r="D116" s="7">
        <v>3</v>
      </c>
      <c r="E116" s="7">
        <v>3</v>
      </c>
      <c r="F116" s="15">
        <v>5390</v>
      </c>
      <c r="G116" s="15">
        <v>4042.5</v>
      </c>
      <c r="H116" s="24">
        <v>12127.5</v>
      </c>
      <c r="I116" s="4">
        <v>0</v>
      </c>
    </row>
    <row r="117" spans="1:9" x14ac:dyDescent="0.25">
      <c r="A117" s="5" t="s">
        <v>261</v>
      </c>
      <c r="B117" s="6" t="s">
        <v>262</v>
      </c>
      <c r="C117" s="6" t="s">
        <v>131</v>
      </c>
      <c r="D117" s="7">
        <v>2</v>
      </c>
      <c r="E117" s="7">
        <v>2</v>
      </c>
      <c r="F117" s="15">
        <v>7258</v>
      </c>
      <c r="G117" s="15">
        <v>5443.5</v>
      </c>
      <c r="H117" s="24">
        <v>10887</v>
      </c>
      <c r="I117" s="4">
        <v>0</v>
      </c>
    </row>
    <row r="118" spans="1:9" x14ac:dyDescent="0.25">
      <c r="A118" s="5" t="s">
        <v>263</v>
      </c>
      <c r="B118" s="6" t="s">
        <v>264</v>
      </c>
      <c r="C118" s="6" t="s">
        <v>265</v>
      </c>
      <c r="D118" s="7">
        <v>2</v>
      </c>
      <c r="E118" s="7">
        <v>2</v>
      </c>
      <c r="F118" s="15">
        <v>7700</v>
      </c>
      <c r="G118" s="15">
        <v>5775</v>
      </c>
      <c r="H118" s="24">
        <v>11550</v>
      </c>
      <c r="I118" s="4">
        <v>0</v>
      </c>
    </row>
    <row r="119" spans="1:9" x14ac:dyDescent="0.25">
      <c r="A119" s="5" t="s">
        <v>266</v>
      </c>
      <c r="B119" s="6" t="s">
        <v>267</v>
      </c>
      <c r="C119" s="6" t="s">
        <v>131</v>
      </c>
      <c r="D119" s="7">
        <v>2</v>
      </c>
      <c r="E119" s="7">
        <v>2</v>
      </c>
      <c r="F119" s="15">
        <v>6930</v>
      </c>
      <c r="G119" s="15">
        <v>5197.5</v>
      </c>
      <c r="H119" s="24">
        <v>10395</v>
      </c>
      <c r="I119" s="4">
        <v>0</v>
      </c>
    </row>
    <row r="120" spans="1:9" x14ac:dyDescent="0.25">
      <c r="A120" s="5" t="s">
        <v>268</v>
      </c>
      <c r="B120" s="6" t="s">
        <v>269</v>
      </c>
      <c r="C120" s="6" t="s">
        <v>131</v>
      </c>
      <c r="D120" s="7">
        <v>1</v>
      </c>
      <c r="E120" s="7">
        <v>1</v>
      </c>
      <c r="F120" s="15">
        <v>18172</v>
      </c>
      <c r="G120" s="15">
        <v>13629</v>
      </c>
      <c r="H120" s="24">
        <v>13629</v>
      </c>
      <c r="I120" s="4">
        <v>0</v>
      </c>
    </row>
    <row r="121" spans="1:9" x14ac:dyDescent="0.25">
      <c r="A121" s="5" t="s">
        <v>270</v>
      </c>
      <c r="B121" s="6" t="s">
        <v>271</v>
      </c>
      <c r="C121" s="6" t="s">
        <v>131</v>
      </c>
      <c r="D121" s="7">
        <v>1</v>
      </c>
      <c r="E121" s="7">
        <v>1</v>
      </c>
      <c r="F121" s="15">
        <v>4928</v>
      </c>
      <c r="G121" s="15">
        <v>3696</v>
      </c>
      <c r="H121" s="24">
        <v>3696</v>
      </c>
      <c r="I121" s="4">
        <v>0</v>
      </c>
    </row>
    <row r="122" spans="1:9" x14ac:dyDescent="0.25">
      <c r="A122" s="5" t="s">
        <v>251</v>
      </c>
      <c r="B122" s="6" t="s">
        <v>252</v>
      </c>
      <c r="C122" s="6" t="s">
        <v>131</v>
      </c>
      <c r="D122" s="7">
        <v>1</v>
      </c>
      <c r="E122" s="7">
        <v>1</v>
      </c>
      <c r="F122" s="15">
        <v>6468</v>
      </c>
      <c r="G122" s="15">
        <v>4851</v>
      </c>
      <c r="H122" s="24">
        <v>4851</v>
      </c>
      <c r="I122" s="4">
        <v>0</v>
      </c>
    </row>
    <row r="123" spans="1:9" x14ac:dyDescent="0.25">
      <c r="A123" s="9" t="s">
        <v>251</v>
      </c>
      <c r="B123" s="6" t="s">
        <v>252</v>
      </c>
      <c r="C123" s="6" t="s">
        <v>131</v>
      </c>
      <c r="D123" s="7">
        <v>1</v>
      </c>
      <c r="E123" s="7">
        <v>1</v>
      </c>
      <c r="F123" s="15">
        <v>3850</v>
      </c>
      <c r="G123" s="15">
        <v>2887.5</v>
      </c>
      <c r="H123" s="24">
        <v>2887.5</v>
      </c>
      <c r="I123" s="4">
        <v>0</v>
      </c>
    </row>
    <row r="124" spans="1:9" x14ac:dyDescent="0.25">
      <c r="A124" s="5" t="s">
        <v>253</v>
      </c>
      <c r="B124" s="6" t="s">
        <v>254</v>
      </c>
      <c r="C124" s="6" t="s">
        <v>131</v>
      </c>
      <c r="D124" s="7">
        <v>1</v>
      </c>
      <c r="E124" s="7">
        <v>1</v>
      </c>
      <c r="F124" s="15">
        <v>3388</v>
      </c>
      <c r="G124" s="15">
        <v>2541</v>
      </c>
      <c r="H124" s="24">
        <v>2541</v>
      </c>
      <c r="I12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J214"/>
  <sheetViews>
    <sheetView workbookViewId="0">
      <selection activeCell="A2" sqref="A2:J208"/>
    </sheetView>
  </sheetViews>
  <sheetFormatPr defaultRowHeight="15" x14ac:dyDescent="0.25"/>
  <cols>
    <col min="1" max="1" width="18.42578125" style="25" customWidth="1"/>
    <col min="2" max="2" width="39.7109375" style="4" customWidth="1"/>
    <col min="3" max="3" width="25.28515625" style="3" customWidth="1"/>
    <col min="4" max="5" width="9.140625" style="3"/>
    <col min="6" max="6" width="13.28515625" style="44" bestFit="1" customWidth="1"/>
    <col min="7" max="7" width="17.42578125" style="50" bestFit="1" customWidth="1"/>
    <col min="8" max="8" width="13.28515625" style="44" bestFit="1" customWidth="1"/>
    <col min="9" max="9" width="9.140625" style="4"/>
  </cols>
  <sheetData>
    <row r="1" spans="1:9" ht="15.75" thickBot="1" x14ac:dyDescent="0.3">
      <c r="A1" s="60" t="s">
        <v>277</v>
      </c>
      <c r="B1" s="61"/>
      <c r="C1" s="62"/>
      <c r="D1" s="62"/>
      <c r="E1" s="62"/>
      <c r="F1" s="68"/>
      <c r="G1" s="64"/>
      <c r="H1" s="69"/>
    </row>
    <row r="2" spans="1:9" s="49" customFormat="1" x14ac:dyDescent="0.25">
      <c r="A2" s="45" t="s">
        <v>278</v>
      </c>
      <c r="B2" s="46" t="s">
        <v>2</v>
      </c>
      <c r="C2" s="46" t="s">
        <v>3</v>
      </c>
      <c r="D2" s="46" t="s">
        <v>275</v>
      </c>
      <c r="E2" s="72" t="s">
        <v>695</v>
      </c>
      <c r="F2" s="51" t="s">
        <v>272</v>
      </c>
      <c r="G2" s="59" t="s">
        <v>274</v>
      </c>
      <c r="H2" s="47" t="s">
        <v>276</v>
      </c>
      <c r="I2" s="48" t="s">
        <v>697</v>
      </c>
    </row>
    <row r="3" spans="1:9" hidden="1" x14ac:dyDescent="0.25">
      <c r="A3" s="26" t="s">
        <v>279</v>
      </c>
      <c r="B3" s="27" t="s">
        <v>280</v>
      </c>
      <c r="C3" s="7" t="s">
        <v>281</v>
      </c>
      <c r="D3" s="7">
        <v>1</v>
      </c>
      <c r="E3" s="81">
        <v>1</v>
      </c>
      <c r="F3" s="52">
        <v>1848</v>
      </c>
      <c r="G3" s="57">
        <v>1386</v>
      </c>
      <c r="H3" s="15">
        <v>1386</v>
      </c>
      <c r="I3" s="25">
        <f>D3-E3</f>
        <v>0</v>
      </c>
    </row>
    <row r="4" spans="1:9" hidden="1" x14ac:dyDescent="0.25">
      <c r="A4" s="26" t="s">
        <v>282</v>
      </c>
      <c r="B4" s="27" t="s">
        <v>283</v>
      </c>
      <c r="C4" s="7" t="s">
        <v>281</v>
      </c>
      <c r="D4" s="7">
        <v>1</v>
      </c>
      <c r="E4" s="73">
        <v>1</v>
      </c>
      <c r="F4" s="52">
        <v>924</v>
      </c>
      <c r="G4" s="57">
        <v>693</v>
      </c>
      <c r="H4" s="15">
        <v>693</v>
      </c>
      <c r="I4" s="25">
        <f t="shared" ref="I4:I67" si="0">D4-E4</f>
        <v>0</v>
      </c>
    </row>
    <row r="5" spans="1:9" hidden="1" x14ac:dyDescent="0.25">
      <c r="A5" s="26" t="s">
        <v>284</v>
      </c>
      <c r="B5" s="27" t="s">
        <v>285</v>
      </c>
      <c r="C5" s="7" t="s">
        <v>281</v>
      </c>
      <c r="D5" s="7">
        <v>1</v>
      </c>
      <c r="E5" s="73">
        <v>1</v>
      </c>
      <c r="F5" s="52">
        <v>770</v>
      </c>
      <c r="G5" s="57">
        <v>577.5</v>
      </c>
      <c r="H5" s="15">
        <v>577.5</v>
      </c>
      <c r="I5" s="25">
        <f t="shared" si="0"/>
        <v>0</v>
      </c>
    </row>
    <row r="6" spans="1:9" hidden="1" x14ac:dyDescent="0.25">
      <c r="A6" s="26" t="s">
        <v>286</v>
      </c>
      <c r="B6" s="27" t="s">
        <v>287</v>
      </c>
      <c r="C6" s="7" t="s">
        <v>281</v>
      </c>
      <c r="D6" s="7">
        <v>1</v>
      </c>
      <c r="E6" s="73">
        <v>1</v>
      </c>
      <c r="F6" s="52">
        <v>770</v>
      </c>
      <c r="G6" s="57">
        <v>577.5</v>
      </c>
      <c r="H6" s="15">
        <v>577.5</v>
      </c>
      <c r="I6" s="25">
        <f t="shared" si="0"/>
        <v>0</v>
      </c>
    </row>
    <row r="7" spans="1:9" hidden="1" x14ac:dyDescent="0.25">
      <c r="A7" s="26" t="s">
        <v>288</v>
      </c>
      <c r="B7" s="27" t="s">
        <v>289</v>
      </c>
      <c r="C7" s="7" t="s">
        <v>281</v>
      </c>
      <c r="D7" s="7">
        <v>1</v>
      </c>
      <c r="E7" s="73">
        <v>1</v>
      </c>
      <c r="F7" s="52">
        <v>770</v>
      </c>
      <c r="G7" s="57">
        <v>577.5</v>
      </c>
      <c r="H7" s="15">
        <v>577.5</v>
      </c>
      <c r="I7" s="25">
        <f t="shared" si="0"/>
        <v>0</v>
      </c>
    </row>
    <row r="8" spans="1:9" hidden="1" x14ac:dyDescent="0.25">
      <c r="A8" s="26" t="s">
        <v>290</v>
      </c>
      <c r="B8" s="27" t="s">
        <v>291</v>
      </c>
      <c r="C8" s="7" t="s">
        <v>292</v>
      </c>
      <c r="D8" s="7">
        <v>1</v>
      </c>
      <c r="E8" s="73">
        <v>1</v>
      </c>
      <c r="F8" s="52">
        <v>770</v>
      </c>
      <c r="G8" s="57">
        <v>577.5</v>
      </c>
      <c r="H8" s="15">
        <v>577.5</v>
      </c>
      <c r="I8" s="25">
        <f t="shared" si="0"/>
        <v>0</v>
      </c>
    </row>
    <row r="9" spans="1:9" hidden="1" x14ac:dyDescent="0.25">
      <c r="A9" s="26" t="s">
        <v>293</v>
      </c>
      <c r="B9" s="27" t="s">
        <v>294</v>
      </c>
      <c r="C9" s="7" t="s">
        <v>281</v>
      </c>
      <c r="D9" s="7">
        <v>1</v>
      </c>
      <c r="E9" s="73">
        <v>1</v>
      </c>
      <c r="F9" s="52">
        <v>770</v>
      </c>
      <c r="G9" s="57">
        <v>577.5</v>
      </c>
      <c r="H9" s="15">
        <v>577.5</v>
      </c>
      <c r="I9" s="25">
        <f t="shared" si="0"/>
        <v>0</v>
      </c>
    </row>
    <row r="10" spans="1:9" hidden="1" x14ac:dyDescent="0.25">
      <c r="A10" s="26" t="s">
        <v>295</v>
      </c>
      <c r="B10" s="27" t="s">
        <v>296</v>
      </c>
      <c r="C10" s="7" t="s">
        <v>297</v>
      </c>
      <c r="D10" s="7">
        <v>1</v>
      </c>
      <c r="E10" s="73">
        <v>1</v>
      </c>
      <c r="F10" s="52">
        <v>770</v>
      </c>
      <c r="G10" s="57">
        <v>577.5</v>
      </c>
      <c r="H10" s="15">
        <v>577.5</v>
      </c>
      <c r="I10" s="25">
        <f t="shared" si="0"/>
        <v>0</v>
      </c>
    </row>
    <row r="11" spans="1:9" hidden="1" x14ac:dyDescent="0.25">
      <c r="A11" s="26" t="s">
        <v>298</v>
      </c>
      <c r="B11" s="27" t="s">
        <v>299</v>
      </c>
      <c r="C11" s="7" t="s">
        <v>300</v>
      </c>
      <c r="D11" s="7">
        <v>1</v>
      </c>
      <c r="E11" s="73">
        <v>1</v>
      </c>
      <c r="F11" s="52">
        <v>1078</v>
      </c>
      <c r="G11" s="57">
        <v>808.5</v>
      </c>
      <c r="H11" s="15">
        <v>808.5</v>
      </c>
      <c r="I11" s="25">
        <f t="shared" si="0"/>
        <v>0</v>
      </c>
    </row>
    <row r="12" spans="1:9" x14ac:dyDescent="0.25">
      <c r="A12" s="26" t="s">
        <v>301</v>
      </c>
      <c r="B12" s="27" t="s">
        <v>302</v>
      </c>
      <c r="C12" s="7" t="s">
        <v>303</v>
      </c>
      <c r="D12" s="7">
        <v>1</v>
      </c>
      <c r="E12" s="73">
        <v>0</v>
      </c>
      <c r="F12" s="52">
        <v>1694</v>
      </c>
      <c r="G12" s="57">
        <v>1270.5</v>
      </c>
      <c r="H12" s="15">
        <v>1270.5</v>
      </c>
      <c r="I12" s="25">
        <f t="shared" si="0"/>
        <v>1</v>
      </c>
    </row>
    <row r="13" spans="1:9" hidden="1" x14ac:dyDescent="0.25">
      <c r="A13" s="26" t="s">
        <v>304</v>
      </c>
      <c r="B13" s="27" t="s">
        <v>305</v>
      </c>
      <c r="C13" s="7" t="s">
        <v>306</v>
      </c>
      <c r="D13" s="7">
        <v>1</v>
      </c>
      <c r="E13" s="73">
        <v>1</v>
      </c>
      <c r="F13" s="52">
        <v>924</v>
      </c>
      <c r="G13" s="57">
        <v>693</v>
      </c>
      <c r="H13" s="15">
        <v>693</v>
      </c>
      <c r="I13" s="25">
        <f t="shared" si="0"/>
        <v>0</v>
      </c>
    </row>
    <row r="14" spans="1:9" x14ac:dyDescent="0.25">
      <c r="A14" s="26" t="s">
        <v>307</v>
      </c>
      <c r="B14" s="27" t="s">
        <v>308</v>
      </c>
      <c r="C14" s="7" t="s">
        <v>309</v>
      </c>
      <c r="D14" s="7">
        <v>1</v>
      </c>
      <c r="E14" s="73">
        <v>0</v>
      </c>
      <c r="F14" s="52">
        <v>2156</v>
      </c>
      <c r="G14" s="57">
        <v>1617</v>
      </c>
      <c r="H14" s="15">
        <v>1617</v>
      </c>
      <c r="I14" s="25">
        <f t="shared" si="0"/>
        <v>1</v>
      </c>
    </row>
    <row r="15" spans="1:9" hidden="1" x14ac:dyDescent="0.25">
      <c r="A15" s="26" t="s">
        <v>310</v>
      </c>
      <c r="B15" s="27" t="s">
        <v>311</v>
      </c>
      <c r="C15" s="7" t="s">
        <v>312</v>
      </c>
      <c r="D15" s="7">
        <v>1</v>
      </c>
      <c r="E15" s="73">
        <v>1</v>
      </c>
      <c r="F15" s="52">
        <v>2464</v>
      </c>
      <c r="G15" s="57">
        <v>1848</v>
      </c>
      <c r="H15" s="15">
        <v>1848</v>
      </c>
      <c r="I15" s="25">
        <f t="shared" si="0"/>
        <v>0</v>
      </c>
    </row>
    <row r="16" spans="1:9" x14ac:dyDescent="0.25">
      <c r="A16" s="26" t="s">
        <v>313</v>
      </c>
      <c r="B16" s="27" t="s">
        <v>314</v>
      </c>
      <c r="C16" s="7" t="s">
        <v>315</v>
      </c>
      <c r="D16" s="7">
        <v>1</v>
      </c>
      <c r="E16" s="73">
        <v>0</v>
      </c>
      <c r="F16" s="52">
        <v>2618</v>
      </c>
      <c r="G16" s="57">
        <v>1963.5</v>
      </c>
      <c r="H16" s="15">
        <v>1963.5</v>
      </c>
      <c r="I16" s="25">
        <f t="shared" si="0"/>
        <v>1</v>
      </c>
    </row>
    <row r="17" spans="1:10" hidden="1" x14ac:dyDescent="0.25">
      <c r="A17" s="32" t="s">
        <v>316</v>
      </c>
      <c r="B17" s="33" t="s">
        <v>317</v>
      </c>
      <c r="C17" s="34" t="s">
        <v>315</v>
      </c>
      <c r="D17" s="34">
        <v>1</v>
      </c>
      <c r="E17" s="74">
        <v>1</v>
      </c>
      <c r="F17" s="53">
        <v>2002</v>
      </c>
      <c r="G17" s="57">
        <v>1501.5</v>
      </c>
      <c r="H17" s="15">
        <v>1501.5</v>
      </c>
      <c r="I17" s="25">
        <f t="shared" si="0"/>
        <v>0</v>
      </c>
    </row>
    <row r="18" spans="1:10" ht="15.75" hidden="1" thickBot="1" x14ac:dyDescent="0.3">
      <c r="A18" s="67" t="s">
        <v>318</v>
      </c>
      <c r="B18" s="61"/>
      <c r="C18" s="62"/>
      <c r="D18" s="62"/>
      <c r="E18" s="62"/>
      <c r="F18" s="63"/>
      <c r="G18" s="64"/>
      <c r="H18" s="15">
        <v>0</v>
      </c>
      <c r="I18" s="25">
        <f t="shared" si="0"/>
        <v>0</v>
      </c>
    </row>
    <row r="19" spans="1:10" hidden="1" x14ac:dyDescent="0.25">
      <c r="A19" s="36" t="s">
        <v>319</v>
      </c>
      <c r="B19" s="37" t="s">
        <v>320</v>
      </c>
      <c r="C19" s="39" t="s">
        <v>321</v>
      </c>
      <c r="D19" s="38">
        <v>2</v>
      </c>
      <c r="E19" s="75">
        <v>2</v>
      </c>
      <c r="F19" s="54">
        <v>323.39999999999998</v>
      </c>
      <c r="G19" s="58">
        <v>242.54999999999998</v>
      </c>
      <c r="H19" s="15">
        <v>485.09999999999997</v>
      </c>
      <c r="I19" s="25">
        <f t="shared" si="0"/>
        <v>0</v>
      </c>
      <c r="J19">
        <v>23</v>
      </c>
    </row>
    <row r="20" spans="1:10" hidden="1" x14ac:dyDescent="0.25">
      <c r="A20" s="26" t="s">
        <v>322</v>
      </c>
      <c r="B20" s="27" t="s">
        <v>323</v>
      </c>
      <c r="C20" s="30" t="s">
        <v>321</v>
      </c>
      <c r="D20" s="7">
        <v>16</v>
      </c>
      <c r="E20" s="73">
        <v>16</v>
      </c>
      <c r="F20" s="52">
        <v>323.39999999999998</v>
      </c>
      <c r="G20" s="58">
        <v>242.54999999999998</v>
      </c>
      <c r="H20" s="15">
        <v>3880.7999999999997</v>
      </c>
      <c r="I20" s="25">
        <f t="shared" si="0"/>
        <v>0</v>
      </c>
    </row>
    <row r="21" spans="1:10" hidden="1" x14ac:dyDescent="0.25">
      <c r="A21" s="26" t="s">
        <v>324</v>
      </c>
      <c r="B21" s="27" t="s">
        <v>325</v>
      </c>
      <c r="C21" s="30" t="s">
        <v>321</v>
      </c>
      <c r="D21" s="7">
        <v>4</v>
      </c>
      <c r="E21" s="73">
        <v>4</v>
      </c>
      <c r="F21" s="52">
        <v>323.39999999999998</v>
      </c>
      <c r="G21" s="58">
        <v>242.54999999999998</v>
      </c>
      <c r="H21" s="15">
        <v>970.19999999999993</v>
      </c>
      <c r="I21" s="25">
        <f t="shared" si="0"/>
        <v>0</v>
      </c>
    </row>
    <row r="22" spans="1:10" hidden="1" x14ac:dyDescent="0.25">
      <c r="A22" s="26" t="s">
        <v>326</v>
      </c>
      <c r="B22" s="27" t="s">
        <v>327</v>
      </c>
      <c r="C22" s="30" t="s">
        <v>321</v>
      </c>
      <c r="D22" s="7">
        <v>4</v>
      </c>
      <c r="E22" s="73">
        <v>4</v>
      </c>
      <c r="F22" s="52">
        <v>323.39999999999998</v>
      </c>
      <c r="G22" s="58">
        <v>242.54999999999998</v>
      </c>
      <c r="H22" s="15">
        <v>970.19999999999993</v>
      </c>
      <c r="I22" s="25">
        <f t="shared" si="0"/>
        <v>0</v>
      </c>
    </row>
    <row r="23" spans="1:10" hidden="1" x14ac:dyDescent="0.25">
      <c r="A23" s="26" t="s">
        <v>328</v>
      </c>
      <c r="B23" s="27" t="s">
        <v>329</v>
      </c>
      <c r="C23" s="30" t="s">
        <v>321</v>
      </c>
      <c r="D23" s="7">
        <v>5</v>
      </c>
      <c r="E23" s="73">
        <v>5</v>
      </c>
      <c r="F23" s="52">
        <v>323.39999999999998</v>
      </c>
      <c r="G23" s="58">
        <v>242.54999999999998</v>
      </c>
      <c r="H23" s="15">
        <v>1212.75</v>
      </c>
      <c r="I23" s="25">
        <f t="shared" si="0"/>
        <v>0</v>
      </c>
    </row>
    <row r="24" spans="1:10" hidden="1" x14ac:dyDescent="0.25">
      <c r="A24" s="26" t="s">
        <v>330</v>
      </c>
      <c r="B24" s="27" t="s">
        <v>331</v>
      </c>
      <c r="C24" s="30" t="s">
        <v>321</v>
      </c>
      <c r="D24" s="7">
        <v>6</v>
      </c>
      <c r="E24" s="73">
        <v>6</v>
      </c>
      <c r="F24" s="52">
        <v>323.39999999999998</v>
      </c>
      <c r="G24" s="58">
        <v>242.54999999999998</v>
      </c>
      <c r="H24" s="15">
        <v>1455.3</v>
      </c>
      <c r="I24" s="25">
        <f t="shared" si="0"/>
        <v>0</v>
      </c>
    </row>
    <row r="25" spans="1:10" hidden="1" x14ac:dyDescent="0.25">
      <c r="A25" s="32" t="s">
        <v>332</v>
      </c>
      <c r="B25" s="33" t="s">
        <v>333</v>
      </c>
      <c r="C25" s="35" t="s">
        <v>321</v>
      </c>
      <c r="D25" s="34">
        <v>6</v>
      </c>
      <c r="E25" s="74">
        <v>6</v>
      </c>
      <c r="F25" s="53">
        <v>323.39999999999998</v>
      </c>
      <c r="G25" s="58">
        <v>242.54999999999998</v>
      </c>
      <c r="H25" s="15">
        <v>1455.3</v>
      </c>
      <c r="I25" s="25">
        <f t="shared" si="0"/>
        <v>0</v>
      </c>
    </row>
    <row r="26" spans="1:10" ht="15.75" hidden="1" thickBot="1" x14ac:dyDescent="0.3">
      <c r="A26" s="67" t="s">
        <v>334</v>
      </c>
      <c r="B26" s="61"/>
      <c r="C26" s="62"/>
      <c r="D26" s="62"/>
      <c r="E26" s="62"/>
      <c r="F26" s="63"/>
      <c r="G26" s="64"/>
      <c r="H26" s="15">
        <v>0</v>
      </c>
      <c r="I26" s="25">
        <f t="shared" si="0"/>
        <v>0</v>
      </c>
    </row>
    <row r="27" spans="1:10" hidden="1" x14ac:dyDescent="0.25">
      <c r="A27" s="36" t="s">
        <v>335</v>
      </c>
      <c r="B27" s="37" t="s">
        <v>336</v>
      </c>
      <c r="C27" s="38" t="s">
        <v>143</v>
      </c>
      <c r="D27" s="38">
        <v>2</v>
      </c>
      <c r="E27" s="75">
        <v>2</v>
      </c>
      <c r="F27" s="54">
        <v>1997</v>
      </c>
      <c r="G27" s="58">
        <v>1497.75</v>
      </c>
      <c r="H27" s="15">
        <v>2995.5</v>
      </c>
      <c r="I27" s="25">
        <f t="shared" si="0"/>
        <v>0</v>
      </c>
    </row>
    <row r="28" spans="1:10" hidden="1" x14ac:dyDescent="0.25">
      <c r="A28" s="26" t="s">
        <v>337</v>
      </c>
      <c r="B28" s="27" t="s">
        <v>338</v>
      </c>
      <c r="C28" s="7" t="s">
        <v>143</v>
      </c>
      <c r="D28" s="7">
        <v>2</v>
      </c>
      <c r="E28" s="73">
        <v>2</v>
      </c>
      <c r="F28" s="52">
        <v>726</v>
      </c>
      <c r="G28" s="58">
        <v>544.5</v>
      </c>
      <c r="H28" s="15">
        <v>1089</v>
      </c>
      <c r="I28" s="25">
        <f t="shared" si="0"/>
        <v>0</v>
      </c>
    </row>
    <row r="29" spans="1:10" hidden="1" x14ac:dyDescent="0.25">
      <c r="A29" s="26" t="s">
        <v>339</v>
      </c>
      <c r="B29" s="27" t="s">
        <v>340</v>
      </c>
      <c r="C29" s="7" t="s">
        <v>143</v>
      </c>
      <c r="D29" s="7">
        <v>2</v>
      </c>
      <c r="E29" s="73">
        <v>2</v>
      </c>
      <c r="F29" s="52">
        <v>4774</v>
      </c>
      <c r="G29" s="58">
        <v>3580.5</v>
      </c>
      <c r="H29" s="15">
        <v>7161</v>
      </c>
      <c r="I29" s="25">
        <f t="shared" si="0"/>
        <v>0</v>
      </c>
    </row>
    <row r="30" spans="1:10" hidden="1" x14ac:dyDescent="0.25">
      <c r="A30" s="26" t="s">
        <v>341</v>
      </c>
      <c r="B30" s="27" t="s">
        <v>342</v>
      </c>
      <c r="C30" s="7" t="s">
        <v>143</v>
      </c>
      <c r="D30" s="7">
        <v>2</v>
      </c>
      <c r="E30" s="73">
        <v>2</v>
      </c>
      <c r="F30" s="52">
        <v>924</v>
      </c>
      <c r="G30" s="58">
        <v>693</v>
      </c>
      <c r="H30" s="15">
        <v>1386</v>
      </c>
      <c r="I30" s="25">
        <f t="shared" si="0"/>
        <v>0</v>
      </c>
    </row>
    <row r="31" spans="1:10" hidden="1" x14ac:dyDescent="0.25">
      <c r="A31" s="26" t="s">
        <v>343</v>
      </c>
      <c r="B31" s="27" t="s">
        <v>344</v>
      </c>
      <c r="C31" s="7" t="s">
        <v>143</v>
      </c>
      <c r="D31" s="7">
        <v>2</v>
      </c>
      <c r="E31" s="73">
        <v>2</v>
      </c>
      <c r="F31" s="52">
        <v>2156</v>
      </c>
      <c r="G31" s="58">
        <v>1617</v>
      </c>
      <c r="H31" s="15">
        <v>3234</v>
      </c>
      <c r="I31" s="25">
        <f t="shared" si="0"/>
        <v>0</v>
      </c>
    </row>
    <row r="32" spans="1:10" hidden="1" x14ac:dyDescent="0.25">
      <c r="A32" s="26" t="s">
        <v>345</v>
      </c>
      <c r="B32" s="27" t="s">
        <v>346</v>
      </c>
      <c r="C32" s="7" t="s">
        <v>143</v>
      </c>
      <c r="D32" s="7">
        <v>1</v>
      </c>
      <c r="E32" s="73">
        <v>1</v>
      </c>
      <c r="F32" s="52">
        <v>20636</v>
      </c>
      <c r="G32" s="58">
        <v>15477</v>
      </c>
      <c r="H32" s="15">
        <v>15477</v>
      </c>
      <c r="I32" s="25">
        <f t="shared" si="0"/>
        <v>0</v>
      </c>
    </row>
    <row r="33" spans="1:9" hidden="1" x14ac:dyDescent="0.25">
      <c r="A33" s="26" t="s">
        <v>347</v>
      </c>
      <c r="B33" s="27" t="s">
        <v>348</v>
      </c>
      <c r="C33" s="7" t="s">
        <v>143</v>
      </c>
      <c r="D33" s="7">
        <v>2</v>
      </c>
      <c r="E33" s="73">
        <v>2</v>
      </c>
      <c r="F33" s="52">
        <v>12936</v>
      </c>
      <c r="G33" s="58">
        <v>9702</v>
      </c>
      <c r="H33" s="15">
        <v>19404</v>
      </c>
      <c r="I33" s="25">
        <f t="shared" si="0"/>
        <v>0</v>
      </c>
    </row>
    <row r="34" spans="1:9" hidden="1" x14ac:dyDescent="0.25">
      <c r="A34" s="26" t="s">
        <v>349</v>
      </c>
      <c r="B34" s="27" t="s">
        <v>350</v>
      </c>
      <c r="C34" s="7" t="s">
        <v>143</v>
      </c>
      <c r="D34" s="7">
        <v>2</v>
      </c>
      <c r="E34" s="73">
        <v>2</v>
      </c>
      <c r="F34" s="52">
        <v>924</v>
      </c>
      <c r="G34" s="58">
        <v>693</v>
      </c>
      <c r="H34" s="15">
        <v>1386</v>
      </c>
      <c r="I34" s="25">
        <f t="shared" si="0"/>
        <v>0</v>
      </c>
    </row>
    <row r="35" spans="1:9" hidden="1" x14ac:dyDescent="0.25">
      <c r="A35" s="26" t="s">
        <v>351</v>
      </c>
      <c r="B35" s="27" t="s">
        <v>352</v>
      </c>
      <c r="C35" s="7" t="s">
        <v>143</v>
      </c>
      <c r="D35" s="7">
        <v>2</v>
      </c>
      <c r="E35" s="73">
        <v>2</v>
      </c>
      <c r="F35" s="52">
        <v>2156</v>
      </c>
      <c r="G35" s="58">
        <v>1617</v>
      </c>
      <c r="H35" s="15">
        <v>3234</v>
      </c>
      <c r="I35" s="25">
        <f t="shared" si="0"/>
        <v>0</v>
      </c>
    </row>
    <row r="36" spans="1:9" s="13" customFormat="1" hidden="1" x14ac:dyDescent="0.25">
      <c r="A36" s="28" t="s">
        <v>353</v>
      </c>
      <c r="B36" s="29" t="s">
        <v>354</v>
      </c>
      <c r="C36" s="11" t="s">
        <v>143</v>
      </c>
      <c r="D36" s="11">
        <v>2</v>
      </c>
      <c r="E36" s="76">
        <v>2</v>
      </c>
      <c r="F36" s="56">
        <v>4774</v>
      </c>
      <c r="G36" s="58">
        <v>3580.5</v>
      </c>
      <c r="H36" s="15">
        <v>7161</v>
      </c>
      <c r="I36" s="25">
        <f t="shared" si="0"/>
        <v>0</v>
      </c>
    </row>
    <row r="37" spans="1:9" hidden="1" x14ac:dyDescent="0.25">
      <c r="A37" s="26" t="s">
        <v>355</v>
      </c>
      <c r="B37" s="27" t="s">
        <v>356</v>
      </c>
      <c r="C37" s="7" t="s">
        <v>357</v>
      </c>
      <c r="D37" s="7">
        <v>24</v>
      </c>
      <c r="E37" s="73">
        <v>24</v>
      </c>
      <c r="F37" s="52">
        <v>308</v>
      </c>
      <c r="G37" s="58">
        <v>231</v>
      </c>
      <c r="H37" s="15">
        <v>5544</v>
      </c>
      <c r="I37" s="25">
        <f t="shared" si="0"/>
        <v>0</v>
      </c>
    </row>
    <row r="38" spans="1:9" hidden="1" x14ac:dyDescent="0.25">
      <c r="A38" s="26" t="s">
        <v>358</v>
      </c>
      <c r="B38" s="27" t="s">
        <v>359</v>
      </c>
      <c r="C38" s="7" t="s">
        <v>357</v>
      </c>
      <c r="D38" s="7">
        <v>24</v>
      </c>
      <c r="E38" s="73">
        <v>24</v>
      </c>
      <c r="F38" s="52">
        <v>308</v>
      </c>
      <c r="G38" s="58">
        <v>231</v>
      </c>
      <c r="H38" s="15">
        <v>5544</v>
      </c>
      <c r="I38" s="25">
        <f t="shared" si="0"/>
        <v>0</v>
      </c>
    </row>
    <row r="39" spans="1:9" hidden="1" x14ac:dyDescent="0.25">
      <c r="A39" s="26" t="s">
        <v>360</v>
      </c>
      <c r="B39" s="27" t="s">
        <v>361</v>
      </c>
      <c r="C39" s="7" t="s">
        <v>357</v>
      </c>
      <c r="D39" s="7">
        <v>24</v>
      </c>
      <c r="E39" s="73">
        <v>24</v>
      </c>
      <c r="F39" s="52">
        <v>308</v>
      </c>
      <c r="G39" s="58">
        <v>231</v>
      </c>
      <c r="H39" s="15">
        <v>5544</v>
      </c>
      <c r="I39" s="25">
        <f t="shared" si="0"/>
        <v>0</v>
      </c>
    </row>
    <row r="40" spans="1:9" hidden="1" x14ac:dyDescent="0.25">
      <c r="A40" s="26" t="s">
        <v>362</v>
      </c>
      <c r="B40" s="27" t="s">
        <v>363</v>
      </c>
      <c r="C40" s="7" t="s">
        <v>357</v>
      </c>
      <c r="D40" s="7">
        <v>2</v>
      </c>
      <c r="E40" s="73">
        <v>2</v>
      </c>
      <c r="F40" s="52">
        <v>2310</v>
      </c>
      <c r="G40" s="58">
        <v>1732.5</v>
      </c>
      <c r="H40" s="15">
        <v>3465</v>
      </c>
      <c r="I40" s="25">
        <f t="shared" si="0"/>
        <v>0</v>
      </c>
    </row>
    <row r="41" spans="1:9" hidden="1" x14ac:dyDescent="0.25">
      <c r="A41" s="26" t="s">
        <v>364</v>
      </c>
      <c r="B41" s="27" t="s">
        <v>365</v>
      </c>
      <c r="C41" s="7" t="s">
        <v>366</v>
      </c>
      <c r="D41" s="7">
        <v>2</v>
      </c>
      <c r="E41" s="73">
        <v>2</v>
      </c>
      <c r="F41" s="52">
        <v>2464</v>
      </c>
      <c r="G41" s="58">
        <v>1848</v>
      </c>
      <c r="H41" s="15">
        <v>3696</v>
      </c>
      <c r="I41" s="25">
        <f t="shared" si="0"/>
        <v>0</v>
      </c>
    </row>
    <row r="42" spans="1:9" hidden="1" x14ac:dyDescent="0.25">
      <c r="A42" s="26" t="s">
        <v>367</v>
      </c>
      <c r="B42" s="27" t="s">
        <v>368</v>
      </c>
      <c r="C42" s="7" t="s">
        <v>366</v>
      </c>
      <c r="D42" s="7">
        <v>2</v>
      </c>
      <c r="E42" s="73">
        <v>2</v>
      </c>
      <c r="F42" s="52">
        <v>2156</v>
      </c>
      <c r="G42" s="58">
        <v>1617</v>
      </c>
      <c r="H42" s="15">
        <v>3234</v>
      </c>
      <c r="I42" s="25">
        <f t="shared" si="0"/>
        <v>0</v>
      </c>
    </row>
    <row r="43" spans="1:9" s="13" customFormat="1" hidden="1" x14ac:dyDescent="0.25">
      <c r="A43" s="28" t="s">
        <v>369</v>
      </c>
      <c r="B43" s="28" t="s">
        <v>370</v>
      </c>
      <c r="C43" s="11" t="s">
        <v>371</v>
      </c>
      <c r="D43" s="11">
        <v>1</v>
      </c>
      <c r="E43" s="76">
        <v>1</v>
      </c>
      <c r="F43" s="56">
        <v>2002</v>
      </c>
      <c r="G43" s="58">
        <v>1501.5</v>
      </c>
      <c r="H43" s="15">
        <v>1501.5</v>
      </c>
      <c r="I43" s="25">
        <f t="shared" si="0"/>
        <v>0</v>
      </c>
    </row>
    <row r="44" spans="1:9" s="13" customFormat="1" hidden="1" x14ac:dyDescent="0.25">
      <c r="A44" s="28" t="s">
        <v>372</v>
      </c>
      <c r="B44" s="28" t="s">
        <v>373</v>
      </c>
      <c r="C44" s="11" t="s">
        <v>371</v>
      </c>
      <c r="D44" s="11">
        <v>1</v>
      </c>
      <c r="E44" s="76">
        <v>1</v>
      </c>
      <c r="F44" s="56">
        <v>1540</v>
      </c>
      <c r="G44" s="58">
        <v>1155</v>
      </c>
      <c r="H44" s="15">
        <v>1155</v>
      </c>
      <c r="I44" s="25">
        <f t="shared" si="0"/>
        <v>0</v>
      </c>
    </row>
    <row r="45" spans="1:9" s="13" customFormat="1" hidden="1" x14ac:dyDescent="0.25">
      <c r="A45" s="28" t="s">
        <v>374</v>
      </c>
      <c r="B45" s="28" t="s">
        <v>375</v>
      </c>
      <c r="C45" s="11" t="s">
        <v>371</v>
      </c>
      <c r="D45" s="11">
        <v>1</v>
      </c>
      <c r="E45" s="76">
        <v>1</v>
      </c>
      <c r="F45" s="56">
        <v>7700</v>
      </c>
      <c r="G45" s="58">
        <v>5775</v>
      </c>
      <c r="H45" s="15">
        <v>5775</v>
      </c>
      <c r="I45" s="25">
        <f t="shared" si="0"/>
        <v>0</v>
      </c>
    </row>
    <row r="46" spans="1:9" hidden="1" x14ac:dyDescent="0.25">
      <c r="A46" s="26" t="s">
        <v>376</v>
      </c>
      <c r="B46" s="31" t="s">
        <v>377</v>
      </c>
      <c r="C46" s="30" t="s">
        <v>321</v>
      </c>
      <c r="D46" s="30">
        <v>24</v>
      </c>
      <c r="E46" s="77">
        <v>24</v>
      </c>
      <c r="F46" s="52">
        <v>500.5</v>
      </c>
      <c r="G46" s="58">
        <v>375.375</v>
      </c>
      <c r="H46" s="15">
        <v>9009</v>
      </c>
      <c r="I46" s="25">
        <f t="shared" si="0"/>
        <v>0</v>
      </c>
    </row>
    <row r="47" spans="1:9" hidden="1" x14ac:dyDescent="0.25">
      <c r="A47" s="26" t="s">
        <v>378</v>
      </c>
      <c r="B47" s="31" t="s">
        <v>379</v>
      </c>
      <c r="C47" s="30" t="s">
        <v>321</v>
      </c>
      <c r="D47" s="30">
        <v>24</v>
      </c>
      <c r="E47" s="77">
        <v>24</v>
      </c>
      <c r="F47" s="52">
        <v>500.5</v>
      </c>
      <c r="G47" s="58">
        <v>375.375</v>
      </c>
      <c r="H47" s="15">
        <v>9009</v>
      </c>
      <c r="I47" s="25">
        <f t="shared" si="0"/>
        <v>0</v>
      </c>
    </row>
    <row r="48" spans="1:9" hidden="1" x14ac:dyDescent="0.25">
      <c r="A48" s="26" t="s">
        <v>380</v>
      </c>
      <c r="B48" s="31" t="s">
        <v>381</v>
      </c>
      <c r="C48" s="30" t="s">
        <v>321</v>
      </c>
      <c r="D48" s="30">
        <v>24</v>
      </c>
      <c r="E48" s="77">
        <v>24</v>
      </c>
      <c r="F48" s="52">
        <v>500.5</v>
      </c>
      <c r="G48" s="58">
        <v>375.375</v>
      </c>
      <c r="H48" s="15">
        <v>9009</v>
      </c>
      <c r="I48" s="25">
        <f t="shared" si="0"/>
        <v>0</v>
      </c>
    </row>
    <row r="49" spans="1:9" hidden="1" x14ac:dyDescent="0.25">
      <c r="A49" s="26" t="s">
        <v>382</v>
      </c>
      <c r="B49" s="31" t="s">
        <v>383</v>
      </c>
      <c r="C49" s="30" t="s">
        <v>321</v>
      </c>
      <c r="D49" s="30">
        <v>24</v>
      </c>
      <c r="E49" s="77">
        <v>24</v>
      </c>
      <c r="F49" s="52">
        <v>762.3</v>
      </c>
      <c r="G49" s="58">
        <v>571.72499999999991</v>
      </c>
      <c r="H49" s="15">
        <v>13721.399999999998</v>
      </c>
      <c r="I49" s="25">
        <f t="shared" si="0"/>
        <v>0</v>
      </c>
    </row>
    <row r="50" spans="1:9" hidden="1" x14ac:dyDescent="0.25">
      <c r="A50" s="26" t="s">
        <v>384</v>
      </c>
      <c r="B50" s="31" t="s">
        <v>385</v>
      </c>
      <c r="C50" s="30" t="s">
        <v>321</v>
      </c>
      <c r="D50" s="30">
        <v>24</v>
      </c>
      <c r="E50" s="77">
        <v>24</v>
      </c>
      <c r="F50" s="52">
        <v>2032</v>
      </c>
      <c r="G50" s="58">
        <v>1524</v>
      </c>
      <c r="H50" s="15">
        <v>36576</v>
      </c>
      <c r="I50" s="25">
        <f t="shared" si="0"/>
        <v>0</v>
      </c>
    </row>
    <row r="51" spans="1:9" hidden="1" x14ac:dyDescent="0.25">
      <c r="A51" s="32" t="s">
        <v>386</v>
      </c>
      <c r="B51" s="40" t="s">
        <v>387</v>
      </c>
      <c r="C51" s="35" t="s">
        <v>321</v>
      </c>
      <c r="D51" s="35">
        <v>21</v>
      </c>
      <c r="E51" s="78">
        <v>21</v>
      </c>
      <c r="F51" s="53">
        <v>2263.8000000000002</v>
      </c>
      <c r="G51" s="58">
        <v>1697.8500000000001</v>
      </c>
      <c r="H51" s="15">
        <v>35654.850000000006</v>
      </c>
      <c r="I51" s="25">
        <f t="shared" si="0"/>
        <v>0</v>
      </c>
    </row>
    <row r="52" spans="1:9" ht="15.75" hidden="1" thickBot="1" x14ac:dyDescent="0.3">
      <c r="A52" s="60" t="s">
        <v>388</v>
      </c>
      <c r="B52" s="61"/>
      <c r="C52" s="62"/>
      <c r="D52" s="62"/>
      <c r="E52" s="62"/>
      <c r="F52" s="63"/>
      <c r="G52" s="64"/>
      <c r="H52" s="15">
        <v>0</v>
      </c>
      <c r="I52" s="25">
        <f t="shared" si="0"/>
        <v>0</v>
      </c>
    </row>
    <row r="53" spans="1:9" hidden="1" x14ac:dyDescent="0.25">
      <c r="A53" s="36" t="s">
        <v>389</v>
      </c>
      <c r="B53" s="37" t="s">
        <v>390</v>
      </c>
      <c r="C53" s="38" t="s">
        <v>391</v>
      </c>
      <c r="D53" s="38">
        <v>19</v>
      </c>
      <c r="E53" s="75">
        <v>19</v>
      </c>
      <c r="F53" s="54">
        <v>539</v>
      </c>
      <c r="G53" s="58">
        <v>404.25</v>
      </c>
      <c r="H53" s="15">
        <v>7680.75</v>
      </c>
      <c r="I53" s="25">
        <f t="shared" si="0"/>
        <v>0</v>
      </c>
    </row>
    <row r="54" spans="1:9" hidden="1" x14ac:dyDescent="0.25">
      <c r="A54" s="26" t="s">
        <v>392</v>
      </c>
      <c r="B54" s="27" t="s">
        <v>393</v>
      </c>
      <c r="C54" s="7" t="s">
        <v>391</v>
      </c>
      <c r="D54" s="7">
        <v>15</v>
      </c>
      <c r="E54" s="73">
        <v>15</v>
      </c>
      <c r="F54" s="52">
        <v>704</v>
      </c>
      <c r="G54" s="58">
        <v>528</v>
      </c>
      <c r="H54" s="15">
        <v>7920</v>
      </c>
      <c r="I54" s="25">
        <f t="shared" si="0"/>
        <v>0</v>
      </c>
    </row>
    <row r="55" spans="1:9" hidden="1" x14ac:dyDescent="0.25">
      <c r="A55" s="26" t="s">
        <v>394</v>
      </c>
      <c r="B55" s="27" t="s">
        <v>395</v>
      </c>
      <c r="C55" s="7" t="s">
        <v>391</v>
      </c>
      <c r="D55" s="7">
        <v>19</v>
      </c>
      <c r="E55" s="73">
        <v>19</v>
      </c>
      <c r="F55" s="52">
        <v>920</v>
      </c>
      <c r="G55" s="58">
        <v>690</v>
      </c>
      <c r="H55" s="15">
        <v>13110</v>
      </c>
      <c r="I55" s="25">
        <f t="shared" si="0"/>
        <v>0</v>
      </c>
    </row>
    <row r="56" spans="1:9" hidden="1" x14ac:dyDescent="0.25">
      <c r="A56" s="26" t="s">
        <v>396</v>
      </c>
      <c r="B56" s="27" t="s">
        <v>397</v>
      </c>
      <c r="C56" s="7" t="s">
        <v>391</v>
      </c>
      <c r="D56" s="7">
        <v>18</v>
      </c>
      <c r="E56" s="73">
        <v>18</v>
      </c>
      <c r="F56" s="52">
        <v>539</v>
      </c>
      <c r="G56" s="58">
        <v>404.25</v>
      </c>
      <c r="H56" s="15">
        <v>7276.5</v>
      </c>
      <c r="I56" s="25">
        <f t="shared" si="0"/>
        <v>0</v>
      </c>
    </row>
    <row r="57" spans="1:9" hidden="1" x14ac:dyDescent="0.25">
      <c r="A57" s="26" t="s">
        <v>398</v>
      </c>
      <c r="B57" s="27" t="s">
        <v>399</v>
      </c>
      <c r="C57" s="7" t="s">
        <v>391</v>
      </c>
      <c r="D57" s="7">
        <v>17</v>
      </c>
      <c r="E57" s="73">
        <v>17</v>
      </c>
      <c r="F57" s="52">
        <v>762.3</v>
      </c>
      <c r="G57" s="58">
        <v>571.72499999999991</v>
      </c>
      <c r="H57" s="15">
        <v>9719.3249999999989</v>
      </c>
      <c r="I57" s="25">
        <f t="shared" si="0"/>
        <v>0</v>
      </c>
    </row>
    <row r="58" spans="1:9" hidden="1" x14ac:dyDescent="0.25">
      <c r="A58" s="26" t="s">
        <v>400</v>
      </c>
      <c r="B58" s="27" t="s">
        <v>401</v>
      </c>
      <c r="C58" s="7" t="s">
        <v>391</v>
      </c>
      <c r="D58" s="7">
        <v>20</v>
      </c>
      <c r="E58" s="73">
        <v>20</v>
      </c>
      <c r="F58" s="52">
        <v>616</v>
      </c>
      <c r="G58" s="58">
        <v>462</v>
      </c>
      <c r="H58" s="15">
        <v>9240</v>
      </c>
      <c r="I58" s="25">
        <f t="shared" si="0"/>
        <v>0</v>
      </c>
    </row>
    <row r="59" spans="1:9" hidden="1" x14ac:dyDescent="0.25">
      <c r="A59" s="26" t="s">
        <v>402</v>
      </c>
      <c r="B59" s="27" t="s">
        <v>403</v>
      </c>
      <c r="C59" s="7" t="s">
        <v>404</v>
      </c>
      <c r="D59" s="7">
        <v>17</v>
      </c>
      <c r="E59" s="73">
        <v>17</v>
      </c>
      <c r="F59" s="52">
        <v>718</v>
      </c>
      <c r="G59" s="58">
        <v>538.5</v>
      </c>
      <c r="H59" s="15">
        <v>9154.5</v>
      </c>
      <c r="I59" s="25">
        <f t="shared" si="0"/>
        <v>0</v>
      </c>
    </row>
    <row r="60" spans="1:9" hidden="1" x14ac:dyDescent="0.25">
      <c r="A60" s="26" t="s">
        <v>405</v>
      </c>
      <c r="B60" s="27" t="s">
        <v>406</v>
      </c>
      <c r="C60" s="7" t="s">
        <v>143</v>
      </c>
      <c r="D60" s="7">
        <v>20</v>
      </c>
      <c r="E60" s="73">
        <v>20</v>
      </c>
      <c r="F60" s="52">
        <v>2057</v>
      </c>
      <c r="G60" s="58">
        <v>1542.75</v>
      </c>
      <c r="H60" s="15">
        <v>30855</v>
      </c>
      <c r="I60" s="25">
        <f t="shared" si="0"/>
        <v>0</v>
      </c>
    </row>
    <row r="61" spans="1:9" hidden="1" x14ac:dyDescent="0.25">
      <c r="A61" s="26" t="s">
        <v>407</v>
      </c>
      <c r="B61" s="27" t="s">
        <v>408</v>
      </c>
      <c r="C61" s="7" t="s">
        <v>143</v>
      </c>
      <c r="D61" s="7">
        <v>2</v>
      </c>
      <c r="E61" s="73">
        <v>2</v>
      </c>
      <c r="F61" s="52">
        <v>3383</v>
      </c>
      <c r="G61" s="58">
        <v>2537.25</v>
      </c>
      <c r="H61" s="15">
        <v>5074.5</v>
      </c>
      <c r="I61" s="25">
        <f t="shared" si="0"/>
        <v>0</v>
      </c>
    </row>
    <row r="62" spans="1:9" hidden="1" x14ac:dyDescent="0.25">
      <c r="A62" s="26" t="s">
        <v>409</v>
      </c>
      <c r="B62" s="27" t="s">
        <v>410</v>
      </c>
      <c r="C62" s="7" t="s">
        <v>143</v>
      </c>
      <c r="D62" s="7">
        <v>20</v>
      </c>
      <c r="E62" s="73">
        <v>20</v>
      </c>
      <c r="F62" s="52">
        <v>825</v>
      </c>
      <c r="G62" s="58">
        <v>618.75</v>
      </c>
      <c r="H62" s="15">
        <v>12375</v>
      </c>
      <c r="I62" s="25">
        <f t="shared" si="0"/>
        <v>0</v>
      </c>
    </row>
    <row r="63" spans="1:9" hidden="1" x14ac:dyDescent="0.25">
      <c r="A63" s="26" t="s">
        <v>411</v>
      </c>
      <c r="B63" s="27" t="s">
        <v>412</v>
      </c>
      <c r="C63" s="7" t="s">
        <v>143</v>
      </c>
      <c r="D63" s="7">
        <v>20</v>
      </c>
      <c r="E63" s="73">
        <v>20</v>
      </c>
      <c r="F63" s="52">
        <v>726</v>
      </c>
      <c r="G63" s="58">
        <v>544.5</v>
      </c>
      <c r="H63" s="15">
        <v>10890</v>
      </c>
      <c r="I63" s="25">
        <f t="shared" si="0"/>
        <v>0</v>
      </c>
    </row>
    <row r="64" spans="1:9" hidden="1" x14ac:dyDescent="0.25">
      <c r="A64" s="26" t="s">
        <v>413</v>
      </c>
      <c r="B64" s="27" t="s">
        <v>414</v>
      </c>
      <c r="C64" s="7" t="s">
        <v>143</v>
      </c>
      <c r="D64" s="7">
        <v>20</v>
      </c>
      <c r="E64" s="73">
        <v>20</v>
      </c>
      <c r="F64" s="52">
        <v>1997</v>
      </c>
      <c r="G64" s="58">
        <v>1497.75</v>
      </c>
      <c r="H64" s="15">
        <v>29955</v>
      </c>
      <c r="I64" s="25">
        <f t="shared" si="0"/>
        <v>0</v>
      </c>
    </row>
    <row r="65" spans="1:9" hidden="1" x14ac:dyDescent="0.25">
      <c r="A65" s="26" t="s">
        <v>339</v>
      </c>
      <c r="B65" s="27" t="s">
        <v>415</v>
      </c>
      <c r="C65" s="7" t="s">
        <v>143</v>
      </c>
      <c r="D65" s="7">
        <v>2</v>
      </c>
      <c r="E65" s="73">
        <v>2</v>
      </c>
      <c r="F65" s="52">
        <v>4312</v>
      </c>
      <c r="G65" s="58">
        <v>3234</v>
      </c>
      <c r="H65" s="15">
        <v>6468</v>
      </c>
      <c r="I65" s="25">
        <f t="shared" si="0"/>
        <v>0</v>
      </c>
    </row>
    <row r="66" spans="1:9" hidden="1" x14ac:dyDescent="0.25">
      <c r="A66" s="26" t="s">
        <v>416</v>
      </c>
      <c r="B66" s="27" t="s">
        <v>417</v>
      </c>
      <c r="C66" s="7" t="s">
        <v>143</v>
      </c>
      <c r="D66" s="7">
        <v>20</v>
      </c>
      <c r="E66" s="73">
        <v>20</v>
      </c>
      <c r="F66" s="52">
        <v>924</v>
      </c>
      <c r="G66" s="58">
        <v>693</v>
      </c>
      <c r="H66" s="15">
        <v>13860</v>
      </c>
      <c r="I66" s="25">
        <f t="shared" si="0"/>
        <v>0</v>
      </c>
    </row>
    <row r="67" spans="1:9" hidden="1" x14ac:dyDescent="0.25">
      <c r="A67" s="26" t="s">
        <v>418</v>
      </c>
      <c r="B67" s="27" t="s">
        <v>419</v>
      </c>
      <c r="C67" s="7" t="s">
        <v>143</v>
      </c>
      <c r="D67" s="7">
        <v>20</v>
      </c>
      <c r="E67" s="73">
        <v>20</v>
      </c>
      <c r="F67" s="52">
        <v>2156</v>
      </c>
      <c r="G67" s="58">
        <v>1617</v>
      </c>
      <c r="H67" s="15">
        <v>32340</v>
      </c>
      <c r="I67" s="25">
        <f t="shared" si="0"/>
        <v>0</v>
      </c>
    </row>
    <row r="68" spans="1:9" s="13" customFormat="1" hidden="1" x14ac:dyDescent="0.25">
      <c r="A68" s="28" t="s">
        <v>353</v>
      </c>
      <c r="B68" s="29" t="s">
        <v>420</v>
      </c>
      <c r="C68" s="11" t="s">
        <v>143</v>
      </c>
      <c r="D68" s="11">
        <v>2</v>
      </c>
      <c r="E68" s="76">
        <v>2</v>
      </c>
      <c r="F68" s="56">
        <v>4774</v>
      </c>
      <c r="G68" s="58">
        <v>3580.5</v>
      </c>
      <c r="H68" s="15">
        <v>7161</v>
      </c>
      <c r="I68" s="25">
        <f t="shared" ref="I68:I131" si="1">D68-E68</f>
        <v>0</v>
      </c>
    </row>
    <row r="69" spans="1:9" hidden="1" x14ac:dyDescent="0.25">
      <c r="A69" s="26" t="s">
        <v>421</v>
      </c>
      <c r="B69" s="27" t="s">
        <v>422</v>
      </c>
      <c r="C69" s="7" t="s">
        <v>423</v>
      </c>
      <c r="D69" s="7">
        <v>18</v>
      </c>
      <c r="E69" s="73">
        <v>18</v>
      </c>
      <c r="F69" s="52">
        <v>829</v>
      </c>
      <c r="G69" s="58">
        <v>621.75</v>
      </c>
      <c r="H69" s="15">
        <v>11191.5</v>
      </c>
      <c r="I69" s="25">
        <f t="shared" si="1"/>
        <v>0</v>
      </c>
    </row>
    <row r="70" spans="1:9" hidden="1" x14ac:dyDescent="0.25">
      <c r="A70" s="26" t="s">
        <v>424</v>
      </c>
      <c r="B70" s="27" t="s">
        <v>425</v>
      </c>
      <c r="C70" s="7" t="s">
        <v>423</v>
      </c>
      <c r="D70" s="7">
        <v>16</v>
      </c>
      <c r="E70" s="73">
        <v>16</v>
      </c>
      <c r="F70" s="52">
        <v>281.60000000000002</v>
      </c>
      <c r="G70" s="58">
        <v>211.20000000000002</v>
      </c>
      <c r="H70" s="15">
        <v>3379.2000000000003</v>
      </c>
      <c r="I70" s="25">
        <f t="shared" si="1"/>
        <v>0</v>
      </c>
    </row>
    <row r="71" spans="1:9" hidden="1" x14ac:dyDescent="0.25">
      <c r="A71" s="26" t="s">
        <v>426</v>
      </c>
      <c r="B71" s="27" t="s">
        <v>427</v>
      </c>
      <c r="C71" s="7" t="s">
        <v>423</v>
      </c>
      <c r="D71" s="7">
        <v>15</v>
      </c>
      <c r="E71" s="73">
        <v>15</v>
      </c>
      <c r="F71" s="52">
        <v>281.60000000000002</v>
      </c>
      <c r="G71" s="58">
        <v>211.20000000000002</v>
      </c>
      <c r="H71" s="15">
        <v>3168.0000000000005</v>
      </c>
      <c r="I71" s="25">
        <f t="shared" si="1"/>
        <v>0</v>
      </c>
    </row>
    <row r="72" spans="1:9" hidden="1" x14ac:dyDescent="0.25">
      <c r="A72" s="26" t="s">
        <v>428</v>
      </c>
      <c r="B72" s="27" t="s">
        <v>429</v>
      </c>
      <c r="C72" s="7" t="s">
        <v>423</v>
      </c>
      <c r="D72" s="7">
        <v>13</v>
      </c>
      <c r="E72" s="73">
        <v>13</v>
      </c>
      <c r="F72" s="52">
        <v>281.60000000000002</v>
      </c>
      <c r="G72" s="58">
        <v>211.20000000000002</v>
      </c>
      <c r="H72" s="15">
        <v>2745.6000000000004</v>
      </c>
      <c r="I72" s="25">
        <f t="shared" si="1"/>
        <v>0</v>
      </c>
    </row>
    <row r="73" spans="1:9" hidden="1" x14ac:dyDescent="0.25">
      <c r="A73" s="26" t="s">
        <v>430</v>
      </c>
      <c r="B73" s="27" t="s">
        <v>431</v>
      </c>
      <c r="C73" s="7" t="s">
        <v>423</v>
      </c>
      <c r="D73" s="7">
        <v>17</v>
      </c>
      <c r="E73" s="73">
        <v>17</v>
      </c>
      <c r="F73" s="52">
        <v>2695</v>
      </c>
      <c r="G73" s="58">
        <v>2021.25</v>
      </c>
      <c r="H73" s="15">
        <v>34361.25</v>
      </c>
      <c r="I73" s="25">
        <f t="shared" si="1"/>
        <v>0</v>
      </c>
    </row>
    <row r="74" spans="1:9" hidden="1" x14ac:dyDescent="0.25">
      <c r="A74" s="41" t="s">
        <v>432</v>
      </c>
      <c r="B74" s="42" t="s">
        <v>433</v>
      </c>
      <c r="C74" s="43" t="s">
        <v>143</v>
      </c>
      <c r="D74" s="43">
        <v>1</v>
      </c>
      <c r="E74" s="79">
        <v>1</v>
      </c>
      <c r="F74" s="55">
        <v>20482</v>
      </c>
      <c r="G74" s="58">
        <v>15361.5</v>
      </c>
      <c r="H74" s="15">
        <v>15361.5</v>
      </c>
      <c r="I74" s="25">
        <f t="shared" si="1"/>
        <v>0</v>
      </c>
    </row>
    <row r="75" spans="1:9" ht="15.75" hidden="1" thickBot="1" x14ac:dyDescent="0.3">
      <c r="A75" s="60" t="s">
        <v>434</v>
      </c>
      <c r="B75" s="61"/>
      <c r="C75" s="62"/>
      <c r="D75" s="62"/>
      <c r="E75" s="62"/>
      <c r="F75" s="63"/>
      <c r="G75" s="64"/>
      <c r="H75" s="15">
        <v>0</v>
      </c>
      <c r="I75" s="25">
        <f t="shared" si="1"/>
        <v>0</v>
      </c>
    </row>
    <row r="76" spans="1:9" hidden="1" x14ac:dyDescent="0.25">
      <c r="A76" s="36" t="s">
        <v>432</v>
      </c>
      <c r="B76" s="37" t="s">
        <v>435</v>
      </c>
      <c r="C76" s="38" t="s">
        <v>143</v>
      </c>
      <c r="D76" s="38">
        <v>1</v>
      </c>
      <c r="E76" s="75">
        <v>1</v>
      </c>
      <c r="F76" s="54">
        <v>20482</v>
      </c>
      <c r="G76" s="58">
        <v>15361.5</v>
      </c>
      <c r="H76" s="15">
        <v>15361.5</v>
      </c>
      <c r="I76" s="25">
        <f t="shared" si="1"/>
        <v>0</v>
      </c>
    </row>
    <row r="77" spans="1:9" hidden="1" x14ac:dyDescent="0.25">
      <c r="A77" s="26" t="s">
        <v>436</v>
      </c>
      <c r="B77" s="27" t="s">
        <v>437</v>
      </c>
      <c r="C77" s="7" t="s">
        <v>143</v>
      </c>
      <c r="D77" s="7">
        <v>15</v>
      </c>
      <c r="E77" s="73">
        <v>15</v>
      </c>
      <c r="F77" s="52">
        <v>1898</v>
      </c>
      <c r="G77" s="58">
        <v>1423.5</v>
      </c>
      <c r="H77" s="15">
        <v>21352.5</v>
      </c>
      <c r="I77" s="25">
        <f t="shared" si="1"/>
        <v>0</v>
      </c>
    </row>
    <row r="78" spans="1:9" hidden="1" x14ac:dyDescent="0.25">
      <c r="A78" s="26" t="s">
        <v>438</v>
      </c>
      <c r="B78" s="27" t="s">
        <v>439</v>
      </c>
      <c r="C78" s="7" t="s">
        <v>143</v>
      </c>
      <c r="D78" s="7">
        <v>15</v>
      </c>
      <c r="E78" s="73">
        <v>15</v>
      </c>
      <c r="F78" s="52">
        <v>771</v>
      </c>
      <c r="G78" s="58">
        <v>578.25</v>
      </c>
      <c r="H78" s="15">
        <v>8673.75</v>
      </c>
      <c r="I78" s="25">
        <f t="shared" si="1"/>
        <v>0</v>
      </c>
    </row>
    <row r="79" spans="1:9" hidden="1" x14ac:dyDescent="0.25">
      <c r="A79" s="26" t="s">
        <v>339</v>
      </c>
      <c r="B79" s="27" t="s">
        <v>440</v>
      </c>
      <c r="C79" s="7" t="s">
        <v>143</v>
      </c>
      <c r="D79" s="7">
        <v>1</v>
      </c>
      <c r="E79" s="73">
        <v>1</v>
      </c>
      <c r="F79" s="52">
        <v>4312</v>
      </c>
      <c r="G79" s="58">
        <v>3234</v>
      </c>
      <c r="H79" s="15">
        <v>3234</v>
      </c>
      <c r="I79" s="25">
        <f t="shared" si="1"/>
        <v>0</v>
      </c>
    </row>
    <row r="80" spans="1:9" hidden="1" x14ac:dyDescent="0.25">
      <c r="A80" s="26" t="s">
        <v>441</v>
      </c>
      <c r="B80" s="27" t="s">
        <v>437</v>
      </c>
      <c r="C80" s="7" t="s">
        <v>143</v>
      </c>
      <c r="D80" s="7">
        <v>15</v>
      </c>
      <c r="E80" s="73">
        <v>15</v>
      </c>
      <c r="F80" s="52">
        <v>2310</v>
      </c>
      <c r="G80" s="58">
        <v>1732.5</v>
      </c>
      <c r="H80" s="15">
        <v>25987.5</v>
      </c>
      <c r="I80" s="25">
        <f t="shared" si="1"/>
        <v>0</v>
      </c>
    </row>
    <row r="81" spans="1:10" hidden="1" x14ac:dyDescent="0.25">
      <c r="A81" s="26" t="s">
        <v>442</v>
      </c>
      <c r="B81" s="27" t="s">
        <v>439</v>
      </c>
      <c r="C81" s="7" t="s">
        <v>143</v>
      </c>
      <c r="D81" s="7">
        <v>15</v>
      </c>
      <c r="E81" s="73">
        <v>15</v>
      </c>
      <c r="F81" s="52">
        <v>1078</v>
      </c>
      <c r="G81" s="58">
        <v>808.5</v>
      </c>
      <c r="H81" s="15">
        <v>12127.5</v>
      </c>
      <c r="I81" s="25">
        <f t="shared" si="1"/>
        <v>0</v>
      </c>
    </row>
    <row r="82" spans="1:10" s="13" customFormat="1" hidden="1" x14ac:dyDescent="0.25">
      <c r="A82" s="28" t="s">
        <v>353</v>
      </c>
      <c r="B82" s="29" t="s">
        <v>443</v>
      </c>
      <c r="C82" s="11" t="s">
        <v>143</v>
      </c>
      <c r="D82" s="11">
        <v>1</v>
      </c>
      <c r="E82" s="76">
        <v>1</v>
      </c>
      <c r="F82" s="56">
        <v>4774</v>
      </c>
      <c r="G82" s="58">
        <v>3580.5</v>
      </c>
      <c r="H82" s="15">
        <v>3580.5</v>
      </c>
      <c r="I82" s="25">
        <f t="shared" si="1"/>
        <v>0</v>
      </c>
    </row>
    <row r="83" spans="1:10" hidden="1" x14ac:dyDescent="0.25">
      <c r="A83" s="26" t="s">
        <v>444</v>
      </c>
      <c r="B83" s="27" t="s">
        <v>445</v>
      </c>
      <c r="C83" s="7" t="s">
        <v>143</v>
      </c>
      <c r="D83" s="7">
        <v>1</v>
      </c>
      <c r="E83" s="73">
        <v>1</v>
      </c>
      <c r="F83" s="52">
        <v>1540</v>
      </c>
      <c r="G83" s="58">
        <v>1155</v>
      </c>
      <c r="H83" s="15">
        <v>1155</v>
      </c>
      <c r="I83" s="25">
        <f t="shared" si="1"/>
        <v>0</v>
      </c>
    </row>
    <row r="84" spans="1:10" hidden="1" x14ac:dyDescent="0.25">
      <c r="A84" s="26" t="s">
        <v>446</v>
      </c>
      <c r="B84" s="27" t="s">
        <v>437</v>
      </c>
      <c r="C84" s="7" t="s">
        <v>143</v>
      </c>
      <c r="D84" s="7">
        <v>15</v>
      </c>
      <c r="E84" s="73">
        <v>15</v>
      </c>
      <c r="F84" s="52">
        <v>2393</v>
      </c>
      <c r="G84" s="58">
        <v>1794.75</v>
      </c>
      <c r="H84" s="15">
        <v>26921.25</v>
      </c>
      <c r="I84" s="25">
        <f t="shared" si="1"/>
        <v>0</v>
      </c>
    </row>
    <row r="85" spans="1:10" hidden="1" x14ac:dyDescent="0.25">
      <c r="A85" s="26" t="s">
        <v>447</v>
      </c>
      <c r="B85" s="27" t="s">
        <v>439</v>
      </c>
      <c r="C85" s="7" t="s">
        <v>143</v>
      </c>
      <c r="D85" s="7">
        <v>15</v>
      </c>
      <c r="E85" s="73">
        <v>15</v>
      </c>
      <c r="F85" s="52">
        <v>825</v>
      </c>
      <c r="G85" s="58">
        <v>618.75</v>
      </c>
      <c r="H85" s="15">
        <v>9281.25</v>
      </c>
      <c r="I85" s="25">
        <f t="shared" si="1"/>
        <v>0</v>
      </c>
    </row>
    <row r="86" spans="1:10" hidden="1" x14ac:dyDescent="0.25">
      <c r="A86" s="26" t="s">
        <v>448</v>
      </c>
      <c r="B86" s="27" t="s">
        <v>449</v>
      </c>
      <c r="C86" s="7" t="s">
        <v>143</v>
      </c>
      <c r="D86" s="7">
        <v>1</v>
      </c>
      <c r="E86" s="73">
        <v>1</v>
      </c>
      <c r="F86" s="52">
        <v>3383</v>
      </c>
      <c r="G86" s="58">
        <v>2537.25</v>
      </c>
      <c r="H86" s="15">
        <v>2537.25</v>
      </c>
      <c r="I86" s="25">
        <f t="shared" si="1"/>
        <v>0</v>
      </c>
    </row>
    <row r="87" spans="1:10" hidden="1" x14ac:dyDescent="0.25">
      <c r="A87" s="26" t="s">
        <v>450</v>
      </c>
      <c r="B87" s="27" t="s">
        <v>451</v>
      </c>
      <c r="C87" s="7" t="s">
        <v>452</v>
      </c>
      <c r="D87" s="7">
        <v>14</v>
      </c>
      <c r="E87" s="73">
        <v>14</v>
      </c>
      <c r="F87" s="52">
        <v>608.29999999999995</v>
      </c>
      <c r="G87" s="58">
        <v>456.22499999999997</v>
      </c>
      <c r="H87" s="15">
        <v>6387.15</v>
      </c>
      <c r="I87" s="25">
        <f t="shared" si="1"/>
        <v>0</v>
      </c>
      <c r="J87">
        <v>1</v>
      </c>
    </row>
    <row r="88" spans="1:10" hidden="1" x14ac:dyDescent="0.25">
      <c r="A88" s="26" t="s">
        <v>453</v>
      </c>
      <c r="B88" s="27" t="s">
        <v>454</v>
      </c>
      <c r="C88" s="7" t="s">
        <v>452</v>
      </c>
      <c r="D88" s="7">
        <v>14</v>
      </c>
      <c r="E88" s="73">
        <v>14</v>
      </c>
      <c r="F88" s="52">
        <v>608.29999999999995</v>
      </c>
      <c r="G88" s="58">
        <v>456.22499999999997</v>
      </c>
      <c r="H88" s="15">
        <v>6387.15</v>
      </c>
      <c r="I88" s="25">
        <f t="shared" si="1"/>
        <v>0</v>
      </c>
      <c r="J88">
        <v>3</v>
      </c>
    </row>
    <row r="89" spans="1:10" hidden="1" x14ac:dyDescent="0.25">
      <c r="A89" s="26" t="s">
        <v>455</v>
      </c>
      <c r="B89" s="27" t="s">
        <v>456</v>
      </c>
      <c r="C89" s="7" t="s">
        <v>391</v>
      </c>
      <c r="D89" s="7">
        <v>14</v>
      </c>
      <c r="E89" s="73">
        <v>14</v>
      </c>
      <c r="F89" s="52">
        <v>539</v>
      </c>
      <c r="G89" s="58">
        <v>404.25</v>
      </c>
      <c r="H89" s="15">
        <v>5659.5</v>
      </c>
      <c r="I89" s="25">
        <f t="shared" si="1"/>
        <v>0</v>
      </c>
    </row>
    <row r="90" spans="1:10" hidden="1" x14ac:dyDescent="0.25">
      <c r="A90" s="26" t="s">
        <v>457</v>
      </c>
      <c r="B90" s="27" t="s">
        <v>458</v>
      </c>
      <c r="C90" s="7" t="s">
        <v>452</v>
      </c>
      <c r="D90" s="7">
        <v>15</v>
      </c>
      <c r="E90" s="73">
        <v>15</v>
      </c>
      <c r="F90" s="52">
        <v>539</v>
      </c>
      <c r="G90" s="58">
        <v>404.25</v>
      </c>
      <c r="H90" s="15">
        <v>6063.75</v>
      </c>
      <c r="I90" s="25">
        <f t="shared" si="1"/>
        <v>0</v>
      </c>
    </row>
    <row r="91" spans="1:10" hidden="1" x14ac:dyDescent="0.25">
      <c r="A91" s="26" t="s">
        <v>459</v>
      </c>
      <c r="B91" s="27" t="s">
        <v>460</v>
      </c>
      <c r="C91" s="7" t="s">
        <v>461</v>
      </c>
      <c r="D91" s="7">
        <v>14</v>
      </c>
      <c r="E91" s="73">
        <v>14</v>
      </c>
      <c r="F91" s="52">
        <v>539</v>
      </c>
      <c r="G91" s="58">
        <v>404.25</v>
      </c>
      <c r="H91" s="15">
        <v>5659.5</v>
      </c>
      <c r="I91" s="25">
        <f t="shared" si="1"/>
        <v>0</v>
      </c>
    </row>
    <row r="92" spans="1:10" x14ac:dyDescent="0.25">
      <c r="A92" s="26" t="s">
        <v>682</v>
      </c>
      <c r="B92" s="27" t="s">
        <v>462</v>
      </c>
      <c r="C92" s="7" t="s">
        <v>461</v>
      </c>
      <c r="D92" s="7">
        <v>1</v>
      </c>
      <c r="E92" s="73">
        <v>0</v>
      </c>
      <c r="F92" s="52">
        <v>1540</v>
      </c>
      <c r="G92" s="58">
        <v>1155</v>
      </c>
      <c r="H92" s="15">
        <v>1155</v>
      </c>
      <c r="I92" s="25">
        <f t="shared" si="1"/>
        <v>1</v>
      </c>
    </row>
    <row r="93" spans="1:10" hidden="1" x14ac:dyDescent="0.25">
      <c r="A93" s="26" t="s">
        <v>463</v>
      </c>
      <c r="B93" s="27" t="s">
        <v>464</v>
      </c>
      <c r="C93" s="7" t="s">
        <v>391</v>
      </c>
      <c r="D93" s="7">
        <v>15</v>
      </c>
      <c r="E93" s="73">
        <v>15</v>
      </c>
      <c r="F93" s="52">
        <v>539</v>
      </c>
      <c r="G93" s="58">
        <v>404.25</v>
      </c>
      <c r="H93" s="15">
        <v>6063.75</v>
      </c>
      <c r="I93" s="25">
        <f t="shared" si="1"/>
        <v>0</v>
      </c>
    </row>
    <row r="94" spans="1:10" hidden="1" x14ac:dyDescent="0.25">
      <c r="A94" s="26" t="s">
        <v>465</v>
      </c>
      <c r="B94" s="27" t="s">
        <v>466</v>
      </c>
      <c r="C94" s="7" t="s">
        <v>391</v>
      </c>
      <c r="D94" s="7">
        <v>15</v>
      </c>
      <c r="E94" s="73">
        <v>15</v>
      </c>
      <c r="F94" s="52">
        <v>616</v>
      </c>
      <c r="G94" s="58">
        <v>462</v>
      </c>
      <c r="H94" s="15">
        <v>6930</v>
      </c>
      <c r="I94" s="25">
        <f t="shared" si="1"/>
        <v>0</v>
      </c>
    </row>
    <row r="95" spans="1:10" hidden="1" x14ac:dyDescent="0.25">
      <c r="A95" s="26" t="s">
        <v>467</v>
      </c>
      <c r="B95" s="27" t="s">
        <v>468</v>
      </c>
      <c r="C95" s="7" t="s">
        <v>391</v>
      </c>
      <c r="D95" s="7">
        <v>14</v>
      </c>
      <c r="E95" s="73">
        <v>14</v>
      </c>
      <c r="F95" s="52">
        <v>916.3</v>
      </c>
      <c r="G95" s="58">
        <v>687.22499999999991</v>
      </c>
      <c r="H95" s="15">
        <v>9621.1499999999978</v>
      </c>
      <c r="I95" s="25">
        <f t="shared" si="1"/>
        <v>0</v>
      </c>
    </row>
    <row r="96" spans="1:10" hidden="1" x14ac:dyDescent="0.25">
      <c r="A96" s="41" t="s">
        <v>469</v>
      </c>
      <c r="B96" s="42" t="s">
        <v>470</v>
      </c>
      <c r="C96" s="43" t="s">
        <v>366</v>
      </c>
      <c r="D96" s="43">
        <v>1</v>
      </c>
      <c r="E96" s="79">
        <v>1</v>
      </c>
      <c r="F96" s="55">
        <v>8533</v>
      </c>
      <c r="G96" s="58">
        <v>6399.75</v>
      </c>
      <c r="H96" s="15">
        <v>6399.75</v>
      </c>
      <c r="I96" s="25">
        <f t="shared" si="1"/>
        <v>0</v>
      </c>
    </row>
    <row r="97" spans="1:9" ht="15.75" hidden="1" thickBot="1" x14ac:dyDescent="0.3">
      <c r="A97" s="60" t="s">
        <v>471</v>
      </c>
      <c r="B97" s="61"/>
      <c r="C97" s="62"/>
      <c r="D97" s="62"/>
      <c r="E97" s="62"/>
      <c r="F97" s="63"/>
      <c r="G97" s="64"/>
      <c r="H97" s="15">
        <v>0</v>
      </c>
      <c r="I97" s="25">
        <f t="shared" si="1"/>
        <v>0</v>
      </c>
    </row>
    <row r="98" spans="1:9" x14ac:dyDescent="0.25">
      <c r="A98" s="36" t="s">
        <v>472</v>
      </c>
      <c r="B98" s="37" t="s">
        <v>473</v>
      </c>
      <c r="C98" s="38" t="s">
        <v>141</v>
      </c>
      <c r="D98" s="38">
        <v>28</v>
      </c>
      <c r="E98" s="75">
        <v>19</v>
      </c>
      <c r="F98" s="54">
        <v>2288</v>
      </c>
      <c r="G98" s="58">
        <v>1716</v>
      </c>
      <c r="H98" s="15">
        <v>48048</v>
      </c>
      <c r="I98" s="25">
        <f t="shared" si="1"/>
        <v>9</v>
      </c>
    </row>
    <row r="99" spans="1:9" hidden="1" x14ac:dyDescent="0.25">
      <c r="A99" s="26" t="s">
        <v>474</v>
      </c>
      <c r="B99" s="27" t="s">
        <v>475</v>
      </c>
      <c r="C99" s="7" t="s">
        <v>141</v>
      </c>
      <c r="D99" s="7">
        <v>18</v>
      </c>
      <c r="E99" s="73">
        <v>18</v>
      </c>
      <c r="F99" s="52">
        <v>1485</v>
      </c>
      <c r="G99" s="58">
        <v>1113.75</v>
      </c>
      <c r="H99" s="15">
        <v>20047.5</v>
      </c>
      <c r="I99" s="25">
        <f t="shared" si="1"/>
        <v>0</v>
      </c>
    </row>
    <row r="100" spans="1:9" hidden="1" x14ac:dyDescent="0.25">
      <c r="A100" s="26" t="s">
        <v>690</v>
      </c>
      <c r="B100" s="27" t="s">
        <v>476</v>
      </c>
      <c r="C100" s="7" t="s">
        <v>141</v>
      </c>
      <c r="D100" s="7">
        <v>2</v>
      </c>
      <c r="E100" s="73">
        <v>2</v>
      </c>
      <c r="F100" s="52">
        <v>1925</v>
      </c>
      <c r="G100" s="58">
        <v>1443.75</v>
      </c>
      <c r="H100" s="15">
        <v>2887.5</v>
      </c>
      <c r="I100" s="25">
        <f t="shared" si="1"/>
        <v>0</v>
      </c>
    </row>
    <row r="101" spans="1:9" hidden="1" x14ac:dyDescent="0.25">
      <c r="A101" s="26" t="s">
        <v>477</v>
      </c>
      <c r="B101" s="27" t="s">
        <v>478</v>
      </c>
      <c r="C101" s="7" t="s">
        <v>141</v>
      </c>
      <c r="D101" s="7">
        <v>2</v>
      </c>
      <c r="E101" s="73">
        <v>2</v>
      </c>
      <c r="F101" s="52">
        <v>1925</v>
      </c>
      <c r="G101" s="58">
        <v>1443.75</v>
      </c>
      <c r="H101" s="15">
        <v>2887.5</v>
      </c>
      <c r="I101" s="25">
        <f t="shared" si="1"/>
        <v>0</v>
      </c>
    </row>
    <row r="102" spans="1:9" hidden="1" x14ac:dyDescent="0.25">
      <c r="A102" s="26" t="s">
        <v>479</v>
      </c>
      <c r="B102" s="27" t="s">
        <v>480</v>
      </c>
      <c r="C102" s="7" t="s">
        <v>391</v>
      </c>
      <c r="D102" s="7">
        <v>28</v>
      </c>
      <c r="E102" s="73">
        <v>28</v>
      </c>
      <c r="F102" s="52">
        <v>616</v>
      </c>
      <c r="G102" s="58">
        <v>462</v>
      </c>
      <c r="H102" s="15">
        <v>12936</v>
      </c>
      <c r="I102" s="25">
        <f t="shared" si="1"/>
        <v>0</v>
      </c>
    </row>
    <row r="103" spans="1:9" hidden="1" x14ac:dyDescent="0.25">
      <c r="A103" s="26" t="s">
        <v>481</v>
      </c>
      <c r="B103" s="27" t="s">
        <v>482</v>
      </c>
      <c r="C103" s="7" t="s">
        <v>391</v>
      </c>
      <c r="D103" s="7">
        <v>28</v>
      </c>
      <c r="E103" s="73">
        <v>28</v>
      </c>
      <c r="F103" s="52">
        <v>616</v>
      </c>
      <c r="G103" s="58">
        <v>462</v>
      </c>
      <c r="H103" s="15">
        <v>12936</v>
      </c>
      <c r="I103" s="25">
        <f t="shared" si="1"/>
        <v>0</v>
      </c>
    </row>
    <row r="104" spans="1:9" hidden="1" x14ac:dyDescent="0.25">
      <c r="A104" s="26" t="s">
        <v>483</v>
      </c>
      <c r="B104" s="27" t="s">
        <v>484</v>
      </c>
      <c r="C104" s="7" t="s">
        <v>391</v>
      </c>
      <c r="D104" s="7">
        <v>15</v>
      </c>
      <c r="E104" s="73">
        <v>15</v>
      </c>
      <c r="F104" s="52">
        <v>762.3</v>
      </c>
      <c r="G104" s="58">
        <v>571.72499999999991</v>
      </c>
      <c r="H104" s="15">
        <v>8575.8749999999982</v>
      </c>
      <c r="I104" s="25">
        <f t="shared" si="1"/>
        <v>0</v>
      </c>
    </row>
    <row r="105" spans="1:9" hidden="1" x14ac:dyDescent="0.25">
      <c r="A105" s="26" t="s">
        <v>485</v>
      </c>
      <c r="B105" s="27" t="s">
        <v>486</v>
      </c>
      <c r="C105" s="7" t="s">
        <v>391</v>
      </c>
      <c r="D105" s="7">
        <v>24</v>
      </c>
      <c r="E105" s="73">
        <v>24</v>
      </c>
      <c r="F105" s="52">
        <v>916.3</v>
      </c>
      <c r="G105" s="58">
        <v>687.22499999999991</v>
      </c>
      <c r="H105" s="15">
        <v>16493.399999999998</v>
      </c>
      <c r="I105" s="25">
        <f t="shared" si="1"/>
        <v>0</v>
      </c>
    </row>
    <row r="106" spans="1:9" hidden="1" x14ac:dyDescent="0.25">
      <c r="A106" s="26" t="s">
        <v>487</v>
      </c>
      <c r="B106" s="27" t="s">
        <v>488</v>
      </c>
      <c r="C106" s="7" t="s">
        <v>391</v>
      </c>
      <c r="D106" s="7">
        <v>8</v>
      </c>
      <c r="E106" s="73">
        <v>8</v>
      </c>
      <c r="F106" s="52">
        <v>608</v>
      </c>
      <c r="G106" s="58">
        <v>456</v>
      </c>
      <c r="H106" s="15">
        <v>3648</v>
      </c>
      <c r="I106" s="25">
        <f t="shared" si="1"/>
        <v>0</v>
      </c>
    </row>
    <row r="107" spans="1:9" hidden="1" x14ac:dyDescent="0.25">
      <c r="A107" s="26" t="s">
        <v>489</v>
      </c>
      <c r="B107" s="27" t="s">
        <v>490</v>
      </c>
      <c r="C107" s="7" t="s">
        <v>391</v>
      </c>
      <c r="D107" s="7">
        <v>28</v>
      </c>
      <c r="E107" s="73">
        <v>28</v>
      </c>
      <c r="F107" s="52">
        <v>762.3</v>
      </c>
      <c r="G107" s="58">
        <v>571.72499999999991</v>
      </c>
      <c r="H107" s="15">
        <v>16008.299999999997</v>
      </c>
      <c r="I107" s="25">
        <f t="shared" si="1"/>
        <v>0</v>
      </c>
    </row>
    <row r="108" spans="1:9" hidden="1" x14ac:dyDescent="0.25">
      <c r="A108" s="26" t="s">
        <v>491</v>
      </c>
      <c r="B108" s="27" t="s">
        <v>492</v>
      </c>
      <c r="C108" s="7" t="s">
        <v>391</v>
      </c>
      <c r="D108" s="7">
        <v>28</v>
      </c>
      <c r="E108" s="73">
        <v>28</v>
      </c>
      <c r="F108" s="52">
        <v>539</v>
      </c>
      <c r="G108" s="58">
        <v>404.25</v>
      </c>
      <c r="H108" s="15">
        <v>11319</v>
      </c>
      <c r="I108" s="25">
        <f t="shared" si="1"/>
        <v>0</v>
      </c>
    </row>
    <row r="109" spans="1:9" hidden="1" x14ac:dyDescent="0.25">
      <c r="A109" s="26" t="s">
        <v>493</v>
      </c>
      <c r="B109" s="27" t="s">
        <v>494</v>
      </c>
      <c r="C109" s="7" t="s">
        <v>391</v>
      </c>
      <c r="D109" s="7">
        <v>26</v>
      </c>
      <c r="E109" s="73">
        <v>26</v>
      </c>
      <c r="F109" s="52">
        <v>539</v>
      </c>
      <c r="G109" s="58">
        <v>404.25</v>
      </c>
      <c r="H109" s="15">
        <v>10510.5</v>
      </c>
      <c r="I109" s="25">
        <f t="shared" si="1"/>
        <v>0</v>
      </c>
    </row>
    <row r="110" spans="1:9" hidden="1" x14ac:dyDescent="0.25">
      <c r="A110" s="26" t="s">
        <v>495</v>
      </c>
      <c r="B110" s="27" t="s">
        <v>496</v>
      </c>
      <c r="C110" s="7" t="s">
        <v>391</v>
      </c>
      <c r="D110" s="7">
        <v>28</v>
      </c>
      <c r="E110" s="73">
        <v>28</v>
      </c>
      <c r="F110" s="52">
        <v>539</v>
      </c>
      <c r="G110" s="58">
        <v>404.25</v>
      </c>
      <c r="H110" s="15">
        <v>11319</v>
      </c>
      <c r="I110" s="25">
        <f t="shared" si="1"/>
        <v>0</v>
      </c>
    </row>
    <row r="111" spans="1:9" hidden="1" x14ac:dyDescent="0.25">
      <c r="A111" s="26" t="s">
        <v>497</v>
      </c>
      <c r="B111" s="27" t="s">
        <v>498</v>
      </c>
      <c r="C111" s="7" t="s">
        <v>391</v>
      </c>
      <c r="D111" s="7">
        <v>28</v>
      </c>
      <c r="E111" s="73">
        <v>28</v>
      </c>
      <c r="F111" s="52">
        <v>539</v>
      </c>
      <c r="G111" s="58">
        <v>404.25</v>
      </c>
      <c r="H111" s="15">
        <v>11319</v>
      </c>
      <c r="I111" s="25">
        <f t="shared" si="1"/>
        <v>0</v>
      </c>
    </row>
    <row r="112" spans="1:9" hidden="1" x14ac:dyDescent="0.25">
      <c r="A112" s="26" t="s">
        <v>499</v>
      </c>
      <c r="B112" s="27" t="s">
        <v>500</v>
      </c>
      <c r="C112" s="7" t="s">
        <v>391</v>
      </c>
      <c r="D112" s="7">
        <v>28</v>
      </c>
      <c r="E112" s="73">
        <v>28</v>
      </c>
      <c r="F112" s="52">
        <v>916.3</v>
      </c>
      <c r="G112" s="58">
        <v>687.22499999999991</v>
      </c>
      <c r="H112" s="15">
        <v>19242.299999999996</v>
      </c>
      <c r="I112" s="25">
        <f t="shared" si="1"/>
        <v>0</v>
      </c>
    </row>
    <row r="113" spans="1:9" hidden="1" x14ac:dyDescent="0.25">
      <c r="A113" s="26" t="s">
        <v>501</v>
      </c>
      <c r="B113" s="27" t="s">
        <v>502</v>
      </c>
      <c r="C113" s="7" t="s">
        <v>141</v>
      </c>
      <c r="D113" s="7">
        <v>1</v>
      </c>
      <c r="E113" s="73">
        <v>1</v>
      </c>
      <c r="F113" s="52">
        <v>20482</v>
      </c>
      <c r="G113" s="58">
        <v>15361.5</v>
      </c>
      <c r="H113" s="15">
        <v>15361.5</v>
      </c>
      <c r="I113" s="25">
        <f t="shared" si="1"/>
        <v>0</v>
      </c>
    </row>
    <row r="114" spans="1:9" hidden="1" x14ac:dyDescent="0.25">
      <c r="A114" s="26" t="s">
        <v>503</v>
      </c>
      <c r="B114" s="27" t="s">
        <v>504</v>
      </c>
      <c r="C114" s="7" t="s">
        <v>141</v>
      </c>
      <c r="D114" s="7">
        <v>2</v>
      </c>
      <c r="E114" s="73">
        <v>2</v>
      </c>
      <c r="F114" s="52">
        <v>3383</v>
      </c>
      <c r="G114" s="58">
        <v>2537.25</v>
      </c>
      <c r="H114" s="15">
        <v>5074.5</v>
      </c>
      <c r="I114" s="25">
        <f t="shared" si="1"/>
        <v>0</v>
      </c>
    </row>
    <row r="115" spans="1:9" hidden="1" x14ac:dyDescent="0.25">
      <c r="A115" s="26" t="s">
        <v>505</v>
      </c>
      <c r="B115" s="27" t="s">
        <v>506</v>
      </c>
      <c r="C115" s="7" t="s">
        <v>141</v>
      </c>
      <c r="D115" s="7">
        <v>28</v>
      </c>
      <c r="E115" s="73">
        <v>28</v>
      </c>
      <c r="F115" s="52">
        <v>2393</v>
      </c>
      <c r="G115" s="58">
        <v>1794.75</v>
      </c>
      <c r="H115" s="15">
        <v>50253</v>
      </c>
      <c r="I115" s="25">
        <f t="shared" si="1"/>
        <v>0</v>
      </c>
    </row>
    <row r="116" spans="1:9" hidden="1" x14ac:dyDescent="0.25">
      <c r="A116" s="26" t="s">
        <v>507</v>
      </c>
      <c r="B116" s="27" t="s">
        <v>508</v>
      </c>
      <c r="C116" s="7" t="s">
        <v>141</v>
      </c>
      <c r="D116" s="7">
        <v>28</v>
      </c>
      <c r="E116" s="73">
        <v>28</v>
      </c>
      <c r="F116" s="52">
        <v>825</v>
      </c>
      <c r="G116" s="58">
        <v>618.75</v>
      </c>
      <c r="H116" s="15">
        <v>17325</v>
      </c>
      <c r="I116" s="25">
        <f t="shared" si="1"/>
        <v>0</v>
      </c>
    </row>
    <row r="117" spans="1:9" hidden="1" x14ac:dyDescent="0.25">
      <c r="A117" s="26" t="s">
        <v>509</v>
      </c>
      <c r="B117" s="27" t="s">
        <v>510</v>
      </c>
      <c r="C117" s="7" t="s">
        <v>141</v>
      </c>
      <c r="D117" s="7">
        <v>6</v>
      </c>
      <c r="E117" s="73">
        <v>6</v>
      </c>
      <c r="F117" s="52">
        <v>2002</v>
      </c>
      <c r="G117" s="58">
        <v>1501.5</v>
      </c>
      <c r="H117" s="15">
        <v>9009</v>
      </c>
      <c r="I117" s="25">
        <f t="shared" si="1"/>
        <v>0</v>
      </c>
    </row>
    <row r="118" spans="1:9" hidden="1" x14ac:dyDescent="0.25">
      <c r="A118" s="26" t="s">
        <v>511</v>
      </c>
      <c r="B118" s="27" t="s">
        <v>512</v>
      </c>
      <c r="C118" s="7" t="s">
        <v>141</v>
      </c>
      <c r="D118" s="7">
        <v>28</v>
      </c>
      <c r="E118" s="73">
        <v>28</v>
      </c>
      <c r="F118" s="52">
        <v>770</v>
      </c>
      <c r="G118" s="58">
        <v>577.5</v>
      </c>
      <c r="H118" s="15">
        <v>16170</v>
      </c>
      <c r="I118" s="25">
        <f t="shared" si="1"/>
        <v>0</v>
      </c>
    </row>
    <row r="119" spans="1:9" hidden="1" x14ac:dyDescent="0.25">
      <c r="A119" s="26" t="s">
        <v>513</v>
      </c>
      <c r="B119" s="27" t="s">
        <v>514</v>
      </c>
      <c r="C119" s="7" t="s">
        <v>141</v>
      </c>
      <c r="D119" s="7">
        <v>28</v>
      </c>
      <c r="E119" s="73">
        <v>28</v>
      </c>
      <c r="F119" s="52">
        <v>2156</v>
      </c>
      <c r="G119" s="58">
        <v>1617</v>
      </c>
      <c r="H119" s="15">
        <v>45276</v>
      </c>
      <c r="I119" s="25">
        <f t="shared" si="1"/>
        <v>0</v>
      </c>
    </row>
    <row r="120" spans="1:9" hidden="1" x14ac:dyDescent="0.25">
      <c r="A120" s="26" t="s">
        <v>515</v>
      </c>
      <c r="B120" s="27" t="s">
        <v>516</v>
      </c>
      <c r="C120" s="7" t="s">
        <v>141</v>
      </c>
      <c r="D120" s="7">
        <v>28</v>
      </c>
      <c r="E120" s="73">
        <v>28</v>
      </c>
      <c r="F120" s="52">
        <v>1078</v>
      </c>
      <c r="G120" s="58">
        <v>808.5</v>
      </c>
      <c r="H120" s="15">
        <v>22638</v>
      </c>
      <c r="I120" s="25">
        <f t="shared" si="1"/>
        <v>0</v>
      </c>
    </row>
    <row r="121" spans="1:9" s="13" customFormat="1" hidden="1" x14ac:dyDescent="0.25">
      <c r="A121" s="41" t="s">
        <v>353</v>
      </c>
      <c r="B121" s="42" t="s">
        <v>517</v>
      </c>
      <c r="C121" s="43" t="s">
        <v>141</v>
      </c>
      <c r="D121" s="43">
        <v>2</v>
      </c>
      <c r="E121" s="79">
        <v>2</v>
      </c>
      <c r="F121" s="55">
        <v>4774</v>
      </c>
      <c r="G121" s="58">
        <v>3580.5</v>
      </c>
      <c r="H121" s="15">
        <v>7161</v>
      </c>
      <c r="I121" s="25">
        <f t="shared" si="1"/>
        <v>0</v>
      </c>
    </row>
    <row r="122" spans="1:9" ht="15.75" hidden="1" thickBot="1" x14ac:dyDescent="0.3">
      <c r="A122" s="60" t="s">
        <v>518</v>
      </c>
      <c r="B122" s="61"/>
      <c r="C122" s="62"/>
      <c r="D122" s="62"/>
      <c r="E122" s="62"/>
      <c r="F122" s="63"/>
      <c r="G122" s="64"/>
      <c r="H122" s="15">
        <v>0</v>
      </c>
      <c r="I122" s="25">
        <f t="shared" si="1"/>
        <v>0</v>
      </c>
    </row>
    <row r="123" spans="1:9" hidden="1" x14ac:dyDescent="0.25">
      <c r="A123" s="36" t="s">
        <v>519</v>
      </c>
      <c r="B123" s="37" t="s">
        <v>520</v>
      </c>
      <c r="C123" s="38" t="s">
        <v>366</v>
      </c>
      <c r="D123" s="38">
        <v>8</v>
      </c>
      <c r="E123" s="75">
        <v>8</v>
      </c>
      <c r="F123" s="54">
        <v>1386</v>
      </c>
      <c r="G123" s="58">
        <v>1039.5</v>
      </c>
      <c r="H123" s="15">
        <v>8316</v>
      </c>
      <c r="I123" s="25">
        <f t="shared" si="1"/>
        <v>0</v>
      </c>
    </row>
    <row r="124" spans="1:9" hidden="1" x14ac:dyDescent="0.25">
      <c r="A124" s="26" t="s">
        <v>521</v>
      </c>
      <c r="B124" s="27" t="s">
        <v>522</v>
      </c>
      <c r="C124" s="7" t="s">
        <v>366</v>
      </c>
      <c r="D124" s="7">
        <v>8</v>
      </c>
      <c r="E124" s="73">
        <v>8</v>
      </c>
      <c r="F124" s="52">
        <v>1386</v>
      </c>
      <c r="G124" s="58">
        <v>1039.5</v>
      </c>
      <c r="H124" s="15">
        <v>8316</v>
      </c>
      <c r="I124" s="25">
        <f t="shared" si="1"/>
        <v>0</v>
      </c>
    </row>
    <row r="125" spans="1:9" hidden="1" x14ac:dyDescent="0.25">
      <c r="A125" s="26" t="s">
        <v>523</v>
      </c>
      <c r="B125" s="27" t="s">
        <v>524</v>
      </c>
      <c r="C125" s="7" t="s">
        <v>366</v>
      </c>
      <c r="D125" s="7">
        <v>8</v>
      </c>
      <c r="E125" s="73">
        <v>8</v>
      </c>
      <c r="F125" s="52">
        <v>1386</v>
      </c>
      <c r="G125" s="58">
        <v>1039.5</v>
      </c>
      <c r="H125" s="15">
        <v>8316</v>
      </c>
      <c r="I125" s="25">
        <f t="shared" si="1"/>
        <v>0</v>
      </c>
    </row>
    <row r="126" spans="1:9" hidden="1" x14ac:dyDescent="0.25">
      <c r="A126" s="26" t="s">
        <v>525</v>
      </c>
      <c r="B126" s="27" t="s">
        <v>526</v>
      </c>
      <c r="C126" s="7" t="s">
        <v>461</v>
      </c>
      <c r="D126" s="7">
        <v>28</v>
      </c>
      <c r="E126" s="73">
        <v>28</v>
      </c>
      <c r="F126" s="52">
        <v>608</v>
      </c>
      <c r="G126" s="58">
        <v>456</v>
      </c>
      <c r="H126" s="15">
        <v>12768</v>
      </c>
      <c r="I126" s="25">
        <f t="shared" si="1"/>
        <v>0</v>
      </c>
    </row>
    <row r="127" spans="1:9" hidden="1" x14ac:dyDescent="0.25">
      <c r="A127" s="26" t="s">
        <v>527</v>
      </c>
      <c r="B127" s="27" t="s">
        <v>528</v>
      </c>
      <c r="C127" s="7" t="s">
        <v>391</v>
      </c>
      <c r="D127" s="7">
        <v>30</v>
      </c>
      <c r="E127" s="73">
        <v>30</v>
      </c>
      <c r="F127" s="52">
        <v>608.29999999999995</v>
      </c>
      <c r="G127" s="58">
        <v>456.22499999999997</v>
      </c>
      <c r="H127" s="15">
        <v>13686.749999999998</v>
      </c>
      <c r="I127" s="25">
        <f t="shared" si="1"/>
        <v>0</v>
      </c>
    </row>
    <row r="128" spans="1:9" hidden="1" x14ac:dyDescent="0.25">
      <c r="A128" s="26" t="s">
        <v>489</v>
      </c>
      <c r="B128" s="27" t="s">
        <v>529</v>
      </c>
      <c r="C128" s="7" t="s">
        <v>391</v>
      </c>
      <c r="D128" s="7">
        <v>30</v>
      </c>
      <c r="E128" s="73">
        <v>30</v>
      </c>
      <c r="F128" s="52">
        <v>762.3</v>
      </c>
      <c r="G128" s="58">
        <v>571.72499999999991</v>
      </c>
      <c r="H128" s="15">
        <v>17151.749999999996</v>
      </c>
      <c r="I128" s="25">
        <f t="shared" si="1"/>
        <v>0</v>
      </c>
    </row>
    <row r="129" spans="1:9" hidden="1" x14ac:dyDescent="0.25">
      <c r="A129" s="26" t="s">
        <v>530</v>
      </c>
      <c r="B129" s="27" t="s">
        <v>531</v>
      </c>
      <c r="C129" s="7" t="s">
        <v>391</v>
      </c>
      <c r="D129" s="7">
        <v>30</v>
      </c>
      <c r="E129" s="73">
        <v>30</v>
      </c>
      <c r="F129" s="52">
        <v>608.29999999999995</v>
      </c>
      <c r="G129" s="58">
        <v>456.22499999999997</v>
      </c>
      <c r="H129" s="15">
        <v>13686.749999999998</v>
      </c>
      <c r="I129" s="25">
        <f t="shared" si="1"/>
        <v>0</v>
      </c>
    </row>
    <row r="130" spans="1:9" hidden="1" x14ac:dyDescent="0.25">
      <c r="A130" s="26" t="s">
        <v>532</v>
      </c>
      <c r="B130" s="27" t="s">
        <v>533</v>
      </c>
      <c r="C130" s="7" t="s">
        <v>391</v>
      </c>
      <c r="D130" s="7">
        <v>30</v>
      </c>
      <c r="E130" s="73">
        <v>30</v>
      </c>
      <c r="F130" s="52">
        <v>608.29999999999995</v>
      </c>
      <c r="G130" s="58">
        <v>456.22499999999997</v>
      </c>
      <c r="H130" s="15">
        <v>13686.749999999998</v>
      </c>
      <c r="I130" s="25">
        <f t="shared" si="1"/>
        <v>0</v>
      </c>
    </row>
    <row r="131" spans="1:9" hidden="1" x14ac:dyDescent="0.25">
      <c r="A131" s="26" t="s">
        <v>534</v>
      </c>
      <c r="B131" s="27" t="s">
        <v>535</v>
      </c>
      <c r="C131" s="7" t="s">
        <v>391</v>
      </c>
      <c r="D131" s="7">
        <v>30</v>
      </c>
      <c r="E131" s="73">
        <v>30</v>
      </c>
      <c r="F131" s="52">
        <v>608.29999999999995</v>
      </c>
      <c r="G131" s="58">
        <v>456.22499999999997</v>
      </c>
      <c r="H131" s="15">
        <v>13686.749999999998</v>
      </c>
      <c r="I131" s="25">
        <f t="shared" si="1"/>
        <v>0</v>
      </c>
    </row>
    <row r="132" spans="1:9" hidden="1" x14ac:dyDescent="0.25">
      <c r="A132" s="26" t="s">
        <v>536</v>
      </c>
      <c r="B132" s="27" t="s">
        <v>537</v>
      </c>
      <c r="C132" s="7" t="s">
        <v>391</v>
      </c>
      <c r="D132" s="7">
        <v>30</v>
      </c>
      <c r="E132" s="73">
        <v>30</v>
      </c>
      <c r="F132" s="52">
        <v>608.29999999999995</v>
      </c>
      <c r="G132" s="58">
        <v>456.22499999999997</v>
      </c>
      <c r="H132" s="15">
        <v>13686.749999999998</v>
      </c>
      <c r="I132" s="25">
        <f t="shared" ref="I132:I195" si="2">D132-E132</f>
        <v>0</v>
      </c>
    </row>
    <row r="133" spans="1:9" hidden="1" x14ac:dyDescent="0.25">
      <c r="A133" s="26" t="s">
        <v>538</v>
      </c>
      <c r="B133" s="27" t="s">
        <v>539</v>
      </c>
      <c r="C133" s="7" t="s">
        <v>391</v>
      </c>
      <c r="D133" s="7">
        <v>30</v>
      </c>
      <c r="E133" s="73">
        <v>30</v>
      </c>
      <c r="F133" s="52">
        <v>762.3</v>
      </c>
      <c r="G133" s="58">
        <v>571.72499999999991</v>
      </c>
      <c r="H133" s="15">
        <v>17151.749999999996</v>
      </c>
      <c r="I133" s="25">
        <f t="shared" si="2"/>
        <v>0</v>
      </c>
    </row>
    <row r="134" spans="1:9" hidden="1" x14ac:dyDescent="0.25">
      <c r="A134" s="26" t="s">
        <v>540</v>
      </c>
      <c r="B134" s="27" t="s">
        <v>541</v>
      </c>
      <c r="C134" s="7" t="s">
        <v>391</v>
      </c>
      <c r="D134" s="7">
        <v>30</v>
      </c>
      <c r="E134" s="73">
        <v>30</v>
      </c>
      <c r="F134" s="52">
        <v>770</v>
      </c>
      <c r="G134" s="58">
        <v>577.5</v>
      </c>
      <c r="H134" s="15">
        <v>17325</v>
      </c>
      <c r="I134" s="25">
        <f t="shared" si="2"/>
        <v>0</v>
      </c>
    </row>
    <row r="135" spans="1:9" hidden="1" x14ac:dyDescent="0.25">
      <c r="A135" s="26" t="s">
        <v>542</v>
      </c>
      <c r="B135" s="27" t="s">
        <v>543</v>
      </c>
      <c r="C135" s="7" t="s">
        <v>391</v>
      </c>
      <c r="D135" s="7">
        <v>2</v>
      </c>
      <c r="E135" s="73">
        <v>2</v>
      </c>
      <c r="F135" s="52">
        <v>308</v>
      </c>
      <c r="G135" s="58">
        <v>231</v>
      </c>
      <c r="H135" s="15">
        <v>462</v>
      </c>
      <c r="I135" s="25">
        <f t="shared" si="2"/>
        <v>0</v>
      </c>
    </row>
    <row r="136" spans="1:9" hidden="1" x14ac:dyDescent="0.25">
      <c r="A136" s="26" t="s">
        <v>544</v>
      </c>
      <c r="B136" s="27" t="s">
        <v>545</v>
      </c>
      <c r="C136" s="7" t="s">
        <v>141</v>
      </c>
      <c r="D136" s="7">
        <v>10</v>
      </c>
      <c r="E136" s="73">
        <v>10</v>
      </c>
      <c r="F136" s="52">
        <v>2271.5</v>
      </c>
      <c r="G136" s="58">
        <v>1703.625</v>
      </c>
      <c r="H136" s="15">
        <v>17036.25</v>
      </c>
      <c r="I136" s="25">
        <f t="shared" si="2"/>
        <v>0</v>
      </c>
    </row>
    <row r="137" spans="1:9" hidden="1" x14ac:dyDescent="0.25">
      <c r="A137" s="26" t="s">
        <v>546</v>
      </c>
      <c r="B137" s="27" t="s">
        <v>547</v>
      </c>
      <c r="C137" s="7" t="s">
        <v>141</v>
      </c>
      <c r="D137" s="7">
        <v>13</v>
      </c>
      <c r="E137" s="73">
        <v>13</v>
      </c>
      <c r="F137" s="52">
        <v>2271.5</v>
      </c>
      <c r="G137" s="58">
        <v>1703.625</v>
      </c>
      <c r="H137" s="15">
        <v>22147.125</v>
      </c>
      <c r="I137" s="25">
        <f t="shared" si="2"/>
        <v>0</v>
      </c>
    </row>
    <row r="138" spans="1:9" hidden="1" x14ac:dyDescent="0.25">
      <c r="A138" s="71" t="s">
        <v>691</v>
      </c>
      <c r="B138" s="27" t="s">
        <v>548</v>
      </c>
      <c r="C138" s="7" t="s">
        <v>141</v>
      </c>
      <c r="D138" s="7">
        <v>18</v>
      </c>
      <c r="E138" s="73">
        <v>18</v>
      </c>
      <c r="F138" s="52">
        <v>1766</v>
      </c>
      <c r="G138" s="58">
        <v>1324.5</v>
      </c>
      <c r="H138" s="15">
        <v>23841</v>
      </c>
      <c r="I138" s="25">
        <f t="shared" si="2"/>
        <v>0</v>
      </c>
    </row>
    <row r="139" spans="1:9" hidden="1" x14ac:dyDescent="0.25">
      <c r="A139" s="26" t="s">
        <v>689</v>
      </c>
      <c r="B139" s="27" t="s">
        <v>549</v>
      </c>
      <c r="C139" s="7" t="s">
        <v>141</v>
      </c>
      <c r="D139" s="7">
        <v>2</v>
      </c>
      <c r="E139" s="73">
        <v>2</v>
      </c>
      <c r="F139" s="52">
        <v>2816</v>
      </c>
      <c r="G139" s="58">
        <v>2112</v>
      </c>
      <c r="H139" s="15">
        <v>4224</v>
      </c>
      <c r="I139" s="25">
        <f t="shared" si="2"/>
        <v>0</v>
      </c>
    </row>
    <row r="140" spans="1:9" hidden="1" x14ac:dyDescent="0.25">
      <c r="A140" s="26" t="s">
        <v>481</v>
      </c>
      <c r="B140" s="27" t="s">
        <v>550</v>
      </c>
      <c r="C140" s="7" t="s">
        <v>391</v>
      </c>
      <c r="D140" s="7">
        <v>17</v>
      </c>
      <c r="E140" s="73">
        <v>17</v>
      </c>
      <c r="F140" s="52">
        <v>616</v>
      </c>
      <c r="G140" s="58">
        <v>462</v>
      </c>
      <c r="H140" s="15">
        <v>7854</v>
      </c>
      <c r="I140" s="25">
        <f t="shared" si="2"/>
        <v>0</v>
      </c>
    </row>
    <row r="141" spans="1:9" hidden="1" x14ac:dyDescent="0.25">
      <c r="A141" s="26" t="s">
        <v>479</v>
      </c>
      <c r="B141" s="27" t="s">
        <v>551</v>
      </c>
      <c r="C141" s="7" t="s">
        <v>391</v>
      </c>
      <c r="D141" s="7">
        <v>6</v>
      </c>
      <c r="E141" s="73">
        <v>6</v>
      </c>
      <c r="F141" s="52">
        <v>616</v>
      </c>
      <c r="G141" s="58">
        <v>462</v>
      </c>
      <c r="H141" s="15">
        <v>2772</v>
      </c>
      <c r="I141" s="25">
        <f t="shared" si="2"/>
        <v>0</v>
      </c>
    </row>
    <row r="142" spans="1:9" hidden="1" x14ac:dyDescent="0.25">
      <c r="A142" s="26" t="s">
        <v>552</v>
      </c>
      <c r="B142" s="27" t="s">
        <v>553</v>
      </c>
      <c r="C142" s="7" t="s">
        <v>391</v>
      </c>
      <c r="D142" s="7">
        <v>27</v>
      </c>
      <c r="E142" s="73">
        <v>27</v>
      </c>
      <c r="F142" s="52">
        <v>916.3</v>
      </c>
      <c r="G142" s="58">
        <v>687.22499999999991</v>
      </c>
      <c r="H142" s="15">
        <v>18555.074999999997</v>
      </c>
      <c r="I142" s="25">
        <f t="shared" si="2"/>
        <v>0</v>
      </c>
    </row>
    <row r="143" spans="1:9" hidden="1" x14ac:dyDescent="0.25">
      <c r="A143" s="26" t="s">
        <v>554</v>
      </c>
      <c r="B143" s="27" t="s">
        <v>555</v>
      </c>
      <c r="C143" s="7" t="s">
        <v>391</v>
      </c>
      <c r="D143" s="7">
        <v>27</v>
      </c>
      <c r="E143" s="73">
        <v>27</v>
      </c>
      <c r="F143" s="52">
        <v>916.3</v>
      </c>
      <c r="G143" s="58">
        <v>687.22499999999991</v>
      </c>
      <c r="H143" s="15">
        <v>18555.074999999997</v>
      </c>
      <c r="I143" s="25">
        <f t="shared" si="2"/>
        <v>0</v>
      </c>
    </row>
    <row r="144" spans="1:9" hidden="1" x14ac:dyDescent="0.25">
      <c r="A144" s="26" t="s">
        <v>556</v>
      </c>
      <c r="B144" s="27" t="s">
        <v>557</v>
      </c>
      <c r="C144" s="7" t="s">
        <v>461</v>
      </c>
      <c r="D144" s="7">
        <v>30</v>
      </c>
      <c r="E144" s="73">
        <v>30</v>
      </c>
      <c r="F144" s="52">
        <v>608.29999999999995</v>
      </c>
      <c r="G144" s="58">
        <v>456.22499999999997</v>
      </c>
      <c r="H144" s="15">
        <v>13686.749999999998</v>
      </c>
      <c r="I144" s="25">
        <f t="shared" si="2"/>
        <v>0</v>
      </c>
    </row>
    <row r="145" spans="1:10" hidden="1" x14ac:dyDescent="0.25">
      <c r="A145" s="26" t="s">
        <v>558</v>
      </c>
      <c r="B145" s="27" t="s">
        <v>559</v>
      </c>
      <c r="C145" s="7" t="s">
        <v>141</v>
      </c>
      <c r="D145" s="7">
        <v>30</v>
      </c>
      <c r="E145" s="73">
        <v>30</v>
      </c>
      <c r="F145" s="52">
        <v>2723</v>
      </c>
      <c r="G145" s="58">
        <v>2042.25</v>
      </c>
      <c r="H145" s="15">
        <v>61267.5</v>
      </c>
      <c r="I145" s="25">
        <f t="shared" si="2"/>
        <v>0</v>
      </c>
    </row>
    <row r="146" spans="1:10" hidden="1" x14ac:dyDescent="0.25">
      <c r="A146" s="26" t="s">
        <v>560</v>
      </c>
      <c r="B146" s="27" t="s">
        <v>561</v>
      </c>
      <c r="C146" s="7" t="s">
        <v>141</v>
      </c>
      <c r="D146" s="7">
        <v>30</v>
      </c>
      <c r="E146" s="73">
        <v>30</v>
      </c>
      <c r="F146" s="52">
        <v>825</v>
      </c>
      <c r="G146" s="58">
        <v>618.75</v>
      </c>
      <c r="H146" s="15">
        <v>18562.5</v>
      </c>
      <c r="I146" s="25">
        <f t="shared" si="2"/>
        <v>0</v>
      </c>
    </row>
    <row r="147" spans="1:10" hidden="1" x14ac:dyDescent="0.25">
      <c r="A147" s="26" t="s">
        <v>562</v>
      </c>
      <c r="B147" s="27" t="s">
        <v>563</v>
      </c>
      <c r="C147" s="7" t="s">
        <v>141</v>
      </c>
      <c r="D147" s="7">
        <v>2</v>
      </c>
      <c r="E147" s="73">
        <v>2</v>
      </c>
      <c r="F147" s="52">
        <v>3383</v>
      </c>
      <c r="G147" s="58">
        <v>2537.25</v>
      </c>
      <c r="H147" s="15">
        <v>5074.5</v>
      </c>
      <c r="I147" s="25">
        <f t="shared" si="2"/>
        <v>0</v>
      </c>
    </row>
    <row r="148" spans="1:10" hidden="1" x14ac:dyDescent="0.25">
      <c r="A148" s="26" t="s">
        <v>564</v>
      </c>
      <c r="B148" s="27" t="s">
        <v>565</v>
      </c>
      <c r="C148" s="7" t="s">
        <v>141</v>
      </c>
      <c r="D148" s="7">
        <v>1</v>
      </c>
      <c r="E148" s="73">
        <v>1</v>
      </c>
      <c r="F148" s="52">
        <v>20328</v>
      </c>
      <c r="G148" s="58">
        <v>15246</v>
      </c>
      <c r="H148" s="15">
        <v>15246</v>
      </c>
      <c r="I148" s="25">
        <f t="shared" si="2"/>
        <v>0</v>
      </c>
    </row>
    <row r="149" spans="1:10" hidden="1" x14ac:dyDescent="0.25">
      <c r="A149" s="26" t="s">
        <v>566</v>
      </c>
      <c r="B149" s="27" t="s">
        <v>567</v>
      </c>
      <c r="C149" s="7" t="s">
        <v>141</v>
      </c>
      <c r="D149" s="7">
        <v>30</v>
      </c>
      <c r="E149" s="73">
        <v>30</v>
      </c>
      <c r="F149" s="52">
        <v>2464</v>
      </c>
      <c r="G149" s="58">
        <v>1848</v>
      </c>
      <c r="H149" s="15">
        <v>55440</v>
      </c>
      <c r="I149" s="25">
        <f t="shared" si="2"/>
        <v>0</v>
      </c>
    </row>
    <row r="150" spans="1:10" hidden="1" x14ac:dyDescent="0.25">
      <c r="A150" s="26" t="s">
        <v>568</v>
      </c>
      <c r="B150" s="27" t="s">
        <v>569</v>
      </c>
      <c r="C150" s="7" t="s">
        <v>141</v>
      </c>
      <c r="D150" s="7">
        <v>30</v>
      </c>
      <c r="E150" s="73">
        <v>30</v>
      </c>
      <c r="F150" s="52">
        <v>1232</v>
      </c>
      <c r="G150" s="58">
        <v>924</v>
      </c>
      <c r="H150" s="15">
        <v>27720</v>
      </c>
      <c r="I150" s="25">
        <f t="shared" si="2"/>
        <v>0</v>
      </c>
    </row>
    <row r="151" spans="1:10" s="13" customFormat="1" hidden="1" x14ac:dyDescent="0.25">
      <c r="A151" s="28" t="s">
        <v>353</v>
      </c>
      <c r="B151" s="29" t="s">
        <v>517</v>
      </c>
      <c r="C151" s="11" t="s">
        <v>141</v>
      </c>
      <c r="D151" s="11">
        <v>2</v>
      </c>
      <c r="E151" s="76">
        <v>2</v>
      </c>
      <c r="F151" s="56">
        <v>4774</v>
      </c>
      <c r="G151" s="58">
        <v>3580.5</v>
      </c>
      <c r="H151" s="15">
        <v>7161</v>
      </c>
      <c r="I151" s="25">
        <f t="shared" si="2"/>
        <v>0</v>
      </c>
    </row>
    <row r="152" spans="1:10" hidden="1" x14ac:dyDescent="0.25">
      <c r="A152" s="26" t="s">
        <v>570</v>
      </c>
      <c r="B152" s="27" t="s">
        <v>571</v>
      </c>
      <c r="C152" s="7" t="s">
        <v>141</v>
      </c>
      <c r="D152" s="7">
        <v>12</v>
      </c>
      <c r="E152" s="73">
        <v>12</v>
      </c>
      <c r="F152" s="52">
        <v>2156</v>
      </c>
      <c r="G152" s="58">
        <v>1617</v>
      </c>
      <c r="H152" s="15">
        <v>19404</v>
      </c>
      <c r="I152" s="25">
        <f t="shared" si="2"/>
        <v>0</v>
      </c>
    </row>
    <row r="153" spans="1:10" hidden="1" x14ac:dyDescent="0.25">
      <c r="A153" s="32" t="s">
        <v>572</v>
      </c>
      <c r="B153" s="33" t="s">
        <v>573</v>
      </c>
      <c r="C153" s="34" t="s">
        <v>141</v>
      </c>
      <c r="D153" s="34">
        <v>27</v>
      </c>
      <c r="E153" s="74">
        <v>27</v>
      </c>
      <c r="F153" s="53">
        <v>924</v>
      </c>
      <c r="G153" s="58">
        <v>693</v>
      </c>
      <c r="H153" s="15">
        <v>18711</v>
      </c>
      <c r="I153" s="25">
        <f t="shared" si="2"/>
        <v>0</v>
      </c>
    </row>
    <row r="154" spans="1:10" ht="15.75" hidden="1" thickBot="1" x14ac:dyDescent="0.3">
      <c r="A154" s="60" t="s">
        <v>574</v>
      </c>
      <c r="B154" s="61"/>
      <c r="C154" s="62"/>
      <c r="D154" s="62"/>
      <c r="E154" s="62"/>
      <c r="F154" s="63"/>
      <c r="G154" s="64"/>
      <c r="H154" s="15">
        <v>0</v>
      </c>
      <c r="I154" s="25">
        <f t="shared" si="2"/>
        <v>0</v>
      </c>
    </row>
    <row r="155" spans="1:10" hidden="1" x14ac:dyDescent="0.25">
      <c r="A155" s="36" t="s">
        <v>575</v>
      </c>
      <c r="B155" s="37" t="s">
        <v>576</v>
      </c>
      <c r="C155" s="38" t="s">
        <v>143</v>
      </c>
      <c r="D155" s="38">
        <v>29</v>
      </c>
      <c r="E155" s="75">
        <v>29</v>
      </c>
      <c r="F155" s="54">
        <v>924</v>
      </c>
      <c r="G155" s="58">
        <v>693</v>
      </c>
      <c r="H155" s="15">
        <v>20097</v>
      </c>
      <c r="I155" s="25">
        <f t="shared" si="2"/>
        <v>0</v>
      </c>
    </row>
    <row r="156" spans="1:10" hidden="1" x14ac:dyDescent="0.25">
      <c r="A156" s="26" t="s">
        <v>685</v>
      </c>
      <c r="B156" s="27" t="s">
        <v>577</v>
      </c>
      <c r="C156" s="7" t="s">
        <v>119</v>
      </c>
      <c r="D156" s="7">
        <v>4</v>
      </c>
      <c r="E156" s="73">
        <v>4</v>
      </c>
      <c r="F156" s="52">
        <v>2156</v>
      </c>
      <c r="G156" s="58">
        <v>1617</v>
      </c>
      <c r="H156" s="15">
        <v>6468</v>
      </c>
      <c r="I156" s="25">
        <f t="shared" si="2"/>
        <v>0</v>
      </c>
    </row>
    <row r="157" spans="1:10" s="13" customFormat="1" hidden="1" x14ac:dyDescent="0.25">
      <c r="A157" s="28" t="s">
        <v>353</v>
      </c>
      <c r="B157" s="29" t="s">
        <v>354</v>
      </c>
      <c r="C157" s="11" t="s">
        <v>143</v>
      </c>
      <c r="D157" s="11">
        <v>2</v>
      </c>
      <c r="E157" s="76">
        <v>2</v>
      </c>
      <c r="F157" s="56">
        <v>4774</v>
      </c>
      <c r="G157" s="58">
        <v>3580.5</v>
      </c>
      <c r="H157" s="15">
        <v>7161</v>
      </c>
      <c r="I157" s="25">
        <f t="shared" si="2"/>
        <v>0</v>
      </c>
    </row>
    <row r="158" spans="1:10" hidden="1" x14ac:dyDescent="0.25">
      <c r="A158" s="26" t="s">
        <v>578</v>
      </c>
      <c r="B158" s="27" t="s">
        <v>579</v>
      </c>
      <c r="C158" s="7" t="s">
        <v>143</v>
      </c>
      <c r="D158" s="7">
        <v>30</v>
      </c>
      <c r="E158" s="73">
        <v>30</v>
      </c>
      <c r="F158" s="52">
        <v>2772</v>
      </c>
      <c r="G158" s="58">
        <v>2079</v>
      </c>
      <c r="H158" s="15">
        <v>62370</v>
      </c>
      <c r="I158" s="25">
        <f t="shared" si="2"/>
        <v>0</v>
      </c>
    </row>
    <row r="159" spans="1:10" x14ac:dyDescent="0.25">
      <c r="A159" s="95" t="s">
        <v>580</v>
      </c>
      <c r="B159" s="96" t="s">
        <v>581</v>
      </c>
      <c r="C159" s="97" t="s">
        <v>143</v>
      </c>
      <c r="D159" s="97">
        <v>30</v>
      </c>
      <c r="E159" s="98">
        <v>0</v>
      </c>
      <c r="F159" s="99">
        <v>1232</v>
      </c>
      <c r="G159" s="58">
        <v>924</v>
      </c>
      <c r="H159" s="15">
        <v>27720</v>
      </c>
      <c r="I159" s="102">
        <f t="shared" si="2"/>
        <v>30</v>
      </c>
      <c r="J159" s="103" t="s">
        <v>698</v>
      </c>
    </row>
    <row r="160" spans="1:10" hidden="1" x14ac:dyDescent="0.25">
      <c r="A160" s="26" t="s">
        <v>582</v>
      </c>
      <c r="B160" s="27" t="s">
        <v>583</v>
      </c>
      <c r="C160" s="7" t="s">
        <v>119</v>
      </c>
      <c r="D160" s="7">
        <v>7</v>
      </c>
      <c r="E160" s="73">
        <v>7</v>
      </c>
      <c r="F160" s="52">
        <v>1848</v>
      </c>
      <c r="G160" s="58">
        <v>1386</v>
      </c>
      <c r="H160" s="15">
        <v>9702</v>
      </c>
      <c r="I160" s="25">
        <f t="shared" si="2"/>
        <v>0</v>
      </c>
    </row>
    <row r="161" spans="1:10" s="13" customFormat="1" x14ac:dyDescent="0.25">
      <c r="A161" s="28" t="s">
        <v>584</v>
      </c>
      <c r="B161" s="29" t="s">
        <v>585</v>
      </c>
      <c r="C161" s="11" t="s">
        <v>586</v>
      </c>
      <c r="D161" s="11">
        <v>7</v>
      </c>
      <c r="E161" s="76">
        <v>0</v>
      </c>
      <c r="F161" s="56">
        <v>850</v>
      </c>
      <c r="G161" s="58">
        <v>637.5</v>
      </c>
      <c r="H161" s="15">
        <v>4462.5</v>
      </c>
      <c r="I161" s="25">
        <f t="shared" si="2"/>
        <v>7</v>
      </c>
    </row>
    <row r="162" spans="1:10" hidden="1" x14ac:dyDescent="0.25">
      <c r="A162" s="26" t="s">
        <v>587</v>
      </c>
      <c r="B162" s="27" t="s">
        <v>588</v>
      </c>
      <c r="C162" s="7" t="s">
        <v>586</v>
      </c>
      <c r="D162" s="7">
        <v>7</v>
      </c>
      <c r="E162" s="73">
        <v>7</v>
      </c>
      <c r="F162" s="52">
        <v>1386</v>
      </c>
      <c r="G162" s="58">
        <v>1039.5</v>
      </c>
      <c r="H162" s="15">
        <v>7276.5</v>
      </c>
      <c r="I162" s="25">
        <f t="shared" si="2"/>
        <v>0</v>
      </c>
    </row>
    <row r="163" spans="1:10" hidden="1" x14ac:dyDescent="0.25">
      <c r="A163" s="26" t="s">
        <v>589</v>
      </c>
      <c r="B163" s="27" t="s">
        <v>590</v>
      </c>
      <c r="C163" s="7" t="s">
        <v>143</v>
      </c>
      <c r="D163" s="7">
        <v>2</v>
      </c>
      <c r="E163" s="73">
        <v>2</v>
      </c>
      <c r="F163" s="52">
        <v>4774</v>
      </c>
      <c r="G163" s="58">
        <v>3580.5</v>
      </c>
      <c r="H163" s="15">
        <v>7161</v>
      </c>
      <c r="I163" s="25">
        <f t="shared" si="2"/>
        <v>0</v>
      </c>
    </row>
    <row r="164" spans="1:10" hidden="1" x14ac:dyDescent="0.25">
      <c r="A164" s="26" t="s">
        <v>591</v>
      </c>
      <c r="B164" s="27" t="s">
        <v>592</v>
      </c>
      <c r="C164" s="7" t="s">
        <v>143</v>
      </c>
      <c r="D164" s="7">
        <v>30</v>
      </c>
      <c r="E164" s="73">
        <v>30</v>
      </c>
      <c r="F164" s="52">
        <v>2992</v>
      </c>
      <c r="G164" s="58">
        <v>2244</v>
      </c>
      <c r="H164" s="15">
        <v>67320</v>
      </c>
      <c r="I164" s="25">
        <f t="shared" si="2"/>
        <v>0</v>
      </c>
    </row>
    <row r="165" spans="1:10" hidden="1" x14ac:dyDescent="0.25">
      <c r="A165" s="26" t="s">
        <v>593</v>
      </c>
      <c r="B165" s="27" t="s">
        <v>594</v>
      </c>
      <c r="C165" s="7" t="s">
        <v>143</v>
      </c>
      <c r="D165" s="7">
        <v>30</v>
      </c>
      <c r="E165" s="73">
        <v>30</v>
      </c>
      <c r="F165" s="52">
        <v>1001</v>
      </c>
      <c r="G165" s="58">
        <v>750.75</v>
      </c>
      <c r="H165" s="15">
        <v>22522.5</v>
      </c>
      <c r="I165" s="25">
        <f t="shared" si="2"/>
        <v>0</v>
      </c>
    </row>
    <row r="166" spans="1:10" hidden="1" x14ac:dyDescent="0.25">
      <c r="A166" s="26" t="s">
        <v>595</v>
      </c>
      <c r="B166" s="27" t="s">
        <v>596</v>
      </c>
      <c r="C166" s="7" t="s">
        <v>143</v>
      </c>
      <c r="D166" s="7">
        <v>1</v>
      </c>
      <c r="E166" s="73">
        <v>1</v>
      </c>
      <c r="F166" s="52">
        <v>20482</v>
      </c>
      <c r="G166" s="58">
        <v>15361.5</v>
      </c>
      <c r="H166" s="15">
        <v>15361.5</v>
      </c>
      <c r="I166" s="25">
        <f t="shared" si="2"/>
        <v>0</v>
      </c>
    </row>
    <row r="167" spans="1:10" hidden="1" x14ac:dyDescent="0.25">
      <c r="A167" s="26" t="s">
        <v>597</v>
      </c>
      <c r="B167" s="27" t="s">
        <v>598</v>
      </c>
      <c r="C167" s="7" t="s">
        <v>599</v>
      </c>
      <c r="D167" s="7">
        <v>5</v>
      </c>
      <c r="E167" s="73">
        <v>5</v>
      </c>
      <c r="F167" s="52">
        <v>1232</v>
      </c>
      <c r="G167" s="58">
        <v>924</v>
      </c>
      <c r="H167" s="15">
        <v>4620</v>
      </c>
      <c r="I167" s="25">
        <f t="shared" si="2"/>
        <v>0</v>
      </c>
    </row>
    <row r="168" spans="1:10" hidden="1" x14ac:dyDescent="0.25">
      <c r="A168" s="26" t="s">
        <v>600</v>
      </c>
      <c r="B168" s="27" t="s">
        <v>601</v>
      </c>
      <c r="C168" s="7" t="s">
        <v>599</v>
      </c>
      <c r="D168" s="7">
        <v>6</v>
      </c>
      <c r="E168" s="73">
        <v>6</v>
      </c>
      <c r="F168" s="52">
        <v>1232</v>
      </c>
      <c r="G168" s="58">
        <v>924</v>
      </c>
      <c r="H168" s="15">
        <v>5544</v>
      </c>
      <c r="I168" s="25">
        <f t="shared" si="2"/>
        <v>0</v>
      </c>
    </row>
    <row r="169" spans="1:10" hidden="1" x14ac:dyDescent="0.25">
      <c r="A169" s="26" t="s">
        <v>602</v>
      </c>
      <c r="B169" s="27" t="s">
        <v>603</v>
      </c>
      <c r="C169" s="7" t="s">
        <v>599</v>
      </c>
      <c r="D169" s="7">
        <v>5</v>
      </c>
      <c r="E169" s="73">
        <v>5</v>
      </c>
      <c r="F169" s="52">
        <v>1232</v>
      </c>
      <c r="G169" s="58">
        <v>924</v>
      </c>
      <c r="H169" s="15">
        <v>4620</v>
      </c>
      <c r="I169" s="25">
        <f t="shared" si="2"/>
        <v>0</v>
      </c>
    </row>
    <row r="170" spans="1:10" x14ac:dyDescent="0.25">
      <c r="A170" s="86" t="s">
        <v>604</v>
      </c>
      <c r="B170" s="87" t="s">
        <v>605</v>
      </c>
      <c r="C170" s="88" t="s">
        <v>461</v>
      </c>
      <c r="D170" s="88">
        <v>23</v>
      </c>
      <c r="E170" s="89">
        <v>0</v>
      </c>
      <c r="F170" s="90">
        <v>454.3</v>
      </c>
      <c r="G170" s="58">
        <v>340.72500000000002</v>
      </c>
      <c r="H170" s="15">
        <v>7836.6750000000002</v>
      </c>
      <c r="I170" s="93">
        <f t="shared" si="2"/>
        <v>23</v>
      </c>
      <c r="J170" s="94" t="s">
        <v>700</v>
      </c>
    </row>
    <row r="171" spans="1:10" hidden="1" x14ac:dyDescent="0.25">
      <c r="A171" s="26" t="s">
        <v>606</v>
      </c>
      <c r="B171" s="27" t="s">
        <v>607</v>
      </c>
      <c r="C171" s="7" t="s">
        <v>391</v>
      </c>
      <c r="D171" s="7">
        <v>29</v>
      </c>
      <c r="E171" s="73">
        <v>29</v>
      </c>
      <c r="F171" s="52">
        <v>608.29999999999995</v>
      </c>
      <c r="G171" s="58">
        <v>456.22499999999997</v>
      </c>
      <c r="H171" s="15">
        <v>13230.525</v>
      </c>
      <c r="I171" s="25">
        <f t="shared" si="2"/>
        <v>0</v>
      </c>
    </row>
    <row r="172" spans="1:10" hidden="1" x14ac:dyDescent="0.25">
      <c r="A172" s="26" t="s">
        <v>534</v>
      </c>
      <c r="B172" s="27" t="s">
        <v>608</v>
      </c>
      <c r="C172" s="7" t="s">
        <v>391</v>
      </c>
      <c r="D172" s="7">
        <v>26</v>
      </c>
      <c r="E172" s="73">
        <v>26</v>
      </c>
      <c r="F172" s="52">
        <v>608.29999999999995</v>
      </c>
      <c r="G172" s="58">
        <v>456.22499999999997</v>
      </c>
      <c r="H172" s="15">
        <v>11861.849999999999</v>
      </c>
      <c r="I172" s="25">
        <f t="shared" si="2"/>
        <v>0</v>
      </c>
    </row>
    <row r="173" spans="1:10" hidden="1" x14ac:dyDescent="0.25">
      <c r="A173" s="26" t="s">
        <v>532</v>
      </c>
      <c r="B173" s="27" t="s">
        <v>608</v>
      </c>
      <c r="C173" s="7" t="s">
        <v>391</v>
      </c>
      <c r="D173" s="7">
        <v>26</v>
      </c>
      <c r="E173" s="73">
        <v>26</v>
      </c>
      <c r="F173" s="52">
        <v>608.29999999999995</v>
      </c>
      <c r="G173" s="58">
        <v>456.22499999999997</v>
      </c>
      <c r="H173" s="15">
        <v>11861.849999999999</v>
      </c>
      <c r="I173" s="25">
        <f t="shared" si="2"/>
        <v>0</v>
      </c>
    </row>
    <row r="174" spans="1:10" hidden="1" x14ac:dyDescent="0.25">
      <c r="A174" s="26" t="s">
        <v>538</v>
      </c>
      <c r="B174" s="27" t="s">
        <v>608</v>
      </c>
      <c r="C174" s="7" t="s">
        <v>391</v>
      </c>
      <c r="D174" s="7">
        <v>27</v>
      </c>
      <c r="E174" s="73">
        <v>27</v>
      </c>
      <c r="F174" s="52">
        <v>762.3</v>
      </c>
      <c r="G174" s="58">
        <v>571.72499999999991</v>
      </c>
      <c r="H174" s="15">
        <v>15436.574999999997</v>
      </c>
      <c r="I174" s="25">
        <f t="shared" si="2"/>
        <v>0</v>
      </c>
    </row>
    <row r="175" spans="1:10" hidden="1" x14ac:dyDescent="0.25">
      <c r="A175" s="26" t="s">
        <v>692</v>
      </c>
      <c r="B175" s="27" t="s">
        <v>609</v>
      </c>
      <c r="C175" s="7" t="s">
        <v>143</v>
      </c>
      <c r="D175" s="7">
        <v>6</v>
      </c>
      <c r="E175" s="73">
        <v>6</v>
      </c>
      <c r="F175" s="52">
        <v>2271.5</v>
      </c>
      <c r="G175" s="58">
        <v>1703.625</v>
      </c>
      <c r="H175" s="15">
        <v>10221.75</v>
      </c>
      <c r="I175" s="25">
        <f t="shared" si="2"/>
        <v>0</v>
      </c>
    </row>
    <row r="176" spans="1:10" x14ac:dyDescent="0.25">
      <c r="A176" s="86" t="s">
        <v>610</v>
      </c>
      <c r="B176" s="87" t="s">
        <v>611</v>
      </c>
      <c r="C176" s="88" t="s">
        <v>143</v>
      </c>
      <c r="D176" s="88">
        <v>8</v>
      </c>
      <c r="E176" s="89">
        <v>0</v>
      </c>
      <c r="F176" s="90">
        <v>2271.5</v>
      </c>
      <c r="G176" s="58">
        <v>1703.625</v>
      </c>
      <c r="H176" s="15">
        <v>13629</v>
      </c>
      <c r="I176" s="93">
        <f t="shared" si="2"/>
        <v>8</v>
      </c>
      <c r="J176" s="94" t="s">
        <v>700</v>
      </c>
    </row>
    <row r="177" spans="1:10" hidden="1" x14ac:dyDescent="0.25">
      <c r="A177" s="26" t="s">
        <v>692</v>
      </c>
      <c r="B177" s="27" t="s">
        <v>612</v>
      </c>
      <c r="C177" s="7" t="s">
        <v>613</v>
      </c>
      <c r="D177" s="7">
        <v>8</v>
      </c>
      <c r="E177" s="73">
        <v>8</v>
      </c>
      <c r="F177" s="52">
        <v>1732.5</v>
      </c>
      <c r="G177" s="58">
        <v>1299.375</v>
      </c>
      <c r="H177" s="15">
        <v>10395</v>
      </c>
      <c r="I177" s="25">
        <f t="shared" si="2"/>
        <v>0</v>
      </c>
      <c r="J177">
        <v>0</v>
      </c>
    </row>
    <row r="178" spans="1:10" x14ac:dyDescent="0.25">
      <c r="A178" s="26" t="s">
        <v>614</v>
      </c>
      <c r="B178" s="27" t="s">
        <v>615</v>
      </c>
      <c r="C178" s="7" t="s">
        <v>143</v>
      </c>
      <c r="D178" s="7">
        <v>15</v>
      </c>
      <c r="E178" s="73">
        <v>11</v>
      </c>
      <c r="F178" s="52">
        <v>1540</v>
      </c>
      <c r="G178" s="58">
        <v>1155</v>
      </c>
      <c r="H178" s="15">
        <v>17325</v>
      </c>
      <c r="I178" s="25">
        <f t="shared" si="2"/>
        <v>4</v>
      </c>
    </row>
    <row r="179" spans="1:10" hidden="1" x14ac:dyDescent="0.25">
      <c r="A179" s="26" t="s">
        <v>616</v>
      </c>
      <c r="B179" s="27" t="s">
        <v>617</v>
      </c>
      <c r="C179" s="7" t="s">
        <v>143</v>
      </c>
      <c r="D179" s="7">
        <v>7</v>
      </c>
      <c r="E179" s="73">
        <v>7</v>
      </c>
      <c r="F179" s="52">
        <v>1278.2</v>
      </c>
      <c r="G179" s="58">
        <v>958.65000000000009</v>
      </c>
      <c r="H179" s="15">
        <v>6710.5500000000011</v>
      </c>
      <c r="I179" s="25">
        <f t="shared" si="2"/>
        <v>0</v>
      </c>
    </row>
    <row r="180" spans="1:10" hidden="1" x14ac:dyDescent="0.25">
      <c r="A180" s="26" t="s">
        <v>618</v>
      </c>
      <c r="B180" s="27" t="s">
        <v>619</v>
      </c>
      <c r="C180" s="7" t="s">
        <v>391</v>
      </c>
      <c r="D180" s="7">
        <v>25</v>
      </c>
      <c r="E180" s="73">
        <v>25</v>
      </c>
      <c r="F180" s="52">
        <v>916.3</v>
      </c>
      <c r="G180" s="58">
        <v>687.22499999999991</v>
      </c>
      <c r="H180" s="15">
        <v>17180.624999999996</v>
      </c>
      <c r="I180" s="25">
        <f t="shared" si="2"/>
        <v>0</v>
      </c>
    </row>
    <row r="181" spans="1:10" hidden="1" x14ac:dyDescent="0.25">
      <c r="A181" s="26" t="s">
        <v>479</v>
      </c>
      <c r="B181" s="27" t="s">
        <v>619</v>
      </c>
      <c r="C181" s="7" t="s">
        <v>391</v>
      </c>
      <c r="D181" s="7">
        <v>27</v>
      </c>
      <c r="E181" s="73">
        <v>27</v>
      </c>
      <c r="F181" s="52">
        <v>616</v>
      </c>
      <c r="G181" s="58">
        <v>462</v>
      </c>
      <c r="H181" s="15">
        <v>12474</v>
      </c>
      <c r="I181" s="25">
        <f t="shared" si="2"/>
        <v>0</v>
      </c>
    </row>
    <row r="182" spans="1:10" hidden="1" x14ac:dyDescent="0.25">
      <c r="A182" s="26" t="s">
        <v>481</v>
      </c>
      <c r="B182" s="27" t="s">
        <v>619</v>
      </c>
      <c r="C182" s="7" t="s">
        <v>391</v>
      </c>
      <c r="D182" s="7">
        <v>16</v>
      </c>
      <c r="E182" s="73">
        <v>16</v>
      </c>
      <c r="F182" s="52">
        <v>616</v>
      </c>
      <c r="G182" s="58">
        <v>462</v>
      </c>
      <c r="H182" s="15">
        <v>7392</v>
      </c>
      <c r="I182" s="25">
        <f t="shared" si="2"/>
        <v>0</v>
      </c>
    </row>
    <row r="183" spans="1:10" hidden="1" x14ac:dyDescent="0.25">
      <c r="A183" s="26" t="s">
        <v>696</v>
      </c>
      <c r="B183" s="27" t="s">
        <v>620</v>
      </c>
      <c r="C183" s="7" t="s">
        <v>141</v>
      </c>
      <c r="D183" s="7">
        <v>3</v>
      </c>
      <c r="E183" s="73">
        <v>3</v>
      </c>
      <c r="F183" s="52">
        <v>2417</v>
      </c>
      <c r="G183" s="58">
        <v>1812.75</v>
      </c>
      <c r="H183" s="15">
        <v>5438.25</v>
      </c>
      <c r="I183" s="25">
        <f t="shared" si="2"/>
        <v>0</v>
      </c>
    </row>
    <row r="184" spans="1:10" ht="15.75" hidden="1" thickBot="1" x14ac:dyDescent="0.3">
      <c r="A184" s="60" t="s">
        <v>621</v>
      </c>
      <c r="B184" s="61"/>
      <c r="C184" s="62"/>
      <c r="D184" s="62"/>
      <c r="E184" s="62"/>
      <c r="F184" s="63"/>
      <c r="G184" s="64"/>
      <c r="H184" s="15">
        <v>0</v>
      </c>
      <c r="I184" s="25">
        <f t="shared" si="2"/>
        <v>0</v>
      </c>
    </row>
    <row r="185" spans="1:10" hidden="1" x14ac:dyDescent="0.25">
      <c r="A185" s="36" t="s">
        <v>622</v>
      </c>
      <c r="B185" s="37" t="s">
        <v>623</v>
      </c>
      <c r="C185" s="38" t="s">
        <v>624</v>
      </c>
      <c r="D185" s="38">
        <v>4</v>
      </c>
      <c r="E185" s="75">
        <v>4</v>
      </c>
      <c r="F185" s="54">
        <v>823.68000000000006</v>
      </c>
      <c r="G185" s="58">
        <f>F185*0.8</f>
        <v>658.94400000000007</v>
      </c>
      <c r="H185" s="15">
        <v>2745.6000000000004</v>
      </c>
      <c r="I185" s="25">
        <f t="shared" si="2"/>
        <v>0</v>
      </c>
    </row>
    <row r="186" spans="1:10" hidden="1" x14ac:dyDescent="0.25">
      <c r="A186" s="26" t="s">
        <v>625</v>
      </c>
      <c r="B186" s="27" t="s">
        <v>626</v>
      </c>
      <c r="C186" s="7" t="s">
        <v>624</v>
      </c>
      <c r="D186" s="7">
        <v>13</v>
      </c>
      <c r="E186" s="75">
        <v>13</v>
      </c>
      <c r="F186" s="54">
        <v>3171.8076923076924</v>
      </c>
      <c r="G186" s="58">
        <v>2643.1730769230771</v>
      </c>
      <c r="H186" s="15">
        <v>34361.25</v>
      </c>
      <c r="I186" s="25">
        <f t="shared" si="2"/>
        <v>0</v>
      </c>
    </row>
    <row r="187" spans="1:10" hidden="1" x14ac:dyDescent="0.25">
      <c r="A187" s="26" t="s">
        <v>627</v>
      </c>
      <c r="B187" s="27" t="s">
        <v>628</v>
      </c>
      <c r="C187" s="7" t="s">
        <v>624</v>
      </c>
      <c r="D187" s="7">
        <v>1</v>
      </c>
      <c r="E187" s="75">
        <v>1</v>
      </c>
      <c r="F187" s="54">
        <v>18433.8</v>
      </c>
      <c r="G187" s="58">
        <v>15361.5</v>
      </c>
      <c r="H187" s="15">
        <v>15361.5</v>
      </c>
      <c r="I187" s="25">
        <f t="shared" si="2"/>
        <v>0</v>
      </c>
    </row>
    <row r="188" spans="1:10" hidden="1" x14ac:dyDescent="0.25">
      <c r="A188" s="26" t="s">
        <v>629</v>
      </c>
      <c r="B188" s="27" t="s">
        <v>630</v>
      </c>
      <c r="C188" s="7" t="s">
        <v>624</v>
      </c>
      <c r="D188" s="7">
        <v>24</v>
      </c>
      <c r="E188" s="75">
        <v>24</v>
      </c>
      <c r="F188" s="54">
        <v>787</v>
      </c>
      <c r="G188" s="58">
        <f>F188*0.75</f>
        <v>590.25</v>
      </c>
      <c r="H188" s="15">
        <f>D188*G188</f>
        <v>14166</v>
      </c>
      <c r="I188" s="25">
        <f t="shared" si="2"/>
        <v>0</v>
      </c>
    </row>
    <row r="189" spans="1:10" hidden="1" x14ac:dyDescent="0.25">
      <c r="A189" s="26" t="s">
        <v>631</v>
      </c>
      <c r="B189" s="27" t="s">
        <v>632</v>
      </c>
      <c r="C189" s="7" t="s">
        <v>633</v>
      </c>
      <c r="D189" s="7">
        <v>9</v>
      </c>
      <c r="E189" s="75">
        <v>9</v>
      </c>
      <c r="F189" s="54">
        <v>2048.1999999999998</v>
      </c>
      <c r="G189" s="58">
        <v>1706.8333333333333</v>
      </c>
      <c r="H189" s="15">
        <v>15361.5</v>
      </c>
      <c r="I189" s="25">
        <f t="shared" si="2"/>
        <v>0</v>
      </c>
    </row>
    <row r="190" spans="1:10" x14ac:dyDescent="0.25">
      <c r="A190" s="95" t="s">
        <v>634</v>
      </c>
      <c r="B190" s="96" t="s">
        <v>635</v>
      </c>
      <c r="C190" s="97" t="s">
        <v>633</v>
      </c>
      <c r="D190" s="97">
        <v>28</v>
      </c>
      <c r="E190" s="104">
        <v>23</v>
      </c>
      <c r="F190" s="105">
        <v>915.10714285714278</v>
      </c>
      <c r="G190" s="106">
        <v>762.58928571428567</v>
      </c>
      <c r="H190" s="15">
        <v>21352.5</v>
      </c>
      <c r="I190" s="102">
        <f t="shared" si="2"/>
        <v>5</v>
      </c>
      <c r="J190" s="103" t="s">
        <v>699</v>
      </c>
    </row>
    <row r="191" spans="1:10" hidden="1" x14ac:dyDescent="0.25">
      <c r="A191" s="26" t="s">
        <v>636</v>
      </c>
      <c r="B191" s="27" t="s">
        <v>637</v>
      </c>
      <c r="C191" s="7" t="s">
        <v>633</v>
      </c>
      <c r="D191" s="7">
        <v>9</v>
      </c>
      <c r="E191" s="75">
        <v>9</v>
      </c>
      <c r="F191" s="54">
        <v>1156.5</v>
      </c>
      <c r="G191" s="58">
        <v>963.75</v>
      </c>
      <c r="H191" s="15">
        <v>8673.75</v>
      </c>
      <c r="I191" s="25">
        <f t="shared" si="2"/>
        <v>0</v>
      </c>
    </row>
    <row r="192" spans="1:10" x14ac:dyDescent="0.25">
      <c r="A192" s="95" t="s">
        <v>638</v>
      </c>
      <c r="B192" s="96" t="s">
        <v>639</v>
      </c>
      <c r="C192" s="97" t="s">
        <v>633</v>
      </c>
      <c r="D192" s="97">
        <v>23</v>
      </c>
      <c r="E192" s="104">
        <v>10</v>
      </c>
      <c r="F192" s="105">
        <v>168.73043478260868</v>
      </c>
      <c r="G192" s="106">
        <v>140.60869565217391</v>
      </c>
      <c r="H192" s="15">
        <v>3234</v>
      </c>
      <c r="I192" s="102">
        <f t="shared" si="2"/>
        <v>13</v>
      </c>
      <c r="J192" s="103" t="s">
        <v>699</v>
      </c>
    </row>
    <row r="193" spans="1:10" hidden="1" x14ac:dyDescent="0.25">
      <c r="A193" s="26" t="s">
        <v>640</v>
      </c>
      <c r="B193" s="27" t="s">
        <v>641</v>
      </c>
      <c r="C193" s="7" t="s">
        <v>624</v>
      </c>
      <c r="D193" s="7">
        <v>1</v>
      </c>
      <c r="E193" s="75">
        <v>1</v>
      </c>
      <c r="F193" s="54">
        <v>31185</v>
      </c>
      <c r="G193" s="58">
        <v>25987.5</v>
      </c>
      <c r="H193" s="15">
        <v>25987.5</v>
      </c>
      <c r="I193" s="25">
        <f t="shared" si="2"/>
        <v>0</v>
      </c>
    </row>
    <row r="194" spans="1:10" hidden="1" x14ac:dyDescent="0.25">
      <c r="A194" s="32" t="s">
        <v>642</v>
      </c>
      <c r="B194" s="33" t="s">
        <v>643</v>
      </c>
      <c r="C194" s="34" t="s">
        <v>624</v>
      </c>
      <c r="D194" s="34">
        <v>1</v>
      </c>
      <c r="E194" s="80">
        <v>1</v>
      </c>
      <c r="F194" s="54">
        <v>3801.6000000000004</v>
      </c>
      <c r="G194" s="58">
        <v>3168.0000000000005</v>
      </c>
      <c r="H194" s="15">
        <v>3168.0000000000005</v>
      </c>
      <c r="I194" s="25">
        <f t="shared" si="2"/>
        <v>0</v>
      </c>
    </row>
    <row r="195" spans="1:10" ht="15.75" hidden="1" thickBot="1" x14ac:dyDescent="0.3">
      <c r="A195" s="60" t="s">
        <v>644</v>
      </c>
      <c r="B195" s="65"/>
      <c r="C195" s="66"/>
      <c r="D195" s="66"/>
      <c r="E195" s="66"/>
      <c r="F195" s="63"/>
      <c r="G195" s="64"/>
      <c r="H195" s="15">
        <v>0</v>
      </c>
      <c r="I195" s="25">
        <f t="shared" si="2"/>
        <v>0</v>
      </c>
    </row>
    <row r="196" spans="1:10" hidden="1" x14ac:dyDescent="0.25">
      <c r="A196" s="36" t="s">
        <v>645</v>
      </c>
      <c r="B196" s="37" t="s">
        <v>646</v>
      </c>
      <c r="C196" s="38" t="s">
        <v>647</v>
      </c>
      <c r="D196" s="38">
        <v>4</v>
      </c>
      <c r="E196" s="75">
        <v>4</v>
      </c>
      <c r="F196" s="54">
        <v>1230</v>
      </c>
      <c r="G196" s="58">
        <v>1107</v>
      </c>
      <c r="H196" s="15">
        <v>4428</v>
      </c>
      <c r="I196" s="25">
        <f t="shared" ref="I196:I214" si="3">D196-E196</f>
        <v>0</v>
      </c>
    </row>
    <row r="197" spans="1:10" hidden="1" x14ac:dyDescent="0.25">
      <c r="A197" s="26" t="s">
        <v>648</v>
      </c>
      <c r="B197" s="27" t="s">
        <v>646</v>
      </c>
      <c r="C197" s="7" t="s">
        <v>647</v>
      </c>
      <c r="D197" s="7">
        <v>37</v>
      </c>
      <c r="E197" s="73">
        <v>37</v>
      </c>
      <c r="F197" s="52">
        <v>1230</v>
      </c>
      <c r="G197" s="58">
        <v>1107</v>
      </c>
      <c r="H197" s="15">
        <v>40959</v>
      </c>
      <c r="I197" s="25">
        <f t="shared" si="3"/>
        <v>0</v>
      </c>
    </row>
    <row r="198" spans="1:10" hidden="1" x14ac:dyDescent="0.25">
      <c r="A198" s="26" t="s">
        <v>649</v>
      </c>
      <c r="B198" s="27" t="s">
        <v>650</v>
      </c>
      <c r="C198" s="7" t="s">
        <v>647</v>
      </c>
      <c r="D198" s="7">
        <v>13</v>
      </c>
      <c r="E198" s="73">
        <v>13</v>
      </c>
      <c r="F198" s="52">
        <v>1230</v>
      </c>
      <c r="G198" s="58">
        <v>1107</v>
      </c>
      <c r="H198" s="15">
        <v>14391</v>
      </c>
      <c r="I198" s="25">
        <f t="shared" si="3"/>
        <v>0</v>
      </c>
    </row>
    <row r="199" spans="1:10" hidden="1" x14ac:dyDescent="0.25">
      <c r="A199" s="32" t="s">
        <v>651</v>
      </c>
      <c r="B199" s="33" t="s">
        <v>650</v>
      </c>
      <c r="C199" s="34" t="s">
        <v>647</v>
      </c>
      <c r="D199" s="34">
        <v>45</v>
      </c>
      <c r="E199" s="74">
        <v>45</v>
      </c>
      <c r="F199" s="53">
        <v>1230</v>
      </c>
      <c r="G199" s="58">
        <v>1107</v>
      </c>
      <c r="H199" s="15">
        <v>49815</v>
      </c>
      <c r="I199" s="25">
        <f t="shared" si="3"/>
        <v>0</v>
      </c>
    </row>
    <row r="200" spans="1:10" ht="15.75" hidden="1" thickBot="1" x14ac:dyDescent="0.3">
      <c r="A200" s="60" t="s">
        <v>652</v>
      </c>
      <c r="B200" s="61"/>
      <c r="C200" s="62"/>
      <c r="D200" s="62"/>
      <c r="E200" s="62"/>
      <c r="F200" s="63"/>
      <c r="G200" s="64"/>
      <c r="H200" s="15">
        <v>0</v>
      </c>
      <c r="I200" s="25">
        <f t="shared" si="3"/>
        <v>0</v>
      </c>
    </row>
    <row r="201" spans="1:10" hidden="1" x14ac:dyDescent="0.25">
      <c r="A201" s="36" t="s">
        <v>653</v>
      </c>
      <c r="B201" s="37" t="s">
        <v>654</v>
      </c>
      <c r="C201" s="38" t="s">
        <v>47</v>
      </c>
      <c r="D201" s="38">
        <v>4</v>
      </c>
      <c r="E201" s="75">
        <v>4</v>
      </c>
      <c r="F201" s="54">
        <v>3080</v>
      </c>
      <c r="G201" s="58">
        <v>2464</v>
      </c>
      <c r="H201" s="15">
        <v>9856</v>
      </c>
      <c r="I201" s="25">
        <f t="shared" si="3"/>
        <v>0</v>
      </c>
    </row>
    <row r="202" spans="1:10" hidden="1" x14ac:dyDescent="0.25">
      <c r="A202" s="26" t="s">
        <v>655</v>
      </c>
      <c r="B202" s="27" t="s">
        <v>656</v>
      </c>
      <c r="C202" s="7" t="s">
        <v>47</v>
      </c>
      <c r="D202" s="7">
        <v>4</v>
      </c>
      <c r="E202" s="73">
        <v>4</v>
      </c>
      <c r="F202" s="52">
        <v>4004</v>
      </c>
      <c r="G202" s="58">
        <v>3203.2000000000003</v>
      </c>
      <c r="H202" s="15">
        <v>12812.800000000001</v>
      </c>
      <c r="I202" s="25">
        <f t="shared" si="3"/>
        <v>0</v>
      </c>
    </row>
    <row r="203" spans="1:10" hidden="1" x14ac:dyDescent="0.25">
      <c r="A203" s="26" t="s">
        <v>657</v>
      </c>
      <c r="B203" s="27" t="s">
        <v>658</v>
      </c>
      <c r="C203" s="7" t="s">
        <v>47</v>
      </c>
      <c r="D203" s="7">
        <v>4</v>
      </c>
      <c r="E203" s="73">
        <v>4</v>
      </c>
      <c r="F203" s="52">
        <v>3080</v>
      </c>
      <c r="G203" s="58">
        <v>2464</v>
      </c>
      <c r="H203" s="15">
        <v>9856</v>
      </c>
      <c r="I203" s="25">
        <f t="shared" si="3"/>
        <v>0</v>
      </c>
    </row>
    <row r="204" spans="1:10" hidden="1" x14ac:dyDescent="0.25">
      <c r="A204" s="26" t="s">
        <v>659</v>
      </c>
      <c r="B204" s="27" t="s">
        <v>660</v>
      </c>
      <c r="C204" s="7" t="s">
        <v>47</v>
      </c>
      <c r="D204" s="7">
        <v>4</v>
      </c>
      <c r="E204" s="73">
        <v>4</v>
      </c>
      <c r="F204" s="52">
        <v>4004</v>
      </c>
      <c r="G204" s="58">
        <v>3203.2000000000003</v>
      </c>
      <c r="H204" s="15">
        <v>12812.800000000001</v>
      </c>
      <c r="I204" s="25">
        <f t="shared" si="3"/>
        <v>0</v>
      </c>
    </row>
    <row r="205" spans="1:10" hidden="1" x14ac:dyDescent="0.25">
      <c r="A205" s="26" t="s">
        <v>661</v>
      </c>
      <c r="B205" s="27" t="s">
        <v>662</v>
      </c>
      <c r="C205" s="7" t="s">
        <v>47</v>
      </c>
      <c r="D205" s="7">
        <v>4</v>
      </c>
      <c r="E205" s="73">
        <v>4</v>
      </c>
      <c r="F205" s="52">
        <v>3234</v>
      </c>
      <c r="G205" s="58">
        <v>2587.2000000000003</v>
      </c>
      <c r="H205" s="15">
        <v>10348.800000000001</v>
      </c>
      <c r="I205" s="25">
        <f t="shared" si="3"/>
        <v>0</v>
      </c>
    </row>
    <row r="206" spans="1:10" hidden="1" x14ac:dyDescent="0.25">
      <c r="A206" s="26" t="s">
        <v>663</v>
      </c>
      <c r="B206" s="27" t="s">
        <v>664</v>
      </c>
      <c r="C206" s="7" t="s">
        <v>47</v>
      </c>
      <c r="D206" s="7">
        <v>4</v>
      </c>
      <c r="E206" s="73">
        <v>4</v>
      </c>
      <c r="F206" s="52">
        <v>4004</v>
      </c>
      <c r="G206" s="58">
        <v>3203.2000000000003</v>
      </c>
      <c r="H206" s="15">
        <v>12812.800000000001</v>
      </c>
      <c r="I206" s="25">
        <f t="shared" si="3"/>
        <v>0</v>
      </c>
    </row>
    <row r="207" spans="1:10" x14ac:dyDescent="0.25">
      <c r="A207" s="95" t="s">
        <v>665</v>
      </c>
      <c r="B207" s="96" t="s">
        <v>666</v>
      </c>
      <c r="C207" s="97" t="s">
        <v>47</v>
      </c>
      <c r="D207" s="97">
        <v>4</v>
      </c>
      <c r="E207" s="98">
        <v>1</v>
      </c>
      <c r="F207" s="99">
        <v>3080</v>
      </c>
      <c r="G207" s="58">
        <v>2464</v>
      </c>
      <c r="H207" s="15">
        <v>9856</v>
      </c>
      <c r="I207" s="102">
        <f t="shared" si="3"/>
        <v>3</v>
      </c>
      <c r="J207" s="103" t="s">
        <v>699</v>
      </c>
    </row>
    <row r="208" spans="1:10" x14ac:dyDescent="0.25">
      <c r="A208" s="95" t="s">
        <v>667</v>
      </c>
      <c r="B208" s="96" t="s">
        <v>668</v>
      </c>
      <c r="C208" s="97" t="s">
        <v>669</v>
      </c>
      <c r="D208" s="97">
        <v>4</v>
      </c>
      <c r="E208" s="98">
        <v>0</v>
      </c>
      <c r="F208" s="99">
        <v>4004</v>
      </c>
      <c r="G208" s="58">
        <v>3203.2000000000003</v>
      </c>
      <c r="H208" s="15">
        <v>12812.800000000001</v>
      </c>
      <c r="I208" s="102">
        <f t="shared" si="3"/>
        <v>4</v>
      </c>
      <c r="J208" s="103" t="s">
        <v>699</v>
      </c>
    </row>
    <row r="209" spans="1:9" hidden="1" x14ac:dyDescent="0.25">
      <c r="A209" s="26" t="s">
        <v>670</v>
      </c>
      <c r="B209" s="27" t="s">
        <v>671</v>
      </c>
      <c r="C209" s="7" t="s">
        <v>47</v>
      </c>
      <c r="D209" s="7">
        <v>2</v>
      </c>
      <c r="E209" s="73">
        <v>2</v>
      </c>
      <c r="F209" s="52">
        <v>3080</v>
      </c>
      <c r="G209" s="58">
        <v>2464</v>
      </c>
      <c r="H209" s="15">
        <v>4928</v>
      </c>
      <c r="I209" s="25">
        <f t="shared" si="3"/>
        <v>0</v>
      </c>
    </row>
    <row r="210" spans="1:9" hidden="1" x14ac:dyDescent="0.25">
      <c r="A210" s="26" t="s">
        <v>672</v>
      </c>
      <c r="B210" s="27" t="s">
        <v>673</v>
      </c>
      <c r="C210" s="7" t="s">
        <v>47</v>
      </c>
      <c r="D210" s="7">
        <v>2</v>
      </c>
      <c r="E210" s="7">
        <v>2</v>
      </c>
      <c r="F210" s="15">
        <v>4004</v>
      </c>
      <c r="G210" s="58">
        <v>3203.2000000000003</v>
      </c>
      <c r="H210" s="15">
        <v>6406.4000000000005</v>
      </c>
      <c r="I210" s="25">
        <f t="shared" si="3"/>
        <v>0</v>
      </c>
    </row>
    <row r="211" spans="1:9" hidden="1" x14ac:dyDescent="0.25">
      <c r="A211" s="26" t="s">
        <v>674</v>
      </c>
      <c r="B211" s="27" t="s">
        <v>675</v>
      </c>
      <c r="C211" s="7" t="s">
        <v>676</v>
      </c>
      <c r="D211" s="7">
        <v>1</v>
      </c>
      <c r="E211" s="7">
        <v>1</v>
      </c>
      <c r="F211" s="15">
        <v>4620</v>
      </c>
      <c r="G211" s="58">
        <v>3696</v>
      </c>
      <c r="H211" s="15">
        <v>3696</v>
      </c>
      <c r="I211" s="25">
        <f t="shared" si="3"/>
        <v>0</v>
      </c>
    </row>
    <row r="212" spans="1:9" hidden="1" x14ac:dyDescent="0.25">
      <c r="A212" s="26" t="s">
        <v>677</v>
      </c>
      <c r="B212" s="27" t="s">
        <v>678</v>
      </c>
      <c r="C212" s="7" t="s">
        <v>6</v>
      </c>
      <c r="D212" s="7">
        <v>1</v>
      </c>
      <c r="E212" s="7">
        <v>1</v>
      </c>
      <c r="F212" s="15">
        <v>5082</v>
      </c>
      <c r="G212" s="58">
        <v>4065.6000000000004</v>
      </c>
      <c r="H212" s="15">
        <v>4065.6000000000004</v>
      </c>
      <c r="I212" s="25">
        <f t="shared" si="3"/>
        <v>0</v>
      </c>
    </row>
    <row r="213" spans="1:9" hidden="1" x14ac:dyDescent="0.25">
      <c r="A213" s="28" t="s">
        <v>679</v>
      </c>
      <c r="B213" s="29" t="s">
        <v>680</v>
      </c>
      <c r="C213" s="11" t="s">
        <v>681</v>
      </c>
      <c r="D213" s="11">
        <v>1</v>
      </c>
      <c r="E213" s="11">
        <v>1</v>
      </c>
      <c r="F213" s="16">
        <v>4466</v>
      </c>
      <c r="G213" s="58">
        <v>3572.8</v>
      </c>
      <c r="H213" s="15">
        <v>3572.8</v>
      </c>
      <c r="I213" s="25">
        <f t="shared" si="3"/>
        <v>0</v>
      </c>
    </row>
    <row r="214" spans="1:9" hidden="1" x14ac:dyDescent="0.25">
      <c r="A214" s="26" t="s">
        <v>683</v>
      </c>
      <c r="B214" s="27" t="s">
        <v>684</v>
      </c>
      <c r="C214" s="7" t="s">
        <v>143</v>
      </c>
      <c r="D214" s="7">
        <v>1</v>
      </c>
      <c r="E214" s="7">
        <v>1</v>
      </c>
      <c r="F214" s="70">
        <v>4774</v>
      </c>
      <c r="G214" s="58">
        <v>3819.2000000000003</v>
      </c>
      <c r="H214" s="15">
        <v>3819.2000000000003</v>
      </c>
      <c r="I214" s="25">
        <f t="shared" si="3"/>
        <v>0</v>
      </c>
    </row>
  </sheetData>
  <autoFilter ref="A2:J214">
    <filterColumn colId="8">
      <filters>
        <filter val="1"/>
        <filter val="13"/>
        <filter val="23"/>
        <filter val="3"/>
        <filter val="30"/>
        <filter val="4"/>
        <filter val="5"/>
        <filter val="7"/>
        <filter val="8"/>
        <filter val="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H7" sqref="H7"/>
    </sheetView>
  </sheetViews>
  <sheetFormatPr defaultRowHeight="15" x14ac:dyDescent="0.25"/>
  <cols>
    <col min="1" max="1" width="14.140625" style="13" bestFit="1" customWidth="1"/>
    <col min="2" max="2" width="59.28515625" style="13" customWidth="1"/>
    <col min="3" max="3" width="8" style="13" bestFit="1" customWidth="1"/>
    <col min="4" max="4" width="12.7109375" style="13" bestFit="1" customWidth="1"/>
    <col min="5" max="5" width="9.140625" style="137" customWidth="1"/>
    <col min="6" max="6" width="22.140625" style="13" bestFit="1" customWidth="1"/>
    <col min="7" max="16384" width="9.140625" style="13"/>
  </cols>
  <sheetData>
    <row r="2" spans="1:6" x14ac:dyDescent="0.25">
      <c r="B2" s="138" t="s">
        <v>713</v>
      </c>
    </row>
    <row r="4" spans="1:6" x14ac:dyDescent="0.25">
      <c r="A4" s="118" t="s">
        <v>278</v>
      </c>
      <c r="B4" s="116" t="s">
        <v>2</v>
      </c>
      <c r="C4" s="116" t="s">
        <v>275</v>
      </c>
      <c r="D4" s="116" t="s">
        <v>695</v>
      </c>
      <c r="E4" s="139" t="s">
        <v>708</v>
      </c>
      <c r="F4" s="136"/>
    </row>
    <row r="5" spans="1:6" x14ac:dyDescent="0.25">
      <c r="A5" s="28" t="s">
        <v>301</v>
      </c>
      <c r="B5" s="29" t="s">
        <v>302</v>
      </c>
      <c r="C5" s="11">
        <v>1</v>
      </c>
      <c r="D5" s="11">
        <v>0</v>
      </c>
      <c r="E5" s="140">
        <v>1</v>
      </c>
    </row>
    <row r="6" spans="1:6" x14ac:dyDescent="0.25">
      <c r="A6" s="28" t="s">
        <v>307</v>
      </c>
      <c r="B6" s="29" t="s">
        <v>308</v>
      </c>
      <c r="C6" s="11">
        <v>1</v>
      </c>
      <c r="D6" s="11">
        <v>0</v>
      </c>
      <c r="E6" s="140">
        <v>1</v>
      </c>
    </row>
    <row r="7" spans="1:6" x14ac:dyDescent="0.25">
      <c r="A7" s="28" t="s">
        <v>313</v>
      </c>
      <c r="B7" s="29" t="s">
        <v>314</v>
      </c>
      <c r="C7" s="11">
        <v>1</v>
      </c>
      <c r="D7" s="11">
        <v>0</v>
      </c>
      <c r="E7" s="140">
        <v>1</v>
      </c>
    </row>
    <row r="8" spans="1:6" x14ac:dyDescent="0.25">
      <c r="A8" s="28" t="s">
        <v>682</v>
      </c>
      <c r="B8" s="29" t="s">
        <v>462</v>
      </c>
      <c r="C8" s="11">
        <v>1</v>
      </c>
      <c r="D8" s="11">
        <v>0</v>
      </c>
      <c r="E8" s="140">
        <v>1</v>
      </c>
    </row>
    <row r="9" spans="1:6" x14ac:dyDescent="0.25">
      <c r="A9" s="28" t="s">
        <v>472</v>
      </c>
      <c r="B9" s="29" t="s">
        <v>473</v>
      </c>
      <c r="C9" s="11">
        <v>28</v>
      </c>
      <c r="D9" s="11">
        <v>19</v>
      </c>
      <c r="E9" s="140">
        <v>9</v>
      </c>
      <c r="F9" s="143" t="s">
        <v>711</v>
      </c>
    </row>
    <row r="10" spans="1:6" x14ac:dyDescent="0.25">
      <c r="A10" s="28" t="s">
        <v>580</v>
      </c>
      <c r="B10" s="29" t="s">
        <v>581</v>
      </c>
      <c r="C10" s="11">
        <v>30</v>
      </c>
      <c r="D10" s="11">
        <v>0</v>
      </c>
      <c r="E10" s="140">
        <v>30</v>
      </c>
      <c r="F10" s="143" t="s">
        <v>709</v>
      </c>
    </row>
    <row r="11" spans="1:6" x14ac:dyDescent="0.25">
      <c r="A11" s="107" t="s">
        <v>584</v>
      </c>
      <c r="B11" s="108" t="s">
        <v>585</v>
      </c>
      <c r="C11" s="109">
        <v>7</v>
      </c>
      <c r="D11" s="109">
        <v>0</v>
      </c>
      <c r="E11" s="141">
        <v>7</v>
      </c>
      <c r="F11" s="144" t="s">
        <v>715</v>
      </c>
    </row>
    <row r="12" spans="1:6" x14ac:dyDescent="0.25">
      <c r="A12" s="107" t="s">
        <v>604</v>
      </c>
      <c r="B12" s="108" t="s">
        <v>605</v>
      </c>
      <c r="C12" s="109">
        <v>23</v>
      </c>
      <c r="D12" s="109">
        <v>0</v>
      </c>
      <c r="E12" s="141">
        <v>23</v>
      </c>
      <c r="F12" s="144" t="s">
        <v>715</v>
      </c>
    </row>
    <row r="13" spans="1:6" x14ac:dyDescent="0.25">
      <c r="A13" s="107" t="s">
        <v>610</v>
      </c>
      <c r="B13" s="108" t="s">
        <v>611</v>
      </c>
      <c r="C13" s="109">
        <v>8</v>
      </c>
      <c r="D13" s="109">
        <v>0</v>
      </c>
      <c r="E13" s="141">
        <v>8</v>
      </c>
      <c r="F13" s="144" t="s">
        <v>715</v>
      </c>
    </row>
    <row r="14" spans="1:6" x14ac:dyDescent="0.25">
      <c r="A14" s="107" t="s">
        <v>614</v>
      </c>
      <c r="B14" s="108" t="s">
        <v>615</v>
      </c>
      <c r="C14" s="109">
        <v>15</v>
      </c>
      <c r="D14" s="109">
        <v>11</v>
      </c>
      <c r="E14" s="141">
        <v>4</v>
      </c>
      <c r="F14" s="144" t="s">
        <v>715</v>
      </c>
    </row>
    <row r="15" spans="1:6" x14ac:dyDescent="0.25">
      <c r="A15" s="28" t="s">
        <v>634</v>
      </c>
      <c r="B15" s="29" t="s">
        <v>635</v>
      </c>
      <c r="C15" s="11">
        <v>28</v>
      </c>
      <c r="D15" s="11">
        <v>23</v>
      </c>
      <c r="E15" s="140">
        <v>5</v>
      </c>
      <c r="F15" s="143" t="s">
        <v>710</v>
      </c>
    </row>
    <row r="16" spans="1:6" x14ac:dyDescent="0.25">
      <c r="A16" s="28" t="s">
        <v>638</v>
      </c>
      <c r="B16" s="29" t="s">
        <v>639</v>
      </c>
      <c r="C16" s="11">
        <v>23</v>
      </c>
      <c r="D16" s="11">
        <v>10</v>
      </c>
      <c r="E16" s="140">
        <v>13</v>
      </c>
      <c r="F16" s="143" t="s">
        <v>710</v>
      </c>
    </row>
    <row r="17" spans="1:6" x14ac:dyDescent="0.25">
      <c r="A17" s="28" t="s">
        <v>665</v>
      </c>
      <c r="B17" s="29" t="s">
        <v>666</v>
      </c>
      <c r="C17" s="11">
        <v>4</v>
      </c>
      <c r="D17" s="11">
        <v>1</v>
      </c>
      <c r="E17" s="140">
        <v>3</v>
      </c>
      <c r="F17" s="143" t="s">
        <v>710</v>
      </c>
    </row>
    <row r="18" spans="1:6" x14ac:dyDescent="0.25">
      <c r="A18" s="28" t="s">
        <v>667</v>
      </c>
      <c r="B18" s="29" t="s">
        <v>668</v>
      </c>
      <c r="C18" s="11">
        <v>4</v>
      </c>
      <c r="D18" s="11">
        <v>0</v>
      </c>
      <c r="E18" s="140">
        <v>4</v>
      </c>
      <c r="F18" s="143" t="s">
        <v>710</v>
      </c>
    </row>
    <row r="24" spans="1:6" x14ac:dyDescent="0.25">
      <c r="B24" s="138" t="s">
        <v>714</v>
      </c>
    </row>
    <row r="26" spans="1:6" x14ac:dyDescent="0.25">
      <c r="A26" s="118" t="s">
        <v>278</v>
      </c>
      <c r="B26" s="116" t="s">
        <v>2</v>
      </c>
      <c r="C26" s="116" t="s">
        <v>275</v>
      </c>
      <c r="D26" s="116" t="s">
        <v>695</v>
      </c>
      <c r="E26" s="139" t="s">
        <v>708</v>
      </c>
      <c r="F26" s="136"/>
    </row>
    <row r="27" spans="1:6" x14ac:dyDescent="0.25">
      <c r="A27" s="9" t="s">
        <v>89</v>
      </c>
      <c r="B27" s="10" t="s">
        <v>90</v>
      </c>
      <c r="C27" s="11">
        <v>14</v>
      </c>
      <c r="D27" s="11">
        <v>0</v>
      </c>
      <c r="E27" s="142">
        <v>14</v>
      </c>
      <c r="F27" s="143" t="s">
        <v>709</v>
      </c>
    </row>
    <row r="28" spans="1:6" x14ac:dyDescent="0.25">
      <c r="A28" s="9" t="s">
        <v>197</v>
      </c>
      <c r="B28" s="10" t="s">
        <v>198</v>
      </c>
      <c r="C28" s="11">
        <v>9</v>
      </c>
      <c r="D28" s="11">
        <v>0</v>
      </c>
      <c r="E28" s="142">
        <v>9</v>
      </c>
      <c r="F28" s="143" t="s">
        <v>712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8" sqref="B18"/>
    </sheetView>
  </sheetViews>
  <sheetFormatPr defaultRowHeight="15" x14ac:dyDescent="0.25"/>
  <cols>
    <col min="1" max="1" width="14.140625" style="13" bestFit="1" customWidth="1"/>
    <col min="2" max="2" width="27.5703125" style="13" bestFit="1" customWidth="1"/>
    <col min="3" max="3" width="11" style="13" bestFit="1" customWidth="1"/>
    <col min="4" max="4" width="8" style="13" bestFit="1" customWidth="1"/>
    <col min="5" max="5" width="12.7109375" style="13" bestFit="1" customWidth="1"/>
    <col min="6" max="16384" width="9.140625" style="13"/>
  </cols>
  <sheetData>
    <row r="1" spans="1:5" s="136" customFormat="1" x14ac:dyDescent="0.25">
      <c r="A1" s="118" t="s">
        <v>278</v>
      </c>
      <c r="B1" s="116" t="s">
        <v>2</v>
      </c>
      <c r="C1" s="116" t="s">
        <v>3</v>
      </c>
      <c r="D1" s="116" t="s">
        <v>275</v>
      </c>
      <c r="E1" s="116" t="s">
        <v>695</v>
      </c>
    </row>
    <row r="2" spans="1:5" x14ac:dyDescent="0.25">
      <c r="A2" s="28" t="s">
        <v>653</v>
      </c>
      <c r="B2" s="29" t="s">
        <v>654</v>
      </c>
      <c r="C2" s="11" t="s">
        <v>707</v>
      </c>
      <c r="D2" s="11">
        <v>4</v>
      </c>
      <c r="E2" s="11">
        <v>4</v>
      </c>
    </row>
    <row r="3" spans="1:5" x14ac:dyDescent="0.25">
      <c r="A3" s="28" t="s">
        <v>655</v>
      </c>
      <c r="B3" s="29" t="s">
        <v>656</v>
      </c>
      <c r="C3" s="11" t="s">
        <v>707</v>
      </c>
      <c r="D3" s="11">
        <v>4</v>
      </c>
      <c r="E3" s="11">
        <v>4</v>
      </c>
    </row>
    <row r="4" spans="1:5" x14ac:dyDescent="0.25">
      <c r="A4" s="28" t="s">
        <v>657</v>
      </c>
      <c r="B4" s="29" t="s">
        <v>658</v>
      </c>
      <c r="C4" s="11" t="s">
        <v>707</v>
      </c>
      <c r="D4" s="11">
        <v>4</v>
      </c>
      <c r="E4" s="11">
        <v>4</v>
      </c>
    </row>
    <row r="5" spans="1:5" x14ac:dyDescent="0.25">
      <c r="A5" s="28" t="s">
        <v>659</v>
      </c>
      <c r="B5" s="29" t="s">
        <v>660</v>
      </c>
      <c r="C5" s="11" t="s">
        <v>707</v>
      </c>
      <c r="D5" s="11">
        <v>4</v>
      </c>
      <c r="E5" s="11">
        <v>4</v>
      </c>
    </row>
    <row r="6" spans="1:5" x14ac:dyDescent="0.25">
      <c r="A6" s="28" t="s">
        <v>661</v>
      </c>
      <c r="B6" s="29" t="s">
        <v>662</v>
      </c>
      <c r="C6" s="11" t="s">
        <v>707</v>
      </c>
      <c r="D6" s="11">
        <v>4</v>
      </c>
      <c r="E6" s="11">
        <v>4</v>
      </c>
    </row>
    <row r="7" spans="1:5" x14ac:dyDescent="0.25">
      <c r="A7" s="28" t="s">
        <v>663</v>
      </c>
      <c r="B7" s="29" t="s">
        <v>664</v>
      </c>
      <c r="C7" s="11" t="s">
        <v>707</v>
      </c>
      <c r="D7" s="11">
        <v>4</v>
      </c>
      <c r="E7" s="11">
        <v>4</v>
      </c>
    </row>
    <row r="8" spans="1:5" x14ac:dyDescent="0.25">
      <c r="A8" s="28" t="s">
        <v>665</v>
      </c>
      <c r="B8" s="29" t="s">
        <v>666</v>
      </c>
      <c r="C8" s="11" t="s">
        <v>707</v>
      </c>
      <c r="D8" s="11">
        <v>4</v>
      </c>
      <c r="E8" s="11">
        <v>1</v>
      </c>
    </row>
    <row r="9" spans="1:5" x14ac:dyDescent="0.25">
      <c r="A9" s="28" t="s">
        <v>667</v>
      </c>
      <c r="B9" s="29" t="s">
        <v>668</v>
      </c>
      <c r="C9" s="11" t="s">
        <v>707</v>
      </c>
      <c r="D9" s="11">
        <v>4</v>
      </c>
      <c r="E9" s="11">
        <v>0</v>
      </c>
    </row>
    <row r="10" spans="1:5" x14ac:dyDescent="0.25">
      <c r="A10" s="28" t="s">
        <v>670</v>
      </c>
      <c r="B10" s="29" t="s">
        <v>671</v>
      </c>
      <c r="C10" s="11" t="s">
        <v>707</v>
      </c>
      <c r="D10" s="11">
        <v>2</v>
      </c>
      <c r="E10" s="11">
        <v>2</v>
      </c>
    </row>
    <row r="11" spans="1:5" x14ac:dyDescent="0.25">
      <c r="A11" s="28" t="s">
        <v>672</v>
      </c>
      <c r="B11" s="29" t="s">
        <v>673</v>
      </c>
      <c r="C11" s="11" t="s">
        <v>707</v>
      </c>
      <c r="D11" s="11">
        <v>2</v>
      </c>
      <c r="E11" s="11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opLeftCell="A130" workbookViewId="0">
      <selection activeCell="A130" sqref="A1:XFD1048576"/>
    </sheetView>
  </sheetViews>
  <sheetFormatPr defaultRowHeight="15" x14ac:dyDescent="0.25"/>
  <cols>
    <col min="1" max="1" width="18.42578125" style="25" customWidth="1"/>
    <col min="2" max="2" width="39.7109375" style="4" customWidth="1"/>
    <col min="3" max="3" width="25.28515625" style="3" customWidth="1"/>
    <col min="4" max="5" width="9.140625" style="3"/>
    <col min="6" max="6" width="13.28515625" style="44" bestFit="1" customWidth="1"/>
    <col min="7" max="7" width="17.42578125" style="50" bestFit="1" customWidth="1"/>
    <col min="8" max="8" width="13.28515625" style="44" bestFit="1" customWidth="1"/>
    <col min="9" max="9" width="9.140625" style="4"/>
  </cols>
  <sheetData>
    <row r="1" spans="1:11" ht="15.75" thickBot="1" x14ac:dyDescent="0.3">
      <c r="A1" s="60" t="s">
        <v>277</v>
      </c>
      <c r="B1" s="61"/>
      <c r="C1" s="62"/>
      <c r="D1" s="62"/>
      <c r="E1" s="62"/>
      <c r="F1" s="68"/>
      <c r="G1" s="64"/>
      <c r="H1" s="69"/>
    </row>
    <row r="2" spans="1:11" x14ac:dyDescent="0.25">
      <c r="A2" s="45" t="s">
        <v>278</v>
      </c>
      <c r="B2" s="46" t="s">
        <v>2</v>
      </c>
      <c r="C2" s="46" t="s">
        <v>3</v>
      </c>
      <c r="D2" s="46" t="s">
        <v>275</v>
      </c>
      <c r="E2" s="72" t="s">
        <v>695</v>
      </c>
      <c r="F2" s="51" t="s">
        <v>272</v>
      </c>
      <c r="G2" s="59" t="s">
        <v>274</v>
      </c>
      <c r="H2" s="47" t="s">
        <v>276</v>
      </c>
      <c r="I2" s="48" t="s">
        <v>697</v>
      </c>
      <c r="J2" s="49"/>
      <c r="K2" s="49"/>
    </row>
    <row r="3" spans="1:11" x14ac:dyDescent="0.25">
      <c r="A3" s="26" t="s">
        <v>279</v>
      </c>
      <c r="B3" s="27" t="s">
        <v>280</v>
      </c>
      <c r="C3" s="7" t="s">
        <v>281</v>
      </c>
      <c r="D3" s="7">
        <v>1</v>
      </c>
      <c r="E3" s="81">
        <v>1</v>
      </c>
      <c r="F3" s="52">
        <v>1848</v>
      </c>
      <c r="G3" s="57">
        <f>F3*0.75</f>
        <v>1386</v>
      </c>
      <c r="H3" s="15">
        <f>G3*D3</f>
        <v>1386</v>
      </c>
      <c r="I3" s="25">
        <f>D3-E3</f>
        <v>0</v>
      </c>
    </row>
    <row r="4" spans="1:11" x14ac:dyDescent="0.25">
      <c r="A4" s="26" t="s">
        <v>282</v>
      </c>
      <c r="B4" s="27" t="s">
        <v>283</v>
      </c>
      <c r="C4" s="7" t="s">
        <v>281</v>
      </c>
      <c r="D4" s="7">
        <v>1</v>
      </c>
      <c r="E4" s="73">
        <v>1</v>
      </c>
      <c r="F4" s="52">
        <v>924</v>
      </c>
      <c r="G4" s="57">
        <f t="shared" ref="G4:G67" si="0">F4*0.75</f>
        <v>693</v>
      </c>
      <c r="H4" s="15">
        <f t="shared" ref="H4:H67" si="1">G4*D4</f>
        <v>693</v>
      </c>
      <c r="I4" s="25">
        <f t="shared" ref="I4:I64" si="2">D4-E4</f>
        <v>0</v>
      </c>
    </row>
    <row r="5" spans="1:11" x14ac:dyDescent="0.25">
      <c r="A5" s="26" t="s">
        <v>284</v>
      </c>
      <c r="B5" s="27" t="s">
        <v>285</v>
      </c>
      <c r="C5" s="7" t="s">
        <v>281</v>
      </c>
      <c r="D5" s="7">
        <v>1</v>
      </c>
      <c r="E5" s="73">
        <v>1</v>
      </c>
      <c r="F5" s="52">
        <v>770</v>
      </c>
      <c r="G5" s="57">
        <f t="shared" si="0"/>
        <v>577.5</v>
      </c>
      <c r="H5" s="15">
        <f t="shared" si="1"/>
        <v>577.5</v>
      </c>
      <c r="I5" s="25">
        <f t="shared" si="2"/>
        <v>0</v>
      </c>
    </row>
    <row r="6" spans="1:11" x14ac:dyDescent="0.25">
      <c r="A6" s="26" t="s">
        <v>286</v>
      </c>
      <c r="B6" s="27" t="s">
        <v>287</v>
      </c>
      <c r="C6" s="7" t="s">
        <v>281</v>
      </c>
      <c r="D6" s="7">
        <v>1</v>
      </c>
      <c r="E6" s="73">
        <v>1</v>
      </c>
      <c r="F6" s="52">
        <v>770</v>
      </c>
      <c r="G6" s="57">
        <f t="shared" si="0"/>
        <v>577.5</v>
      </c>
      <c r="H6" s="15">
        <f t="shared" si="1"/>
        <v>577.5</v>
      </c>
      <c r="I6" s="25">
        <f t="shared" si="2"/>
        <v>0</v>
      </c>
    </row>
    <row r="7" spans="1:11" x14ac:dyDescent="0.25">
      <c r="A7" s="26" t="s">
        <v>288</v>
      </c>
      <c r="B7" s="27" t="s">
        <v>289</v>
      </c>
      <c r="C7" s="7" t="s">
        <v>281</v>
      </c>
      <c r="D7" s="7">
        <v>1</v>
      </c>
      <c r="E7" s="73">
        <v>1</v>
      </c>
      <c r="F7" s="52">
        <v>770</v>
      </c>
      <c r="G7" s="57">
        <f t="shared" si="0"/>
        <v>577.5</v>
      </c>
      <c r="H7" s="15">
        <f t="shared" si="1"/>
        <v>577.5</v>
      </c>
      <c r="I7" s="25">
        <f t="shared" si="2"/>
        <v>0</v>
      </c>
    </row>
    <row r="8" spans="1:11" x14ac:dyDescent="0.25">
      <c r="A8" s="26" t="s">
        <v>290</v>
      </c>
      <c r="B8" s="27" t="s">
        <v>291</v>
      </c>
      <c r="C8" s="7" t="s">
        <v>292</v>
      </c>
      <c r="D8" s="7">
        <v>1</v>
      </c>
      <c r="E8" s="73">
        <v>1</v>
      </c>
      <c r="F8" s="52">
        <v>770</v>
      </c>
      <c r="G8" s="57">
        <f t="shared" si="0"/>
        <v>577.5</v>
      </c>
      <c r="H8" s="15">
        <f t="shared" si="1"/>
        <v>577.5</v>
      </c>
      <c r="I8" s="25">
        <f t="shared" si="2"/>
        <v>0</v>
      </c>
    </row>
    <row r="9" spans="1:11" x14ac:dyDescent="0.25">
      <c r="A9" s="26" t="s">
        <v>293</v>
      </c>
      <c r="B9" s="27" t="s">
        <v>294</v>
      </c>
      <c r="C9" s="7" t="s">
        <v>281</v>
      </c>
      <c r="D9" s="7">
        <v>1</v>
      </c>
      <c r="E9" s="73">
        <v>1</v>
      </c>
      <c r="F9" s="52">
        <v>770</v>
      </c>
      <c r="G9" s="57">
        <f t="shared" si="0"/>
        <v>577.5</v>
      </c>
      <c r="H9" s="15">
        <f t="shared" si="1"/>
        <v>577.5</v>
      </c>
      <c r="I9" s="25">
        <f t="shared" si="2"/>
        <v>0</v>
      </c>
    </row>
    <row r="10" spans="1:11" x14ac:dyDescent="0.25">
      <c r="A10" s="26" t="s">
        <v>295</v>
      </c>
      <c r="B10" s="27" t="s">
        <v>296</v>
      </c>
      <c r="C10" s="7" t="s">
        <v>297</v>
      </c>
      <c r="D10" s="7">
        <v>1</v>
      </c>
      <c r="E10" s="73">
        <v>1</v>
      </c>
      <c r="F10" s="52">
        <v>770</v>
      </c>
      <c r="G10" s="57">
        <f t="shared" si="0"/>
        <v>577.5</v>
      </c>
      <c r="H10" s="15">
        <f t="shared" si="1"/>
        <v>577.5</v>
      </c>
      <c r="I10" s="25">
        <f t="shared" si="2"/>
        <v>0</v>
      </c>
    </row>
    <row r="11" spans="1:11" x14ac:dyDescent="0.25">
      <c r="A11" s="26" t="s">
        <v>298</v>
      </c>
      <c r="B11" s="27" t="s">
        <v>299</v>
      </c>
      <c r="C11" s="7" t="s">
        <v>300</v>
      </c>
      <c r="D11" s="7">
        <v>1</v>
      </c>
      <c r="E11" s="73">
        <v>1</v>
      </c>
      <c r="F11" s="52">
        <v>1078</v>
      </c>
      <c r="G11" s="57">
        <f t="shared" si="0"/>
        <v>808.5</v>
      </c>
      <c r="H11" s="15">
        <f t="shared" si="1"/>
        <v>808.5</v>
      </c>
      <c r="I11" s="25">
        <f t="shared" si="2"/>
        <v>0</v>
      </c>
    </row>
    <row r="12" spans="1:11" x14ac:dyDescent="0.25">
      <c r="A12" s="26" t="s">
        <v>301</v>
      </c>
      <c r="B12" s="27" t="s">
        <v>302</v>
      </c>
      <c r="C12" s="7" t="s">
        <v>303</v>
      </c>
      <c r="D12" s="7">
        <v>1</v>
      </c>
      <c r="E12" s="73">
        <v>0</v>
      </c>
      <c r="F12" s="52">
        <v>1694</v>
      </c>
      <c r="G12" s="57">
        <f t="shared" si="0"/>
        <v>1270.5</v>
      </c>
      <c r="H12" s="15">
        <f t="shared" si="1"/>
        <v>1270.5</v>
      </c>
      <c r="I12" s="25">
        <f t="shared" si="2"/>
        <v>1</v>
      </c>
    </row>
    <row r="13" spans="1:11" x14ac:dyDescent="0.25">
      <c r="A13" s="26" t="s">
        <v>304</v>
      </c>
      <c r="B13" s="27" t="s">
        <v>305</v>
      </c>
      <c r="C13" s="7" t="s">
        <v>306</v>
      </c>
      <c r="D13" s="7">
        <v>1</v>
      </c>
      <c r="E13" s="73">
        <v>1</v>
      </c>
      <c r="F13" s="52">
        <v>924</v>
      </c>
      <c r="G13" s="57">
        <f t="shared" si="0"/>
        <v>693</v>
      </c>
      <c r="H13" s="15">
        <f t="shared" si="1"/>
        <v>693</v>
      </c>
      <c r="I13" s="25">
        <f t="shared" si="2"/>
        <v>0</v>
      </c>
    </row>
    <row r="14" spans="1:11" x14ac:dyDescent="0.25">
      <c r="A14" s="26" t="s">
        <v>307</v>
      </c>
      <c r="B14" s="27" t="s">
        <v>308</v>
      </c>
      <c r="C14" s="7" t="s">
        <v>309</v>
      </c>
      <c r="D14" s="7">
        <v>1</v>
      </c>
      <c r="E14" s="73">
        <v>0</v>
      </c>
      <c r="F14" s="52">
        <v>2156</v>
      </c>
      <c r="G14" s="57">
        <f t="shared" si="0"/>
        <v>1617</v>
      </c>
      <c r="H14" s="15">
        <f t="shared" si="1"/>
        <v>1617</v>
      </c>
      <c r="I14" s="25">
        <f t="shared" si="2"/>
        <v>1</v>
      </c>
    </row>
    <row r="15" spans="1:11" x14ac:dyDescent="0.25">
      <c r="A15" s="26" t="s">
        <v>310</v>
      </c>
      <c r="B15" s="27" t="s">
        <v>311</v>
      </c>
      <c r="C15" s="7" t="s">
        <v>312</v>
      </c>
      <c r="D15" s="7">
        <v>1</v>
      </c>
      <c r="E15" s="73">
        <v>1</v>
      </c>
      <c r="F15" s="52">
        <v>2464</v>
      </c>
      <c r="G15" s="57">
        <f t="shared" si="0"/>
        <v>1848</v>
      </c>
      <c r="H15" s="15">
        <f t="shared" si="1"/>
        <v>1848</v>
      </c>
      <c r="I15" s="25">
        <f t="shared" si="2"/>
        <v>0</v>
      </c>
    </row>
    <row r="16" spans="1:11" x14ac:dyDescent="0.25">
      <c r="A16" s="26" t="s">
        <v>313</v>
      </c>
      <c r="B16" s="27" t="s">
        <v>314</v>
      </c>
      <c r="C16" s="7" t="s">
        <v>315</v>
      </c>
      <c r="D16" s="7">
        <v>1</v>
      </c>
      <c r="E16" s="73">
        <v>0</v>
      </c>
      <c r="F16" s="52">
        <v>2618</v>
      </c>
      <c r="G16" s="57">
        <f t="shared" si="0"/>
        <v>1963.5</v>
      </c>
      <c r="H16" s="15">
        <f t="shared" si="1"/>
        <v>1963.5</v>
      </c>
      <c r="I16" s="25">
        <f t="shared" si="2"/>
        <v>1</v>
      </c>
    </row>
    <row r="17" spans="1:10" x14ac:dyDescent="0.25">
      <c r="A17" s="32" t="s">
        <v>316</v>
      </c>
      <c r="B17" s="33" t="s">
        <v>317</v>
      </c>
      <c r="C17" s="34" t="s">
        <v>315</v>
      </c>
      <c r="D17" s="34">
        <v>1</v>
      </c>
      <c r="E17" s="74">
        <v>1</v>
      </c>
      <c r="F17" s="53">
        <v>2002</v>
      </c>
      <c r="G17" s="57">
        <f t="shared" si="0"/>
        <v>1501.5</v>
      </c>
      <c r="H17" s="15">
        <f t="shared" si="1"/>
        <v>1501.5</v>
      </c>
      <c r="I17" s="25">
        <f t="shared" si="2"/>
        <v>0</v>
      </c>
    </row>
    <row r="18" spans="1:10" x14ac:dyDescent="0.25">
      <c r="A18" s="36" t="s">
        <v>319</v>
      </c>
      <c r="B18" s="37" t="s">
        <v>320</v>
      </c>
      <c r="C18" s="39" t="s">
        <v>321</v>
      </c>
      <c r="D18" s="38">
        <v>2</v>
      </c>
      <c r="E18" s="75">
        <v>2</v>
      </c>
      <c r="F18" s="54">
        <v>323.39999999999998</v>
      </c>
      <c r="G18" s="57">
        <f t="shared" si="0"/>
        <v>242.54999999999998</v>
      </c>
      <c r="H18" s="15">
        <f t="shared" si="1"/>
        <v>485.09999999999997</v>
      </c>
      <c r="I18" s="25">
        <f t="shared" si="2"/>
        <v>0</v>
      </c>
      <c r="J18">
        <v>23</v>
      </c>
    </row>
    <row r="19" spans="1:10" x14ac:dyDescent="0.25">
      <c r="A19" s="26" t="s">
        <v>322</v>
      </c>
      <c r="B19" s="27" t="s">
        <v>323</v>
      </c>
      <c r="C19" s="30" t="s">
        <v>321</v>
      </c>
      <c r="D19" s="7">
        <v>16</v>
      </c>
      <c r="E19" s="73">
        <v>16</v>
      </c>
      <c r="F19" s="52">
        <v>323.39999999999998</v>
      </c>
      <c r="G19" s="57">
        <f t="shared" si="0"/>
        <v>242.54999999999998</v>
      </c>
      <c r="H19" s="15">
        <f t="shared" si="1"/>
        <v>3880.7999999999997</v>
      </c>
      <c r="I19" s="25">
        <f t="shared" si="2"/>
        <v>0</v>
      </c>
    </row>
    <row r="20" spans="1:10" x14ac:dyDescent="0.25">
      <c r="A20" s="26" t="s">
        <v>324</v>
      </c>
      <c r="B20" s="27" t="s">
        <v>325</v>
      </c>
      <c r="C20" s="30" t="s">
        <v>321</v>
      </c>
      <c r="D20" s="7">
        <v>4</v>
      </c>
      <c r="E20" s="73">
        <v>4</v>
      </c>
      <c r="F20" s="52">
        <v>323.39999999999998</v>
      </c>
      <c r="G20" s="57">
        <f t="shared" si="0"/>
        <v>242.54999999999998</v>
      </c>
      <c r="H20" s="15">
        <f t="shared" si="1"/>
        <v>970.19999999999993</v>
      </c>
      <c r="I20" s="25">
        <f t="shared" si="2"/>
        <v>0</v>
      </c>
    </row>
    <row r="21" spans="1:10" x14ac:dyDescent="0.25">
      <c r="A21" s="26" t="s">
        <v>326</v>
      </c>
      <c r="B21" s="27" t="s">
        <v>327</v>
      </c>
      <c r="C21" s="30" t="s">
        <v>321</v>
      </c>
      <c r="D21" s="7">
        <v>4</v>
      </c>
      <c r="E21" s="73">
        <v>4</v>
      </c>
      <c r="F21" s="52">
        <v>323.39999999999998</v>
      </c>
      <c r="G21" s="57">
        <f t="shared" si="0"/>
        <v>242.54999999999998</v>
      </c>
      <c r="H21" s="15">
        <f t="shared" si="1"/>
        <v>970.19999999999993</v>
      </c>
      <c r="I21" s="25">
        <f t="shared" si="2"/>
        <v>0</v>
      </c>
    </row>
    <row r="22" spans="1:10" x14ac:dyDescent="0.25">
      <c r="A22" s="26" t="s">
        <v>328</v>
      </c>
      <c r="B22" s="27" t="s">
        <v>329</v>
      </c>
      <c r="C22" s="30" t="s">
        <v>321</v>
      </c>
      <c r="D22" s="7">
        <v>5</v>
      </c>
      <c r="E22" s="73">
        <v>5</v>
      </c>
      <c r="F22" s="52">
        <v>323.39999999999998</v>
      </c>
      <c r="G22" s="57">
        <f t="shared" si="0"/>
        <v>242.54999999999998</v>
      </c>
      <c r="H22" s="15">
        <f t="shared" si="1"/>
        <v>1212.75</v>
      </c>
      <c r="I22" s="25">
        <f t="shared" si="2"/>
        <v>0</v>
      </c>
    </row>
    <row r="23" spans="1:10" x14ac:dyDescent="0.25">
      <c r="A23" s="26" t="s">
        <v>330</v>
      </c>
      <c r="B23" s="27" t="s">
        <v>331</v>
      </c>
      <c r="C23" s="30" t="s">
        <v>321</v>
      </c>
      <c r="D23" s="7">
        <v>6</v>
      </c>
      <c r="E23" s="73">
        <v>6</v>
      </c>
      <c r="F23" s="52">
        <v>323.39999999999998</v>
      </c>
      <c r="G23" s="57">
        <f t="shared" si="0"/>
        <v>242.54999999999998</v>
      </c>
      <c r="H23" s="15">
        <f t="shared" si="1"/>
        <v>1455.3</v>
      </c>
      <c r="I23" s="25">
        <f t="shared" si="2"/>
        <v>0</v>
      </c>
    </row>
    <row r="24" spans="1:10" x14ac:dyDescent="0.25">
      <c r="A24" s="32" t="s">
        <v>332</v>
      </c>
      <c r="B24" s="33" t="s">
        <v>333</v>
      </c>
      <c r="C24" s="35" t="s">
        <v>321</v>
      </c>
      <c r="D24" s="34">
        <v>6</v>
      </c>
      <c r="E24" s="74">
        <v>6</v>
      </c>
      <c r="F24" s="53">
        <v>323.39999999999998</v>
      </c>
      <c r="G24" s="57">
        <f t="shared" si="0"/>
        <v>242.54999999999998</v>
      </c>
      <c r="H24" s="15">
        <f t="shared" si="1"/>
        <v>1455.3</v>
      </c>
      <c r="I24" s="25">
        <f t="shared" si="2"/>
        <v>0</v>
      </c>
    </row>
    <row r="25" spans="1:10" x14ac:dyDescent="0.25">
      <c r="A25" s="36" t="s">
        <v>335</v>
      </c>
      <c r="B25" s="37" t="s">
        <v>336</v>
      </c>
      <c r="C25" s="38" t="s">
        <v>143</v>
      </c>
      <c r="D25" s="38">
        <v>2</v>
      </c>
      <c r="E25" s="75">
        <v>2</v>
      </c>
      <c r="F25" s="54">
        <v>1997</v>
      </c>
      <c r="G25" s="57">
        <f t="shared" si="0"/>
        <v>1497.75</v>
      </c>
      <c r="H25" s="15">
        <f t="shared" si="1"/>
        <v>2995.5</v>
      </c>
      <c r="I25" s="25">
        <f t="shared" si="2"/>
        <v>0</v>
      </c>
    </row>
    <row r="26" spans="1:10" x14ac:dyDescent="0.25">
      <c r="A26" s="26" t="s">
        <v>337</v>
      </c>
      <c r="B26" s="27" t="s">
        <v>338</v>
      </c>
      <c r="C26" s="7" t="s">
        <v>143</v>
      </c>
      <c r="D26" s="7">
        <v>2</v>
      </c>
      <c r="E26" s="73">
        <v>2</v>
      </c>
      <c r="F26" s="52">
        <v>726</v>
      </c>
      <c r="G26" s="57">
        <f t="shared" si="0"/>
        <v>544.5</v>
      </c>
      <c r="H26" s="15">
        <f t="shared" si="1"/>
        <v>1089</v>
      </c>
      <c r="I26" s="25">
        <f t="shared" si="2"/>
        <v>0</v>
      </c>
    </row>
    <row r="27" spans="1:10" x14ac:dyDescent="0.25">
      <c r="A27" s="26" t="s">
        <v>339</v>
      </c>
      <c r="B27" s="27" t="s">
        <v>340</v>
      </c>
      <c r="C27" s="7" t="s">
        <v>143</v>
      </c>
      <c r="D27" s="7">
        <v>2</v>
      </c>
      <c r="E27" s="73">
        <v>2</v>
      </c>
      <c r="F27" s="52">
        <v>4774</v>
      </c>
      <c r="G27" s="57">
        <f t="shared" si="0"/>
        <v>3580.5</v>
      </c>
      <c r="H27" s="15">
        <f t="shared" si="1"/>
        <v>7161</v>
      </c>
      <c r="I27" s="25">
        <f t="shared" si="2"/>
        <v>0</v>
      </c>
    </row>
    <row r="28" spans="1:10" x14ac:dyDescent="0.25">
      <c r="A28" s="26" t="s">
        <v>341</v>
      </c>
      <c r="B28" s="27" t="s">
        <v>342</v>
      </c>
      <c r="C28" s="7" t="s">
        <v>143</v>
      </c>
      <c r="D28" s="7">
        <v>2</v>
      </c>
      <c r="E28" s="73">
        <v>2</v>
      </c>
      <c r="F28" s="52">
        <v>924</v>
      </c>
      <c r="G28" s="57">
        <f t="shared" si="0"/>
        <v>693</v>
      </c>
      <c r="H28" s="15">
        <f t="shared" si="1"/>
        <v>1386</v>
      </c>
      <c r="I28" s="25">
        <f t="shared" si="2"/>
        <v>0</v>
      </c>
    </row>
    <row r="29" spans="1:10" x14ac:dyDescent="0.25">
      <c r="A29" s="26" t="s">
        <v>343</v>
      </c>
      <c r="B29" s="27" t="s">
        <v>344</v>
      </c>
      <c r="C29" s="7" t="s">
        <v>143</v>
      </c>
      <c r="D29" s="7">
        <v>2</v>
      </c>
      <c r="E29" s="73">
        <v>2</v>
      </c>
      <c r="F29" s="52">
        <v>2156</v>
      </c>
      <c r="G29" s="57">
        <f t="shared" si="0"/>
        <v>1617</v>
      </c>
      <c r="H29" s="15">
        <f t="shared" si="1"/>
        <v>3234</v>
      </c>
      <c r="I29" s="25">
        <f t="shared" si="2"/>
        <v>0</v>
      </c>
    </row>
    <row r="30" spans="1:10" x14ac:dyDescent="0.25">
      <c r="A30" s="26" t="s">
        <v>345</v>
      </c>
      <c r="B30" s="27" t="s">
        <v>346</v>
      </c>
      <c r="C30" s="7" t="s">
        <v>143</v>
      </c>
      <c r="D30" s="7">
        <v>1</v>
      </c>
      <c r="E30" s="73">
        <v>1</v>
      </c>
      <c r="F30" s="52">
        <v>20636</v>
      </c>
      <c r="G30" s="57">
        <f t="shared" si="0"/>
        <v>15477</v>
      </c>
      <c r="H30" s="15">
        <f t="shared" si="1"/>
        <v>15477</v>
      </c>
      <c r="I30" s="25">
        <f t="shared" si="2"/>
        <v>0</v>
      </c>
    </row>
    <row r="31" spans="1:10" x14ac:dyDescent="0.25">
      <c r="A31" s="26" t="s">
        <v>347</v>
      </c>
      <c r="B31" s="27" t="s">
        <v>348</v>
      </c>
      <c r="C31" s="7" t="s">
        <v>143</v>
      </c>
      <c r="D31" s="7">
        <v>2</v>
      </c>
      <c r="E31" s="73">
        <v>2</v>
      </c>
      <c r="F31" s="52">
        <v>12936</v>
      </c>
      <c r="G31" s="57">
        <f t="shared" si="0"/>
        <v>9702</v>
      </c>
      <c r="H31" s="15">
        <f t="shared" si="1"/>
        <v>19404</v>
      </c>
      <c r="I31" s="25">
        <f t="shared" si="2"/>
        <v>0</v>
      </c>
    </row>
    <row r="32" spans="1:10" x14ac:dyDescent="0.25">
      <c r="A32" s="26" t="s">
        <v>349</v>
      </c>
      <c r="B32" s="27" t="s">
        <v>350</v>
      </c>
      <c r="C32" s="7" t="s">
        <v>143</v>
      </c>
      <c r="D32" s="7">
        <v>2</v>
      </c>
      <c r="E32" s="73">
        <v>2</v>
      </c>
      <c r="F32" s="52">
        <v>924</v>
      </c>
      <c r="G32" s="57">
        <f t="shared" si="0"/>
        <v>693</v>
      </c>
      <c r="H32" s="15">
        <f t="shared" si="1"/>
        <v>1386</v>
      </c>
      <c r="I32" s="25">
        <f t="shared" si="2"/>
        <v>0</v>
      </c>
    </row>
    <row r="33" spans="1:11" x14ac:dyDescent="0.25">
      <c r="A33" s="26" t="s">
        <v>351</v>
      </c>
      <c r="B33" s="27" t="s">
        <v>352</v>
      </c>
      <c r="C33" s="7" t="s">
        <v>143</v>
      </c>
      <c r="D33" s="7">
        <v>2</v>
      </c>
      <c r="E33" s="73">
        <v>2</v>
      </c>
      <c r="F33" s="52">
        <v>2156</v>
      </c>
      <c r="G33" s="57">
        <f t="shared" si="0"/>
        <v>1617</v>
      </c>
      <c r="H33" s="15">
        <f t="shared" si="1"/>
        <v>3234</v>
      </c>
      <c r="I33" s="25">
        <f t="shared" si="2"/>
        <v>0</v>
      </c>
    </row>
    <row r="34" spans="1:11" x14ac:dyDescent="0.25">
      <c r="A34" s="28" t="s">
        <v>353</v>
      </c>
      <c r="B34" s="29" t="s">
        <v>354</v>
      </c>
      <c r="C34" s="11" t="s">
        <v>143</v>
      </c>
      <c r="D34" s="11">
        <v>2</v>
      </c>
      <c r="E34" s="76">
        <v>2</v>
      </c>
      <c r="F34" s="56">
        <v>4774</v>
      </c>
      <c r="G34" s="57">
        <f t="shared" si="0"/>
        <v>3580.5</v>
      </c>
      <c r="H34" s="15">
        <f t="shared" si="1"/>
        <v>7161</v>
      </c>
      <c r="I34" s="25">
        <f t="shared" si="2"/>
        <v>0</v>
      </c>
      <c r="J34" s="13"/>
      <c r="K34" s="13"/>
    </row>
    <row r="35" spans="1:11" x14ac:dyDescent="0.25">
      <c r="A35" s="26" t="s">
        <v>355</v>
      </c>
      <c r="B35" s="27" t="s">
        <v>356</v>
      </c>
      <c r="C35" s="7" t="s">
        <v>357</v>
      </c>
      <c r="D35" s="7">
        <v>24</v>
      </c>
      <c r="E35" s="73">
        <v>24</v>
      </c>
      <c r="F35" s="52">
        <v>308</v>
      </c>
      <c r="G35" s="57">
        <f t="shared" si="0"/>
        <v>231</v>
      </c>
      <c r="H35" s="15">
        <f t="shared" si="1"/>
        <v>5544</v>
      </c>
      <c r="I35" s="25">
        <f t="shared" si="2"/>
        <v>0</v>
      </c>
    </row>
    <row r="36" spans="1:11" x14ac:dyDescent="0.25">
      <c r="A36" s="26" t="s">
        <v>358</v>
      </c>
      <c r="B36" s="27" t="s">
        <v>359</v>
      </c>
      <c r="C36" s="7" t="s">
        <v>357</v>
      </c>
      <c r="D36" s="7">
        <v>24</v>
      </c>
      <c r="E36" s="73">
        <v>24</v>
      </c>
      <c r="F36" s="52">
        <v>308</v>
      </c>
      <c r="G36" s="57">
        <f t="shared" si="0"/>
        <v>231</v>
      </c>
      <c r="H36" s="15">
        <f t="shared" si="1"/>
        <v>5544</v>
      </c>
      <c r="I36" s="25">
        <f t="shared" si="2"/>
        <v>0</v>
      </c>
    </row>
    <row r="37" spans="1:11" x14ac:dyDescent="0.25">
      <c r="A37" s="26" t="s">
        <v>360</v>
      </c>
      <c r="B37" s="27" t="s">
        <v>361</v>
      </c>
      <c r="C37" s="7" t="s">
        <v>357</v>
      </c>
      <c r="D37" s="7">
        <v>24</v>
      </c>
      <c r="E37" s="73">
        <v>24</v>
      </c>
      <c r="F37" s="52">
        <v>308</v>
      </c>
      <c r="G37" s="57">
        <f t="shared" si="0"/>
        <v>231</v>
      </c>
      <c r="H37" s="15">
        <f t="shared" si="1"/>
        <v>5544</v>
      </c>
      <c r="I37" s="25">
        <f t="shared" si="2"/>
        <v>0</v>
      </c>
    </row>
    <row r="38" spans="1:11" x14ac:dyDescent="0.25">
      <c r="A38" s="26" t="s">
        <v>362</v>
      </c>
      <c r="B38" s="27" t="s">
        <v>363</v>
      </c>
      <c r="C38" s="7" t="s">
        <v>357</v>
      </c>
      <c r="D38" s="7">
        <v>2</v>
      </c>
      <c r="E38" s="73">
        <v>2</v>
      </c>
      <c r="F38" s="52">
        <v>2310</v>
      </c>
      <c r="G38" s="57">
        <f t="shared" si="0"/>
        <v>1732.5</v>
      </c>
      <c r="H38" s="15">
        <f t="shared" si="1"/>
        <v>3465</v>
      </c>
      <c r="I38" s="25">
        <f t="shared" si="2"/>
        <v>0</v>
      </c>
    </row>
    <row r="39" spans="1:11" x14ac:dyDescent="0.25">
      <c r="A39" s="26" t="s">
        <v>364</v>
      </c>
      <c r="B39" s="27" t="s">
        <v>365</v>
      </c>
      <c r="C39" s="7" t="s">
        <v>366</v>
      </c>
      <c r="D39" s="7">
        <v>2</v>
      </c>
      <c r="E39" s="73">
        <v>2</v>
      </c>
      <c r="F39" s="52">
        <v>2464</v>
      </c>
      <c r="G39" s="57">
        <f t="shared" si="0"/>
        <v>1848</v>
      </c>
      <c r="H39" s="15">
        <f t="shared" si="1"/>
        <v>3696</v>
      </c>
      <c r="I39" s="25">
        <f t="shared" si="2"/>
        <v>0</v>
      </c>
    </row>
    <row r="40" spans="1:11" x14ac:dyDescent="0.25">
      <c r="A40" s="26" t="s">
        <v>367</v>
      </c>
      <c r="B40" s="27" t="s">
        <v>368</v>
      </c>
      <c r="C40" s="7" t="s">
        <v>366</v>
      </c>
      <c r="D40" s="7">
        <v>2</v>
      </c>
      <c r="E40" s="73">
        <v>2</v>
      </c>
      <c r="F40" s="52">
        <v>2156</v>
      </c>
      <c r="G40" s="57">
        <f t="shared" si="0"/>
        <v>1617</v>
      </c>
      <c r="H40" s="15">
        <f t="shared" si="1"/>
        <v>3234</v>
      </c>
      <c r="I40" s="25">
        <f t="shared" si="2"/>
        <v>0</v>
      </c>
    </row>
    <row r="41" spans="1:11" x14ac:dyDescent="0.25">
      <c r="A41" s="28" t="s">
        <v>369</v>
      </c>
      <c r="B41" s="28" t="s">
        <v>370</v>
      </c>
      <c r="C41" s="11" t="s">
        <v>371</v>
      </c>
      <c r="D41" s="11">
        <v>1</v>
      </c>
      <c r="E41" s="76">
        <v>1</v>
      </c>
      <c r="F41" s="56">
        <v>2002</v>
      </c>
      <c r="G41" s="57">
        <f t="shared" si="0"/>
        <v>1501.5</v>
      </c>
      <c r="H41" s="15">
        <f t="shared" si="1"/>
        <v>1501.5</v>
      </c>
      <c r="I41" s="25">
        <f t="shared" si="2"/>
        <v>0</v>
      </c>
      <c r="J41" s="13"/>
      <c r="K41" s="13"/>
    </row>
    <row r="42" spans="1:11" x14ac:dyDescent="0.25">
      <c r="A42" s="28" t="s">
        <v>372</v>
      </c>
      <c r="B42" s="28" t="s">
        <v>373</v>
      </c>
      <c r="C42" s="11" t="s">
        <v>371</v>
      </c>
      <c r="D42" s="11">
        <v>1</v>
      </c>
      <c r="E42" s="76">
        <v>1</v>
      </c>
      <c r="F42" s="56">
        <v>1540</v>
      </c>
      <c r="G42" s="57">
        <f t="shared" si="0"/>
        <v>1155</v>
      </c>
      <c r="H42" s="15">
        <f t="shared" si="1"/>
        <v>1155</v>
      </c>
      <c r="I42" s="25">
        <f t="shared" si="2"/>
        <v>0</v>
      </c>
      <c r="J42" s="13"/>
      <c r="K42" s="13"/>
    </row>
    <row r="43" spans="1:11" x14ac:dyDescent="0.25">
      <c r="A43" s="28" t="s">
        <v>374</v>
      </c>
      <c r="B43" s="28" t="s">
        <v>375</v>
      </c>
      <c r="C43" s="11" t="s">
        <v>371</v>
      </c>
      <c r="D43" s="11">
        <v>1</v>
      </c>
      <c r="E43" s="76">
        <v>1</v>
      </c>
      <c r="F43" s="56">
        <v>7700</v>
      </c>
      <c r="G43" s="57">
        <f t="shared" si="0"/>
        <v>5775</v>
      </c>
      <c r="H43" s="15">
        <f t="shared" si="1"/>
        <v>5775</v>
      </c>
      <c r="I43" s="25">
        <f t="shared" si="2"/>
        <v>0</v>
      </c>
      <c r="J43" s="13"/>
      <c r="K43" s="13"/>
    </row>
    <row r="44" spans="1:11" x14ac:dyDescent="0.25">
      <c r="A44" s="26" t="s">
        <v>376</v>
      </c>
      <c r="B44" s="31" t="s">
        <v>377</v>
      </c>
      <c r="C44" s="30" t="s">
        <v>321</v>
      </c>
      <c r="D44" s="30">
        <v>24</v>
      </c>
      <c r="E44" s="77">
        <v>24</v>
      </c>
      <c r="F44" s="52">
        <v>500.5</v>
      </c>
      <c r="G44" s="57">
        <f t="shared" si="0"/>
        <v>375.375</v>
      </c>
      <c r="H44" s="15">
        <f t="shared" si="1"/>
        <v>9009</v>
      </c>
      <c r="I44" s="25">
        <f t="shared" si="2"/>
        <v>0</v>
      </c>
    </row>
    <row r="45" spans="1:11" x14ac:dyDescent="0.25">
      <c r="A45" s="26" t="s">
        <v>378</v>
      </c>
      <c r="B45" s="31" t="s">
        <v>379</v>
      </c>
      <c r="C45" s="30" t="s">
        <v>321</v>
      </c>
      <c r="D45" s="30">
        <v>24</v>
      </c>
      <c r="E45" s="77">
        <v>24</v>
      </c>
      <c r="F45" s="52">
        <v>500.5</v>
      </c>
      <c r="G45" s="57">
        <f t="shared" si="0"/>
        <v>375.375</v>
      </c>
      <c r="H45" s="15">
        <f t="shared" si="1"/>
        <v>9009</v>
      </c>
      <c r="I45" s="25">
        <f t="shared" si="2"/>
        <v>0</v>
      </c>
    </row>
    <row r="46" spans="1:11" x14ac:dyDescent="0.25">
      <c r="A46" s="26" t="s">
        <v>380</v>
      </c>
      <c r="B46" s="31" t="s">
        <v>381</v>
      </c>
      <c r="C46" s="30" t="s">
        <v>321</v>
      </c>
      <c r="D46" s="30">
        <v>24</v>
      </c>
      <c r="E46" s="77">
        <v>24</v>
      </c>
      <c r="F46" s="52">
        <v>500.5</v>
      </c>
      <c r="G46" s="57">
        <f t="shared" si="0"/>
        <v>375.375</v>
      </c>
      <c r="H46" s="15">
        <f t="shared" si="1"/>
        <v>9009</v>
      </c>
      <c r="I46" s="25">
        <f t="shared" si="2"/>
        <v>0</v>
      </c>
    </row>
    <row r="47" spans="1:11" x14ac:dyDescent="0.25">
      <c r="A47" s="26" t="s">
        <v>382</v>
      </c>
      <c r="B47" s="31" t="s">
        <v>383</v>
      </c>
      <c r="C47" s="30" t="s">
        <v>321</v>
      </c>
      <c r="D47" s="30">
        <v>24</v>
      </c>
      <c r="E47" s="77">
        <v>24</v>
      </c>
      <c r="F47" s="52">
        <v>762.3</v>
      </c>
      <c r="G47" s="57">
        <f t="shared" si="0"/>
        <v>571.72499999999991</v>
      </c>
      <c r="H47" s="15">
        <f t="shared" si="1"/>
        <v>13721.399999999998</v>
      </c>
      <c r="I47" s="25">
        <f t="shared" si="2"/>
        <v>0</v>
      </c>
    </row>
    <row r="48" spans="1:11" x14ac:dyDescent="0.25">
      <c r="A48" s="26" t="s">
        <v>384</v>
      </c>
      <c r="B48" s="31" t="s">
        <v>385</v>
      </c>
      <c r="C48" s="30" t="s">
        <v>321</v>
      </c>
      <c r="D48" s="30">
        <v>24</v>
      </c>
      <c r="E48" s="77">
        <v>24</v>
      </c>
      <c r="F48" s="52">
        <v>2032</v>
      </c>
      <c r="G48" s="57">
        <f t="shared" si="0"/>
        <v>1524</v>
      </c>
      <c r="H48" s="15">
        <f t="shared" si="1"/>
        <v>36576</v>
      </c>
      <c r="I48" s="25">
        <f t="shared" si="2"/>
        <v>0</v>
      </c>
    </row>
    <row r="49" spans="1:9" x14ac:dyDescent="0.25">
      <c r="A49" s="32" t="s">
        <v>386</v>
      </c>
      <c r="B49" s="40" t="s">
        <v>387</v>
      </c>
      <c r="C49" s="35" t="s">
        <v>321</v>
      </c>
      <c r="D49" s="35">
        <v>21</v>
      </c>
      <c r="E49" s="78">
        <v>21</v>
      </c>
      <c r="F49" s="53">
        <v>2263.8000000000002</v>
      </c>
      <c r="G49" s="57">
        <f t="shared" si="0"/>
        <v>1697.8500000000001</v>
      </c>
      <c r="H49" s="15">
        <f t="shared" si="1"/>
        <v>35654.850000000006</v>
      </c>
      <c r="I49" s="25">
        <f t="shared" si="2"/>
        <v>0</v>
      </c>
    </row>
    <row r="50" spans="1:9" x14ac:dyDescent="0.25">
      <c r="A50" s="36" t="s">
        <v>389</v>
      </c>
      <c r="B50" s="37" t="s">
        <v>390</v>
      </c>
      <c r="C50" s="38" t="s">
        <v>391</v>
      </c>
      <c r="D50" s="38">
        <v>19</v>
      </c>
      <c r="E50" s="75">
        <v>19</v>
      </c>
      <c r="F50" s="54">
        <v>539</v>
      </c>
      <c r="G50" s="57">
        <f t="shared" si="0"/>
        <v>404.25</v>
      </c>
      <c r="H50" s="15">
        <f t="shared" si="1"/>
        <v>7680.75</v>
      </c>
      <c r="I50" s="25">
        <f t="shared" si="2"/>
        <v>0</v>
      </c>
    </row>
    <row r="51" spans="1:9" x14ac:dyDescent="0.25">
      <c r="A51" s="26" t="s">
        <v>392</v>
      </c>
      <c r="B51" s="27" t="s">
        <v>393</v>
      </c>
      <c r="C51" s="7" t="s">
        <v>391</v>
      </c>
      <c r="D51" s="7">
        <v>15</v>
      </c>
      <c r="E51" s="73">
        <v>15</v>
      </c>
      <c r="F51" s="52">
        <v>704</v>
      </c>
      <c r="G51" s="57">
        <f t="shared" si="0"/>
        <v>528</v>
      </c>
      <c r="H51" s="15">
        <f t="shared" si="1"/>
        <v>7920</v>
      </c>
      <c r="I51" s="25">
        <f t="shared" si="2"/>
        <v>0</v>
      </c>
    </row>
    <row r="52" spans="1:9" x14ac:dyDescent="0.25">
      <c r="A52" s="26" t="s">
        <v>394</v>
      </c>
      <c r="B52" s="27" t="s">
        <v>395</v>
      </c>
      <c r="C52" s="7" t="s">
        <v>391</v>
      </c>
      <c r="D52" s="7">
        <v>19</v>
      </c>
      <c r="E52" s="73">
        <v>19</v>
      </c>
      <c r="F52" s="52">
        <v>920</v>
      </c>
      <c r="G52" s="57">
        <f t="shared" si="0"/>
        <v>690</v>
      </c>
      <c r="H52" s="15">
        <f t="shared" si="1"/>
        <v>13110</v>
      </c>
      <c r="I52" s="25">
        <f t="shared" si="2"/>
        <v>0</v>
      </c>
    </row>
    <row r="53" spans="1:9" x14ac:dyDescent="0.25">
      <c r="A53" s="26" t="s">
        <v>396</v>
      </c>
      <c r="B53" s="27" t="s">
        <v>397</v>
      </c>
      <c r="C53" s="7" t="s">
        <v>391</v>
      </c>
      <c r="D53" s="7">
        <v>18</v>
      </c>
      <c r="E53" s="73">
        <v>18</v>
      </c>
      <c r="F53" s="52">
        <v>539</v>
      </c>
      <c r="G53" s="57">
        <f t="shared" si="0"/>
        <v>404.25</v>
      </c>
      <c r="H53" s="15">
        <f t="shared" si="1"/>
        <v>7276.5</v>
      </c>
      <c r="I53" s="25">
        <f t="shared" si="2"/>
        <v>0</v>
      </c>
    </row>
    <row r="54" spans="1:9" x14ac:dyDescent="0.25">
      <c r="A54" s="26" t="s">
        <v>398</v>
      </c>
      <c r="B54" s="27" t="s">
        <v>399</v>
      </c>
      <c r="C54" s="7" t="s">
        <v>391</v>
      </c>
      <c r="D54" s="7">
        <v>17</v>
      </c>
      <c r="E54" s="73">
        <v>17</v>
      </c>
      <c r="F54" s="52">
        <v>762.3</v>
      </c>
      <c r="G54" s="57">
        <f t="shared" si="0"/>
        <v>571.72499999999991</v>
      </c>
      <c r="H54" s="15">
        <f t="shared" si="1"/>
        <v>9719.3249999999989</v>
      </c>
      <c r="I54" s="25">
        <f t="shared" si="2"/>
        <v>0</v>
      </c>
    </row>
    <row r="55" spans="1:9" x14ac:dyDescent="0.25">
      <c r="A55" s="26" t="s">
        <v>400</v>
      </c>
      <c r="B55" s="27" t="s">
        <v>401</v>
      </c>
      <c r="C55" s="7" t="s">
        <v>391</v>
      </c>
      <c r="D55" s="7">
        <v>20</v>
      </c>
      <c r="E55" s="73">
        <v>20</v>
      </c>
      <c r="F55" s="52">
        <v>616</v>
      </c>
      <c r="G55" s="57">
        <f t="shared" si="0"/>
        <v>462</v>
      </c>
      <c r="H55" s="15">
        <f t="shared" si="1"/>
        <v>9240</v>
      </c>
      <c r="I55" s="25">
        <f t="shared" si="2"/>
        <v>0</v>
      </c>
    </row>
    <row r="56" spans="1:9" x14ac:dyDescent="0.25">
      <c r="A56" s="26" t="s">
        <v>402</v>
      </c>
      <c r="B56" s="27" t="s">
        <v>403</v>
      </c>
      <c r="C56" s="7" t="s">
        <v>404</v>
      </c>
      <c r="D56" s="7">
        <v>17</v>
      </c>
      <c r="E56" s="73">
        <v>17</v>
      </c>
      <c r="F56" s="52">
        <v>718</v>
      </c>
      <c r="G56" s="57">
        <f t="shared" si="0"/>
        <v>538.5</v>
      </c>
      <c r="H56" s="15">
        <f t="shared" si="1"/>
        <v>9154.5</v>
      </c>
      <c r="I56" s="25">
        <f t="shared" si="2"/>
        <v>0</v>
      </c>
    </row>
    <row r="57" spans="1:9" x14ac:dyDescent="0.25">
      <c r="A57" s="26" t="s">
        <v>405</v>
      </c>
      <c r="B57" s="27" t="s">
        <v>406</v>
      </c>
      <c r="C57" s="7" t="s">
        <v>143</v>
      </c>
      <c r="D57" s="7">
        <v>20</v>
      </c>
      <c r="E57" s="73">
        <v>20</v>
      </c>
      <c r="F57" s="52">
        <v>2057</v>
      </c>
      <c r="G57" s="57">
        <f t="shared" si="0"/>
        <v>1542.75</v>
      </c>
      <c r="H57" s="15">
        <f t="shared" si="1"/>
        <v>30855</v>
      </c>
      <c r="I57" s="25">
        <f t="shared" si="2"/>
        <v>0</v>
      </c>
    </row>
    <row r="58" spans="1:9" x14ac:dyDescent="0.25">
      <c r="A58" s="26" t="s">
        <v>407</v>
      </c>
      <c r="B58" s="27" t="s">
        <v>408</v>
      </c>
      <c r="C58" s="7" t="s">
        <v>143</v>
      </c>
      <c r="D58" s="7">
        <v>2</v>
      </c>
      <c r="E58" s="73">
        <v>2</v>
      </c>
      <c r="F58" s="52">
        <v>3383</v>
      </c>
      <c r="G58" s="57">
        <f t="shared" si="0"/>
        <v>2537.25</v>
      </c>
      <c r="H58" s="15">
        <f t="shared" si="1"/>
        <v>5074.5</v>
      </c>
      <c r="I58" s="25">
        <f t="shared" si="2"/>
        <v>0</v>
      </c>
    </row>
    <row r="59" spans="1:9" x14ac:dyDescent="0.25">
      <c r="A59" s="26" t="s">
        <v>409</v>
      </c>
      <c r="B59" s="27" t="s">
        <v>410</v>
      </c>
      <c r="C59" s="7" t="s">
        <v>143</v>
      </c>
      <c r="D59" s="7">
        <v>20</v>
      </c>
      <c r="E59" s="73">
        <v>20</v>
      </c>
      <c r="F59" s="52">
        <v>825</v>
      </c>
      <c r="G59" s="57">
        <f t="shared" si="0"/>
        <v>618.75</v>
      </c>
      <c r="H59" s="15">
        <f t="shared" si="1"/>
        <v>12375</v>
      </c>
      <c r="I59" s="25">
        <f t="shared" si="2"/>
        <v>0</v>
      </c>
    </row>
    <row r="60" spans="1:9" x14ac:dyDescent="0.25">
      <c r="A60" s="26" t="s">
        <v>411</v>
      </c>
      <c r="B60" s="27" t="s">
        <v>412</v>
      </c>
      <c r="C60" s="7" t="s">
        <v>143</v>
      </c>
      <c r="D60" s="7">
        <v>20</v>
      </c>
      <c r="E60" s="73">
        <v>20</v>
      </c>
      <c r="F60" s="52">
        <v>726</v>
      </c>
      <c r="G60" s="57">
        <f t="shared" si="0"/>
        <v>544.5</v>
      </c>
      <c r="H60" s="15">
        <f t="shared" si="1"/>
        <v>10890</v>
      </c>
      <c r="I60" s="25">
        <f t="shared" si="2"/>
        <v>0</v>
      </c>
    </row>
    <row r="61" spans="1:9" x14ac:dyDescent="0.25">
      <c r="A61" s="26" t="s">
        <v>413</v>
      </c>
      <c r="B61" s="27" t="s">
        <v>414</v>
      </c>
      <c r="C61" s="7" t="s">
        <v>143</v>
      </c>
      <c r="D61" s="7">
        <v>20</v>
      </c>
      <c r="E61" s="73">
        <v>20</v>
      </c>
      <c r="F61" s="52">
        <v>1997</v>
      </c>
      <c r="G61" s="57">
        <f t="shared" si="0"/>
        <v>1497.75</v>
      </c>
      <c r="H61" s="15">
        <f t="shared" si="1"/>
        <v>29955</v>
      </c>
      <c r="I61" s="25">
        <f t="shared" si="2"/>
        <v>0</v>
      </c>
    </row>
    <row r="62" spans="1:9" x14ac:dyDescent="0.25">
      <c r="A62" s="26" t="s">
        <v>339</v>
      </c>
      <c r="B62" s="27" t="s">
        <v>415</v>
      </c>
      <c r="C62" s="7" t="s">
        <v>143</v>
      </c>
      <c r="D62" s="7">
        <v>2</v>
      </c>
      <c r="E62" s="73">
        <v>2</v>
      </c>
      <c r="F62" s="52">
        <v>4312</v>
      </c>
      <c r="G62" s="57">
        <f t="shared" si="0"/>
        <v>3234</v>
      </c>
      <c r="H62" s="15">
        <f t="shared" si="1"/>
        <v>6468</v>
      </c>
      <c r="I62" s="25">
        <f t="shared" si="2"/>
        <v>0</v>
      </c>
    </row>
    <row r="63" spans="1:9" x14ac:dyDescent="0.25">
      <c r="A63" s="26" t="s">
        <v>416</v>
      </c>
      <c r="B63" s="27" t="s">
        <v>417</v>
      </c>
      <c r="C63" s="7" t="s">
        <v>143</v>
      </c>
      <c r="D63" s="7">
        <v>20</v>
      </c>
      <c r="E63" s="73">
        <v>20</v>
      </c>
      <c r="F63" s="52">
        <v>924</v>
      </c>
      <c r="G63" s="57">
        <f t="shared" si="0"/>
        <v>693</v>
      </c>
      <c r="H63" s="15">
        <f t="shared" si="1"/>
        <v>13860</v>
      </c>
      <c r="I63" s="25">
        <f t="shared" si="2"/>
        <v>0</v>
      </c>
    </row>
    <row r="64" spans="1:9" x14ac:dyDescent="0.25">
      <c r="A64" s="26" t="s">
        <v>418</v>
      </c>
      <c r="B64" s="27" t="s">
        <v>419</v>
      </c>
      <c r="C64" s="7" t="s">
        <v>143</v>
      </c>
      <c r="D64" s="7">
        <v>20</v>
      </c>
      <c r="E64" s="73">
        <v>20</v>
      </c>
      <c r="F64" s="52">
        <v>2156</v>
      </c>
      <c r="G64" s="57">
        <f t="shared" si="0"/>
        <v>1617</v>
      </c>
      <c r="H64" s="15">
        <f t="shared" si="1"/>
        <v>32340</v>
      </c>
      <c r="I64" s="25">
        <f t="shared" si="2"/>
        <v>0</v>
      </c>
    </row>
    <row r="65" spans="1:11" x14ac:dyDescent="0.25">
      <c r="A65" s="28" t="s">
        <v>353</v>
      </c>
      <c r="B65" s="29" t="s">
        <v>420</v>
      </c>
      <c r="C65" s="11" t="s">
        <v>143</v>
      </c>
      <c r="D65" s="11">
        <v>2</v>
      </c>
      <c r="E65" s="76">
        <v>2</v>
      </c>
      <c r="F65" s="56">
        <v>4774</v>
      </c>
      <c r="G65" s="57">
        <f t="shared" si="0"/>
        <v>3580.5</v>
      </c>
      <c r="H65" s="15">
        <f t="shared" si="1"/>
        <v>7161</v>
      </c>
      <c r="I65" s="25">
        <f t="shared" ref="I65:I125" si="3">D65-E65</f>
        <v>0</v>
      </c>
      <c r="J65" s="13"/>
      <c r="K65" s="13"/>
    </row>
    <row r="66" spans="1:11" x14ac:dyDescent="0.25">
      <c r="A66" s="26" t="s">
        <v>421</v>
      </c>
      <c r="B66" s="27" t="s">
        <v>422</v>
      </c>
      <c r="C66" s="7" t="s">
        <v>423</v>
      </c>
      <c r="D66" s="7">
        <v>18</v>
      </c>
      <c r="E66" s="73">
        <v>18</v>
      </c>
      <c r="F66" s="52">
        <v>829</v>
      </c>
      <c r="G66" s="57">
        <f t="shared" si="0"/>
        <v>621.75</v>
      </c>
      <c r="H66" s="15">
        <f t="shared" si="1"/>
        <v>11191.5</v>
      </c>
      <c r="I66" s="25">
        <f t="shared" si="3"/>
        <v>0</v>
      </c>
    </row>
    <row r="67" spans="1:11" x14ac:dyDescent="0.25">
      <c r="A67" s="26" t="s">
        <v>424</v>
      </c>
      <c r="B67" s="27" t="s">
        <v>425</v>
      </c>
      <c r="C67" s="7" t="s">
        <v>423</v>
      </c>
      <c r="D67" s="7">
        <v>16</v>
      </c>
      <c r="E67" s="73">
        <v>16</v>
      </c>
      <c r="F67" s="52">
        <v>281.60000000000002</v>
      </c>
      <c r="G67" s="57">
        <f t="shared" si="0"/>
        <v>211.20000000000002</v>
      </c>
      <c r="H67" s="15">
        <f t="shared" si="1"/>
        <v>3379.2000000000003</v>
      </c>
      <c r="I67" s="25">
        <f t="shared" si="3"/>
        <v>0</v>
      </c>
    </row>
    <row r="68" spans="1:11" x14ac:dyDescent="0.25">
      <c r="A68" s="26" t="s">
        <v>426</v>
      </c>
      <c r="B68" s="27" t="s">
        <v>427</v>
      </c>
      <c r="C68" s="7" t="s">
        <v>423</v>
      </c>
      <c r="D68" s="7">
        <v>15</v>
      </c>
      <c r="E68" s="73">
        <v>15</v>
      </c>
      <c r="F68" s="52">
        <v>281.60000000000002</v>
      </c>
      <c r="G68" s="57">
        <f t="shared" ref="G68:G131" si="4">F68*0.75</f>
        <v>211.20000000000002</v>
      </c>
      <c r="H68" s="15">
        <f t="shared" ref="H68:H131" si="5">G68*D68</f>
        <v>3168.0000000000005</v>
      </c>
      <c r="I68" s="25">
        <f t="shared" si="3"/>
        <v>0</v>
      </c>
    </row>
    <row r="69" spans="1:11" x14ac:dyDescent="0.25">
      <c r="A69" s="26" t="s">
        <v>428</v>
      </c>
      <c r="B69" s="27" t="s">
        <v>429</v>
      </c>
      <c r="C69" s="7" t="s">
        <v>423</v>
      </c>
      <c r="D69" s="7">
        <v>13</v>
      </c>
      <c r="E69" s="73">
        <v>13</v>
      </c>
      <c r="F69" s="52">
        <v>281.60000000000002</v>
      </c>
      <c r="G69" s="57">
        <f t="shared" si="4"/>
        <v>211.20000000000002</v>
      </c>
      <c r="H69" s="15">
        <f t="shared" si="5"/>
        <v>2745.6000000000004</v>
      </c>
      <c r="I69" s="25">
        <f t="shared" si="3"/>
        <v>0</v>
      </c>
    </row>
    <row r="70" spans="1:11" x14ac:dyDescent="0.25">
      <c r="A70" s="26" t="s">
        <v>430</v>
      </c>
      <c r="B70" s="27" t="s">
        <v>431</v>
      </c>
      <c r="C70" s="7" t="s">
        <v>423</v>
      </c>
      <c r="D70" s="7">
        <v>17</v>
      </c>
      <c r="E70" s="73">
        <v>17</v>
      </c>
      <c r="F70" s="52">
        <v>2695</v>
      </c>
      <c r="G70" s="57">
        <f t="shared" si="4"/>
        <v>2021.25</v>
      </c>
      <c r="H70" s="15">
        <f t="shared" si="5"/>
        <v>34361.25</v>
      </c>
      <c r="I70" s="25">
        <f t="shared" si="3"/>
        <v>0</v>
      </c>
    </row>
    <row r="71" spans="1:11" x14ac:dyDescent="0.25">
      <c r="A71" s="41" t="s">
        <v>432</v>
      </c>
      <c r="B71" s="42" t="s">
        <v>433</v>
      </c>
      <c r="C71" s="43" t="s">
        <v>143</v>
      </c>
      <c r="D71" s="43">
        <v>1</v>
      </c>
      <c r="E71" s="79">
        <v>1</v>
      </c>
      <c r="F71" s="55">
        <v>20482</v>
      </c>
      <c r="G71" s="57">
        <f t="shared" si="4"/>
        <v>15361.5</v>
      </c>
      <c r="H71" s="15">
        <f t="shared" si="5"/>
        <v>15361.5</v>
      </c>
      <c r="I71" s="25">
        <f t="shared" si="3"/>
        <v>0</v>
      </c>
    </row>
    <row r="72" spans="1:11" x14ac:dyDescent="0.25">
      <c r="A72" s="36" t="s">
        <v>432</v>
      </c>
      <c r="B72" s="37" t="s">
        <v>435</v>
      </c>
      <c r="C72" s="38" t="s">
        <v>143</v>
      </c>
      <c r="D72" s="38">
        <v>1</v>
      </c>
      <c r="E72" s="75">
        <v>1</v>
      </c>
      <c r="F72" s="54">
        <v>20482</v>
      </c>
      <c r="G72" s="57">
        <f t="shared" si="4"/>
        <v>15361.5</v>
      </c>
      <c r="H72" s="15">
        <f t="shared" si="5"/>
        <v>15361.5</v>
      </c>
      <c r="I72" s="25">
        <f t="shared" si="3"/>
        <v>0</v>
      </c>
    </row>
    <row r="73" spans="1:11" x14ac:dyDescent="0.25">
      <c r="A73" s="26" t="s">
        <v>436</v>
      </c>
      <c r="B73" s="27" t="s">
        <v>437</v>
      </c>
      <c r="C73" s="7" t="s">
        <v>143</v>
      </c>
      <c r="D73" s="7">
        <v>15</v>
      </c>
      <c r="E73" s="73">
        <v>15</v>
      </c>
      <c r="F73" s="52">
        <v>1898</v>
      </c>
      <c r="G73" s="57">
        <f t="shared" si="4"/>
        <v>1423.5</v>
      </c>
      <c r="H73" s="15">
        <f t="shared" si="5"/>
        <v>21352.5</v>
      </c>
      <c r="I73" s="25">
        <f t="shared" si="3"/>
        <v>0</v>
      </c>
    </row>
    <row r="74" spans="1:11" x14ac:dyDescent="0.25">
      <c r="A74" s="26" t="s">
        <v>438</v>
      </c>
      <c r="B74" s="27" t="s">
        <v>439</v>
      </c>
      <c r="C74" s="7" t="s">
        <v>143</v>
      </c>
      <c r="D74" s="7">
        <v>15</v>
      </c>
      <c r="E74" s="73">
        <v>15</v>
      </c>
      <c r="F74" s="52">
        <v>771</v>
      </c>
      <c r="G74" s="57">
        <f t="shared" si="4"/>
        <v>578.25</v>
      </c>
      <c r="H74" s="15">
        <f t="shared" si="5"/>
        <v>8673.75</v>
      </c>
      <c r="I74" s="25">
        <f t="shared" si="3"/>
        <v>0</v>
      </c>
    </row>
    <row r="75" spans="1:11" x14ac:dyDescent="0.25">
      <c r="A75" s="26" t="s">
        <v>339</v>
      </c>
      <c r="B75" s="27" t="s">
        <v>440</v>
      </c>
      <c r="C75" s="7" t="s">
        <v>143</v>
      </c>
      <c r="D75" s="7">
        <v>1</v>
      </c>
      <c r="E75" s="73">
        <v>1</v>
      </c>
      <c r="F75" s="52">
        <v>4312</v>
      </c>
      <c r="G75" s="57">
        <f t="shared" si="4"/>
        <v>3234</v>
      </c>
      <c r="H75" s="15">
        <f t="shared" si="5"/>
        <v>3234</v>
      </c>
      <c r="I75" s="25">
        <f t="shared" si="3"/>
        <v>0</v>
      </c>
    </row>
    <row r="76" spans="1:11" x14ac:dyDescent="0.25">
      <c r="A76" s="26" t="s">
        <v>441</v>
      </c>
      <c r="B76" s="27" t="s">
        <v>437</v>
      </c>
      <c r="C76" s="7" t="s">
        <v>143</v>
      </c>
      <c r="D76" s="7">
        <v>15</v>
      </c>
      <c r="E76" s="73">
        <v>15</v>
      </c>
      <c r="F76" s="52">
        <v>2310</v>
      </c>
      <c r="G76" s="57">
        <f t="shared" si="4"/>
        <v>1732.5</v>
      </c>
      <c r="H76" s="15">
        <f t="shared" si="5"/>
        <v>25987.5</v>
      </c>
      <c r="I76" s="25">
        <f t="shared" si="3"/>
        <v>0</v>
      </c>
    </row>
    <row r="77" spans="1:11" x14ac:dyDescent="0.25">
      <c r="A77" s="26" t="s">
        <v>442</v>
      </c>
      <c r="B77" s="27" t="s">
        <v>439</v>
      </c>
      <c r="C77" s="7" t="s">
        <v>143</v>
      </c>
      <c r="D77" s="7">
        <v>15</v>
      </c>
      <c r="E77" s="73">
        <v>15</v>
      </c>
      <c r="F77" s="52">
        <v>1078</v>
      </c>
      <c r="G77" s="57">
        <f t="shared" si="4"/>
        <v>808.5</v>
      </c>
      <c r="H77" s="15">
        <f t="shared" si="5"/>
        <v>12127.5</v>
      </c>
      <c r="I77" s="25">
        <f t="shared" si="3"/>
        <v>0</v>
      </c>
    </row>
    <row r="78" spans="1:11" x14ac:dyDescent="0.25">
      <c r="A78" s="28" t="s">
        <v>353</v>
      </c>
      <c r="B78" s="29" t="s">
        <v>443</v>
      </c>
      <c r="C78" s="11" t="s">
        <v>143</v>
      </c>
      <c r="D78" s="11">
        <v>1</v>
      </c>
      <c r="E78" s="76">
        <v>1</v>
      </c>
      <c r="F78" s="56">
        <v>4774</v>
      </c>
      <c r="G78" s="57">
        <f t="shared" si="4"/>
        <v>3580.5</v>
      </c>
      <c r="H78" s="15">
        <f t="shared" si="5"/>
        <v>3580.5</v>
      </c>
      <c r="I78" s="25">
        <f t="shared" si="3"/>
        <v>0</v>
      </c>
      <c r="J78" s="13"/>
      <c r="K78" s="13"/>
    </row>
    <row r="79" spans="1:11" x14ac:dyDescent="0.25">
      <c r="A79" s="26" t="s">
        <v>444</v>
      </c>
      <c r="B79" s="27" t="s">
        <v>445</v>
      </c>
      <c r="C79" s="7" t="s">
        <v>143</v>
      </c>
      <c r="D79" s="7">
        <v>1</v>
      </c>
      <c r="E79" s="73">
        <v>1</v>
      </c>
      <c r="F79" s="52">
        <v>1540</v>
      </c>
      <c r="G79" s="57">
        <f t="shared" si="4"/>
        <v>1155</v>
      </c>
      <c r="H79" s="15">
        <f t="shared" si="5"/>
        <v>1155</v>
      </c>
      <c r="I79" s="25">
        <f t="shared" si="3"/>
        <v>0</v>
      </c>
    </row>
    <row r="80" spans="1:11" x14ac:dyDescent="0.25">
      <c r="A80" s="26" t="s">
        <v>446</v>
      </c>
      <c r="B80" s="27" t="s">
        <v>437</v>
      </c>
      <c r="C80" s="7" t="s">
        <v>143</v>
      </c>
      <c r="D80" s="7">
        <v>15</v>
      </c>
      <c r="E80" s="73">
        <v>15</v>
      </c>
      <c r="F80" s="52">
        <v>2393</v>
      </c>
      <c r="G80" s="57">
        <f t="shared" si="4"/>
        <v>1794.75</v>
      </c>
      <c r="H80" s="15">
        <f t="shared" si="5"/>
        <v>26921.25</v>
      </c>
      <c r="I80" s="25">
        <f t="shared" si="3"/>
        <v>0</v>
      </c>
    </row>
    <row r="81" spans="1:10" x14ac:dyDescent="0.25">
      <c r="A81" s="26" t="s">
        <v>447</v>
      </c>
      <c r="B81" s="27" t="s">
        <v>439</v>
      </c>
      <c r="C81" s="7" t="s">
        <v>143</v>
      </c>
      <c r="D81" s="7">
        <v>15</v>
      </c>
      <c r="E81" s="73">
        <v>15</v>
      </c>
      <c r="F81" s="52">
        <v>825</v>
      </c>
      <c r="G81" s="57">
        <f t="shared" si="4"/>
        <v>618.75</v>
      </c>
      <c r="H81" s="15">
        <f t="shared" si="5"/>
        <v>9281.25</v>
      </c>
      <c r="I81" s="25">
        <f t="shared" si="3"/>
        <v>0</v>
      </c>
    </row>
    <row r="82" spans="1:10" x14ac:dyDescent="0.25">
      <c r="A82" s="26" t="s">
        <v>448</v>
      </c>
      <c r="B82" s="27" t="s">
        <v>449</v>
      </c>
      <c r="C82" s="7" t="s">
        <v>143</v>
      </c>
      <c r="D82" s="7">
        <v>1</v>
      </c>
      <c r="E82" s="73">
        <v>1</v>
      </c>
      <c r="F82" s="52">
        <v>3383</v>
      </c>
      <c r="G82" s="57">
        <f t="shared" si="4"/>
        <v>2537.25</v>
      </c>
      <c r="H82" s="15">
        <f t="shared" si="5"/>
        <v>2537.25</v>
      </c>
      <c r="I82" s="25">
        <f t="shared" si="3"/>
        <v>0</v>
      </c>
    </row>
    <row r="83" spans="1:10" x14ac:dyDescent="0.25">
      <c r="A83" s="26" t="s">
        <v>450</v>
      </c>
      <c r="B83" s="27" t="s">
        <v>451</v>
      </c>
      <c r="C83" s="7" t="s">
        <v>452</v>
      </c>
      <c r="D83" s="7">
        <v>14</v>
      </c>
      <c r="E83" s="73">
        <v>14</v>
      </c>
      <c r="F83" s="52">
        <v>608.29999999999995</v>
      </c>
      <c r="G83" s="57">
        <f t="shared" si="4"/>
        <v>456.22499999999997</v>
      </c>
      <c r="H83" s="15">
        <f t="shared" si="5"/>
        <v>6387.15</v>
      </c>
      <c r="I83" s="25">
        <f t="shared" si="3"/>
        <v>0</v>
      </c>
      <c r="J83">
        <v>1</v>
      </c>
    </row>
    <row r="84" spans="1:10" x14ac:dyDescent="0.25">
      <c r="A84" s="26" t="s">
        <v>453</v>
      </c>
      <c r="B84" s="27" t="s">
        <v>454</v>
      </c>
      <c r="C84" s="7" t="s">
        <v>452</v>
      </c>
      <c r="D84" s="7">
        <v>14</v>
      </c>
      <c r="E84" s="73">
        <v>14</v>
      </c>
      <c r="F84" s="52">
        <v>608.29999999999995</v>
      </c>
      <c r="G84" s="57">
        <f t="shared" si="4"/>
        <v>456.22499999999997</v>
      </c>
      <c r="H84" s="15">
        <f t="shared" si="5"/>
        <v>6387.15</v>
      </c>
      <c r="I84" s="25">
        <f t="shared" si="3"/>
        <v>0</v>
      </c>
      <c r="J84">
        <v>3</v>
      </c>
    </row>
    <row r="85" spans="1:10" x14ac:dyDescent="0.25">
      <c r="A85" s="26" t="s">
        <v>455</v>
      </c>
      <c r="B85" s="27" t="s">
        <v>456</v>
      </c>
      <c r="C85" s="7" t="s">
        <v>391</v>
      </c>
      <c r="D85" s="7">
        <v>14</v>
      </c>
      <c r="E85" s="73">
        <v>14</v>
      </c>
      <c r="F85" s="52">
        <v>539</v>
      </c>
      <c r="G85" s="57">
        <f t="shared" si="4"/>
        <v>404.25</v>
      </c>
      <c r="H85" s="15">
        <f t="shared" si="5"/>
        <v>5659.5</v>
      </c>
      <c r="I85" s="25">
        <f t="shared" si="3"/>
        <v>0</v>
      </c>
    </row>
    <row r="86" spans="1:10" x14ac:dyDescent="0.25">
      <c r="A86" s="26" t="s">
        <v>457</v>
      </c>
      <c r="B86" s="27" t="s">
        <v>458</v>
      </c>
      <c r="C86" s="7" t="s">
        <v>452</v>
      </c>
      <c r="D86" s="7">
        <v>15</v>
      </c>
      <c r="E86" s="73">
        <v>15</v>
      </c>
      <c r="F86" s="52">
        <v>539</v>
      </c>
      <c r="G86" s="57">
        <f t="shared" si="4"/>
        <v>404.25</v>
      </c>
      <c r="H86" s="15">
        <f t="shared" si="5"/>
        <v>6063.75</v>
      </c>
      <c r="I86" s="25">
        <f t="shared" si="3"/>
        <v>0</v>
      </c>
    </row>
    <row r="87" spans="1:10" x14ac:dyDescent="0.25">
      <c r="A87" s="26" t="s">
        <v>459</v>
      </c>
      <c r="B87" s="27" t="s">
        <v>460</v>
      </c>
      <c r="C87" s="7" t="s">
        <v>461</v>
      </c>
      <c r="D87" s="7">
        <v>14</v>
      </c>
      <c r="E87" s="73">
        <v>14</v>
      </c>
      <c r="F87" s="52">
        <v>539</v>
      </c>
      <c r="G87" s="57">
        <f t="shared" si="4"/>
        <v>404.25</v>
      </c>
      <c r="H87" s="15">
        <f t="shared" si="5"/>
        <v>5659.5</v>
      </c>
      <c r="I87" s="25">
        <f t="shared" si="3"/>
        <v>0</v>
      </c>
    </row>
    <row r="88" spans="1:10" x14ac:dyDescent="0.25">
      <c r="A88" s="26" t="s">
        <v>682</v>
      </c>
      <c r="B88" s="27" t="s">
        <v>462</v>
      </c>
      <c r="C88" s="7" t="s">
        <v>461</v>
      </c>
      <c r="D88" s="7">
        <v>1</v>
      </c>
      <c r="E88" s="73">
        <v>0</v>
      </c>
      <c r="F88" s="52">
        <v>1540</v>
      </c>
      <c r="G88" s="57">
        <f t="shared" si="4"/>
        <v>1155</v>
      </c>
      <c r="H88" s="15">
        <f t="shared" si="5"/>
        <v>1155</v>
      </c>
      <c r="I88" s="25">
        <f t="shared" si="3"/>
        <v>1</v>
      </c>
    </row>
    <row r="89" spans="1:10" x14ac:dyDescent="0.25">
      <c r="A89" s="26" t="s">
        <v>463</v>
      </c>
      <c r="B89" s="27" t="s">
        <v>464</v>
      </c>
      <c r="C89" s="7" t="s">
        <v>391</v>
      </c>
      <c r="D89" s="7">
        <v>15</v>
      </c>
      <c r="E89" s="73">
        <v>15</v>
      </c>
      <c r="F89" s="52">
        <v>539</v>
      </c>
      <c r="G89" s="57">
        <f t="shared" si="4"/>
        <v>404.25</v>
      </c>
      <c r="H89" s="15">
        <f t="shared" si="5"/>
        <v>6063.75</v>
      </c>
      <c r="I89" s="25">
        <f t="shared" si="3"/>
        <v>0</v>
      </c>
    </row>
    <row r="90" spans="1:10" x14ac:dyDescent="0.25">
      <c r="A90" s="26" t="s">
        <v>465</v>
      </c>
      <c r="B90" s="27" t="s">
        <v>466</v>
      </c>
      <c r="C90" s="7" t="s">
        <v>391</v>
      </c>
      <c r="D90" s="7">
        <v>15</v>
      </c>
      <c r="E90" s="73">
        <v>15</v>
      </c>
      <c r="F90" s="52">
        <v>616</v>
      </c>
      <c r="G90" s="57">
        <f t="shared" si="4"/>
        <v>462</v>
      </c>
      <c r="H90" s="15">
        <f t="shared" si="5"/>
        <v>6930</v>
      </c>
      <c r="I90" s="25">
        <f t="shared" si="3"/>
        <v>0</v>
      </c>
    </row>
    <row r="91" spans="1:10" x14ac:dyDescent="0.25">
      <c r="A91" s="26" t="s">
        <v>467</v>
      </c>
      <c r="B91" s="27" t="s">
        <v>468</v>
      </c>
      <c r="C91" s="7" t="s">
        <v>391</v>
      </c>
      <c r="D91" s="7">
        <v>14</v>
      </c>
      <c r="E91" s="73">
        <v>14</v>
      </c>
      <c r="F91" s="52">
        <v>916.3</v>
      </c>
      <c r="G91" s="57">
        <f t="shared" si="4"/>
        <v>687.22499999999991</v>
      </c>
      <c r="H91" s="15">
        <f t="shared" si="5"/>
        <v>9621.1499999999978</v>
      </c>
      <c r="I91" s="25">
        <f t="shared" si="3"/>
        <v>0</v>
      </c>
    </row>
    <row r="92" spans="1:10" x14ac:dyDescent="0.25">
      <c r="A92" s="41" t="s">
        <v>469</v>
      </c>
      <c r="B92" s="42" t="s">
        <v>470</v>
      </c>
      <c r="C92" s="43" t="s">
        <v>366</v>
      </c>
      <c r="D92" s="43">
        <v>1</v>
      </c>
      <c r="E92" s="79">
        <v>1</v>
      </c>
      <c r="F92" s="55">
        <v>8533</v>
      </c>
      <c r="G92" s="57">
        <f t="shared" si="4"/>
        <v>6399.75</v>
      </c>
      <c r="H92" s="15">
        <f t="shared" si="5"/>
        <v>6399.75</v>
      </c>
      <c r="I92" s="25">
        <f t="shared" si="3"/>
        <v>0</v>
      </c>
    </row>
    <row r="93" spans="1:10" x14ac:dyDescent="0.25">
      <c r="A93" s="36" t="s">
        <v>472</v>
      </c>
      <c r="B93" s="37" t="s">
        <v>473</v>
      </c>
      <c r="C93" s="38" t="s">
        <v>141</v>
      </c>
      <c r="D93" s="38">
        <v>28</v>
      </c>
      <c r="E93" s="75">
        <v>19</v>
      </c>
      <c r="F93" s="54">
        <v>2288</v>
      </c>
      <c r="G93" s="57">
        <f t="shared" si="4"/>
        <v>1716</v>
      </c>
      <c r="H93" s="15">
        <f t="shared" si="5"/>
        <v>48048</v>
      </c>
      <c r="I93" s="25">
        <f t="shared" si="3"/>
        <v>9</v>
      </c>
    </row>
    <row r="94" spans="1:10" x14ac:dyDescent="0.25">
      <c r="A94" s="26" t="s">
        <v>474</v>
      </c>
      <c r="B94" s="27" t="s">
        <v>475</v>
      </c>
      <c r="C94" s="7" t="s">
        <v>141</v>
      </c>
      <c r="D94" s="7">
        <v>18</v>
      </c>
      <c r="E94" s="73">
        <v>18</v>
      </c>
      <c r="F94" s="52">
        <v>1485</v>
      </c>
      <c r="G94" s="57">
        <f t="shared" si="4"/>
        <v>1113.75</v>
      </c>
      <c r="H94" s="15">
        <f t="shared" si="5"/>
        <v>20047.5</v>
      </c>
      <c r="I94" s="25">
        <f t="shared" si="3"/>
        <v>0</v>
      </c>
    </row>
    <row r="95" spans="1:10" x14ac:dyDescent="0.25">
      <c r="A95" s="26" t="s">
        <v>690</v>
      </c>
      <c r="B95" s="27" t="s">
        <v>476</v>
      </c>
      <c r="C95" s="7" t="s">
        <v>141</v>
      </c>
      <c r="D95" s="7">
        <v>2</v>
      </c>
      <c r="E95" s="73">
        <v>2</v>
      </c>
      <c r="F95" s="52">
        <v>1925</v>
      </c>
      <c r="G95" s="57">
        <f t="shared" si="4"/>
        <v>1443.75</v>
      </c>
      <c r="H95" s="15">
        <f t="shared" si="5"/>
        <v>2887.5</v>
      </c>
      <c r="I95" s="25">
        <f t="shared" si="3"/>
        <v>0</v>
      </c>
    </row>
    <row r="96" spans="1:10" x14ac:dyDescent="0.25">
      <c r="A96" s="26" t="s">
        <v>477</v>
      </c>
      <c r="B96" s="27" t="s">
        <v>478</v>
      </c>
      <c r="C96" s="7" t="s">
        <v>141</v>
      </c>
      <c r="D96" s="7">
        <v>2</v>
      </c>
      <c r="E96" s="73">
        <v>2</v>
      </c>
      <c r="F96" s="52">
        <v>1925</v>
      </c>
      <c r="G96" s="57">
        <f t="shared" si="4"/>
        <v>1443.75</v>
      </c>
      <c r="H96" s="15">
        <f t="shared" si="5"/>
        <v>2887.5</v>
      </c>
      <c r="I96" s="25">
        <f t="shared" si="3"/>
        <v>0</v>
      </c>
    </row>
    <row r="97" spans="1:9" x14ac:dyDescent="0.25">
      <c r="A97" s="26" t="s">
        <v>479</v>
      </c>
      <c r="B97" s="27" t="s">
        <v>480</v>
      </c>
      <c r="C97" s="7" t="s">
        <v>391</v>
      </c>
      <c r="D97" s="7">
        <v>28</v>
      </c>
      <c r="E97" s="73">
        <v>28</v>
      </c>
      <c r="F97" s="52">
        <v>616</v>
      </c>
      <c r="G97" s="57">
        <f t="shared" si="4"/>
        <v>462</v>
      </c>
      <c r="H97" s="15">
        <f t="shared" si="5"/>
        <v>12936</v>
      </c>
      <c r="I97" s="25">
        <f t="shared" si="3"/>
        <v>0</v>
      </c>
    </row>
    <row r="98" spans="1:9" x14ac:dyDescent="0.25">
      <c r="A98" s="26" t="s">
        <v>481</v>
      </c>
      <c r="B98" s="27" t="s">
        <v>482</v>
      </c>
      <c r="C98" s="7" t="s">
        <v>391</v>
      </c>
      <c r="D98" s="7">
        <v>28</v>
      </c>
      <c r="E98" s="73">
        <v>28</v>
      </c>
      <c r="F98" s="52">
        <v>616</v>
      </c>
      <c r="G98" s="57">
        <f t="shared" si="4"/>
        <v>462</v>
      </c>
      <c r="H98" s="15">
        <f t="shared" si="5"/>
        <v>12936</v>
      </c>
      <c r="I98" s="25">
        <f t="shared" si="3"/>
        <v>0</v>
      </c>
    </row>
    <row r="99" spans="1:9" x14ac:dyDescent="0.25">
      <c r="A99" s="26" t="s">
        <v>483</v>
      </c>
      <c r="B99" s="27" t="s">
        <v>484</v>
      </c>
      <c r="C99" s="7" t="s">
        <v>391</v>
      </c>
      <c r="D99" s="7">
        <v>15</v>
      </c>
      <c r="E99" s="73">
        <v>15</v>
      </c>
      <c r="F99" s="52">
        <v>762.3</v>
      </c>
      <c r="G99" s="57">
        <f t="shared" si="4"/>
        <v>571.72499999999991</v>
      </c>
      <c r="H99" s="15">
        <f t="shared" si="5"/>
        <v>8575.8749999999982</v>
      </c>
      <c r="I99" s="25">
        <f t="shared" si="3"/>
        <v>0</v>
      </c>
    </row>
    <row r="100" spans="1:9" x14ac:dyDescent="0.25">
      <c r="A100" s="26" t="s">
        <v>485</v>
      </c>
      <c r="B100" s="27" t="s">
        <v>486</v>
      </c>
      <c r="C100" s="7" t="s">
        <v>391</v>
      </c>
      <c r="D100" s="7">
        <v>24</v>
      </c>
      <c r="E100" s="73">
        <v>24</v>
      </c>
      <c r="F100" s="52">
        <v>916.3</v>
      </c>
      <c r="G100" s="57">
        <f t="shared" si="4"/>
        <v>687.22499999999991</v>
      </c>
      <c r="H100" s="15">
        <f t="shared" si="5"/>
        <v>16493.399999999998</v>
      </c>
      <c r="I100" s="25">
        <f t="shared" si="3"/>
        <v>0</v>
      </c>
    </row>
    <row r="101" spans="1:9" x14ac:dyDescent="0.25">
      <c r="A101" s="26" t="s">
        <v>487</v>
      </c>
      <c r="B101" s="27" t="s">
        <v>488</v>
      </c>
      <c r="C101" s="7" t="s">
        <v>391</v>
      </c>
      <c r="D101" s="7">
        <v>8</v>
      </c>
      <c r="E101" s="73">
        <v>8</v>
      </c>
      <c r="F101" s="52">
        <v>608</v>
      </c>
      <c r="G101" s="57">
        <f t="shared" si="4"/>
        <v>456</v>
      </c>
      <c r="H101" s="15">
        <f t="shared" si="5"/>
        <v>3648</v>
      </c>
      <c r="I101" s="25">
        <f t="shared" si="3"/>
        <v>0</v>
      </c>
    </row>
    <row r="102" spans="1:9" x14ac:dyDescent="0.25">
      <c r="A102" s="26" t="s">
        <v>489</v>
      </c>
      <c r="B102" s="27" t="s">
        <v>490</v>
      </c>
      <c r="C102" s="7" t="s">
        <v>391</v>
      </c>
      <c r="D102" s="7">
        <v>28</v>
      </c>
      <c r="E102" s="73">
        <v>28</v>
      </c>
      <c r="F102" s="52">
        <v>762.3</v>
      </c>
      <c r="G102" s="57">
        <f t="shared" si="4"/>
        <v>571.72499999999991</v>
      </c>
      <c r="H102" s="15">
        <f t="shared" si="5"/>
        <v>16008.299999999997</v>
      </c>
      <c r="I102" s="25">
        <f t="shared" si="3"/>
        <v>0</v>
      </c>
    </row>
    <row r="103" spans="1:9" x14ac:dyDescent="0.25">
      <c r="A103" s="26" t="s">
        <v>491</v>
      </c>
      <c r="B103" s="27" t="s">
        <v>492</v>
      </c>
      <c r="C103" s="7" t="s">
        <v>391</v>
      </c>
      <c r="D103" s="7">
        <v>28</v>
      </c>
      <c r="E103" s="73">
        <v>28</v>
      </c>
      <c r="F103" s="52">
        <v>539</v>
      </c>
      <c r="G103" s="57">
        <f t="shared" si="4"/>
        <v>404.25</v>
      </c>
      <c r="H103" s="15">
        <f t="shared" si="5"/>
        <v>11319</v>
      </c>
      <c r="I103" s="25">
        <f t="shared" si="3"/>
        <v>0</v>
      </c>
    </row>
    <row r="104" spans="1:9" x14ac:dyDescent="0.25">
      <c r="A104" s="26" t="s">
        <v>493</v>
      </c>
      <c r="B104" s="27" t="s">
        <v>494</v>
      </c>
      <c r="C104" s="7" t="s">
        <v>391</v>
      </c>
      <c r="D104" s="7">
        <v>26</v>
      </c>
      <c r="E104" s="73">
        <v>26</v>
      </c>
      <c r="F104" s="52">
        <v>539</v>
      </c>
      <c r="G104" s="57">
        <f t="shared" si="4"/>
        <v>404.25</v>
      </c>
      <c r="H104" s="15">
        <f t="shared" si="5"/>
        <v>10510.5</v>
      </c>
      <c r="I104" s="25">
        <f t="shared" si="3"/>
        <v>0</v>
      </c>
    </row>
    <row r="105" spans="1:9" x14ac:dyDescent="0.25">
      <c r="A105" s="26" t="s">
        <v>495</v>
      </c>
      <c r="B105" s="27" t="s">
        <v>496</v>
      </c>
      <c r="C105" s="7" t="s">
        <v>391</v>
      </c>
      <c r="D105" s="7">
        <v>28</v>
      </c>
      <c r="E105" s="73">
        <v>28</v>
      </c>
      <c r="F105" s="52">
        <v>539</v>
      </c>
      <c r="G105" s="57">
        <f t="shared" si="4"/>
        <v>404.25</v>
      </c>
      <c r="H105" s="15">
        <f t="shared" si="5"/>
        <v>11319</v>
      </c>
      <c r="I105" s="25">
        <f t="shared" si="3"/>
        <v>0</v>
      </c>
    </row>
    <row r="106" spans="1:9" x14ac:dyDescent="0.25">
      <c r="A106" s="26" t="s">
        <v>497</v>
      </c>
      <c r="B106" s="27" t="s">
        <v>498</v>
      </c>
      <c r="C106" s="7" t="s">
        <v>391</v>
      </c>
      <c r="D106" s="7">
        <v>28</v>
      </c>
      <c r="E106" s="73">
        <v>28</v>
      </c>
      <c r="F106" s="52">
        <v>539</v>
      </c>
      <c r="G106" s="57">
        <f t="shared" si="4"/>
        <v>404.25</v>
      </c>
      <c r="H106" s="15">
        <f t="shared" si="5"/>
        <v>11319</v>
      </c>
      <c r="I106" s="25">
        <f t="shared" si="3"/>
        <v>0</v>
      </c>
    </row>
    <row r="107" spans="1:9" x14ac:dyDescent="0.25">
      <c r="A107" s="26" t="s">
        <v>499</v>
      </c>
      <c r="B107" s="27" t="s">
        <v>500</v>
      </c>
      <c r="C107" s="7" t="s">
        <v>391</v>
      </c>
      <c r="D107" s="7">
        <v>28</v>
      </c>
      <c r="E107" s="73">
        <v>28</v>
      </c>
      <c r="F107" s="52">
        <v>916.3</v>
      </c>
      <c r="G107" s="57">
        <f t="shared" si="4"/>
        <v>687.22499999999991</v>
      </c>
      <c r="H107" s="15">
        <f t="shared" si="5"/>
        <v>19242.299999999996</v>
      </c>
      <c r="I107" s="25">
        <f t="shared" si="3"/>
        <v>0</v>
      </c>
    </row>
    <row r="108" spans="1:9" x14ac:dyDescent="0.25">
      <c r="A108" s="26" t="s">
        <v>501</v>
      </c>
      <c r="B108" s="27" t="s">
        <v>502</v>
      </c>
      <c r="C108" s="7" t="s">
        <v>141</v>
      </c>
      <c r="D108" s="7">
        <v>1</v>
      </c>
      <c r="E108" s="73">
        <v>1</v>
      </c>
      <c r="F108" s="52">
        <v>20482</v>
      </c>
      <c r="G108" s="57">
        <f t="shared" si="4"/>
        <v>15361.5</v>
      </c>
      <c r="H108" s="15">
        <f t="shared" si="5"/>
        <v>15361.5</v>
      </c>
      <c r="I108" s="25">
        <f t="shared" si="3"/>
        <v>0</v>
      </c>
    </row>
    <row r="109" spans="1:9" x14ac:dyDescent="0.25">
      <c r="A109" s="26" t="s">
        <v>503</v>
      </c>
      <c r="B109" s="27" t="s">
        <v>504</v>
      </c>
      <c r="C109" s="7" t="s">
        <v>141</v>
      </c>
      <c r="D109" s="7">
        <v>2</v>
      </c>
      <c r="E109" s="73">
        <v>2</v>
      </c>
      <c r="F109" s="52">
        <v>3383</v>
      </c>
      <c r="G109" s="57">
        <f t="shared" si="4"/>
        <v>2537.25</v>
      </c>
      <c r="H109" s="15">
        <f t="shared" si="5"/>
        <v>5074.5</v>
      </c>
      <c r="I109" s="25">
        <f t="shared" si="3"/>
        <v>0</v>
      </c>
    </row>
    <row r="110" spans="1:9" x14ac:dyDescent="0.25">
      <c r="A110" s="26" t="s">
        <v>505</v>
      </c>
      <c r="B110" s="27" t="s">
        <v>506</v>
      </c>
      <c r="C110" s="7" t="s">
        <v>141</v>
      </c>
      <c r="D110" s="7">
        <v>28</v>
      </c>
      <c r="E110" s="73">
        <v>28</v>
      </c>
      <c r="F110" s="52">
        <v>2393</v>
      </c>
      <c r="G110" s="57">
        <f t="shared" si="4"/>
        <v>1794.75</v>
      </c>
      <c r="H110" s="15">
        <f t="shared" si="5"/>
        <v>50253</v>
      </c>
      <c r="I110" s="25">
        <f t="shared" si="3"/>
        <v>0</v>
      </c>
    </row>
    <row r="111" spans="1:9" x14ac:dyDescent="0.25">
      <c r="A111" s="26" t="s">
        <v>507</v>
      </c>
      <c r="B111" s="27" t="s">
        <v>508</v>
      </c>
      <c r="C111" s="7" t="s">
        <v>141</v>
      </c>
      <c r="D111" s="7">
        <v>28</v>
      </c>
      <c r="E111" s="73">
        <v>28</v>
      </c>
      <c r="F111" s="52">
        <v>825</v>
      </c>
      <c r="G111" s="57">
        <f t="shared" si="4"/>
        <v>618.75</v>
      </c>
      <c r="H111" s="15">
        <f t="shared" si="5"/>
        <v>17325</v>
      </c>
      <c r="I111" s="25">
        <f t="shared" si="3"/>
        <v>0</v>
      </c>
    </row>
    <row r="112" spans="1:9" x14ac:dyDescent="0.25">
      <c r="A112" s="26" t="s">
        <v>509</v>
      </c>
      <c r="B112" s="27" t="s">
        <v>510</v>
      </c>
      <c r="C112" s="7" t="s">
        <v>141</v>
      </c>
      <c r="D112" s="7">
        <v>6</v>
      </c>
      <c r="E112" s="73">
        <v>6</v>
      </c>
      <c r="F112" s="52">
        <v>2002</v>
      </c>
      <c r="G112" s="57">
        <f t="shared" si="4"/>
        <v>1501.5</v>
      </c>
      <c r="H112" s="15">
        <f t="shared" si="5"/>
        <v>9009</v>
      </c>
      <c r="I112" s="25">
        <f t="shared" si="3"/>
        <v>0</v>
      </c>
    </row>
    <row r="113" spans="1:11" x14ac:dyDescent="0.25">
      <c r="A113" s="26" t="s">
        <v>511</v>
      </c>
      <c r="B113" s="27" t="s">
        <v>512</v>
      </c>
      <c r="C113" s="7" t="s">
        <v>141</v>
      </c>
      <c r="D113" s="7">
        <v>28</v>
      </c>
      <c r="E113" s="73">
        <v>28</v>
      </c>
      <c r="F113" s="52">
        <v>770</v>
      </c>
      <c r="G113" s="57">
        <f t="shared" si="4"/>
        <v>577.5</v>
      </c>
      <c r="H113" s="15">
        <f t="shared" si="5"/>
        <v>16170</v>
      </c>
      <c r="I113" s="25">
        <f t="shared" si="3"/>
        <v>0</v>
      </c>
    </row>
    <row r="114" spans="1:11" x14ac:dyDescent="0.25">
      <c r="A114" s="26" t="s">
        <v>513</v>
      </c>
      <c r="B114" s="27" t="s">
        <v>514</v>
      </c>
      <c r="C114" s="7" t="s">
        <v>141</v>
      </c>
      <c r="D114" s="7">
        <v>28</v>
      </c>
      <c r="E114" s="73">
        <v>28</v>
      </c>
      <c r="F114" s="52">
        <v>2156</v>
      </c>
      <c r="G114" s="57">
        <f t="shared" si="4"/>
        <v>1617</v>
      </c>
      <c r="H114" s="15">
        <f t="shared" si="5"/>
        <v>45276</v>
      </c>
      <c r="I114" s="25">
        <f t="shared" si="3"/>
        <v>0</v>
      </c>
    </row>
    <row r="115" spans="1:11" x14ac:dyDescent="0.25">
      <c r="A115" s="26" t="s">
        <v>515</v>
      </c>
      <c r="B115" s="27" t="s">
        <v>516</v>
      </c>
      <c r="C115" s="7" t="s">
        <v>141</v>
      </c>
      <c r="D115" s="7">
        <v>28</v>
      </c>
      <c r="E115" s="73">
        <v>28</v>
      </c>
      <c r="F115" s="52">
        <v>1078</v>
      </c>
      <c r="G115" s="57">
        <f t="shared" si="4"/>
        <v>808.5</v>
      </c>
      <c r="H115" s="15">
        <f t="shared" si="5"/>
        <v>22638</v>
      </c>
      <c r="I115" s="25">
        <f t="shared" si="3"/>
        <v>0</v>
      </c>
    </row>
    <row r="116" spans="1:11" x14ac:dyDescent="0.25">
      <c r="A116" s="41" t="s">
        <v>353</v>
      </c>
      <c r="B116" s="42" t="s">
        <v>517</v>
      </c>
      <c r="C116" s="43" t="s">
        <v>141</v>
      </c>
      <c r="D116" s="43">
        <v>2</v>
      </c>
      <c r="E116" s="79">
        <v>2</v>
      </c>
      <c r="F116" s="55">
        <v>4774</v>
      </c>
      <c r="G116" s="57">
        <f t="shared" si="4"/>
        <v>3580.5</v>
      </c>
      <c r="H116" s="15">
        <f t="shared" si="5"/>
        <v>7161</v>
      </c>
      <c r="I116" s="25">
        <f t="shared" si="3"/>
        <v>0</v>
      </c>
      <c r="J116" s="13"/>
      <c r="K116" s="13"/>
    </row>
    <row r="117" spans="1:11" x14ac:dyDescent="0.25">
      <c r="A117" s="36" t="s">
        <v>519</v>
      </c>
      <c r="B117" s="37" t="s">
        <v>520</v>
      </c>
      <c r="C117" s="38" t="s">
        <v>366</v>
      </c>
      <c r="D117" s="38">
        <v>8</v>
      </c>
      <c r="E117" s="75">
        <v>8</v>
      </c>
      <c r="F117" s="54">
        <v>1386</v>
      </c>
      <c r="G117" s="57">
        <f t="shared" si="4"/>
        <v>1039.5</v>
      </c>
      <c r="H117" s="15">
        <f t="shared" si="5"/>
        <v>8316</v>
      </c>
      <c r="I117" s="25">
        <f t="shared" si="3"/>
        <v>0</v>
      </c>
    </row>
    <row r="118" spans="1:11" x14ac:dyDescent="0.25">
      <c r="A118" s="26" t="s">
        <v>521</v>
      </c>
      <c r="B118" s="27" t="s">
        <v>522</v>
      </c>
      <c r="C118" s="7" t="s">
        <v>366</v>
      </c>
      <c r="D118" s="7">
        <v>8</v>
      </c>
      <c r="E118" s="73">
        <v>8</v>
      </c>
      <c r="F118" s="52">
        <v>1386</v>
      </c>
      <c r="G118" s="57">
        <f t="shared" si="4"/>
        <v>1039.5</v>
      </c>
      <c r="H118" s="15">
        <f t="shared" si="5"/>
        <v>8316</v>
      </c>
      <c r="I118" s="25">
        <f t="shared" si="3"/>
        <v>0</v>
      </c>
    </row>
    <row r="119" spans="1:11" x14ac:dyDescent="0.25">
      <c r="A119" s="26" t="s">
        <v>523</v>
      </c>
      <c r="B119" s="27" t="s">
        <v>524</v>
      </c>
      <c r="C119" s="7" t="s">
        <v>366</v>
      </c>
      <c r="D119" s="7">
        <v>8</v>
      </c>
      <c r="E119" s="73">
        <v>8</v>
      </c>
      <c r="F119" s="52">
        <v>1386</v>
      </c>
      <c r="G119" s="57">
        <f t="shared" si="4"/>
        <v>1039.5</v>
      </c>
      <c r="H119" s="15">
        <f t="shared" si="5"/>
        <v>8316</v>
      </c>
      <c r="I119" s="25">
        <f t="shared" si="3"/>
        <v>0</v>
      </c>
    </row>
    <row r="120" spans="1:11" x14ac:dyDescent="0.25">
      <c r="A120" s="26" t="s">
        <v>525</v>
      </c>
      <c r="B120" s="27" t="s">
        <v>526</v>
      </c>
      <c r="C120" s="7" t="s">
        <v>461</v>
      </c>
      <c r="D120" s="7">
        <v>28</v>
      </c>
      <c r="E120" s="73">
        <v>28</v>
      </c>
      <c r="F120" s="52">
        <v>608</v>
      </c>
      <c r="G120" s="57">
        <f t="shared" si="4"/>
        <v>456</v>
      </c>
      <c r="H120" s="15">
        <f t="shared" si="5"/>
        <v>12768</v>
      </c>
      <c r="I120" s="25">
        <f t="shared" si="3"/>
        <v>0</v>
      </c>
    </row>
    <row r="121" spans="1:11" x14ac:dyDescent="0.25">
      <c r="A121" s="26" t="s">
        <v>527</v>
      </c>
      <c r="B121" s="27" t="s">
        <v>528</v>
      </c>
      <c r="C121" s="7" t="s">
        <v>391</v>
      </c>
      <c r="D121" s="7">
        <v>30</v>
      </c>
      <c r="E121" s="73">
        <v>30</v>
      </c>
      <c r="F121" s="52">
        <v>608.29999999999995</v>
      </c>
      <c r="G121" s="57">
        <f t="shared" si="4"/>
        <v>456.22499999999997</v>
      </c>
      <c r="H121" s="15">
        <f t="shared" si="5"/>
        <v>13686.749999999998</v>
      </c>
      <c r="I121" s="25">
        <f t="shared" si="3"/>
        <v>0</v>
      </c>
    </row>
    <row r="122" spans="1:11" x14ac:dyDescent="0.25">
      <c r="A122" s="26" t="s">
        <v>489</v>
      </c>
      <c r="B122" s="27" t="s">
        <v>529</v>
      </c>
      <c r="C122" s="7" t="s">
        <v>391</v>
      </c>
      <c r="D122" s="7">
        <v>30</v>
      </c>
      <c r="E122" s="73">
        <v>30</v>
      </c>
      <c r="F122" s="52">
        <v>762.3</v>
      </c>
      <c r="G122" s="57">
        <f t="shared" si="4"/>
        <v>571.72499999999991</v>
      </c>
      <c r="H122" s="15">
        <f t="shared" si="5"/>
        <v>17151.749999999996</v>
      </c>
      <c r="I122" s="25">
        <f t="shared" si="3"/>
        <v>0</v>
      </c>
    </row>
    <row r="123" spans="1:11" x14ac:dyDescent="0.25">
      <c r="A123" s="26" t="s">
        <v>530</v>
      </c>
      <c r="B123" s="27" t="s">
        <v>531</v>
      </c>
      <c r="C123" s="7" t="s">
        <v>391</v>
      </c>
      <c r="D123" s="7">
        <v>30</v>
      </c>
      <c r="E123" s="73">
        <v>30</v>
      </c>
      <c r="F123" s="52">
        <v>608.29999999999995</v>
      </c>
      <c r="G123" s="57">
        <f t="shared" si="4"/>
        <v>456.22499999999997</v>
      </c>
      <c r="H123" s="15">
        <f t="shared" si="5"/>
        <v>13686.749999999998</v>
      </c>
      <c r="I123" s="25">
        <f t="shared" si="3"/>
        <v>0</v>
      </c>
    </row>
    <row r="124" spans="1:11" x14ac:dyDescent="0.25">
      <c r="A124" s="26" t="s">
        <v>532</v>
      </c>
      <c r="B124" s="27" t="s">
        <v>533</v>
      </c>
      <c r="C124" s="7" t="s">
        <v>391</v>
      </c>
      <c r="D124" s="7">
        <v>30</v>
      </c>
      <c r="E124" s="73">
        <v>30</v>
      </c>
      <c r="F124" s="52">
        <v>608.29999999999995</v>
      </c>
      <c r="G124" s="57">
        <f t="shared" si="4"/>
        <v>456.22499999999997</v>
      </c>
      <c r="H124" s="15">
        <f t="shared" si="5"/>
        <v>13686.749999999998</v>
      </c>
      <c r="I124" s="25">
        <f t="shared" si="3"/>
        <v>0</v>
      </c>
    </row>
    <row r="125" spans="1:11" x14ac:dyDescent="0.25">
      <c r="A125" s="26" t="s">
        <v>534</v>
      </c>
      <c r="B125" s="27" t="s">
        <v>535</v>
      </c>
      <c r="C125" s="7" t="s">
        <v>391</v>
      </c>
      <c r="D125" s="7">
        <v>30</v>
      </c>
      <c r="E125" s="73">
        <v>30</v>
      </c>
      <c r="F125" s="52">
        <v>608.29999999999995</v>
      </c>
      <c r="G125" s="57">
        <f t="shared" si="4"/>
        <v>456.22499999999997</v>
      </c>
      <c r="H125" s="15">
        <f t="shared" si="5"/>
        <v>13686.749999999998</v>
      </c>
      <c r="I125" s="25">
        <f t="shared" si="3"/>
        <v>0</v>
      </c>
    </row>
    <row r="126" spans="1:11" x14ac:dyDescent="0.25">
      <c r="A126" s="26" t="s">
        <v>536</v>
      </c>
      <c r="B126" s="27" t="s">
        <v>537</v>
      </c>
      <c r="C126" s="7" t="s">
        <v>391</v>
      </c>
      <c r="D126" s="7">
        <v>30</v>
      </c>
      <c r="E126" s="73">
        <v>30</v>
      </c>
      <c r="F126" s="52">
        <v>608.29999999999995</v>
      </c>
      <c r="G126" s="57">
        <f t="shared" si="4"/>
        <v>456.22499999999997</v>
      </c>
      <c r="H126" s="15">
        <f t="shared" si="5"/>
        <v>13686.749999999998</v>
      </c>
      <c r="I126" s="25">
        <f t="shared" ref="I126:I186" si="6">D126-E126</f>
        <v>0</v>
      </c>
    </row>
    <row r="127" spans="1:11" x14ac:dyDescent="0.25">
      <c r="A127" s="26" t="s">
        <v>538</v>
      </c>
      <c r="B127" s="27" t="s">
        <v>539</v>
      </c>
      <c r="C127" s="7" t="s">
        <v>391</v>
      </c>
      <c r="D127" s="7">
        <v>30</v>
      </c>
      <c r="E127" s="73">
        <v>30</v>
      </c>
      <c r="F127" s="52">
        <v>762.3</v>
      </c>
      <c r="G127" s="57">
        <f t="shared" si="4"/>
        <v>571.72499999999991</v>
      </c>
      <c r="H127" s="15">
        <f t="shared" si="5"/>
        <v>17151.749999999996</v>
      </c>
      <c r="I127" s="25">
        <f t="shared" si="6"/>
        <v>0</v>
      </c>
    </row>
    <row r="128" spans="1:11" x14ac:dyDescent="0.25">
      <c r="A128" s="26" t="s">
        <v>540</v>
      </c>
      <c r="B128" s="27" t="s">
        <v>541</v>
      </c>
      <c r="C128" s="7" t="s">
        <v>391</v>
      </c>
      <c r="D128" s="7">
        <v>30</v>
      </c>
      <c r="E128" s="73">
        <v>30</v>
      </c>
      <c r="F128" s="52">
        <v>770</v>
      </c>
      <c r="G128" s="57">
        <f t="shared" si="4"/>
        <v>577.5</v>
      </c>
      <c r="H128" s="15">
        <f t="shared" si="5"/>
        <v>17325</v>
      </c>
      <c r="I128" s="25">
        <f t="shared" si="6"/>
        <v>0</v>
      </c>
    </row>
    <row r="129" spans="1:9" x14ac:dyDescent="0.25">
      <c r="A129" s="26" t="s">
        <v>542</v>
      </c>
      <c r="B129" s="27" t="s">
        <v>543</v>
      </c>
      <c r="C129" s="7" t="s">
        <v>391</v>
      </c>
      <c r="D129" s="7">
        <v>2</v>
      </c>
      <c r="E129" s="73">
        <v>2</v>
      </c>
      <c r="F129" s="52">
        <v>308</v>
      </c>
      <c r="G129" s="57">
        <f t="shared" si="4"/>
        <v>231</v>
      </c>
      <c r="H129" s="15">
        <f t="shared" si="5"/>
        <v>462</v>
      </c>
      <c r="I129" s="25">
        <f t="shared" si="6"/>
        <v>0</v>
      </c>
    </row>
    <row r="130" spans="1:9" x14ac:dyDescent="0.25">
      <c r="A130" s="26" t="s">
        <v>544</v>
      </c>
      <c r="B130" s="27" t="s">
        <v>545</v>
      </c>
      <c r="C130" s="7" t="s">
        <v>141</v>
      </c>
      <c r="D130" s="7">
        <v>10</v>
      </c>
      <c r="E130" s="73">
        <v>10</v>
      </c>
      <c r="F130" s="52">
        <v>2271.5</v>
      </c>
      <c r="G130" s="57">
        <f t="shared" si="4"/>
        <v>1703.625</v>
      </c>
      <c r="H130" s="15">
        <f t="shared" si="5"/>
        <v>17036.25</v>
      </c>
      <c r="I130" s="25">
        <f t="shared" si="6"/>
        <v>0</v>
      </c>
    </row>
    <row r="131" spans="1:9" x14ac:dyDescent="0.25">
      <c r="A131" s="26" t="s">
        <v>546</v>
      </c>
      <c r="B131" s="27" t="s">
        <v>547</v>
      </c>
      <c r="C131" s="7" t="s">
        <v>141</v>
      </c>
      <c r="D131" s="7">
        <v>13</v>
      </c>
      <c r="E131" s="73">
        <v>13</v>
      </c>
      <c r="F131" s="52">
        <v>2271.5</v>
      </c>
      <c r="G131" s="57">
        <f t="shared" si="4"/>
        <v>1703.625</v>
      </c>
      <c r="H131" s="15">
        <f t="shared" si="5"/>
        <v>22147.125</v>
      </c>
      <c r="I131" s="25">
        <f t="shared" si="6"/>
        <v>0</v>
      </c>
    </row>
    <row r="132" spans="1:9" x14ac:dyDescent="0.25">
      <c r="A132" s="71" t="s">
        <v>691</v>
      </c>
      <c r="B132" s="27" t="s">
        <v>548</v>
      </c>
      <c r="C132" s="7" t="s">
        <v>141</v>
      </c>
      <c r="D132" s="7">
        <v>18</v>
      </c>
      <c r="E132" s="73">
        <v>18</v>
      </c>
      <c r="F132" s="52">
        <v>1766</v>
      </c>
      <c r="G132" s="57">
        <f t="shared" ref="G132:G176" si="7">F132*0.75</f>
        <v>1324.5</v>
      </c>
      <c r="H132" s="15">
        <f t="shared" ref="H132:H195" si="8">G132*D132</f>
        <v>23841</v>
      </c>
      <c r="I132" s="25">
        <f t="shared" si="6"/>
        <v>0</v>
      </c>
    </row>
    <row r="133" spans="1:9" x14ac:dyDescent="0.25">
      <c r="A133" s="26" t="s">
        <v>689</v>
      </c>
      <c r="B133" s="27" t="s">
        <v>549</v>
      </c>
      <c r="C133" s="7" t="s">
        <v>141</v>
      </c>
      <c r="D133" s="7">
        <v>2</v>
      </c>
      <c r="E133" s="73">
        <v>2</v>
      </c>
      <c r="F133" s="52">
        <v>2816</v>
      </c>
      <c r="G133" s="57">
        <f t="shared" si="7"/>
        <v>2112</v>
      </c>
      <c r="H133" s="15">
        <f t="shared" si="8"/>
        <v>4224</v>
      </c>
      <c r="I133" s="25">
        <f t="shared" si="6"/>
        <v>0</v>
      </c>
    </row>
    <row r="134" spans="1:9" x14ac:dyDescent="0.25">
      <c r="A134" s="26" t="s">
        <v>481</v>
      </c>
      <c r="B134" s="27" t="s">
        <v>550</v>
      </c>
      <c r="C134" s="7" t="s">
        <v>391</v>
      </c>
      <c r="D134" s="7">
        <v>17</v>
      </c>
      <c r="E134" s="73">
        <v>17</v>
      </c>
      <c r="F134" s="52">
        <v>616</v>
      </c>
      <c r="G134" s="57">
        <f t="shared" si="7"/>
        <v>462</v>
      </c>
      <c r="H134" s="15">
        <f t="shared" si="8"/>
        <v>7854</v>
      </c>
      <c r="I134" s="25">
        <f t="shared" si="6"/>
        <v>0</v>
      </c>
    </row>
    <row r="135" spans="1:9" x14ac:dyDescent="0.25">
      <c r="A135" s="26" t="s">
        <v>479</v>
      </c>
      <c r="B135" s="27" t="s">
        <v>551</v>
      </c>
      <c r="C135" s="7" t="s">
        <v>391</v>
      </c>
      <c r="D135" s="7">
        <v>6</v>
      </c>
      <c r="E135" s="73">
        <v>6</v>
      </c>
      <c r="F135" s="52">
        <v>616</v>
      </c>
      <c r="G135" s="57">
        <f t="shared" si="7"/>
        <v>462</v>
      </c>
      <c r="H135" s="15">
        <f t="shared" si="8"/>
        <v>2772</v>
      </c>
      <c r="I135" s="25">
        <f t="shared" si="6"/>
        <v>0</v>
      </c>
    </row>
    <row r="136" spans="1:9" x14ac:dyDescent="0.25">
      <c r="A136" s="26" t="s">
        <v>552</v>
      </c>
      <c r="B136" s="27" t="s">
        <v>553</v>
      </c>
      <c r="C136" s="7" t="s">
        <v>391</v>
      </c>
      <c r="D136" s="7">
        <v>27</v>
      </c>
      <c r="E136" s="73">
        <v>27</v>
      </c>
      <c r="F136" s="52">
        <v>916.3</v>
      </c>
      <c r="G136" s="57">
        <f t="shared" si="7"/>
        <v>687.22499999999991</v>
      </c>
      <c r="H136" s="15">
        <f t="shared" si="8"/>
        <v>18555.074999999997</v>
      </c>
      <c r="I136" s="25">
        <f t="shared" si="6"/>
        <v>0</v>
      </c>
    </row>
    <row r="137" spans="1:9" x14ac:dyDescent="0.25">
      <c r="A137" s="26" t="s">
        <v>554</v>
      </c>
      <c r="B137" s="27" t="s">
        <v>555</v>
      </c>
      <c r="C137" s="7" t="s">
        <v>391</v>
      </c>
      <c r="D137" s="7">
        <v>27</v>
      </c>
      <c r="E137" s="73">
        <v>27</v>
      </c>
      <c r="F137" s="52">
        <v>916.3</v>
      </c>
      <c r="G137" s="57">
        <f t="shared" si="7"/>
        <v>687.22499999999991</v>
      </c>
      <c r="H137" s="15">
        <f t="shared" si="8"/>
        <v>18555.074999999997</v>
      </c>
      <c r="I137" s="25">
        <f t="shared" si="6"/>
        <v>0</v>
      </c>
    </row>
    <row r="138" spans="1:9" x14ac:dyDescent="0.25">
      <c r="A138" s="26" t="s">
        <v>556</v>
      </c>
      <c r="B138" s="27" t="s">
        <v>557</v>
      </c>
      <c r="C138" s="7" t="s">
        <v>461</v>
      </c>
      <c r="D138" s="7">
        <v>30</v>
      </c>
      <c r="E138" s="73">
        <v>30</v>
      </c>
      <c r="F138" s="52">
        <v>608.29999999999995</v>
      </c>
      <c r="G138" s="57">
        <f t="shared" si="7"/>
        <v>456.22499999999997</v>
      </c>
      <c r="H138" s="15">
        <f t="shared" si="8"/>
        <v>13686.749999999998</v>
      </c>
      <c r="I138" s="25">
        <f t="shared" si="6"/>
        <v>0</v>
      </c>
    </row>
    <row r="139" spans="1:9" x14ac:dyDescent="0.25">
      <c r="A139" s="26" t="s">
        <v>558</v>
      </c>
      <c r="B139" s="27" t="s">
        <v>559</v>
      </c>
      <c r="C139" s="7" t="s">
        <v>141</v>
      </c>
      <c r="D139" s="7">
        <v>30</v>
      </c>
      <c r="E139" s="73">
        <v>30</v>
      </c>
      <c r="F139" s="52">
        <v>2723</v>
      </c>
      <c r="G139" s="57">
        <f t="shared" si="7"/>
        <v>2042.25</v>
      </c>
      <c r="H139" s="15">
        <f t="shared" si="8"/>
        <v>61267.5</v>
      </c>
      <c r="I139" s="25">
        <f t="shared" si="6"/>
        <v>0</v>
      </c>
    </row>
    <row r="140" spans="1:9" x14ac:dyDescent="0.25">
      <c r="A140" s="26" t="s">
        <v>560</v>
      </c>
      <c r="B140" s="27" t="s">
        <v>561</v>
      </c>
      <c r="C140" s="7" t="s">
        <v>141</v>
      </c>
      <c r="D140" s="7">
        <v>30</v>
      </c>
      <c r="E140" s="73">
        <v>30</v>
      </c>
      <c r="F140" s="52">
        <v>825</v>
      </c>
      <c r="G140" s="57">
        <f t="shared" si="7"/>
        <v>618.75</v>
      </c>
      <c r="H140" s="15">
        <f t="shared" si="8"/>
        <v>18562.5</v>
      </c>
      <c r="I140" s="25">
        <f t="shared" si="6"/>
        <v>0</v>
      </c>
    </row>
    <row r="141" spans="1:9" x14ac:dyDescent="0.25">
      <c r="A141" s="26" t="s">
        <v>562</v>
      </c>
      <c r="B141" s="27" t="s">
        <v>563</v>
      </c>
      <c r="C141" s="7" t="s">
        <v>141</v>
      </c>
      <c r="D141" s="7">
        <v>2</v>
      </c>
      <c r="E141" s="73">
        <v>2</v>
      </c>
      <c r="F141" s="52">
        <v>3383</v>
      </c>
      <c r="G141" s="57">
        <f t="shared" si="7"/>
        <v>2537.25</v>
      </c>
      <c r="H141" s="15">
        <f t="shared" si="8"/>
        <v>5074.5</v>
      </c>
      <c r="I141" s="25">
        <f t="shared" si="6"/>
        <v>0</v>
      </c>
    </row>
    <row r="142" spans="1:9" x14ac:dyDescent="0.25">
      <c r="A142" s="26" t="s">
        <v>564</v>
      </c>
      <c r="B142" s="27" t="s">
        <v>565</v>
      </c>
      <c r="C142" s="7" t="s">
        <v>141</v>
      </c>
      <c r="D142" s="7">
        <v>1</v>
      </c>
      <c r="E142" s="73">
        <v>1</v>
      </c>
      <c r="F142" s="52">
        <v>20328</v>
      </c>
      <c r="G142" s="57">
        <f t="shared" si="7"/>
        <v>15246</v>
      </c>
      <c r="H142" s="15">
        <f t="shared" si="8"/>
        <v>15246</v>
      </c>
      <c r="I142" s="25">
        <f t="shared" si="6"/>
        <v>0</v>
      </c>
    </row>
    <row r="143" spans="1:9" x14ac:dyDescent="0.25">
      <c r="A143" s="26" t="s">
        <v>566</v>
      </c>
      <c r="B143" s="27" t="s">
        <v>567</v>
      </c>
      <c r="C143" s="7" t="s">
        <v>141</v>
      </c>
      <c r="D143" s="7">
        <v>30</v>
      </c>
      <c r="E143" s="73">
        <v>30</v>
      </c>
      <c r="F143" s="52">
        <v>2464</v>
      </c>
      <c r="G143" s="57">
        <f t="shared" si="7"/>
        <v>1848</v>
      </c>
      <c r="H143" s="15">
        <f t="shared" si="8"/>
        <v>55440</v>
      </c>
      <c r="I143" s="25">
        <f t="shared" si="6"/>
        <v>0</v>
      </c>
    </row>
    <row r="144" spans="1:9" x14ac:dyDescent="0.25">
      <c r="A144" s="26" t="s">
        <v>568</v>
      </c>
      <c r="B144" s="27" t="s">
        <v>569</v>
      </c>
      <c r="C144" s="7" t="s">
        <v>141</v>
      </c>
      <c r="D144" s="7">
        <v>30</v>
      </c>
      <c r="E144" s="73">
        <v>30</v>
      </c>
      <c r="F144" s="52">
        <v>1232</v>
      </c>
      <c r="G144" s="57">
        <f t="shared" si="7"/>
        <v>924</v>
      </c>
      <c r="H144" s="15">
        <f t="shared" si="8"/>
        <v>27720</v>
      </c>
      <c r="I144" s="25">
        <f t="shared" si="6"/>
        <v>0</v>
      </c>
    </row>
    <row r="145" spans="1:11" x14ac:dyDescent="0.25">
      <c r="A145" s="28" t="s">
        <v>353</v>
      </c>
      <c r="B145" s="29" t="s">
        <v>517</v>
      </c>
      <c r="C145" s="11" t="s">
        <v>141</v>
      </c>
      <c r="D145" s="11">
        <v>2</v>
      </c>
      <c r="E145" s="76">
        <v>2</v>
      </c>
      <c r="F145" s="56">
        <v>4774</v>
      </c>
      <c r="G145" s="57">
        <f t="shared" si="7"/>
        <v>3580.5</v>
      </c>
      <c r="H145" s="15">
        <f t="shared" si="8"/>
        <v>7161</v>
      </c>
      <c r="I145" s="25">
        <f t="shared" si="6"/>
        <v>0</v>
      </c>
      <c r="J145" s="13"/>
      <c r="K145" s="13"/>
    </row>
    <row r="146" spans="1:11" x14ac:dyDescent="0.25">
      <c r="A146" s="26" t="s">
        <v>570</v>
      </c>
      <c r="B146" s="27" t="s">
        <v>571</v>
      </c>
      <c r="C146" s="7" t="s">
        <v>141</v>
      </c>
      <c r="D146" s="7">
        <v>12</v>
      </c>
      <c r="E146" s="73">
        <v>12</v>
      </c>
      <c r="F146" s="52">
        <v>2156</v>
      </c>
      <c r="G146" s="57">
        <f t="shared" si="7"/>
        <v>1617</v>
      </c>
      <c r="H146" s="15">
        <f t="shared" si="8"/>
        <v>19404</v>
      </c>
      <c r="I146" s="25">
        <f t="shared" si="6"/>
        <v>0</v>
      </c>
    </row>
    <row r="147" spans="1:11" x14ac:dyDescent="0.25">
      <c r="A147" s="32" t="s">
        <v>572</v>
      </c>
      <c r="B147" s="33" t="s">
        <v>573</v>
      </c>
      <c r="C147" s="34" t="s">
        <v>141</v>
      </c>
      <c r="D147" s="34">
        <v>27</v>
      </c>
      <c r="E147" s="74">
        <v>27</v>
      </c>
      <c r="F147" s="53">
        <v>924</v>
      </c>
      <c r="G147" s="57">
        <f t="shared" si="7"/>
        <v>693</v>
      </c>
      <c r="H147" s="15">
        <f t="shared" si="8"/>
        <v>18711</v>
      </c>
      <c r="I147" s="25">
        <f t="shared" si="6"/>
        <v>0</v>
      </c>
    </row>
    <row r="148" spans="1:11" x14ac:dyDescent="0.25">
      <c r="A148" s="36" t="s">
        <v>575</v>
      </c>
      <c r="B148" s="37" t="s">
        <v>576</v>
      </c>
      <c r="C148" s="38" t="s">
        <v>143</v>
      </c>
      <c r="D148" s="38">
        <v>29</v>
      </c>
      <c r="E148" s="75">
        <v>29</v>
      </c>
      <c r="F148" s="54">
        <v>924</v>
      </c>
      <c r="G148" s="57">
        <f t="shared" si="7"/>
        <v>693</v>
      </c>
      <c r="H148" s="15">
        <f t="shared" si="8"/>
        <v>20097</v>
      </c>
      <c r="I148" s="25">
        <f t="shared" si="6"/>
        <v>0</v>
      </c>
    </row>
    <row r="149" spans="1:11" x14ac:dyDescent="0.25">
      <c r="A149" s="26" t="s">
        <v>685</v>
      </c>
      <c r="B149" s="27" t="s">
        <v>577</v>
      </c>
      <c r="C149" s="7" t="s">
        <v>119</v>
      </c>
      <c r="D149" s="7">
        <v>4</v>
      </c>
      <c r="E149" s="73">
        <v>4</v>
      </c>
      <c r="F149" s="52">
        <v>2156</v>
      </c>
      <c r="G149" s="57">
        <f t="shared" si="7"/>
        <v>1617</v>
      </c>
      <c r="H149" s="15">
        <f t="shared" si="8"/>
        <v>6468</v>
      </c>
      <c r="I149" s="25">
        <f t="shared" si="6"/>
        <v>0</v>
      </c>
    </row>
    <row r="150" spans="1:11" x14ac:dyDescent="0.25">
      <c r="A150" s="28" t="s">
        <v>353</v>
      </c>
      <c r="B150" s="29" t="s">
        <v>354</v>
      </c>
      <c r="C150" s="11" t="s">
        <v>143</v>
      </c>
      <c r="D150" s="11">
        <v>2</v>
      </c>
      <c r="E150" s="76">
        <v>2</v>
      </c>
      <c r="F150" s="56">
        <v>4774</v>
      </c>
      <c r="G150" s="57">
        <f t="shared" si="7"/>
        <v>3580.5</v>
      </c>
      <c r="H150" s="15">
        <f t="shared" si="8"/>
        <v>7161</v>
      </c>
      <c r="I150" s="25">
        <f t="shared" si="6"/>
        <v>0</v>
      </c>
      <c r="J150" s="13"/>
      <c r="K150" s="13"/>
    </row>
    <row r="151" spans="1:11" x14ac:dyDescent="0.25">
      <c r="A151" s="26" t="s">
        <v>578</v>
      </c>
      <c r="B151" s="27" t="s">
        <v>579</v>
      </c>
      <c r="C151" s="7" t="s">
        <v>143</v>
      </c>
      <c r="D151" s="7">
        <v>30</v>
      </c>
      <c r="E151" s="73">
        <v>30</v>
      </c>
      <c r="F151" s="52">
        <v>2772</v>
      </c>
      <c r="G151" s="57">
        <f t="shared" si="7"/>
        <v>2079</v>
      </c>
      <c r="H151" s="15">
        <f t="shared" si="8"/>
        <v>62370</v>
      </c>
      <c r="I151" s="25">
        <f t="shared" si="6"/>
        <v>0</v>
      </c>
    </row>
    <row r="152" spans="1:11" x14ac:dyDescent="0.25">
      <c r="A152" s="95" t="s">
        <v>580</v>
      </c>
      <c r="B152" s="96" t="s">
        <v>581</v>
      </c>
      <c r="C152" s="97" t="s">
        <v>143</v>
      </c>
      <c r="D152" s="97">
        <v>30</v>
      </c>
      <c r="E152" s="98">
        <v>0</v>
      </c>
      <c r="F152" s="99">
        <v>1232</v>
      </c>
      <c r="G152" s="100">
        <f t="shared" si="7"/>
        <v>924</v>
      </c>
      <c r="H152" s="101">
        <f t="shared" si="8"/>
        <v>27720</v>
      </c>
      <c r="I152" s="102">
        <f t="shared" si="6"/>
        <v>30</v>
      </c>
      <c r="J152" s="103" t="s">
        <v>698</v>
      </c>
    </row>
    <row r="153" spans="1:11" x14ac:dyDescent="0.25">
      <c r="A153" s="26" t="s">
        <v>582</v>
      </c>
      <c r="B153" s="27" t="s">
        <v>583</v>
      </c>
      <c r="C153" s="7" t="s">
        <v>119</v>
      </c>
      <c r="D153" s="7">
        <v>7</v>
      </c>
      <c r="E153" s="73">
        <v>7</v>
      </c>
      <c r="F153" s="52">
        <v>1848</v>
      </c>
      <c r="G153" s="57">
        <f t="shared" si="7"/>
        <v>1386</v>
      </c>
      <c r="H153" s="15">
        <f t="shared" si="8"/>
        <v>9702</v>
      </c>
      <c r="I153" s="25">
        <f t="shared" si="6"/>
        <v>0</v>
      </c>
    </row>
    <row r="154" spans="1:11" x14ac:dyDescent="0.25">
      <c r="A154" s="107" t="s">
        <v>584</v>
      </c>
      <c r="B154" s="108" t="s">
        <v>585</v>
      </c>
      <c r="C154" s="109" t="s">
        <v>586</v>
      </c>
      <c r="D154" s="109">
        <v>7</v>
      </c>
      <c r="E154" s="110">
        <v>0</v>
      </c>
      <c r="F154" s="111">
        <v>850</v>
      </c>
      <c r="G154" s="91">
        <f t="shared" si="7"/>
        <v>637.5</v>
      </c>
      <c r="H154" s="92">
        <f t="shared" si="8"/>
        <v>4462.5</v>
      </c>
      <c r="I154" s="25">
        <f t="shared" si="6"/>
        <v>7</v>
      </c>
      <c r="J154" s="13" t="s">
        <v>700</v>
      </c>
      <c r="K154" s="13"/>
    </row>
    <row r="155" spans="1:11" x14ac:dyDescent="0.25">
      <c r="A155" s="26" t="s">
        <v>587</v>
      </c>
      <c r="B155" s="27" t="s">
        <v>588</v>
      </c>
      <c r="C155" s="7" t="s">
        <v>586</v>
      </c>
      <c r="D155" s="7">
        <v>7</v>
      </c>
      <c r="E155" s="73">
        <v>7</v>
      </c>
      <c r="F155" s="52">
        <v>1386</v>
      </c>
      <c r="G155" s="57">
        <f t="shared" si="7"/>
        <v>1039.5</v>
      </c>
      <c r="H155" s="15">
        <f t="shared" si="8"/>
        <v>7276.5</v>
      </c>
      <c r="I155" s="25">
        <f t="shared" si="6"/>
        <v>0</v>
      </c>
    </row>
    <row r="156" spans="1:11" x14ac:dyDescent="0.25">
      <c r="A156" s="26" t="s">
        <v>589</v>
      </c>
      <c r="B156" s="27" t="s">
        <v>590</v>
      </c>
      <c r="C156" s="7" t="s">
        <v>143</v>
      </c>
      <c r="D156" s="7">
        <v>2</v>
      </c>
      <c r="E156" s="73">
        <v>2</v>
      </c>
      <c r="F156" s="52">
        <v>4774</v>
      </c>
      <c r="G156" s="57">
        <f t="shared" si="7"/>
        <v>3580.5</v>
      </c>
      <c r="H156" s="15">
        <f t="shared" si="8"/>
        <v>7161</v>
      </c>
      <c r="I156" s="25">
        <f t="shared" si="6"/>
        <v>0</v>
      </c>
    </row>
    <row r="157" spans="1:11" x14ac:dyDescent="0.25">
      <c r="A157" s="26" t="s">
        <v>591</v>
      </c>
      <c r="B157" s="27" t="s">
        <v>592</v>
      </c>
      <c r="C157" s="7" t="s">
        <v>143</v>
      </c>
      <c r="D157" s="7">
        <v>30</v>
      </c>
      <c r="E157" s="73">
        <v>30</v>
      </c>
      <c r="F157" s="52">
        <v>2992</v>
      </c>
      <c r="G157" s="57">
        <f t="shared" si="7"/>
        <v>2244</v>
      </c>
      <c r="H157" s="15">
        <f t="shared" si="8"/>
        <v>67320</v>
      </c>
      <c r="I157" s="25">
        <f t="shared" si="6"/>
        <v>0</v>
      </c>
    </row>
    <row r="158" spans="1:11" x14ac:dyDescent="0.25">
      <c r="A158" s="26" t="s">
        <v>593</v>
      </c>
      <c r="B158" s="27" t="s">
        <v>594</v>
      </c>
      <c r="C158" s="7" t="s">
        <v>143</v>
      </c>
      <c r="D158" s="7">
        <v>30</v>
      </c>
      <c r="E158" s="73">
        <v>30</v>
      </c>
      <c r="F158" s="52">
        <v>1001</v>
      </c>
      <c r="G158" s="57">
        <f t="shared" si="7"/>
        <v>750.75</v>
      </c>
      <c r="H158" s="15">
        <f t="shared" si="8"/>
        <v>22522.5</v>
      </c>
      <c r="I158" s="25">
        <f t="shared" si="6"/>
        <v>0</v>
      </c>
    </row>
    <row r="159" spans="1:11" x14ac:dyDescent="0.25">
      <c r="A159" s="26" t="s">
        <v>595</v>
      </c>
      <c r="B159" s="27" t="s">
        <v>596</v>
      </c>
      <c r="C159" s="7" t="s">
        <v>143</v>
      </c>
      <c r="D159" s="7">
        <v>1</v>
      </c>
      <c r="E159" s="73">
        <v>1</v>
      </c>
      <c r="F159" s="52">
        <v>20482</v>
      </c>
      <c r="G159" s="57">
        <f t="shared" si="7"/>
        <v>15361.5</v>
      </c>
      <c r="H159" s="15">
        <f t="shared" si="8"/>
        <v>15361.5</v>
      </c>
      <c r="I159" s="25">
        <f t="shared" si="6"/>
        <v>0</v>
      </c>
    </row>
    <row r="160" spans="1:11" x14ac:dyDescent="0.25">
      <c r="A160" s="26" t="s">
        <v>597</v>
      </c>
      <c r="B160" s="27" t="s">
        <v>598</v>
      </c>
      <c r="C160" s="7" t="s">
        <v>599</v>
      </c>
      <c r="D160" s="7">
        <v>5</v>
      </c>
      <c r="E160" s="73">
        <v>5</v>
      </c>
      <c r="F160" s="52">
        <v>1232</v>
      </c>
      <c r="G160" s="57">
        <f t="shared" si="7"/>
        <v>924</v>
      </c>
      <c r="H160" s="15">
        <f t="shared" si="8"/>
        <v>4620</v>
      </c>
      <c r="I160" s="25">
        <f t="shared" si="6"/>
        <v>0</v>
      </c>
    </row>
    <row r="161" spans="1:10" x14ac:dyDescent="0.25">
      <c r="A161" s="26" t="s">
        <v>600</v>
      </c>
      <c r="B161" s="27" t="s">
        <v>601</v>
      </c>
      <c r="C161" s="7" t="s">
        <v>599</v>
      </c>
      <c r="D161" s="7">
        <v>6</v>
      </c>
      <c r="E161" s="73">
        <v>6</v>
      </c>
      <c r="F161" s="52">
        <v>1232</v>
      </c>
      <c r="G161" s="57">
        <f t="shared" si="7"/>
        <v>924</v>
      </c>
      <c r="H161" s="15">
        <f t="shared" si="8"/>
        <v>5544</v>
      </c>
      <c r="I161" s="25">
        <f t="shared" si="6"/>
        <v>0</v>
      </c>
    </row>
    <row r="162" spans="1:10" x14ac:dyDescent="0.25">
      <c r="A162" s="26" t="s">
        <v>602</v>
      </c>
      <c r="B162" s="27" t="s">
        <v>603</v>
      </c>
      <c r="C162" s="7" t="s">
        <v>599</v>
      </c>
      <c r="D162" s="7">
        <v>5</v>
      </c>
      <c r="E162" s="73">
        <v>5</v>
      </c>
      <c r="F162" s="52">
        <v>1232</v>
      </c>
      <c r="G162" s="57">
        <f t="shared" si="7"/>
        <v>924</v>
      </c>
      <c r="H162" s="15">
        <f t="shared" si="8"/>
        <v>4620</v>
      </c>
      <c r="I162" s="25">
        <f t="shared" si="6"/>
        <v>0</v>
      </c>
    </row>
    <row r="163" spans="1:10" x14ac:dyDescent="0.25">
      <c r="A163" s="86" t="s">
        <v>604</v>
      </c>
      <c r="B163" s="87" t="s">
        <v>605</v>
      </c>
      <c r="C163" s="88" t="s">
        <v>461</v>
      </c>
      <c r="D163" s="88">
        <v>23</v>
      </c>
      <c r="E163" s="89">
        <v>0</v>
      </c>
      <c r="F163" s="90">
        <v>454.3</v>
      </c>
      <c r="G163" s="57">
        <f t="shared" si="7"/>
        <v>340.72500000000002</v>
      </c>
      <c r="H163" s="15">
        <f t="shared" si="8"/>
        <v>7836.6750000000002</v>
      </c>
      <c r="I163" s="93">
        <f t="shared" si="6"/>
        <v>23</v>
      </c>
      <c r="J163" s="94" t="s">
        <v>700</v>
      </c>
    </row>
    <row r="164" spans="1:10" x14ac:dyDescent="0.25">
      <c r="A164" s="26" t="s">
        <v>606</v>
      </c>
      <c r="B164" s="27" t="s">
        <v>607</v>
      </c>
      <c r="C164" s="7" t="s">
        <v>391</v>
      </c>
      <c r="D164" s="7">
        <v>29</v>
      </c>
      <c r="E164" s="73">
        <v>29</v>
      </c>
      <c r="F164" s="52">
        <v>608.29999999999995</v>
      </c>
      <c r="G164" s="57">
        <f t="shared" si="7"/>
        <v>456.22499999999997</v>
      </c>
      <c r="H164" s="15">
        <f t="shared" si="8"/>
        <v>13230.525</v>
      </c>
      <c r="I164" s="25">
        <f t="shared" si="6"/>
        <v>0</v>
      </c>
    </row>
    <row r="165" spans="1:10" x14ac:dyDescent="0.25">
      <c r="A165" s="26" t="s">
        <v>534</v>
      </c>
      <c r="B165" s="27" t="s">
        <v>608</v>
      </c>
      <c r="C165" s="7" t="s">
        <v>391</v>
      </c>
      <c r="D165" s="7">
        <v>26</v>
      </c>
      <c r="E165" s="73">
        <v>26</v>
      </c>
      <c r="F165" s="52">
        <v>608.29999999999995</v>
      </c>
      <c r="G165" s="57">
        <f t="shared" si="7"/>
        <v>456.22499999999997</v>
      </c>
      <c r="H165" s="15">
        <f t="shared" si="8"/>
        <v>11861.849999999999</v>
      </c>
      <c r="I165" s="25">
        <f t="shared" si="6"/>
        <v>0</v>
      </c>
    </row>
    <row r="166" spans="1:10" x14ac:dyDescent="0.25">
      <c r="A166" s="26" t="s">
        <v>532</v>
      </c>
      <c r="B166" s="27" t="s">
        <v>608</v>
      </c>
      <c r="C166" s="7" t="s">
        <v>391</v>
      </c>
      <c r="D166" s="7">
        <v>26</v>
      </c>
      <c r="E166" s="73">
        <v>26</v>
      </c>
      <c r="F166" s="52">
        <v>608.29999999999995</v>
      </c>
      <c r="G166" s="57">
        <f t="shared" si="7"/>
        <v>456.22499999999997</v>
      </c>
      <c r="H166" s="15">
        <f t="shared" si="8"/>
        <v>11861.849999999999</v>
      </c>
      <c r="I166" s="25">
        <f t="shared" si="6"/>
        <v>0</v>
      </c>
    </row>
    <row r="167" spans="1:10" x14ac:dyDescent="0.25">
      <c r="A167" s="26" t="s">
        <v>538</v>
      </c>
      <c r="B167" s="27" t="s">
        <v>608</v>
      </c>
      <c r="C167" s="7" t="s">
        <v>391</v>
      </c>
      <c r="D167" s="7">
        <v>27</v>
      </c>
      <c r="E167" s="73">
        <v>27</v>
      </c>
      <c r="F167" s="52">
        <v>762.3</v>
      </c>
      <c r="G167" s="57">
        <f t="shared" si="7"/>
        <v>571.72499999999991</v>
      </c>
      <c r="H167" s="15">
        <f t="shared" si="8"/>
        <v>15436.574999999997</v>
      </c>
      <c r="I167" s="25">
        <f t="shared" si="6"/>
        <v>0</v>
      </c>
    </row>
    <row r="168" spans="1:10" x14ac:dyDescent="0.25">
      <c r="A168" s="26" t="s">
        <v>692</v>
      </c>
      <c r="B168" s="27" t="s">
        <v>609</v>
      </c>
      <c r="C168" s="7" t="s">
        <v>143</v>
      </c>
      <c r="D168" s="7">
        <v>6</v>
      </c>
      <c r="E168" s="73">
        <v>6</v>
      </c>
      <c r="F168" s="52">
        <v>2271.5</v>
      </c>
      <c r="G168" s="57">
        <f t="shared" si="7"/>
        <v>1703.625</v>
      </c>
      <c r="H168" s="15">
        <f t="shared" si="8"/>
        <v>10221.75</v>
      </c>
      <c r="I168" s="25">
        <f t="shared" si="6"/>
        <v>0</v>
      </c>
    </row>
    <row r="169" spans="1:10" x14ac:dyDescent="0.25">
      <c r="A169" s="86" t="s">
        <v>610</v>
      </c>
      <c r="B169" s="87" t="s">
        <v>611</v>
      </c>
      <c r="C169" s="88" t="s">
        <v>143</v>
      </c>
      <c r="D169" s="88">
        <v>8</v>
      </c>
      <c r="E169" s="89">
        <v>0</v>
      </c>
      <c r="F169" s="90">
        <v>2271.5</v>
      </c>
      <c r="G169" s="57">
        <f t="shared" si="7"/>
        <v>1703.625</v>
      </c>
      <c r="H169" s="15">
        <f t="shared" si="8"/>
        <v>13629</v>
      </c>
      <c r="I169" s="93">
        <f t="shared" si="6"/>
        <v>8</v>
      </c>
      <c r="J169" s="94" t="s">
        <v>700</v>
      </c>
    </row>
    <row r="170" spans="1:10" x14ac:dyDescent="0.25">
      <c r="A170" s="26" t="s">
        <v>692</v>
      </c>
      <c r="B170" s="27" t="s">
        <v>612</v>
      </c>
      <c r="C170" s="7" t="s">
        <v>613</v>
      </c>
      <c r="D170" s="7">
        <v>8</v>
      </c>
      <c r="E170" s="73">
        <v>8</v>
      </c>
      <c r="F170" s="52">
        <v>1732.5</v>
      </c>
      <c r="G170" s="57">
        <f t="shared" si="7"/>
        <v>1299.375</v>
      </c>
      <c r="H170" s="15">
        <f t="shared" si="8"/>
        <v>10395</v>
      </c>
      <c r="I170" s="25">
        <f t="shared" si="6"/>
        <v>0</v>
      </c>
      <c r="J170">
        <v>0</v>
      </c>
    </row>
    <row r="171" spans="1:10" x14ac:dyDescent="0.25">
      <c r="A171" s="26" t="s">
        <v>614</v>
      </c>
      <c r="B171" s="27" t="s">
        <v>615</v>
      </c>
      <c r="C171" s="7" t="s">
        <v>143</v>
      </c>
      <c r="D171" s="7">
        <v>15</v>
      </c>
      <c r="E171" s="73">
        <v>11</v>
      </c>
      <c r="F171" s="52">
        <v>1540</v>
      </c>
      <c r="G171" s="57">
        <f t="shared" si="7"/>
        <v>1155</v>
      </c>
      <c r="H171" s="15">
        <f t="shared" si="8"/>
        <v>17325</v>
      </c>
      <c r="I171" s="25">
        <f t="shared" si="6"/>
        <v>4</v>
      </c>
    </row>
    <row r="172" spans="1:10" x14ac:dyDescent="0.25">
      <c r="A172" s="26" t="s">
        <v>616</v>
      </c>
      <c r="B172" s="27" t="s">
        <v>617</v>
      </c>
      <c r="C172" s="7" t="s">
        <v>143</v>
      </c>
      <c r="D172" s="7">
        <v>7</v>
      </c>
      <c r="E172" s="73">
        <v>7</v>
      </c>
      <c r="F172" s="52">
        <v>1278.2</v>
      </c>
      <c r="G172" s="57">
        <f t="shared" si="7"/>
        <v>958.65000000000009</v>
      </c>
      <c r="H172" s="15">
        <f t="shared" si="8"/>
        <v>6710.5500000000011</v>
      </c>
      <c r="I172" s="25">
        <f t="shared" si="6"/>
        <v>0</v>
      </c>
    </row>
    <row r="173" spans="1:10" x14ac:dyDescent="0.25">
      <c r="A173" s="26" t="s">
        <v>618</v>
      </c>
      <c r="B173" s="27" t="s">
        <v>619</v>
      </c>
      <c r="C173" s="7" t="s">
        <v>391</v>
      </c>
      <c r="D173" s="7">
        <v>25</v>
      </c>
      <c r="E173" s="73">
        <v>25</v>
      </c>
      <c r="F173" s="52">
        <v>916.3</v>
      </c>
      <c r="G173" s="57">
        <f t="shared" si="7"/>
        <v>687.22499999999991</v>
      </c>
      <c r="H173" s="15">
        <f t="shared" si="8"/>
        <v>17180.624999999996</v>
      </c>
      <c r="I173" s="25">
        <f t="shared" si="6"/>
        <v>0</v>
      </c>
    </row>
    <row r="174" spans="1:10" x14ac:dyDescent="0.25">
      <c r="A174" s="26" t="s">
        <v>479</v>
      </c>
      <c r="B174" s="27" t="s">
        <v>619</v>
      </c>
      <c r="C174" s="7" t="s">
        <v>391</v>
      </c>
      <c r="D174" s="7">
        <v>27</v>
      </c>
      <c r="E174" s="73">
        <v>27</v>
      </c>
      <c r="F174" s="52">
        <v>616</v>
      </c>
      <c r="G174" s="57">
        <f t="shared" si="7"/>
        <v>462</v>
      </c>
      <c r="H174" s="15">
        <f t="shared" si="8"/>
        <v>12474</v>
      </c>
      <c r="I174" s="25">
        <f t="shared" si="6"/>
        <v>0</v>
      </c>
    </row>
    <row r="175" spans="1:10" x14ac:dyDescent="0.25">
      <c r="A175" s="26" t="s">
        <v>481</v>
      </c>
      <c r="B175" s="27" t="s">
        <v>619</v>
      </c>
      <c r="C175" s="7" t="s">
        <v>391</v>
      </c>
      <c r="D175" s="7">
        <v>16</v>
      </c>
      <c r="E175" s="73">
        <v>16</v>
      </c>
      <c r="F175" s="52">
        <v>616</v>
      </c>
      <c r="G175" s="57">
        <f t="shared" si="7"/>
        <v>462</v>
      </c>
      <c r="H175" s="15">
        <f t="shared" si="8"/>
        <v>7392</v>
      </c>
      <c r="I175" s="25">
        <f t="shared" si="6"/>
        <v>0</v>
      </c>
    </row>
    <row r="176" spans="1:10" x14ac:dyDescent="0.25">
      <c r="A176" s="26" t="s">
        <v>696</v>
      </c>
      <c r="B176" s="27" t="s">
        <v>620</v>
      </c>
      <c r="C176" s="7" t="s">
        <v>141</v>
      </c>
      <c r="D176" s="7">
        <v>3</v>
      </c>
      <c r="E176" s="73">
        <v>3</v>
      </c>
      <c r="F176" s="52">
        <v>2417</v>
      </c>
      <c r="G176" s="57">
        <f t="shared" si="7"/>
        <v>1812.75</v>
      </c>
      <c r="H176" s="15">
        <f t="shared" si="8"/>
        <v>5438.25</v>
      </c>
      <c r="I176" s="25">
        <f t="shared" si="6"/>
        <v>0</v>
      </c>
    </row>
    <row r="177" spans="1:10" x14ac:dyDescent="0.25">
      <c r="A177" s="36" t="s">
        <v>622</v>
      </c>
      <c r="B177" s="37" t="s">
        <v>623</v>
      </c>
      <c r="C177" s="38" t="s">
        <v>624</v>
      </c>
      <c r="D177" s="38">
        <v>4</v>
      </c>
      <c r="E177" s="75">
        <v>4</v>
      </c>
      <c r="F177" s="54">
        <v>823.68000000000006</v>
      </c>
      <c r="G177" s="57">
        <f>F177*0.8</f>
        <v>658.94400000000007</v>
      </c>
      <c r="H177" s="15">
        <f t="shared" si="8"/>
        <v>2635.7760000000003</v>
      </c>
      <c r="I177" s="25">
        <f t="shared" si="6"/>
        <v>0</v>
      </c>
    </row>
    <row r="178" spans="1:10" x14ac:dyDescent="0.25">
      <c r="A178" s="26" t="s">
        <v>625</v>
      </c>
      <c r="B178" s="27" t="s">
        <v>626</v>
      </c>
      <c r="C178" s="7" t="s">
        <v>624</v>
      </c>
      <c r="D178" s="7">
        <v>13</v>
      </c>
      <c r="E178" s="75">
        <v>13</v>
      </c>
      <c r="F178" s="54">
        <v>3171.8076923076924</v>
      </c>
      <c r="G178" s="57">
        <f t="shared" ref="G178:G186" si="9">F178*0.8</f>
        <v>2537.4461538461542</v>
      </c>
      <c r="H178" s="15">
        <f t="shared" si="8"/>
        <v>32986.800000000003</v>
      </c>
      <c r="I178" s="25">
        <f t="shared" si="6"/>
        <v>0</v>
      </c>
    </row>
    <row r="179" spans="1:10" x14ac:dyDescent="0.25">
      <c r="A179" s="26" t="s">
        <v>627</v>
      </c>
      <c r="B179" s="27" t="s">
        <v>628</v>
      </c>
      <c r="C179" s="7" t="s">
        <v>624</v>
      </c>
      <c r="D179" s="7">
        <v>1</v>
      </c>
      <c r="E179" s="75">
        <v>1</v>
      </c>
      <c r="F179" s="54">
        <v>18433.8</v>
      </c>
      <c r="G179" s="57">
        <f t="shared" si="9"/>
        <v>14747.04</v>
      </c>
      <c r="H179" s="15">
        <f t="shared" si="8"/>
        <v>14747.04</v>
      </c>
      <c r="I179" s="25">
        <f t="shared" si="6"/>
        <v>0</v>
      </c>
    </row>
    <row r="180" spans="1:10" x14ac:dyDescent="0.25">
      <c r="A180" s="26" t="s">
        <v>629</v>
      </c>
      <c r="B180" s="27" t="s">
        <v>630</v>
      </c>
      <c r="C180" s="7" t="s">
        <v>624</v>
      </c>
      <c r="D180" s="7">
        <v>24</v>
      </c>
      <c r="E180" s="75">
        <v>24</v>
      </c>
      <c r="F180" s="54">
        <v>787</v>
      </c>
      <c r="G180" s="57">
        <f t="shared" si="9"/>
        <v>629.6</v>
      </c>
      <c r="H180" s="15">
        <f t="shared" si="8"/>
        <v>15110.400000000001</v>
      </c>
      <c r="I180" s="25">
        <f t="shared" si="6"/>
        <v>0</v>
      </c>
    </row>
    <row r="181" spans="1:10" x14ac:dyDescent="0.25">
      <c r="A181" s="26" t="s">
        <v>631</v>
      </c>
      <c r="B181" s="27" t="s">
        <v>632</v>
      </c>
      <c r="C181" s="7" t="s">
        <v>633</v>
      </c>
      <c r="D181" s="7">
        <v>9</v>
      </c>
      <c r="E181" s="75">
        <v>9</v>
      </c>
      <c r="F181" s="54">
        <v>2048.1999999999998</v>
      </c>
      <c r="G181" s="57">
        <f t="shared" si="9"/>
        <v>1638.56</v>
      </c>
      <c r="H181" s="15">
        <f t="shared" si="8"/>
        <v>14747.039999999999</v>
      </c>
      <c r="I181" s="25">
        <f t="shared" si="6"/>
        <v>0</v>
      </c>
    </row>
    <row r="182" spans="1:10" x14ac:dyDescent="0.25">
      <c r="A182" s="95" t="s">
        <v>634</v>
      </c>
      <c r="B182" s="96" t="s">
        <v>635</v>
      </c>
      <c r="C182" s="97" t="s">
        <v>633</v>
      </c>
      <c r="D182" s="97">
        <v>28</v>
      </c>
      <c r="E182" s="104">
        <v>23</v>
      </c>
      <c r="F182" s="105">
        <v>915.10714285714278</v>
      </c>
      <c r="G182" s="100">
        <f t="shared" si="9"/>
        <v>732.08571428571429</v>
      </c>
      <c r="H182" s="101">
        <f t="shared" si="8"/>
        <v>20498.400000000001</v>
      </c>
      <c r="I182" s="102">
        <f t="shared" si="6"/>
        <v>5</v>
      </c>
      <c r="J182" s="103" t="s">
        <v>699</v>
      </c>
    </row>
    <row r="183" spans="1:10" x14ac:dyDescent="0.25">
      <c r="A183" s="26" t="s">
        <v>636</v>
      </c>
      <c r="B183" s="27" t="s">
        <v>637</v>
      </c>
      <c r="C183" s="7" t="s">
        <v>633</v>
      </c>
      <c r="D183" s="7">
        <v>9</v>
      </c>
      <c r="E183" s="75">
        <v>9</v>
      </c>
      <c r="F183" s="54">
        <v>1156.5</v>
      </c>
      <c r="G183" s="57">
        <f t="shared" si="9"/>
        <v>925.2</v>
      </c>
      <c r="H183" s="15">
        <f t="shared" si="8"/>
        <v>8326.8000000000011</v>
      </c>
      <c r="I183" s="25">
        <f t="shared" si="6"/>
        <v>0</v>
      </c>
    </row>
    <row r="184" spans="1:10" x14ac:dyDescent="0.25">
      <c r="A184" s="95" t="s">
        <v>638</v>
      </c>
      <c r="B184" s="96" t="s">
        <v>639</v>
      </c>
      <c r="C184" s="97" t="s">
        <v>633</v>
      </c>
      <c r="D184" s="97">
        <v>23</v>
      </c>
      <c r="E184" s="104">
        <v>10</v>
      </c>
      <c r="F184" s="105">
        <v>168.73043478260868</v>
      </c>
      <c r="G184" s="100">
        <f t="shared" si="9"/>
        <v>134.98434782608695</v>
      </c>
      <c r="H184" s="101">
        <f t="shared" si="8"/>
        <v>3104.64</v>
      </c>
      <c r="I184" s="102">
        <f t="shared" si="6"/>
        <v>13</v>
      </c>
      <c r="J184" s="103" t="s">
        <v>699</v>
      </c>
    </row>
    <row r="185" spans="1:10" x14ac:dyDescent="0.25">
      <c r="A185" s="26" t="s">
        <v>640</v>
      </c>
      <c r="B185" s="27" t="s">
        <v>641</v>
      </c>
      <c r="C185" s="7" t="s">
        <v>624</v>
      </c>
      <c r="D185" s="7">
        <v>1</v>
      </c>
      <c r="E185" s="75">
        <v>1</v>
      </c>
      <c r="F185" s="54">
        <v>31185</v>
      </c>
      <c r="G185" s="57">
        <f t="shared" si="9"/>
        <v>24948</v>
      </c>
      <c r="H185" s="15">
        <f t="shared" si="8"/>
        <v>24948</v>
      </c>
      <c r="I185" s="25">
        <f t="shared" si="6"/>
        <v>0</v>
      </c>
    </row>
    <row r="186" spans="1:10" x14ac:dyDescent="0.25">
      <c r="A186" s="32" t="s">
        <v>642</v>
      </c>
      <c r="B186" s="33" t="s">
        <v>643</v>
      </c>
      <c r="C186" s="34" t="s">
        <v>624</v>
      </c>
      <c r="D186" s="34">
        <v>1</v>
      </c>
      <c r="E186" s="80">
        <v>1</v>
      </c>
      <c r="F186" s="54">
        <v>3801.6000000000004</v>
      </c>
      <c r="G186" s="57">
        <f t="shared" si="9"/>
        <v>3041.2800000000007</v>
      </c>
      <c r="H186" s="15">
        <f t="shared" si="8"/>
        <v>3041.2800000000007</v>
      </c>
      <c r="I186" s="25">
        <f t="shared" si="6"/>
        <v>0</v>
      </c>
    </row>
    <row r="187" spans="1:10" x14ac:dyDescent="0.25">
      <c r="A187" s="36" t="s">
        <v>645</v>
      </c>
      <c r="B187" s="37" t="s">
        <v>646</v>
      </c>
      <c r="C187" s="38" t="s">
        <v>647</v>
      </c>
      <c r="D187" s="38">
        <v>4</v>
      </c>
      <c r="E187" s="75">
        <v>4</v>
      </c>
      <c r="F187" s="54">
        <v>1230</v>
      </c>
      <c r="G187" s="57">
        <f>F187*0.9</f>
        <v>1107</v>
      </c>
      <c r="H187" s="15">
        <f t="shared" si="8"/>
        <v>4428</v>
      </c>
      <c r="I187" s="25">
        <f t="shared" ref="I187:I204" si="10">D187-E187</f>
        <v>0</v>
      </c>
    </row>
    <row r="188" spans="1:10" x14ac:dyDescent="0.25">
      <c r="A188" s="26" t="s">
        <v>648</v>
      </c>
      <c r="B188" s="27" t="s">
        <v>646</v>
      </c>
      <c r="C188" s="7" t="s">
        <v>647</v>
      </c>
      <c r="D188" s="7">
        <v>37</v>
      </c>
      <c r="E188" s="73">
        <v>37</v>
      </c>
      <c r="F188" s="52">
        <v>1230</v>
      </c>
      <c r="G188" s="57">
        <f t="shared" ref="G188:G190" si="11">F188*0.9</f>
        <v>1107</v>
      </c>
      <c r="H188" s="15">
        <f t="shared" si="8"/>
        <v>40959</v>
      </c>
      <c r="I188" s="25">
        <f t="shared" si="10"/>
        <v>0</v>
      </c>
    </row>
    <row r="189" spans="1:10" x14ac:dyDescent="0.25">
      <c r="A189" s="26" t="s">
        <v>649</v>
      </c>
      <c r="B189" s="27" t="s">
        <v>650</v>
      </c>
      <c r="C189" s="7" t="s">
        <v>647</v>
      </c>
      <c r="D189" s="7">
        <v>13</v>
      </c>
      <c r="E189" s="73">
        <v>13</v>
      </c>
      <c r="F189" s="52">
        <v>1230</v>
      </c>
      <c r="G189" s="57">
        <f t="shared" si="11"/>
        <v>1107</v>
      </c>
      <c r="H189" s="15">
        <f t="shared" si="8"/>
        <v>14391</v>
      </c>
      <c r="I189" s="25">
        <f t="shared" si="10"/>
        <v>0</v>
      </c>
    </row>
    <row r="190" spans="1:10" x14ac:dyDescent="0.25">
      <c r="A190" s="32" t="s">
        <v>651</v>
      </c>
      <c r="B190" s="33" t="s">
        <v>650</v>
      </c>
      <c r="C190" s="34" t="s">
        <v>647</v>
      </c>
      <c r="D190" s="34">
        <v>45</v>
      </c>
      <c r="E190" s="74">
        <v>45</v>
      </c>
      <c r="F190" s="53">
        <v>1230</v>
      </c>
      <c r="G190" s="57">
        <f t="shared" si="11"/>
        <v>1107</v>
      </c>
      <c r="H190" s="15">
        <f t="shared" si="8"/>
        <v>49815</v>
      </c>
      <c r="I190" s="25">
        <f t="shared" si="10"/>
        <v>0</v>
      </c>
    </row>
    <row r="191" spans="1:10" x14ac:dyDescent="0.25">
      <c r="A191" s="36" t="s">
        <v>653</v>
      </c>
      <c r="B191" s="37" t="s">
        <v>654</v>
      </c>
      <c r="C191" s="38" t="s">
        <v>47</v>
      </c>
      <c r="D191" s="38">
        <v>4</v>
      </c>
      <c r="E191" s="75">
        <v>4</v>
      </c>
      <c r="F191" s="54">
        <v>3080</v>
      </c>
      <c r="G191" s="57">
        <f>F191*0.8</f>
        <v>2464</v>
      </c>
      <c r="H191" s="15">
        <f t="shared" si="8"/>
        <v>9856</v>
      </c>
      <c r="I191" s="25">
        <f t="shared" si="10"/>
        <v>0</v>
      </c>
    </row>
    <row r="192" spans="1:10" x14ac:dyDescent="0.25">
      <c r="A192" s="26" t="s">
        <v>655</v>
      </c>
      <c r="B192" s="27" t="s">
        <v>656</v>
      </c>
      <c r="C192" s="7" t="s">
        <v>47</v>
      </c>
      <c r="D192" s="7">
        <v>4</v>
      </c>
      <c r="E192" s="73">
        <v>4</v>
      </c>
      <c r="F192" s="52">
        <v>4004</v>
      </c>
      <c r="G192" s="57">
        <f t="shared" ref="G192:G204" si="12">F192*0.8</f>
        <v>3203.2000000000003</v>
      </c>
      <c r="H192" s="15">
        <f t="shared" si="8"/>
        <v>12812.800000000001</v>
      </c>
      <c r="I192" s="25">
        <f t="shared" si="10"/>
        <v>0</v>
      </c>
    </row>
    <row r="193" spans="1:10" x14ac:dyDescent="0.25">
      <c r="A193" s="26" t="s">
        <v>657</v>
      </c>
      <c r="B193" s="27" t="s">
        <v>658</v>
      </c>
      <c r="C193" s="7" t="s">
        <v>47</v>
      </c>
      <c r="D193" s="7">
        <v>4</v>
      </c>
      <c r="E193" s="73">
        <v>4</v>
      </c>
      <c r="F193" s="52">
        <v>3080</v>
      </c>
      <c r="G193" s="57">
        <f t="shared" si="12"/>
        <v>2464</v>
      </c>
      <c r="H193" s="15">
        <f t="shared" si="8"/>
        <v>9856</v>
      </c>
      <c r="I193" s="25">
        <f t="shared" si="10"/>
        <v>0</v>
      </c>
    </row>
    <row r="194" spans="1:10" x14ac:dyDescent="0.25">
      <c r="A194" s="26" t="s">
        <v>659</v>
      </c>
      <c r="B194" s="27" t="s">
        <v>660</v>
      </c>
      <c r="C194" s="7" t="s">
        <v>47</v>
      </c>
      <c r="D194" s="7">
        <v>4</v>
      </c>
      <c r="E194" s="73">
        <v>4</v>
      </c>
      <c r="F194" s="52">
        <v>4004</v>
      </c>
      <c r="G194" s="57">
        <f t="shared" si="12"/>
        <v>3203.2000000000003</v>
      </c>
      <c r="H194" s="15">
        <f t="shared" si="8"/>
        <v>12812.800000000001</v>
      </c>
      <c r="I194" s="25">
        <f t="shared" si="10"/>
        <v>0</v>
      </c>
    </row>
    <row r="195" spans="1:10" x14ac:dyDescent="0.25">
      <c r="A195" s="26" t="s">
        <v>661</v>
      </c>
      <c r="B195" s="27" t="s">
        <v>662</v>
      </c>
      <c r="C195" s="7" t="s">
        <v>47</v>
      </c>
      <c r="D195" s="7">
        <v>4</v>
      </c>
      <c r="E195" s="73">
        <v>4</v>
      </c>
      <c r="F195" s="52">
        <v>3234</v>
      </c>
      <c r="G195" s="57">
        <f t="shared" si="12"/>
        <v>2587.2000000000003</v>
      </c>
      <c r="H195" s="15">
        <f t="shared" si="8"/>
        <v>10348.800000000001</v>
      </c>
      <c r="I195" s="25">
        <f t="shared" si="10"/>
        <v>0</v>
      </c>
    </row>
    <row r="196" spans="1:10" x14ac:dyDescent="0.25">
      <c r="A196" s="26" t="s">
        <v>663</v>
      </c>
      <c r="B196" s="27" t="s">
        <v>664</v>
      </c>
      <c r="C196" s="7" t="s">
        <v>47</v>
      </c>
      <c r="D196" s="7">
        <v>4</v>
      </c>
      <c r="E196" s="73">
        <v>4</v>
      </c>
      <c r="F196" s="52">
        <v>4004</v>
      </c>
      <c r="G196" s="57">
        <f t="shared" si="12"/>
        <v>3203.2000000000003</v>
      </c>
      <c r="H196" s="15">
        <f t="shared" ref="H196:H204" si="13">G196*D196</f>
        <v>12812.800000000001</v>
      </c>
      <c r="I196" s="25">
        <f t="shared" si="10"/>
        <v>0</v>
      </c>
    </row>
    <row r="197" spans="1:10" x14ac:dyDescent="0.25">
      <c r="A197" s="95" t="s">
        <v>665</v>
      </c>
      <c r="B197" s="96" t="s">
        <v>666</v>
      </c>
      <c r="C197" s="97" t="s">
        <v>47</v>
      </c>
      <c r="D197" s="97">
        <v>4</v>
      </c>
      <c r="E197" s="98">
        <v>1</v>
      </c>
      <c r="F197" s="99">
        <v>3080</v>
      </c>
      <c r="G197" s="100">
        <f t="shared" si="12"/>
        <v>2464</v>
      </c>
      <c r="H197" s="101">
        <f t="shared" si="13"/>
        <v>9856</v>
      </c>
      <c r="I197" s="102">
        <f t="shared" si="10"/>
        <v>3</v>
      </c>
      <c r="J197" s="103" t="s">
        <v>699</v>
      </c>
    </row>
    <row r="198" spans="1:10" x14ac:dyDescent="0.25">
      <c r="A198" s="95" t="s">
        <v>667</v>
      </c>
      <c r="B198" s="96" t="s">
        <v>668</v>
      </c>
      <c r="C198" s="97" t="s">
        <v>669</v>
      </c>
      <c r="D198" s="97">
        <v>4</v>
      </c>
      <c r="E198" s="98">
        <v>0</v>
      </c>
      <c r="F198" s="99">
        <v>4004</v>
      </c>
      <c r="G198" s="100">
        <f t="shared" si="12"/>
        <v>3203.2000000000003</v>
      </c>
      <c r="H198" s="101">
        <f t="shared" si="13"/>
        <v>12812.800000000001</v>
      </c>
      <c r="I198" s="102">
        <f t="shared" si="10"/>
        <v>4</v>
      </c>
      <c r="J198" s="103" t="s">
        <v>699</v>
      </c>
    </row>
    <row r="199" spans="1:10" x14ac:dyDescent="0.25">
      <c r="A199" s="26" t="s">
        <v>670</v>
      </c>
      <c r="B199" s="27" t="s">
        <v>671</v>
      </c>
      <c r="C199" s="7" t="s">
        <v>47</v>
      </c>
      <c r="D199" s="7">
        <v>2</v>
      </c>
      <c r="E199" s="73">
        <v>2</v>
      </c>
      <c r="F199" s="52">
        <v>3080</v>
      </c>
      <c r="G199" s="57">
        <f t="shared" si="12"/>
        <v>2464</v>
      </c>
      <c r="H199" s="15">
        <f t="shared" si="13"/>
        <v>4928</v>
      </c>
      <c r="I199" s="25">
        <f t="shared" si="10"/>
        <v>0</v>
      </c>
    </row>
    <row r="200" spans="1:10" x14ac:dyDescent="0.25">
      <c r="A200" s="26" t="s">
        <v>672</v>
      </c>
      <c r="B200" s="27" t="s">
        <v>673</v>
      </c>
      <c r="C200" s="7" t="s">
        <v>47</v>
      </c>
      <c r="D200" s="7">
        <v>2</v>
      </c>
      <c r="E200" s="7">
        <v>2</v>
      </c>
      <c r="F200" s="15">
        <v>4004</v>
      </c>
      <c r="G200" s="57">
        <f t="shared" si="12"/>
        <v>3203.2000000000003</v>
      </c>
      <c r="H200" s="15">
        <f t="shared" si="13"/>
        <v>6406.4000000000005</v>
      </c>
      <c r="I200" s="25">
        <f t="shared" si="10"/>
        <v>0</v>
      </c>
    </row>
    <row r="201" spans="1:10" x14ac:dyDescent="0.25">
      <c r="A201" s="26" t="s">
        <v>674</v>
      </c>
      <c r="B201" s="27" t="s">
        <v>675</v>
      </c>
      <c r="C201" s="7" t="s">
        <v>676</v>
      </c>
      <c r="D201" s="7">
        <v>1</v>
      </c>
      <c r="E201" s="7">
        <v>1</v>
      </c>
      <c r="F201" s="15">
        <v>4620</v>
      </c>
      <c r="G201" s="57">
        <f t="shared" si="12"/>
        <v>3696</v>
      </c>
      <c r="H201" s="15">
        <f t="shared" si="13"/>
        <v>3696</v>
      </c>
      <c r="I201" s="25">
        <f t="shared" si="10"/>
        <v>0</v>
      </c>
    </row>
    <row r="202" spans="1:10" x14ac:dyDescent="0.25">
      <c r="A202" s="26" t="s">
        <v>677</v>
      </c>
      <c r="B202" s="27" t="s">
        <v>678</v>
      </c>
      <c r="C202" s="7" t="s">
        <v>6</v>
      </c>
      <c r="D202" s="7">
        <v>1</v>
      </c>
      <c r="E202" s="7">
        <v>1</v>
      </c>
      <c r="F202" s="15">
        <v>5082</v>
      </c>
      <c r="G202" s="57">
        <f t="shared" si="12"/>
        <v>4065.6000000000004</v>
      </c>
      <c r="H202" s="15">
        <f t="shared" si="13"/>
        <v>4065.6000000000004</v>
      </c>
      <c r="I202" s="25">
        <f t="shared" si="10"/>
        <v>0</v>
      </c>
    </row>
    <row r="203" spans="1:10" x14ac:dyDescent="0.25">
      <c r="A203" s="28" t="s">
        <v>679</v>
      </c>
      <c r="B203" s="29" t="s">
        <v>680</v>
      </c>
      <c r="C203" s="11" t="s">
        <v>681</v>
      </c>
      <c r="D203" s="11">
        <v>1</v>
      </c>
      <c r="E203" s="11">
        <v>1</v>
      </c>
      <c r="F203" s="16">
        <v>4466</v>
      </c>
      <c r="G203" s="57">
        <f t="shared" si="12"/>
        <v>3572.8</v>
      </c>
      <c r="H203" s="15">
        <f t="shared" si="13"/>
        <v>3572.8</v>
      </c>
      <c r="I203" s="25">
        <f t="shared" si="10"/>
        <v>0</v>
      </c>
    </row>
    <row r="204" spans="1:10" x14ac:dyDescent="0.25">
      <c r="A204" s="26" t="s">
        <v>683</v>
      </c>
      <c r="B204" s="27" t="s">
        <v>684</v>
      </c>
      <c r="C204" s="7" t="s">
        <v>143</v>
      </c>
      <c r="D204" s="7">
        <v>1</v>
      </c>
      <c r="E204" s="7">
        <v>1</v>
      </c>
      <c r="F204" s="70">
        <v>4774</v>
      </c>
      <c r="G204" s="57">
        <f t="shared" si="12"/>
        <v>3819.2000000000003</v>
      </c>
      <c r="H204" s="15">
        <f t="shared" si="13"/>
        <v>3819.2000000000003</v>
      </c>
      <c r="I204" s="25">
        <f t="shared" si="1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"/>
  <sheetViews>
    <sheetView tabSelected="1" workbookViewId="0">
      <selection activeCell="H1" sqref="A1:H1048576"/>
    </sheetView>
  </sheetViews>
  <sheetFormatPr defaultRowHeight="15" x14ac:dyDescent="0.25"/>
  <cols>
    <col min="1" max="1" width="14.5703125" style="121" bestFit="1" customWidth="1"/>
    <col min="2" max="2" width="37.28515625" style="12" customWidth="1"/>
    <col min="3" max="3" width="7.42578125" style="122" bestFit="1" customWidth="1"/>
    <col min="4" max="4" width="8.5703125" style="123" bestFit="1" customWidth="1"/>
    <col min="5" max="5" width="13.28515625" style="124" bestFit="1" customWidth="1"/>
    <col min="6" max="6" width="12.85546875" style="124" customWidth="1"/>
    <col min="7" max="7" width="19.28515625" style="124" customWidth="1"/>
    <col min="8" max="8" width="17.85546875" style="125" customWidth="1"/>
    <col min="9" max="16384" width="9.140625" style="117"/>
  </cols>
  <sheetData>
    <row r="1" spans="1:15" s="135" customFormat="1" ht="15.75" thickBot="1" x14ac:dyDescent="0.3">
      <c r="A1" s="132" t="s">
        <v>278</v>
      </c>
      <c r="B1" s="133" t="s">
        <v>2</v>
      </c>
      <c r="C1" s="133" t="s">
        <v>701</v>
      </c>
      <c r="D1" s="133" t="s">
        <v>693</v>
      </c>
      <c r="E1" s="134" t="s">
        <v>272</v>
      </c>
      <c r="F1" s="134" t="s">
        <v>274</v>
      </c>
      <c r="G1" s="134" t="s">
        <v>703</v>
      </c>
      <c r="H1" s="134" t="s">
        <v>702</v>
      </c>
      <c r="M1" s="147" t="s">
        <v>716</v>
      </c>
      <c r="N1" s="146" t="s">
        <v>717</v>
      </c>
      <c r="O1" s="146" t="s">
        <v>718</v>
      </c>
    </row>
    <row r="2" spans="1:15" x14ac:dyDescent="0.25">
      <c r="A2" s="28" t="s">
        <v>279</v>
      </c>
      <c r="B2" s="29" t="s">
        <v>280</v>
      </c>
      <c r="C2" s="11">
        <v>1</v>
      </c>
      <c r="D2" s="118">
        <v>1</v>
      </c>
      <c r="E2" s="16">
        <v>1848</v>
      </c>
      <c r="F2" s="16">
        <v>1386</v>
      </c>
      <c r="G2" s="16">
        <v>1386</v>
      </c>
      <c r="H2" s="119">
        <v>1155</v>
      </c>
      <c r="I2" s="117" t="e">
        <v>#N/A</v>
      </c>
      <c r="M2" s="147" t="s">
        <v>232</v>
      </c>
      <c r="N2" s="145" t="s">
        <v>719</v>
      </c>
      <c r="O2" s="145">
        <v>4</v>
      </c>
    </row>
    <row r="3" spans="1:15" x14ac:dyDescent="0.25">
      <c r="A3" s="28" t="s">
        <v>282</v>
      </c>
      <c r="B3" s="29" t="s">
        <v>283</v>
      </c>
      <c r="C3" s="11">
        <v>1</v>
      </c>
      <c r="D3" s="116">
        <v>1</v>
      </c>
      <c r="E3" s="16">
        <v>924</v>
      </c>
      <c r="F3" s="16">
        <v>693</v>
      </c>
      <c r="G3" s="16">
        <v>693</v>
      </c>
      <c r="H3" s="119">
        <v>577.5</v>
      </c>
      <c r="I3" s="117" t="e">
        <v>#N/A</v>
      </c>
      <c r="M3" s="147" t="s">
        <v>75</v>
      </c>
      <c r="N3" s="145" t="s">
        <v>720</v>
      </c>
      <c r="O3" s="145">
        <v>16</v>
      </c>
    </row>
    <row r="4" spans="1:15" x14ac:dyDescent="0.25">
      <c r="A4" s="28" t="s">
        <v>284</v>
      </c>
      <c r="B4" s="29" t="s">
        <v>285</v>
      </c>
      <c r="C4" s="11">
        <v>1</v>
      </c>
      <c r="D4" s="116">
        <v>1</v>
      </c>
      <c r="E4" s="16">
        <v>770</v>
      </c>
      <c r="F4" s="16">
        <v>577.5</v>
      </c>
      <c r="G4" s="16">
        <v>577.5</v>
      </c>
      <c r="H4" s="119">
        <v>481.25</v>
      </c>
      <c r="I4" s="117" t="e">
        <v>#N/A</v>
      </c>
      <c r="M4" s="147" t="s">
        <v>194</v>
      </c>
      <c r="N4" s="145" t="s">
        <v>721</v>
      </c>
      <c r="O4" s="145">
        <v>4</v>
      </c>
    </row>
    <row r="5" spans="1:15" x14ac:dyDescent="0.25">
      <c r="A5" s="28" t="s">
        <v>286</v>
      </c>
      <c r="B5" s="29" t="s">
        <v>287</v>
      </c>
      <c r="C5" s="11">
        <v>1</v>
      </c>
      <c r="D5" s="116">
        <v>1</v>
      </c>
      <c r="E5" s="16">
        <v>770</v>
      </c>
      <c r="F5" s="16">
        <v>577.5</v>
      </c>
      <c r="G5" s="16">
        <v>577.5</v>
      </c>
      <c r="H5" s="119">
        <v>481.25</v>
      </c>
      <c r="I5" s="117" t="e">
        <v>#N/A</v>
      </c>
      <c r="M5" s="147" t="s">
        <v>483</v>
      </c>
      <c r="N5" s="145" t="s">
        <v>722</v>
      </c>
      <c r="O5" s="145">
        <v>15</v>
      </c>
    </row>
    <row r="6" spans="1:15" x14ac:dyDescent="0.25">
      <c r="A6" s="28" t="s">
        <v>288</v>
      </c>
      <c r="B6" s="29" t="s">
        <v>289</v>
      </c>
      <c r="C6" s="11">
        <v>1</v>
      </c>
      <c r="D6" s="116">
        <v>1</v>
      </c>
      <c r="E6" s="16">
        <v>770</v>
      </c>
      <c r="F6" s="16">
        <v>577.5</v>
      </c>
      <c r="G6" s="16">
        <v>577.5</v>
      </c>
      <c r="H6" s="119">
        <v>481.25</v>
      </c>
      <c r="I6" s="117" t="e">
        <v>#N/A</v>
      </c>
      <c r="M6" s="147" t="s">
        <v>491</v>
      </c>
      <c r="N6" s="145" t="s">
        <v>723</v>
      </c>
      <c r="O6" s="145">
        <v>28</v>
      </c>
    </row>
    <row r="7" spans="1:15" x14ac:dyDescent="0.25">
      <c r="A7" s="28" t="s">
        <v>290</v>
      </c>
      <c r="B7" s="29" t="s">
        <v>291</v>
      </c>
      <c r="C7" s="11">
        <v>1</v>
      </c>
      <c r="D7" s="116">
        <v>1</v>
      </c>
      <c r="E7" s="16">
        <v>770</v>
      </c>
      <c r="F7" s="16">
        <v>577.5</v>
      </c>
      <c r="G7" s="16">
        <v>577.5</v>
      </c>
      <c r="H7" s="119">
        <v>481.25</v>
      </c>
      <c r="I7" s="117" t="e">
        <v>#N/A</v>
      </c>
      <c r="M7" s="147" t="s">
        <v>487</v>
      </c>
      <c r="N7" s="145" t="s">
        <v>724</v>
      </c>
      <c r="O7" s="145">
        <v>8</v>
      </c>
    </row>
    <row r="8" spans="1:15" x14ac:dyDescent="0.25">
      <c r="A8" s="28" t="s">
        <v>293</v>
      </c>
      <c r="B8" s="29" t="s">
        <v>294</v>
      </c>
      <c r="C8" s="11">
        <v>1</v>
      </c>
      <c r="D8" s="116">
        <v>1</v>
      </c>
      <c r="E8" s="16">
        <v>770</v>
      </c>
      <c r="F8" s="16">
        <v>577.5</v>
      </c>
      <c r="G8" s="16">
        <v>577.5</v>
      </c>
      <c r="H8" s="119">
        <v>481.25</v>
      </c>
      <c r="I8" s="117" t="e">
        <v>#N/A</v>
      </c>
      <c r="M8" s="147" t="s">
        <v>421</v>
      </c>
      <c r="N8" s="145" t="s">
        <v>422</v>
      </c>
      <c r="O8" s="145">
        <v>18</v>
      </c>
    </row>
    <row r="9" spans="1:15" x14ac:dyDescent="0.25">
      <c r="A9" s="28" t="s">
        <v>295</v>
      </c>
      <c r="B9" s="29" t="s">
        <v>296</v>
      </c>
      <c r="C9" s="11">
        <v>1</v>
      </c>
      <c r="D9" s="116">
        <v>1</v>
      </c>
      <c r="E9" s="16">
        <v>770</v>
      </c>
      <c r="F9" s="16">
        <v>577.5</v>
      </c>
      <c r="G9" s="16">
        <v>577.5</v>
      </c>
      <c r="H9" s="119">
        <v>481.25</v>
      </c>
      <c r="I9" s="117" t="e">
        <v>#N/A</v>
      </c>
      <c r="M9" s="147" t="s">
        <v>424</v>
      </c>
      <c r="N9" s="145" t="s">
        <v>425</v>
      </c>
      <c r="O9" s="145">
        <v>16</v>
      </c>
    </row>
    <row r="10" spans="1:15" x14ac:dyDescent="0.25">
      <c r="A10" s="28" t="s">
        <v>298</v>
      </c>
      <c r="B10" s="29" t="s">
        <v>299</v>
      </c>
      <c r="C10" s="11">
        <v>1</v>
      </c>
      <c r="D10" s="116">
        <v>1</v>
      </c>
      <c r="E10" s="16">
        <v>1078</v>
      </c>
      <c r="F10" s="16">
        <v>808.5</v>
      </c>
      <c r="G10" s="16">
        <v>808.5</v>
      </c>
      <c r="H10" s="119">
        <v>673.75</v>
      </c>
      <c r="I10" s="117" t="e">
        <v>#N/A</v>
      </c>
      <c r="M10" s="147" t="s">
        <v>426</v>
      </c>
      <c r="N10" s="145" t="s">
        <v>427</v>
      </c>
      <c r="O10" s="145">
        <v>15</v>
      </c>
    </row>
    <row r="11" spans="1:15" x14ac:dyDescent="0.25">
      <c r="A11" s="28" t="s">
        <v>304</v>
      </c>
      <c r="B11" s="29" t="s">
        <v>305</v>
      </c>
      <c r="C11" s="11">
        <v>1</v>
      </c>
      <c r="D11" s="116">
        <v>1</v>
      </c>
      <c r="E11" s="16">
        <v>924</v>
      </c>
      <c r="F11" s="16">
        <v>693</v>
      </c>
      <c r="G11" s="16">
        <v>693</v>
      </c>
      <c r="H11" s="119">
        <v>577.5</v>
      </c>
      <c r="I11" s="117" t="e">
        <v>#N/A</v>
      </c>
      <c r="M11" s="147" t="s">
        <v>428</v>
      </c>
      <c r="N11" s="145" t="s">
        <v>429</v>
      </c>
      <c r="O11" s="145">
        <v>13</v>
      </c>
    </row>
    <row r="12" spans="1:15" x14ac:dyDescent="0.25">
      <c r="A12" s="28" t="s">
        <v>310</v>
      </c>
      <c r="B12" s="29" t="s">
        <v>311</v>
      </c>
      <c r="C12" s="11">
        <v>1</v>
      </c>
      <c r="D12" s="116">
        <v>1</v>
      </c>
      <c r="E12" s="16">
        <v>2464</v>
      </c>
      <c r="F12" s="16">
        <v>1848</v>
      </c>
      <c r="G12" s="16">
        <v>1848</v>
      </c>
      <c r="H12" s="119">
        <v>1540</v>
      </c>
      <c r="I12" s="117" t="e">
        <v>#N/A</v>
      </c>
      <c r="M12" s="147" t="s">
        <v>222</v>
      </c>
      <c r="N12" s="145" t="s">
        <v>725</v>
      </c>
      <c r="O12" s="145">
        <v>3</v>
      </c>
    </row>
    <row r="13" spans="1:15" x14ac:dyDescent="0.25">
      <c r="A13" s="28" t="s">
        <v>316</v>
      </c>
      <c r="B13" s="29" t="s">
        <v>317</v>
      </c>
      <c r="C13" s="11">
        <v>1</v>
      </c>
      <c r="D13" s="116">
        <v>1</v>
      </c>
      <c r="E13" s="16">
        <v>2002</v>
      </c>
      <c r="F13" s="16">
        <v>1501.5</v>
      </c>
      <c r="G13" s="16">
        <v>1501.5</v>
      </c>
      <c r="H13" s="119">
        <v>1251.25</v>
      </c>
      <c r="I13" s="117" t="e">
        <v>#N/A</v>
      </c>
      <c r="M13" s="147" t="s">
        <v>597</v>
      </c>
      <c r="N13" s="145" t="s">
        <v>726</v>
      </c>
      <c r="O13" s="145">
        <v>5</v>
      </c>
    </row>
    <row r="14" spans="1:15" x14ac:dyDescent="0.25">
      <c r="A14" s="28" t="s">
        <v>319</v>
      </c>
      <c r="B14" s="29" t="s">
        <v>320</v>
      </c>
      <c r="C14" s="11">
        <v>2</v>
      </c>
      <c r="D14" s="116">
        <v>2</v>
      </c>
      <c r="E14" s="16">
        <v>323.39999999999998</v>
      </c>
      <c r="F14" s="16">
        <v>242.54999999999998</v>
      </c>
      <c r="G14" s="16">
        <v>485.09999999999997</v>
      </c>
      <c r="H14" s="119">
        <v>404.25</v>
      </c>
      <c r="I14" s="117" t="e">
        <v>#N/A</v>
      </c>
      <c r="M14" s="147" t="s">
        <v>600</v>
      </c>
      <c r="N14" s="145" t="s">
        <v>727</v>
      </c>
      <c r="O14" s="145">
        <v>6</v>
      </c>
    </row>
    <row r="15" spans="1:15" x14ac:dyDescent="0.25">
      <c r="A15" s="28" t="s">
        <v>322</v>
      </c>
      <c r="B15" s="29" t="s">
        <v>323</v>
      </c>
      <c r="C15" s="11">
        <v>16</v>
      </c>
      <c r="D15" s="116">
        <v>16</v>
      </c>
      <c r="E15" s="16">
        <v>323.39999999999998</v>
      </c>
      <c r="F15" s="16">
        <v>242.54999999999998</v>
      </c>
      <c r="G15" s="16">
        <v>3880.7999999999997</v>
      </c>
      <c r="H15" s="119">
        <v>3234</v>
      </c>
      <c r="I15" s="117" t="e">
        <v>#N/A</v>
      </c>
      <c r="M15" s="147" t="s">
        <v>602</v>
      </c>
      <c r="N15" s="145" t="s">
        <v>728</v>
      </c>
      <c r="O15" s="145">
        <v>5</v>
      </c>
    </row>
    <row r="16" spans="1:15" x14ac:dyDescent="0.25">
      <c r="A16" s="28" t="s">
        <v>324</v>
      </c>
      <c r="B16" s="29" t="s">
        <v>325</v>
      </c>
      <c r="C16" s="11">
        <v>4</v>
      </c>
      <c r="D16" s="116">
        <v>4</v>
      </c>
      <c r="E16" s="16">
        <v>323.39999999999998</v>
      </c>
      <c r="F16" s="16">
        <v>242.54999999999998</v>
      </c>
      <c r="G16" s="16">
        <v>970.19999999999993</v>
      </c>
      <c r="H16" s="119">
        <v>808.5</v>
      </c>
      <c r="I16" s="117" t="e">
        <v>#N/A</v>
      </c>
      <c r="M16" s="147" t="s">
        <v>530</v>
      </c>
      <c r="N16" s="145" t="s">
        <v>729</v>
      </c>
      <c r="O16" s="145">
        <v>30</v>
      </c>
    </row>
    <row r="17" spans="1:15" x14ac:dyDescent="0.25">
      <c r="A17" s="28" t="s">
        <v>326</v>
      </c>
      <c r="B17" s="29" t="s">
        <v>327</v>
      </c>
      <c r="C17" s="11">
        <v>4</v>
      </c>
      <c r="D17" s="116">
        <v>4</v>
      </c>
      <c r="E17" s="16">
        <v>323.39999999999998</v>
      </c>
      <c r="F17" s="16">
        <v>242.54999999999998</v>
      </c>
      <c r="G17" s="16">
        <v>970.19999999999993</v>
      </c>
      <c r="H17" s="119">
        <v>808.5</v>
      </c>
      <c r="I17" s="117" t="e">
        <v>#N/A</v>
      </c>
      <c r="M17" s="147" t="s">
        <v>532</v>
      </c>
      <c r="N17" s="145" t="s">
        <v>730</v>
      </c>
      <c r="O17" s="145">
        <v>56</v>
      </c>
    </row>
    <row r="18" spans="1:15" x14ac:dyDescent="0.25">
      <c r="A18" s="28" t="s">
        <v>328</v>
      </c>
      <c r="B18" s="29" t="s">
        <v>329</v>
      </c>
      <c r="C18" s="11">
        <v>5</v>
      </c>
      <c r="D18" s="116">
        <v>5</v>
      </c>
      <c r="E18" s="16">
        <v>323.39999999999998</v>
      </c>
      <c r="F18" s="16">
        <v>242.54999999999998</v>
      </c>
      <c r="G18" s="16">
        <v>1212.75</v>
      </c>
      <c r="H18" s="119">
        <v>1010.625</v>
      </c>
      <c r="I18" s="117" t="e">
        <v>#N/A</v>
      </c>
      <c r="M18" s="147" t="s">
        <v>534</v>
      </c>
      <c r="N18" s="145" t="s">
        <v>731</v>
      </c>
      <c r="O18" s="145">
        <v>56</v>
      </c>
    </row>
    <row r="19" spans="1:15" x14ac:dyDescent="0.25">
      <c r="A19" s="28" t="s">
        <v>330</v>
      </c>
      <c r="B19" s="29" t="s">
        <v>331</v>
      </c>
      <c r="C19" s="11">
        <v>6</v>
      </c>
      <c r="D19" s="116">
        <v>6</v>
      </c>
      <c r="E19" s="16">
        <v>323.39999999999998</v>
      </c>
      <c r="F19" s="16">
        <v>242.54999999999998</v>
      </c>
      <c r="G19" s="16">
        <v>1455.3</v>
      </c>
      <c r="H19" s="119">
        <v>1212.75</v>
      </c>
      <c r="I19" s="117" t="e">
        <v>#N/A</v>
      </c>
      <c r="M19" s="147" t="s">
        <v>497</v>
      </c>
      <c r="N19" s="145" t="s">
        <v>732</v>
      </c>
      <c r="O19" s="145">
        <v>28</v>
      </c>
    </row>
    <row r="20" spans="1:15" x14ac:dyDescent="0.25">
      <c r="A20" s="28" t="s">
        <v>332</v>
      </c>
      <c r="B20" s="29" t="s">
        <v>333</v>
      </c>
      <c r="C20" s="11">
        <v>6</v>
      </c>
      <c r="D20" s="116">
        <v>6</v>
      </c>
      <c r="E20" s="16">
        <v>323.39999999999998</v>
      </c>
      <c r="F20" s="16">
        <v>242.54999999999998</v>
      </c>
      <c r="G20" s="16">
        <v>1455.3</v>
      </c>
      <c r="H20" s="119">
        <v>1212.75</v>
      </c>
      <c r="I20" s="117" t="e">
        <v>#N/A</v>
      </c>
      <c r="M20" s="147" t="s">
        <v>169</v>
      </c>
      <c r="N20" s="145" t="s">
        <v>733</v>
      </c>
      <c r="O20" s="145">
        <v>12</v>
      </c>
    </row>
    <row r="21" spans="1:15" x14ac:dyDescent="0.25">
      <c r="A21" s="28" t="s">
        <v>335</v>
      </c>
      <c r="B21" s="29" t="s">
        <v>336</v>
      </c>
      <c r="C21" s="11">
        <v>2</v>
      </c>
      <c r="D21" s="116">
        <v>2</v>
      </c>
      <c r="E21" s="16">
        <v>1997</v>
      </c>
      <c r="F21" s="16">
        <v>1497.75</v>
      </c>
      <c r="G21" s="16">
        <v>2995.5</v>
      </c>
      <c r="H21" s="119">
        <v>2496.25</v>
      </c>
      <c r="I21" s="117">
        <v>2</v>
      </c>
      <c r="M21" s="147" t="s">
        <v>173</v>
      </c>
      <c r="N21" s="145" t="s">
        <v>734</v>
      </c>
      <c r="O21" s="145">
        <v>16</v>
      </c>
    </row>
    <row r="22" spans="1:15" x14ac:dyDescent="0.25">
      <c r="A22" s="28" t="s">
        <v>337</v>
      </c>
      <c r="B22" s="29" t="s">
        <v>338</v>
      </c>
      <c r="C22" s="11">
        <v>2</v>
      </c>
      <c r="D22" s="116">
        <v>2</v>
      </c>
      <c r="E22" s="16">
        <v>726</v>
      </c>
      <c r="F22" s="16">
        <v>544.5</v>
      </c>
      <c r="G22" s="16">
        <v>1089</v>
      </c>
      <c r="H22" s="119">
        <v>907.5</v>
      </c>
      <c r="I22" s="117">
        <v>2</v>
      </c>
      <c r="M22" s="147" t="s">
        <v>171</v>
      </c>
      <c r="N22" s="145" t="s">
        <v>735</v>
      </c>
      <c r="O22" s="145">
        <v>10</v>
      </c>
    </row>
    <row r="23" spans="1:15" x14ac:dyDescent="0.25">
      <c r="A23" s="28" t="s">
        <v>339</v>
      </c>
      <c r="B23" s="29" t="s">
        <v>340</v>
      </c>
      <c r="C23" s="11">
        <v>2</v>
      </c>
      <c r="D23" s="116">
        <v>2</v>
      </c>
      <c r="E23" s="16">
        <v>4774</v>
      </c>
      <c r="F23" s="16">
        <v>3580.5</v>
      </c>
      <c r="G23" s="16">
        <v>7161</v>
      </c>
      <c r="H23" s="119">
        <v>5967.5</v>
      </c>
      <c r="I23" s="117">
        <v>5</v>
      </c>
      <c r="M23" s="147" t="s">
        <v>175</v>
      </c>
      <c r="N23" s="145" t="s">
        <v>736</v>
      </c>
      <c r="O23" s="145">
        <v>10</v>
      </c>
    </row>
    <row r="24" spans="1:15" x14ac:dyDescent="0.25">
      <c r="A24" s="28" t="s">
        <v>341</v>
      </c>
      <c r="B24" s="29" t="s">
        <v>342</v>
      </c>
      <c r="C24" s="11">
        <v>2</v>
      </c>
      <c r="D24" s="116">
        <v>2</v>
      </c>
      <c r="E24" s="16">
        <v>924</v>
      </c>
      <c r="F24" s="16">
        <v>693</v>
      </c>
      <c r="G24" s="16">
        <v>1386</v>
      </c>
      <c r="H24" s="119">
        <v>1155</v>
      </c>
      <c r="I24" s="117">
        <v>2</v>
      </c>
      <c r="M24" s="147" t="s">
        <v>188</v>
      </c>
      <c r="N24" s="145" t="s">
        <v>737</v>
      </c>
      <c r="O24" s="145">
        <v>11</v>
      </c>
    </row>
    <row r="25" spans="1:15" x14ac:dyDescent="0.25">
      <c r="A25" s="28" t="s">
        <v>343</v>
      </c>
      <c r="B25" s="29" t="s">
        <v>344</v>
      </c>
      <c r="C25" s="11">
        <v>2</v>
      </c>
      <c r="D25" s="116">
        <v>2</v>
      </c>
      <c r="E25" s="16">
        <v>2156</v>
      </c>
      <c r="F25" s="16">
        <v>1617</v>
      </c>
      <c r="G25" s="16">
        <v>3234</v>
      </c>
      <c r="H25" s="119">
        <v>2695</v>
      </c>
      <c r="I25" s="117">
        <v>2</v>
      </c>
      <c r="M25" s="147" t="s">
        <v>191</v>
      </c>
      <c r="N25" s="145" t="s">
        <v>738</v>
      </c>
      <c r="O25" s="145">
        <v>15</v>
      </c>
    </row>
    <row r="26" spans="1:15" x14ac:dyDescent="0.25">
      <c r="A26" s="28" t="s">
        <v>345</v>
      </c>
      <c r="B26" s="29" t="s">
        <v>346</v>
      </c>
      <c r="C26" s="11">
        <v>1</v>
      </c>
      <c r="D26" s="116">
        <v>1</v>
      </c>
      <c r="E26" s="16">
        <v>20636</v>
      </c>
      <c r="F26" s="16">
        <v>15477</v>
      </c>
      <c r="G26" s="16">
        <v>15477</v>
      </c>
      <c r="H26" s="119">
        <v>12897.5</v>
      </c>
      <c r="I26" s="117">
        <v>1</v>
      </c>
      <c r="M26" s="147" t="s">
        <v>335</v>
      </c>
      <c r="N26" s="145" t="s">
        <v>739</v>
      </c>
      <c r="O26" s="145">
        <v>2</v>
      </c>
    </row>
    <row r="27" spans="1:15" x14ac:dyDescent="0.25">
      <c r="A27" s="28" t="s">
        <v>347</v>
      </c>
      <c r="B27" s="29" t="s">
        <v>348</v>
      </c>
      <c r="C27" s="11">
        <v>2</v>
      </c>
      <c r="D27" s="116">
        <v>2</v>
      </c>
      <c r="E27" s="16">
        <v>12936</v>
      </c>
      <c r="F27" s="16">
        <v>9702</v>
      </c>
      <c r="G27" s="16">
        <v>19404</v>
      </c>
      <c r="H27" s="119">
        <v>16170</v>
      </c>
      <c r="I27" s="117">
        <v>2</v>
      </c>
      <c r="M27" s="147" t="s">
        <v>337</v>
      </c>
      <c r="N27" s="145" t="s">
        <v>740</v>
      </c>
      <c r="O27" s="145">
        <v>2</v>
      </c>
    </row>
    <row r="28" spans="1:15" x14ac:dyDescent="0.25">
      <c r="A28" s="28" t="s">
        <v>349</v>
      </c>
      <c r="B28" s="29" t="s">
        <v>350</v>
      </c>
      <c r="C28" s="11">
        <v>2</v>
      </c>
      <c r="D28" s="116">
        <v>2</v>
      </c>
      <c r="E28" s="16">
        <v>924</v>
      </c>
      <c r="F28" s="16">
        <v>693</v>
      </c>
      <c r="G28" s="16">
        <v>1386</v>
      </c>
      <c r="H28" s="119">
        <v>1155</v>
      </c>
      <c r="I28" s="117">
        <v>2</v>
      </c>
      <c r="M28" s="147" t="s">
        <v>413</v>
      </c>
      <c r="N28" s="145" t="s">
        <v>739</v>
      </c>
      <c r="O28" s="145">
        <v>20</v>
      </c>
    </row>
    <row r="29" spans="1:15" x14ac:dyDescent="0.25">
      <c r="A29" s="28" t="s">
        <v>351</v>
      </c>
      <c r="B29" s="29" t="s">
        <v>352</v>
      </c>
      <c r="C29" s="11">
        <v>2</v>
      </c>
      <c r="D29" s="116">
        <v>2</v>
      </c>
      <c r="E29" s="16">
        <v>2156</v>
      </c>
      <c r="F29" s="16">
        <v>1617</v>
      </c>
      <c r="G29" s="16">
        <v>3234</v>
      </c>
      <c r="H29" s="119">
        <v>2695</v>
      </c>
      <c r="I29" s="117">
        <v>2</v>
      </c>
      <c r="M29" s="147" t="s">
        <v>411</v>
      </c>
      <c r="N29" s="145" t="s">
        <v>740</v>
      </c>
      <c r="O29" s="145">
        <v>20</v>
      </c>
    </row>
    <row r="30" spans="1:15" x14ac:dyDescent="0.25">
      <c r="A30" s="28" t="s">
        <v>353</v>
      </c>
      <c r="B30" s="29" t="s">
        <v>354</v>
      </c>
      <c r="C30" s="11">
        <v>2</v>
      </c>
      <c r="D30" s="116">
        <v>2</v>
      </c>
      <c r="E30" s="16">
        <v>4774</v>
      </c>
      <c r="F30" s="16">
        <v>3580.5</v>
      </c>
      <c r="G30" s="16">
        <v>7161</v>
      </c>
      <c r="H30" s="119">
        <v>5967.5</v>
      </c>
      <c r="I30" s="117">
        <v>11</v>
      </c>
      <c r="M30" s="147" t="s">
        <v>436</v>
      </c>
      <c r="N30" s="145" t="s">
        <v>739</v>
      </c>
      <c r="O30" s="145">
        <v>15</v>
      </c>
    </row>
    <row r="31" spans="1:15" x14ac:dyDescent="0.25">
      <c r="A31" s="28" t="s">
        <v>355</v>
      </c>
      <c r="B31" s="29" t="s">
        <v>356</v>
      </c>
      <c r="C31" s="11">
        <v>24</v>
      </c>
      <c r="D31" s="116">
        <v>24</v>
      </c>
      <c r="E31" s="16">
        <v>308</v>
      </c>
      <c r="F31" s="16">
        <v>231</v>
      </c>
      <c r="G31" s="16">
        <v>5544</v>
      </c>
      <c r="H31" s="119">
        <v>4620</v>
      </c>
      <c r="I31" s="117">
        <v>24</v>
      </c>
      <c r="M31" s="147" t="s">
        <v>438</v>
      </c>
      <c r="N31" s="145" t="s">
        <v>740</v>
      </c>
      <c r="O31" s="145">
        <v>15</v>
      </c>
    </row>
    <row r="32" spans="1:15" x14ac:dyDescent="0.25">
      <c r="A32" s="28" t="s">
        <v>358</v>
      </c>
      <c r="B32" s="29" t="s">
        <v>359</v>
      </c>
      <c r="C32" s="11">
        <v>24</v>
      </c>
      <c r="D32" s="116">
        <v>24</v>
      </c>
      <c r="E32" s="16">
        <v>308</v>
      </c>
      <c r="F32" s="16">
        <v>231</v>
      </c>
      <c r="G32" s="16">
        <v>5544</v>
      </c>
      <c r="H32" s="119">
        <v>4620</v>
      </c>
      <c r="I32" s="117">
        <v>24</v>
      </c>
      <c r="M32" s="147" t="s">
        <v>509</v>
      </c>
      <c r="N32" s="145" t="s">
        <v>739</v>
      </c>
      <c r="O32" s="145">
        <v>6</v>
      </c>
    </row>
    <row r="33" spans="1:15" x14ac:dyDescent="0.25">
      <c r="A33" s="28" t="s">
        <v>360</v>
      </c>
      <c r="B33" s="29" t="s">
        <v>361</v>
      </c>
      <c r="C33" s="11">
        <v>24</v>
      </c>
      <c r="D33" s="116">
        <v>24</v>
      </c>
      <c r="E33" s="16">
        <v>308</v>
      </c>
      <c r="F33" s="16">
        <v>231</v>
      </c>
      <c r="G33" s="16">
        <v>5544</v>
      </c>
      <c r="H33" s="119">
        <v>4620</v>
      </c>
      <c r="I33" s="117">
        <v>24</v>
      </c>
      <c r="M33" s="147" t="s">
        <v>511</v>
      </c>
      <c r="N33" s="145" t="s">
        <v>740</v>
      </c>
      <c r="O33" s="145">
        <v>28</v>
      </c>
    </row>
    <row r="34" spans="1:15" ht="15.75" thickBot="1" x14ac:dyDescent="0.3">
      <c r="A34" s="28" t="s">
        <v>362</v>
      </c>
      <c r="B34" s="29" t="s">
        <v>363</v>
      </c>
      <c r="C34" s="11">
        <v>2</v>
      </c>
      <c r="D34" s="116">
        <v>2</v>
      </c>
      <c r="E34" s="16">
        <v>2310</v>
      </c>
      <c r="F34" s="16">
        <v>1732.5</v>
      </c>
      <c r="G34" s="16">
        <v>3465</v>
      </c>
      <c r="H34" s="119">
        <v>2887.5</v>
      </c>
      <c r="I34" s="117" t="e">
        <v>#N/A</v>
      </c>
      <c r="M34" s="147" t="s">
        <v>570</v>
      </c>
      <c r="N34" s="146" t="s">
        <v>739</v>
      </c>
      <c r="O34" s="146">
        <v>12</v>
      </c>
    </row>
    <row r="35" spans="1:15" x14ac:dyDescent="0.25">
      <c r="A35" s="28" t="s">
        <v>364</v>
      </c>
      <c r="B35" s="29" t="s">
        <v>365</v>
      </c>
      <c r="C35" s="11">
        <v>2</v>
      </c>
      <c r="D35" s="116">
        <v>2</v>
      </c>
      <c r="E35" s="16">
        <v>2464</v>
      </c>
      <c r="F35" s="16">
        <v>1848</v>
      </c>
      <c r="G35" s="16">
        <v>3696</v>
      </c>
      <c r="H35" s="119">
        <v>3080</v>
      </c>
      <c r="I35" s="117" t="e">
        <v>#N/A</v>
      </c>
      <c r="M35" s="147" t="s">
        <v>572</v>
      </c>
      <c r="N35" s="145" t="s">
        <v>740</v>
      </c>
      <c r="O35" s="145">
        <v>27</v>
      </c>
    </row>
    <row r="36" spans="1:15" x14ac:dyDescent="0.25">
      <c r="A36" s="28" t="s">
        <v>367</v>
      </c>
      <c r="B36" s="29" t="s">
        <v>368</v>
      </c>
      <c r="C36" s="11">
        <v>2</v>
      </c>
      <c r="D36" s="116">
        <v>2</v>
      </c>
      <c r="E36" s="16">
        <v>2156</v>
      </c>
      <c r="F36" s="16">
        <v>1617</v>
      </c>
      <c r="G36" s="16">
        <v>3234</v>
      </c>
      <c r="H36" s="119">
        <v>2695</v>
      </c>
      <c r="I36" s="117">
        <v>2</v>
      </c>
      <c r="M36" s="147" t="s">
        <v>575</v>
      </c>
      <c r="N36" s="145" t="s">
        <v>740</v>
      </c>
      <c r="O36" s="145">
        <v>29</v>
      </c>
    </row>
    <row r="37" spans="1:15" x14ac:dyDescent="0.25">
      <c r="A37" s="28" t="s">
        <v>369</v>
      </c>
      <c r="B37" s="28" t="s">
        <v>370</v>
      </c>
      <c r="C37" s="11">
        <v>1</v>
      </c>
      <c r="D37" s="116">
        <v>1</v>
      </c>
      <c r="E37" s="16">
        <v>2002</v>
      </c>
      <c r="F37" s="16">
        <v>1501.5</v>
      </c>
      <c r="G37" s="16">
        <v>1501.5</v>
      </c>
      <c r="H37" s="119">
        <v>1251.25</v>
      </c>
      <c r="I37" s="117" t="e">
        <v>#N/A</v>
      </c>
      <c r="M37" s="147" t="s">
        <v>339</v>
      </c>
      <c r="N37" s="145" t="s">
        <v>741</v>
      </c>
      <c r="O37" s="145">
        <v>5</v>
      </c>
    </row>
    <row r="38" spans="1:15" x14ac:dyDescent="0.25">
      <c r="A38" s="28" t="s">
        <v>372</v>
      </c>
      <c r="B38" s="28" t="s">
        <v>373</v>
      </c>
      <c r="C38" s="11">
        <v>1</v>
      </c>
      <c r="D38" s="116">
        <v>1</v>
      </c>
      <c r="E38" s="16">
        <v>1540</v>
      </c>
      <c r="F38" s="16">
        <v>1155</v>
      </c>
      <c r="G38" s="16">
        <v>1155</v>
      </c>
      <c r="H38" s="119">
        <v>962.5</v>
      </c>
      <c r="I38" s="117" t="e">
        <v>#N/A</v>
      </c>
      <c r="M38" s="147" t="s">
        <v>202</v>
      </c>
      <c r="N38" s="145" t="s">
        <v>742</v>
      </c>
      <c r="O38" s="145">
        <v>4</v>
      </c>
    </row>
    <row r="39" spans="1:15" x14ac:dyDescent="0.25">
      <c r="A39" s="28" t="s">
        <v>374</v>
      </c>
      <c r="B39" s="28" t="s">
        <v>375</v>
      </c>
      <c r="C39" s="11">
        <v>1</v>
      </c>
      <c r="D39" s="116">
        <v>1</v>
      </c>
      <c r="E39" s="16">
        <v>7700</v>
      </c>
      <c r="F39" s="16">
        <v>5775</v>
      </c>
      <c r="G39" s="16">
        <v>5775</v>
      </c>
      <c r="H39" s="119">
        <v>4812.5</v>
      </c>
      <c r="I39" s="117" t="e">
        <v>#N/A</v>
      </c>
      <c r="M39" s="147" t="s">
        <v>230</v>
      </c>
      <c r="N39" s="145" t="s">
        <v>743</v>
      </c>
      <c r="O39" s="145">
        <v>10</v>
      </c>
    </row>
    <row r="40" spans="1:15" x14ac:dyDescent="0.25">
      <c r="A40" s="28" t="s">
        <v>376</v>
      </c>
      <c r="B40" s="29" t="s">
        <v>377</v>
      </c>
      <c r="C40" s="11">
        <v>24</v>
      </c>
      <c r="D40" s="116">
        <v>24</v>
      </c>
      <c r="E40" s="16">
        <v>500.5</v>
      </c>
      <c r="F40" s="16">
        <v>375.375</v>
      </c>
      <c r="G40" s="16">
        <v>9009</v>
      </c>
      <c r="H40" s="119">
        <v>7507.5</v>
      </c>
      <c r="I40" s="117" t="e">
        <v>#N/A</v>
      </c>
      <c r="M40" s="147" t="s">
        <v>177</v>
      </c>
      <c r="N40" s="145" t="s">
        <v>744</v>
      </c>
      <c r="O40" s="145">
        <v>7</v>
      </c>
    </row>
    <row r="41" spans="1:15" x14ac:dyDescent="0.25">
      <c r="A41" s="28" t="s">
        <v>378</v>
      </c>
      <c r="B41" s="29" t="s">
        <v>379</v>
      </c>
      <c r="C41" s="11">
        <v>24</v>
      </c>
      <c r="D41" s="116">
        <v>24</v>
      </c>
      <c r="E41" s="16">
        <v>500.5</v>
      </c>
      <c r="F41" s="16">
        <v>375.375</v>
      </c>
      <c r="G41" s="16">
        <v>9009</v>
      </c>
      <c r="H41" s="119">
        <v>7507.5</v>
      </c>
      <c r="I41" s="117" t="e">
        <v>#N/A</v>
      </c>
      <c r="M41" s="147" t="s">
        <v>527</v>
      </c>
      <c r="N41" s="145" t="s">
        <v>745</v>
      </c>
      <c r="O41" s="145">
        <v>30</v>
      </c>
    </row>
    <row r="42" spans="1:15" x14ac:dyDescent="0.25">
      <c r="A42" s="28" t="s">
        <v>380</v>
      </c>
      <c r="B42" s="29" t="s">
        <v>381</v>
      </c>
      <c r="C42" s="11">
        <v>24</v>
      </c>
      <c r="D42" s="116">
        <v>24</v>
      </c>
      <c r="E42" s="16">
        <v>500.5</v>
      </c>
      <c r="F42" s="16">
        <v>375.375</v>
      </c>
      <c r="G42" s="16">
        <v>9009</v>
      </c>
      <c r="H42" s="119">
        <v>7507.5</v>
      </c>
      <c r="I42" s="117" t="e">
        <v>#N/A</v>
      </c>
      <c r="M42" s="147" t="s">
        <v>582</v>
      </c>
      <c r="N42" s="145" t="s">
        <v>746</v>
      </c>
      <c r="O42" s="145">
        <v>7</v>
      </c>
    </row>
    <row r="43" spans="1:15" x14ac:dyDescent="0.25">
      <c r="A43" s="28" t="s">
        <v>382</v>
      </c>
      <c r="B43" s="29" t="s">
        <v>383</v>
      </c>
      <c r="C43" s="11">
        <v>24</v>
      </c>
      <c r="D43" s="116">
        <v>24</v>
      </c>
      <c r="E43" s="16">
        <v>762.3</v>
      </c>
      <c r="F43" s="16">
        <v>571.72499999999991</v>
      </c>
      <c r="G43" s="16">
        <v>13721.399999999998</v>
      </c>
      <c r="H43" s="119">
        <v>11434.499999999998</v>
      </c>
      <c r="I43" s="117" t="e">
        <v>#N/A</v>
      </c>
      <c r="M43" s="147" t="s">
        <v>691</v>
      </c>
      <c r="N43" s="145" t="s">
        <v>747</v>
      </c>
      <c r="O43" s="145">
        <v>31</v>
      </c>
    </row>
    <row r="44" spans="1:15" x14ac:dyDescent="0.25">
      <c r="A44" s="28" t="s">
        <v>384</v>
      </c>
      <c r="B44" s="29" t="s">
        <v>385</v>
      </c>
      <c r="C44" s="11">
        <v>24</v>
      </c>
      <c r="D44" s="116">
        <v>24</v>
      </c>
      <c r="E44" s="16">
        <v>2032</v>
      </c>
      <c r="F44" s="16">
        <v>1524</v>
      </c>
      <c r="G44" s="16">
        <v>36576</v>
      </c>
      <c r="H44" s="119">
        <v>30480</v>
      </c>
      <c r="I44" s="117" t="e">
        <v>#N/A</v>
      </c>
      <c r="M44" s="147" t="s">
        <v>692</v>
      </c>
      <c r="N44" s="145" t="s">
        <v>748</v>
      </c>
      <c r="O44" s="145">
        <v>14</v>
      </c>
    </row>
    <row r="45" spans="1:15" x14ac:dyDescent="0.25">
      <c r="A45" s="28" t="s">
        <v>386</v>
      </c>
      <c r="B45" s="29" t="s">
        <v>387</v>
      </c>
      <c r="C45" s="11">
        <v>21</v>
      </c>
      <c r="D45" s="116">
        <v>21</v>
      </c>
      <c r="E45" s="16">
        <v>2263.8000000000002</v>
      </c>
      <c r="F45" s="16">
        <v>1697.8500000000001</v>
      </c>
      <c r="G45" s="16">
        <v>35654.850000000006</v>
      </c>
      <c r="H45" s="119">
        <v>29712.375000000007</v>
      </c>
      <c r="I45" s="117" t="e">
        <v>#N/A</v>
      </c>
      <c r="M45" s="147" t="s">
        <v>689</v>
      </c>
      <c r="N45" s="145" t="s">
        <v>749</v>
      </c>
      <c r="O45" s="145">
        <v>2</v>
      </c>
    </row>
    <row r="46" spans="1:15" x14ac:dyDescent="0.25">
      <c r="A46" s="28" t="s">
        <v>389</v>
      </c>
      <c r="B46" s="29" t="s">
        <v>390</v>
      </c>
      <c r="C46" s="11">
        <v>19</v>
      </c>
      <c r="D46" s="116">
        <v>19</v>
      </c>
      <c r="E46" s="16">
        <v>539</v>
      </c>
      <c r="F46" s="16">
        <v>404.25</v>
      </c>
      <c r="G46" s="16">
        <v>7680.75</v>
      </c>
      <c r="H46" s="119">
        <v>6400.625</v>
      </c>
      <c r="I46" s="117" t="e">
        <v>#N/A</v>
      </c>
      <c r="M46" s="147" t="s">
        <v>392</v>
      </c>
      <c r="N46" s="145" t="s">
        <v>750</v>
      </c>
      <c r="O46" s="145">
        <v>15</v>
      </c>
    </row>
    <row r="47" spans="1:15" x14ac:dyDescent="0.25">
      <c r="A47" s="28" t="s">
        <v>392</v>
      </c>
      <c r="B47" s="29" t="s">
        <v>393</v>
      </c>
      <c r="C47" s="11">
        <v>15</v>
      </c>
      <c r="D47" s="116">
        <v>15</v>
      </c>
      <c r="E47" s="16">
        <v>704</v>
      </c>
      <c r="F47" s="16">
        <v>528</v>
      </c>
      <c r="G47" s="16">
        <v>7920</v>
      </c>
      <c r="H47" s="119">
        <v>6600</v>
      </c>
      <c r="I47" s="117">
        <v>15</v>
      </c>
      <c r="M47" s="147" t="s">
        <v>405</v>
      </c>
      <c r="N47" s="145" t="s">
        <v>751</v>
      </c>
      <c r="O47" s="145">
        <v>20</v>
      </c>
    </row>
    <row r="48" spans="1:15" x14ac:dyDescent="0.25">
      <c r="A48" s="28" t="s">
        <v>394</v>
      </c>
      <c r="B48" s="29" t="s">
        <v>395</v>
      </c>
      <c r="C48" s="11">
        <v>19</v>
      </c>
      <c r="D48" s="116">
        <v>19</v>
      </c>
      <c r="E48" s="16">
        <v>920</v>
      </c>
      <c r="F48" s="16">
        <v>690</v>
      </c>
      <c r="G48" s="16">
        <v>13110</v>
      </c>
      <c r="H48" s="119">
        <v>10925</v>
      </c>
      <c r="I48" s="117" t="e">
        <v>#N/A</v>
      </c>
      <c r="M48" s="147" t="s">
        <v>446</v>
      </c>
      <c r="N48" s="145" t="s">
        <v>751</v>
      </c>
      <c r="O48" s="145">
        <v>15</v>
      </c>
    </row>
    <row r="49" spans="1:15" x14ac:dyDescent="0.25">
      <c r="A49" s="28" t="s">
        <v>396</v>
      </c>
      <c r="B49" s="29" t="s">
        <v>397</v>
      </c>
      <c r="C49" s="11">
        <v>18</v>
      </c>
      <c r="D49" s="116">
        <v>18</v>
      </c>
      <c r="E49" s="16">
        <v>539</v>
      </c>
      <c r="F49" s="16">
        <v>404.25</v>
      </c>
      <c r="G49" s="16">
        <v>7276.5</v>
      </c>
      <c r="H49" s="119">
        <v>6063.75</v>
      </c>
      <c r="I49" s="117" t="e">
        <v>#N/A</v>
      </c>
      <c r="M49" s="147" t="s">
        <v>505</v>
      </c>
      <c r="N49" s="145" t="s">
        <v>751</v>
      </c>
      <c r="O49" s="145">
        <v>28</v>
      </c>
    </row>
    <row r="50" spans="1:15" x14ac:dyDescent="0.25">
      <c r="A50" s="28" t="s">
        <v>398</v>
      </c>
      <c r="B50" s="29" t="s">
        <v>399</v>
      </c>
      <c r="C50" s="11">
        <v>17</v>
      </c>
      <c r="D50" s="116">
        <v>17</v>
      </c>
      <c r="E50" s="16">
        <v>762.3</v>
      </c>
      <c r="F50" s="16">
        <v>571.72499999999991</v>
      </c>
      <c r="G50" s="16">
        <v>9719.3249999999989</v>
      </c>
      <c r="H50" s="119">
        <v>8099.4374999999991</v>
      </c>
      <c r="I50" s="117" t="e">
        <v>#N/A</v>
      </c>
      <c r="M50" s="147" t="s">
        <v>558</v>
      </c>
      <c r="N50" s="145" t="s">
        <v>751</v>
      </c>
      <c r="O50" s="145">
        <v>30</v>
      </c>
    </row>
    <row r="51" spans="1:15" x14ac:dyDescent="0.25">
      <c r="A51" s="28" t="s">
        <v>400</v>
      </c>
      <c r="B51" s="29" t="s">
        <v>401</v>
      </c>
      <c r="C51" s="11">
        <v>20</v>
      </c>
      <c r="D51" s="116">
        <v>20</v>
      </c>
      <c r="E51" s="16">
        <v>616</v>
      </c>
      <c r="F51" s="16">
        <v>462</v>
      </c>
      <c r="G51" s="16">
        <v>9240</v>
      </c>
      <c r="H51" s="119">
        <v>7700</v>
      </c>
      <c r="I51" s="117" t="e">
        <v>#N/A</v>
      </c>
      <c r="M51" s="147" t="s">
        <v>591</v>
      </c>
      <c r="N51" s="145" t="s">
        <v>751</v>
      </c>
      <c r="O51" s="145">
        <v>30</v>
      </c>
    </row>
    <row r="52" spans="1:15" x14ac:dyDescent="0.25">
      <c r="A52" s="28" t="s">
        <v>402</v>
      </c>
      <c r="B52" s="29" t="s">
        <v>403</v>
      </c>
      <c r="C52" s="11">
        <v>17</v>
      </c>
      <c r="D52" s="116">
        <v>17</v>
      </c>
      <c r="E52" s="16">
        <v>718</v>
      </c>
      <c r="F52" s="16">
        <v>538.5</v>
      </c>
      <c r="G52" s="16">
        <v>9154.5</v>
      </c>
      <c r="H52" s="119">
        <v>7628.75</v>
      </c>
      <c r="I52" s="117" t="e">
        <v>#N/A</v>
      </c>
      <c r="M52" s="147" t="s">
        <v>199</v>
      </c>
      <c r="N52" s="145" t="s">
        <v>752</v>
      </c>
      <c r="O52" s="145">
        <v>4</v>
      </c>
    </row>
    <row r="53" spans="1:15" x14ac:dyDescent="0.25">
      <c r="A53" s="28" t="s">
        <v>405</v>
      </c>
      <c r="B53" s="29" t="s">
        <v>406</v>
      </c>
      <c r="C53" s="11">
        <v>20</v>
      </c>
      <c r="D53" s="116">
        <v>20</v>
      </c>
      <c r="E53" s="16">
        <v>2057</v>
      </c>
      <c r="F53" s="16">
        <v>1542.75</v>
      </c>
      <c r="G53" s="16">
        <v>30855</v>
      </c>
      <c r="H53" s="119">
        <v>25712.5</v>
      </c>
      <c r="I53" s="117">
        <v>20</v>
      </c>
      <c r="M53" s="147" t="s">
        <v>204</v>
      </c>
      <c r="N53" s="145" t="s">
        <v>753</v>
      </c>
      <c r="O53" s="145">
        <v>16</v>
      </c>
    </row>
    <row r="54" spans="1:15" x14ac:dyDescent="0.25">
      <c r="A54" s="28" t="s">
        <v>407</v>
      </c>
      <c r="B54" s="29" t="s">
        <v>408</v>
      </c>
      <c r="C54" s="11">
        <v>2</v>
      </c>
      <c r="D54" s="116">
        <v>2</v>
      </c>
      <c r="E54" s="16">
        <v>3383</v>
      </c>
      <c r="F54" s="16">
        <v>2537.25</v>
      </c>
      <c r="G54" s="16">
        <v>5074.5</v>
      </c>
      <c r="H54" s="119">
        <v>4228.75</v>
      </c>
      <c r="I54" s="117">
        <v>2</v>
      </c>
      <c r="M54" s="147" t="s">
        <v>205</v>
      </c>
      <c r="N54" s="145" t="s">
        <v>754</v>
      </c>
      <c r="O54" s="145">
        <v>16</v>
      </c>
    </row>
    <row r="55" spans="1:15" x14ac:dyDescent="0.25">
      <c r="A55" s="28" t="s">
        <v>409</v>
      </c>
      <c r="B55" s="29" t="s">
        <v>410</v>
      </c>
      <c r="C55" s="11">
        <v>20</v>
      </c>
      <c r="D55" s="116">
        <v>20</v>
      </c>
      <c r="E55" s="16">
        <v>825</v>
      </c>
      <c r="F55" s="16">
        <v>618.75</v>
      </c>
      <c r="G55" s="16">
        <v>12375</v>
      </c>
      <c r="H55" s="119">
        <v>10312.5</v>
      </c>
      <c r="I55" s="117">
        <v>20</v>
      </c>
      <c r="M55" s="147" t="s">
        <v>481</v>
      </c>
      <c r="N55" s="145" t="s">
        <v>755</v>
      </c>
      <c r="O55" s="145">
        <v>61</v>
      </c>
    </row>
    <row r="56" spans="1:15" x14ac:dyDescent="0.25">
      <c r="A56" s="28" t="s">
        <v>411</v>
      </c>
      <c r="B56" s="29" t="s">
        <v>412</v>
      </c>
      <c r="C56" s="11">
        <v>20</v>
      </c>
      <c r="D56" s="116">
        <v>20</v>
      </c>
      <c r="E56" s="16">
        <v>726</v>
      </c>
      <c r="F56" s="16">
        <v>544.5</v>
      </c>
      <c r="G56" s="16">
        <v>10890</v>
      </c>
      <c r="H56" s="119">
        <v>9075</v>
      </c>
      <c r="I56" s="117">
        <v>20</v>
      </c>
      <c r="M56" s="147" t="s">
        <v>479</v>
      </c>
      <c r="N56" s="145" t="s">
        <v>756</v>
      </c>
      <c r="O56" s="145">
        <v>61</v>
      </c>
    </row>
    <row r="57" spans="1:15" x14ac:dyDescent="0.25">
      <c r="A57" s="28" t="s">
        <v>413</v>
      </c>
      <c r="B57" s="29" t="s">
        <v>414</v>
      </c>
      <c r="C57" s="11">
        <v>20</v>
      </c>
      <c r="D57" s="116">
        <v>20</v>
      </c>
      <c r="E57" s="16">
        <v>1997</v>
      </c>
      <c r="F57" s="16">
        <v>1497.75</v>
      </c>
      <c r="G57" s="16">
        <v>29955</v>
      </c>
      <c r="H57" s="119">
        <v>24962.5</v>
      </c>
      <c r="I57" s="117">
        <v>20</v>
      </c>
      <c r="M57" s="147" t="s">
        <v>132</v>
      </c>
      <c r="N57" s="145" t="s">
        <v>757</v>
      </c>
      <c r="O57" s="145">
        <v>1</v>
      </c>
    </row>
    <row r="58" spans="1:15" x14ac:dyDescent="0.25">
      <c r="A58" s="28" t="s">
        <v>339</v>
      </c>
      <c r="B58" s="29" t="s">
        <v>415</v>
      </c>
      <c r="C58" s="11">
        <v>2</v>
      </c>
      <c r="D58" s="116">
        <v>2</v>
      </c>
      <c r="E58" s="16">
        <v>4312</v>
      </c>
      <c r="F58" s="16">
        <v>3234</v>
      </c>
      <c r="G58" s="16">
        <v>6468</v>
      </c>
      <c r="H58" s="119">
        <v>5390</v>
      </c>
      <c r="I58" s="117">
        <v>5</v>
      </c>
      <c r="M58" s="147" t="s">
        <v>447</v>
      </c>
      <c r="N58" s="145" t="s">
        <v>758</v>
      </c>
      <c r="O58" s="145">
        <v>15</v>
      </c>
    </row>
    <row r="59" spans="1:15" x14ac:dyDescent="0.25">
      <c r="A59" s="28" t="s">
        <v>416</v>
      </c>
      <c r="B59" s="29" t="s">
        <v>417</v>
      </c>
      <c r="C59" s="11">
        <v>20</v>
      </c>
      <c r="D59" s="116">
        <v>20</v>
      </c>
      <c r="E59" s="16">
        <v>924</v>
      </c>
      <c r="F59" s="16">
        <v>693</v>
      </c>
      <c r="G59" s="16">
        <v>13860</v>
      </c>
      <c r="H59" s="119">
        <v>11550</v>
      </c>
      <c r="I59" s="117">
        <v>20</v>
      </c>
      <c r="M59" s="147" t="s">
        <v>448</v>
      </c>
      <c r="N59" s="145" t="s">
        <v>758</v>
      </c>
      <c r="O59" s="145">
        <v>1</v>
      </c>
    </row>
    <row r="60" spans="1:15" x14ac:dyDescent="0.25">
      <c r="A60" s="28" t="s">
        <v>418</v>
      </c>
      <c r="B60" s="29" t="s">
        <v>419</v>
      </c>
      <c r="C60" s="11">
        <v>20</v>
      </c>
      <c r="D60" s="116">
        <v>20</v>
      </c>
      <c r="E60" s="16">
        <v>2156</v>
      </c>
      <c r="F60" s="16">
        <v>1617</v>
      </c>
      <c r="G60" s="16">
        <v>32340</v>
      </c>
      <c r="H60" s="119">
        <v>26950</v>
      </c>
      <c r="I60" s="117">
        <v>20</v>
      </c>
      <c r="M60" s="147" t="s">
        <v>507</v>
      </c>
      <c r="N60" s="145" t="s">
        <v>759</v>
      </c>
      <c r="O60" s="145">
        <v>28</v>
      </c>
    </row>
    <row r="61" spans="1:15" x14ac:dyDescent="0.25">
      <c r="A61" s="28" t="s">
        <v>353</v>
      </c>
      <c r="B61" s="29" t="s">
        <v>420</v>
      </c>
      <c r="C61" s="11">
        <v>2</v>
      </c>
      <c r="D61" s="116">
        <v>2</v>
      </c>
      <c r="E61" s="16">
        <v>4774</v>
      </c>
      <c r="F61" s="16">
        <v>3580.5</v>
      </c>
      <c r="G61" s="16">
        <v>7161</v>
      </c>
      <c r="H61" s="119">
        <v>5967.5</v>
      </c>
      <c r="I61" s="117">
        <v>11</v>
      </c>
      <c r="M61" s="147" t="s">
        <v>503</v>
      </c>
      <c r="N61" s="145" t="s">
        <v>758</v>
      </c>
      <c r="O61" s="145">
        <v>2</v>
      </c>
    </row>
    <row r="62" spans="1:15" x14ac:dyDescent="0.25">
      <c r="A62" s="28" t="s">
        <v>421</v>
      </c>
      <c r="B62" s="29" t="s">
        <v>422</v>
      </c>
      <c r="C62" s="11">
        <v>18</v>
      </c>
      <c r="D62" s="116">
        <v>18</v>
      </c>
      <c r="E62" s="16">
        <v>829</v>
      </c>
      <c r="F62" s="16">
        <v>621.75</v>
      </c>
      <c r="G62" s="16">
        <v>11191.5</v>
      </c>
      <c r="H62" s="119">
        <v>9326.25</v>
      </c>
      <c r="I62" s="117">
        <v>18</v>
      </c>
      <c r="M62" s="147" t="s">
        <v>560</v>
      </c>
      <c r="N62" s="145" t="s">
        <v>758</v>
      </c>
      <c r="O62" s="145">
        <v>30</v>
      </c>
    </row>
    <row r="63" spans="1:15" x14ac:dyDescent="0.25">
      <c r="A63" s="28" t="s">
        <v>424</v>
      </c>
      <c r="B63" s="29" t="s">
        <v>425</v>
      </c>
      <c r="C63" s="11">
        <v>16</v>
      </c>
      <c r="D63" s="116">
        <v>16</v>
      </c>
      <c r="E63" s="16">
        <v>281.60000000000002</v>
      </c>
      <c r="F63" s="16">
        <v>211.20000000000002</v>
      </c>
      <c r="G63" s="16">
        <v>3379.2000000000003</v>
      </c>
      <c r="H63" s="119">
        <v>2816.0000000000005</v>
      </c>
      <c r="I63" s="117">
        <v>16</v>
      </c>
      <c r="M63" s="147" t="s">
        <v>562</v>
      </c>
      <c r="N63" s="145" t="s">
        <v>758</v>
      </c>
      <c r="O63" s="145">
        <v>2</v>
      </c>
    </row>
    <row r="64" spans="1:15" x14ac:dyDescent="0.25">
      <c r="A64" s="28" t="s">
        <v>426</v>
      </c>
      <c r="B64" s="29" t="s">
        <v>427</v>
      </c>
      <c r="C64" s="11">
        <v>15</v>
      </c>
      <c r="D64" s="116">
        <v>15</v>
      </c>
      <c r="E64" s="16">
        <v>281.60000000000002</v>
      </c>
      <c r="F64" s="16">
        <v>211.20000000000002</v>
      </c>
      <c r="G64" s="16">
        <v>3168.0000000000005</v>
      </c>
      <c r="H64" s="119">
        <v>2640.0000000000005</v>
      </c>
      <c r="I64" s="117">
        <v>15</v>
      </c>
      <c r="M64" s="147" t="s">
        <v>564</v>
      </c>
      <c r="N64" s="145" t="s">
        <v>760</v>
      </c>
      <c r="O64" s="145">
        <v>1</v>
      </c>
    </row>
    <row r="65" spans="1:15" x14ac:dyDescent="0.25">
      <c r="A65" s="28" t="s">
        <v>428</v>
      </c>
      <c r="B65" s="29" t="s">
        <v>429</v>
      </c>
      <c r="C65" s="11">
        <v>13</v>
      </c>
      <c r="D65" s="116">
        <v>13</v>
      </c>
      <c r="E65" s="16">
        <v>281.60000000000002</v>
      </c>
      <c r="F65" s="16">
        <v>211.20000000000002</v>
      </c>
      <c r="G65" s="16">
        <v>2745.6000000000004</v>
      </c>
      <c r="H65" s="119">
        <v>2288.0000000000005</v>
      </c>
      <c r="I65" s="117">
        <v>13</v>
      </c>
      <c r="M65" s="147" t="s">
        <v>409</v>
      </c>
      <c r="N65" s="145" t="s">
        <v>761</v>
      </c>
      <c r="O65" s="145">
        <v>20</v>
      </c>
    </row>
    <row r="66" spans="1:15" x14ac:dyDescent="0.25">
      <c r="A66" s="28" t="s">
        <v>430</v>
      </c>
      <c r="B66" s="29" t="s">
        <v>431</v>
      </c>
      <c r="C66" s="11">
        <v>17</v>
      </c>
      <c r="D66" s="116">
        <v>17</v>
      </c>
      <c r="E66" s="16">
        <v>2695</v>
      </c>
      <c r="F66" s="16">
        <v>2021.25</v>
      </c>
      <c r="G66" s="16">
        <v>34361.25</v>
      </c>
      <c r="H66" s="119">
        <v>28634.375</v>
      </c>
      <c r="I66" s="117">
        <v>17</v>
      </c>
      <c r="M66" s="147" t="s">
        <v>407</v>
      </c>
      <c r="N66" s="145" t="s">
        <v>762</v>
      </c>
      <c r="O66" s="145">
        <v>2</v>
      </c>
    </row>
    <row r="67" spans="1:15" x14ac:dyDescent="0.25">
      <c r="A67" s="28" t="s">
        <v>432</v>
      </c>
      <c r="B67" s="29" t="s">
        <v>433</v>
      </c>
      <c r="C67" s="11">
        <v>1</v>
      </c>
      <c r="D67" s="116">
        <v>1</v>
      </c>
      <c r="E67" s="16">
        <v>20482</v>
      </c>
      <c r="F67" s="16">
        <v>15361.5</v>
      </c>
      <c r="G67" s="16">
        <v>15361.5</v>
      </c>
      <c r="H67" s="119">
        <v>12801.25</v>
      </c>
      <c r="I67" s="117">
        <v>2</v>
      </c>
      <c r="M67" s="147" t="s">
        <v>430</v>
      </c>
      <c r="N67" s="145" t="s">
        <v>763</v>
      </c>
      <c r="O67" s="145">
        <v>17</v>
      </c>
    </row>
    <row r="68" spans="1:15" x14ac:dyDescent="0.25">
      <c r="A68" s="28" t="s">
        <v>432</v>
      </c>
      <c r="B68" s="29" t="s">
        <v>435</v>
      </c>
      <c r="C68" s="11">
        <v>1</v>
      </c>
      <c r="D68" s="116">
        <v>1</v>
      </c>
      <c r="E68" s="16">
        <v>20482</v>
      </c>
      <c r="F68" s="16">
        <v>15361.5</v>
      </c>
      <c r="G68" s="16">
        <v>15361.5</v>
      </c>
      <c r="H68" s="119">
        <v>12801.25</v>
      </c>
      <c r="I68" s="117">
        <v>2</v>
      </c>
      <c r="M68" s="147" t="s">
        <v>455</v>
      </c>
      <c r="N68" s="145" t="s">
        <v>732</v>
      </c>
      <c r="O68" s="145">
        <v>14</v>
      </c>
    </row>
    <row r="69" spans="1:15" x14ac:dyDescent="0.25">
      <c r="A69" s="28" t="s">
        <v>436</v>
      </c>
      <c r="B69" s="29" t="s">
        <v>437</v>
      </c>
      <c r="C69" s="11">
        <v>15</v>
      </c>
      <c r="D69" s="116">
        <v>15</v>
      </c>
      <c r="E69" s="16">
        <v>1898</v>
      </c>
      <c r="F69" s="16">
        <v>1423.5</v>
      </c>
      <c r="G69" s="16">
        <v>21352.5</v>
      </c>
      <c r="H69" s="119">
        <v>17793.75</v>
      </c>
      <c r="I69" s="117">
        <v>15</v>
      </c>
      <c r="M69" s="147" t="s">
        <v>489</v>
      </c>
      <c r="N69" s="145" t="s">
        <v>764</v>
      </c>
      <c r="O69" s="145">
        <v>58</v>
      </c>
    </row>
    <row r="70" spans="1:15" x14ac:dyDescent="0.25">
      <c r="A70" s="28" t="s">
        <v>438</v>
      </c>
      <c r="B70" s="29" t="s">
        <v>439</v>
      </c>
      <c r="C70" s="11">
        <v>15</v>
      </c>
      <c r="D70" s="116">
        <v>15</v>
      </c>
      <c r="E70" s="16">
        <v>771</v>
      </c>
      <c r="F70" s="16">
        <v>578.25</v>
      </c>
      <c r="G70" s="16">
        <v>8673.75</v>
      </c>
      <c r="H70" s="119">
        <v>7228.125</v>
      </c>
      <c r="I70" s="117">
        <v>15</v>
      </c>
      <c r="M70" s="147" t="s">
        <v>499</v>
      </c>
      <c r="N70" s="145" t="s">
        <v>765</v>
      </c>
      <c r="O70" s="145">
        <v>28</v>
      </c>
    </row>
    <row r="71" spans="1:15" x14ac:dyDescent="0.25">
      <c r="A71" s="28" t="s">
        <v>339</v>
      </c>
      <c r="B71" s="29" t="s">
        <v>440</v>
      </c>
      <c r="C71" s="11">
        <v>1</v>
      </c>
      <c r="D71" s="116">
        <v>1</v>
      </c>
      <c r="E71" s="16">
        <v>4312</v>
      </c>
      <c r="F71" s="16">
        <v>3234</v>
      </c>
      <c r="G71" s="16">
        <v>3234</v>
      </c>
      <c r="H71" s="119">
        <v>2695</v>
      </c>
      <c r="I71" s="117">
        <v>5</v>
      </c>
      <c r="M71" s="147" t="s">
        <v>606</v>
      </c>
      <c r="N71" s="145" t="s">
        <v>745</v>
      </c>
      <c r="O71" s="145">
        <v>29</v>
      </c>
    </row>
    <row r="72" spans="1:15" x14ac:dyDescent="0.25">
      <c r="A72" s="28" t="s">
        <v>441</v>
      </c>
      <c r="B72" s="29" t="s">
        <v>437</v>
      </c>
      <c r="C72" s="11">
        <v>15</v>
      </c>
      <c r="D72" s="116">
        <v>15</v>
      </c>
      <c r="E72" s="16">
        <v>2310</v>
      </c>
      <c r="F72" s="16">
        <v>1732.5</v>
      </c>
      <c r="G72" s="16">
        <v>25987.5</v>
      </c>
      <c r="H72" s="119">
        <v>21656.25</v>
      </c>
      <c r="I72" s="117">
        <v>15</v>
      </c>
      <c r="M72" s="147" t="s">
        <v>616</v>
      </c>
      <c r="N72" s="145" t="s">
        <v>766</v>
      </c>
      <c r="O72" s="145">
        <v>7</v>
      </c>
    </row>
    <row r="73" spans="1:15" x14ac:dyDescent="0.25">
      <c r="A73" s="28" t="s">
        <v>442</v>
      </c>
      <c r="B73" s="29" t="s">
        <v>439</v>
      </c>
      <c r="C73" s="11">
        <v>15</v>
      </c>
      <c r="D73" s="116">
        <v>15</v>
      </c>
      <c r="E73" s="16">
        <v>1078</v>
      </c>
      <c r="F73" s="16">
        <v>808.5</v>
      </c>
      <c r="G73" s="16">
        <v>12127.5</v>
      </c>
      <c r="H73" s="119">
        <v>10106.25</v>
      </c>
      <c r="I73" s="117">
        <v>15</v>
      </c>
      <c r="M73" s="147" t="s">
        <v>259</v>
      </c>
      <c r="N73" s="145" t="s">
        <v>767</v>
      </c>
      <c r="O73" s="145">
        <v>3</v>
      </c>
    </row>
    <row r="74" spans="1:15" x14ac:dyDescent="0.25">
      <c r="A74" s="28" t="s">
        <v>353</v>
      </c>
      <c r="B74" s="29" t="s">
        <v>443</v>
      </c>
      <c r="C74" s="11">
        <v>1</v>
      </c>
      <c r="D74" s="116">
        <v>1</v>
      </c>
      <c r="E74" s="16">
        <v>4774</v>
      </c>
      <c r="F74" s="16">
        <v>3580.5</v>
      </c>
      <c r="G74" s="16">
        <v>3580.5</v>
      </c>
      <c r="H74" s="119">
        <v>2983.75</v>
      </c>
      <c r="I74" s="117">
        <v>11</v>
      </c>
      <c r="M74" s="147" t="s">
        <v>212</v>
      </c>
      <c r="N74" s="145" t="s">
        <v>768</v>
      </c>
      <c r="O74" s="145">
        <v>2</v>
      </c>
    </row>
    <row r="75" spans="1:15" x14ac:dyDescent="0.25">
      <c r="A75" s="28" t="s">
        <v>444</v>
      </c>
      <c r="B75" s="29" t="s">
        <v>445</v>
      </c>
      <c r="C75" s="11">
        <v>1</v>
      </c>
      <c r="D75" s="116">
        <v>1</v>
      </c>
      <c r="E75" s="16">
        <v>1540</v>
      </c>
      <c r="F75" s="16">
        <v>1155</v>
      </c>
      <c r="G75" s="16">
        <v>1155</v>
      </c>
      <c r="H75" s="119">
        <v>962.5</v>
      </c>
      <c r="I75" s="117">
        <v>1</v>
      </c>
      <c r="M75" s="147" t="s">
        <v>83</v>
      </c>
      <c r="N75" s="145" t="s">
        <v>769</v>
      </c>
      <c r="O75" s="145">
        <v>7</v>
      </c>
    </row>
    <row r="76" spans="1:15" x14ac:dyDescent="0.25">
      <c r="A76" s="28" t="s">
        <v>446</v>
      </c>
      <c r="B76" s="29" t="s">
        <v>437</v>
      </c>
      <c r="C76" s="11">
        <v>15</v>
      </c>
      <c r="D76" s="116">
        <v>15</v>
      </c>
      <c r="E76" s="16">
        <v>2393</v>
      </c>
      <c r="F76" s="16">
        <v>1794.75</v>
      </c>
      <c r="G76" s="16">
        <v>26921.25</v>
      </c>
      <c r="H76" s="119">
        <v>22434.375</v>
      </c>
      <c r="I76" s="117">
        <v>15</v>
      </c>
      <c r="M76" s="147" t="s">
        <v>34</v>
      </c>
      <c r="N76" s="145" t="s">
        <v>35</v>
      </c>
      <c r="O76" s="145">
        <v>11</v>
      </c>
    </row>
    <row r="77" spans="1:15" x14ac:dyDescent="0.25">
      <c r="A77" s="28" t="s">
        <v>447</v>
      </c>
      <c r="B77" s="29" t="s">
        <v>439</v>
      </c>
      <c r="C77" s="11">
        <v>15</v>
      </c>
      <c r="D77" s="116">
        <v>15</v>
      </c>
      <c r="E77" s="16">
        <v>825</v>
      </c>
      <c r="F77" s="16">
        <v>618.75</v>
      </c>
      <c r="G77" s="16">
        <v>9281.25</v>
      </c>
      <c r="H77" s="119">
        <v>7734.375</v>
      </c>
      <c r="I77" s="117">
        <v>15</v>
      </c>
      <c r="M77" s="147" t="s">
        <v>696</v>
      </c>
      <c r="N77" s="145" t="s">
        <v>770</v>
      </c>
      <c r="O77" s="145">
        <v>3</v>
      </c>
    </row>
    <row r="78" spans="1:15" x14ac:dyDescent="0.25">
      <c r="A78" s="28" t="s">
        <v>448</v>
      </c>
      <c r="B78" s="29" t="s">
        <v>449</v>
      </c>
      <c r="C78" s="11">
        <v>1</v>
      </c>
      <c r="D78" s="116">
        <v>1</v>
      </c>
      <c r="E78" s="16">
        <v>3383</v>
      </c>
      <c r="F78" s="16">
        <v>2537.25</v>
      </c>
      <c r="G78" s="16">
        <v>2537.25</v>
      </c>
      <c r="H78" s="119">
        <v>2114.375</v>
      </c>
      <c r="I78" s="117">
        <v>1</v>
      </c>
      <c r="M78" s="147" t="s">
        <v>771</v>
      </c>
      <c r="N78" s="145" t="s">
        <v>772</v>
      </c>
      <c r="O78" s="145">
        <v>1</v>
      </c>
    </row>
    <row r="79" spans="1:15" x14ac:dyDescent="0.25">
      <c r="A79" s="28" t="s">
        <v>450</v>
      </c>
      <c r="B79" s="29" t="s">
        <v>451</v>
      </c>
      <c r="C79" s="11">
        <v>14</v>
      </c>
      <c r="D79" s="116">
        <v>14</v>
      </c>
      <c r="E79" s="16">
        <v>608.29999999999995</v>
      </c>
      <c r="F79" s="16">
        <v>456.22499999999997</v>
      </c>
      <c r="G79" s="16">
        <v>6387.15</v>
      </c>
      <c r="H79" s="119">
        <v>5322.625</v>
      </c>
      <c r="I79" s="117" t="e">
        <v>#N/A</v>
      </c>
      <c r="M79" s="147" t="s">
        <v>773</v>
      </c>
      <c r="N79" s="145" t="s">
        <v>774</v>
      </c>
      <c r="O79" s="145">
        <v>1</v>
      </c>
    </row>
    <row r="80" spans="1:15" x14ac:dyDescent="0.25">
      <c r="A80" s="28" t="s">
        <v>453</v>
      </c>
      <c r="B80" s="29" t="s">
        <v>454</v>
      </c>
      <c r="C80" s="11">
        <v>14</v>
      </c>
      <c r="D80" s="116">
        <v>14</v>
      </c>
      <c r="E80" s="16">
        <v>608.29999999999995</v>
      </c>
      <c r="F80" s="16">
        <v>456.22499999999997</v>
      </c>
      <c r="G80" s="16">
        <v>6387.15</v>
      </c>
      <c r="H80" s="119">
        <v>5322.625</v>
      </c>
      <c r="I80" s="117" t="e">
        <v>#N/A</v>
      </c>
      <c r="M80" s="147" t="s">
        <v>775</v>
      </c>
      <c r="N80" s="145" t="s">
        <v>726</v>
      </c>
      <c r="O80" s="145">
        <v>1</v>
      </c>
    </row>
    <row r="81" spans="1:15" x14ac:dyDescent="0.25">
      <c r="A81" s="28" t="s">
        <v>455</v>
      </c>
      <c r="B81" s="29" t="s">
        <v>456</v>
      </c>
      <c r="C81" s="11">
        <v>14</v>
      </c>
      <c r="D81" s="116">
        <v>14</v>
      </c>
      <c r="E81" s="16">
        <v>539</v>
      </c>
      <c r="F81" s="16">
        <v>404.25</v>
      </c>
      <c r="G81" s="16">
        <v>5659.5</v>
      </c>
      <c r="H81" s="119">
        <v>4716.25</v>
      </c>
      <c r="I81" s="117">
        <v>14</v>
      </c>
      <c r="M81" s="147" t="s">
        <v>776</v>
      </c>
      <c r="N81" s="145" t="s">
        <v>777</v>
      </c>
      <c r="O81" s="145">
        <v>1</v>
      </c>
    </row>
    <row r="82" spans="1:15" x14ac:dyDescent="0.25">
      <c r="A82" s="28" t="s">
        <v>457</v>
      </c>
      <c r="B82" s="29" t="s">
        <v>458</v>
      </c>
      <c r="C82" s="11">
        <v>15</v>
      </c>
      <c r="D82" s="116">
        <v>15</v>
      </c>
      <c r="E82" s="16">
        <v>539</v>
      </c>
      <c r="F82" s="16">
        <v>404.25</v>
      </c>
      <c r="G82" s="16">
        <v>6063.75</v>
      </c>
      <c r="H82" s="119">
        <v>5053.125</v>
      </c>
      <c r="I82" s="117" t="e">
        <v>#N/A</v>
      </c>
      <c r="M82" s="147" t="s">
        <v>341</v>
      </c>
      <c r="N82" s="145" t="s">
        <v>778</v>
      </c>
      <c r="O82" s="145">
        <v>2</v>
      </c>
    </row>
    <row r="83" spans="1:15" x14ac:dyDescent="0.25">
      <c r="A83" s="28" t="s">
        <v>459</v>
      </c>
      <c r="B83" s="29" t="s">
        <v>460</v>
      </c>
      <c r="C83" s="11">
        <v>14</v>
      </c>
      <c r="D83" s="116">
        <v>14</v>
      </c>
      <c r="E83" s="16">
        <v>539</v>
      </c>
      <c r="F83" s="16">
        <v>404.25</v>
      </c>
      <c r="G83" s="16">
        <v>5659.5</v>
      </c>
      <c r="H83" s="119">
        <v>4716.25</v>
      </c>
      <c r="I83" s="117" t="e">
        <v>#N/A</v>
      </c>
      <c r="M83" s="147" t="s">
        <v>343</v>
      </c>
      <c r="N83" s="145" t="s">
        <v>751</v>
      </c>
      <c r="O83" s="145">
        <v>2</v>
      </c>
    </row>
    <row r="84" spans="1:15" x14ac:dyDescent="0.25">
      <c r="A84" s="28" t="s">
        <v>463</v>
      </c>
      <c r="B84" s="29" t="s">
        <v>464</v>
      </c>
      <c r="C84" s="11">
        <v>15</v>
      </c>
      <c r="D84" s="116">
        <v>15</v>
      </c>
      <c r="E84" s="16">
        <v>539</v>
      </c>
      <c r="F84" s="16">
        <v>404.25</v>
      </c>
      <c r="G84" s="16">
        <v>6063.75</v>
      </c>
      <c r="H84" s="119">
        <v>5053.125</v>
      </c>
      <c r="I84" s="117" t="e">
        <v>#N/A</v>
      </c>
      <c r="M84" s="147" t="s">
        <v>345</v>
      </c>
      <c r="N84" s="145" t="s">
        <v>751</v>
      </c>
      <c r="O84" s="145">
        <v>1</v>
      </c>
    </row>
    <row r="85" spans="1:15" x14ac:dyDescent="0.25">
      <c r="A85" s="28" t="s">
        <v>465</v>
      </c>
      <c r="B85" s="29" t="s">
        <v>466</v>
      </c>
      <c r="C85" s="11">
        <v>15</v>
      </c>
      <c r="D85" s="116">
        <v>15</v>
      </c>
      <c r="E85" s="16">
        <v>616</v>
      </c>
      <c r="F85" s="16">
        <v>462</v>
      </c>
      <c r="G85" s="16">
        <v>6930</v>
      </c>
      <c r="H85" s="119">
        <v>5775</v>
      </c>
      <c r="I85" s="117">
        <v>15</v>
      </c>
      <c r="M85" s="147" t="s">
        <v>347</v>
      </c>
      <c r="N85" s="145" t="s">
        <v>751</v>
      </c>
      <c r="O85" s="145">
        <v>2</v>
      </c>
    </row>
    <row r="86" spans="1:15" x14ac:dyDescent="0.25">
      <c r="A86" s="28" t="s">
        <v>467</v>
      </c>
      <c r="B86" s="29" t="s">
        <v>468</v>
      </c>
      <c r="C86" s="11">
        <v>14</v>
      </c>
      <c r="D86" s="116">
        <v>14</v>
      </c>
      <c r="E86" s="16">
        <v>916.3</v>
      </c>
      <c r="F86" s="16">
        <v>687.22499999999991</v>
      </c>
      <c r="G86" s="16">
        <v>9621.1499999999978</v>
      </c>
      <c r="H86" s="119">
        <v>8017.6249999999982</v>
      </c>
      <c r="I86" s="117" t="e">
        <v>#N/A</v>
      </c>
      <c r="M86" s="147" t="s">
        <v>349</v>
      </c>
      <c r="N86" s="145" t="s">
        <v>779</v>
      </c>
      <c r="O86" s="145">
        <v>2</v>
      </c>
    </row>
    <row r="87" spans="1:15" x14ac:dyDescent="0.25">
      <c r="A87" s="28" t="s">
        <v>469</v>
      </c>
      <c r="B87" s="29" t="s">
        <v>470</v>
      </c>
      <c r="C87" s="11">
        <v>1</v>
      </c>
      <c r="D87" s="116">
        <v>1</v>
      </c>
      <c r="E87" s="16">
        <v>8533</v>
      </c>
      <c r="F87" s="16">
        <v>6399.75</v>
      </c>
      <c r="G87" s="16">
        <v>6399.75</v>
      </c>
      <c r="H87" s="119">
        <v>5333.125</v>
      </c>
      <c r="I87" s="117" t="e">
        <v>#N/A</v>
      </c>
      <c r="M87" s="147" t="s">
        <v>351</v>
      </c>
      <c r="N87" s="145" t="s">
        <v>779</v>
      </c>
      <c r="O87" s="145">
        <v>2</v>
      </c>
    </row>
    <row r="88" spans="1:15" x14ac:dyDescent="0.25">
      <c r="A88" s="28" t="s">
        <v>472</v>
      </c>
      <c r="B88" s="29" t="s">
        <v>473</v>
      </c>
      <c r="C88" s="11">
        <v>28</v>
      </c>
      <c r="D88" s="116">
        <v>19</v>
      </c>
      <c r="E88" s="16">
        <v>2288</v>
      </c>
      <c r="F88" s="16">
        <v>1716</v>
      </c>
      <c r="G88" s="16">
        <v>48048</v>
      </c>
      <c r="H88" s="119">
        <v>40040</v>
      </c>
      <c r="I88" s="117" t="e">
        <v>#N/A</v>
      </c>
      <c r="M88" s="147" t="s">
        <v>353</v>
      </c>
      <c r="N88" s="145" t="s">
        <v>779</v>
      </c>
      <c r="O88" s="145">
        <v>11</v>
      </c>
    </row>
    <row r="89" spans="1:15" x14ac:dyDescent="0.25">
      <c r="A89" s="28" t="s">
        <v>474</v>
      </c>
      <c r="B89" s="29" t="s">
        <v>475</v>
      </c>
      <c r="C89" s="11">
        <v>18</v>
      </c>
      <c r="D89" s="116">
        <v>18</v>
      </c>
      <c r="E89" s="16">
        <v>1485</v>
      </c>
      <c r="F89" s="16">
        <v>1113.75</v>
      </c>
      <c r="G89" s="16">
        <v>20047.5</v>
      </c>
      <c r="H89" s="119">
        <v>16706.25</v>
      </c>
      <c r="I89" s="117" t="e">
        <v>#N/A</v>
      </c>
      <c r="M89" s="147" t="s">
        <v>355</v>
      </c>
      <c r="N89" s="145" t="s">
        <v>356</v>
      </c>
      <c r="O89" s="145">
        <v>24</v>
      </c>
    </row>
    <row r="90" spans="1:15" x14ac:dyDescent="0.25">
      <c r="A90" s="28" t="s">
        <v>690</v>
      </c>
      <c r="B90" s="29" t="s">
        <v>476</v>
      </c>
      <c r="C90" s="11">
        <v>2</v>
      </c>
      <c r="D90" s="116">
        <v>2</v>
      </c>
      <c r="E90" s="16">
        <v>1925</v>
      </c>
      <c r="F90" s="16">
        <v>1443.75</v>
      </c>
      <c r="G90" s="16">
        <v>2887.5</v>
      </c>
      <c r="H90" s="119">
        <v>2406.25</v>
      </c>
      <c r="I90" s="117">
        <v>20</v>
      </c>
      <c r="M90" s="147" t="s">
        <v>358</v>
      </c>
      <c r="N90" s="145" t="s">
        <v>359</v>
      </c>
      <c r="O90" s="145">
        <v>24</v>
      </c>
    </row>
    <row r="91" spans="1:15" x14ac:dyDescent="0.25">
      <c r="A91" s="28" t="s">
        <v>477</v>
      </c>
      <c r="B91" s="29" t="s">
        <v>478</v>
      </c>
      <c r="C91" s="11">
        <v>2</v>
      </c>
      <c r="D91" s="116">
        <v>2</v>
      </c>
      <c r="E91" s="16">
        <v>1925</v>
      </c>
      <c r="F91" s="16">
        <v>1443.75</v>
      </c>
      <c r="G91" s="16">
        <v>2887.5</v>
      </c>
      <c r="H91" s="119">
        <v>2406.25</v>
      </c>
      <c r="I91" s="117" t="e">
        <v>#N/A</v>
      </c>
      <c r="M91" s="147" t="s">
        <v>360</v>
      </c>
      <c r="N91" s="145" t="s">
        <v>361</v>
      </c>
      <c r="O91" s="145">
        <v>24</v>
      </c>
    </row>
    <row r="92" spans="1:15" x14ac:dyDescent="0.25">
      <c r="A92" s="28" t="s">
        <v>479</v>
      </c>
      <c r="B92" s="29" t="s">
        <v>480</v>
      </c>
      <c r="C92" s="11">
        <v>28</v>
      </c>
      <c r="D92" s="116">
        <v>28</v>
      </c>
      <c r="E92" s="16">
        <v>616</v>
      </c>
      <c r="F92" s="16">
        <v>462</v>
      </c>
      <c r="G92" s="16">
        <v>12936</v>
      </c>
      <c r="H92" s="119">
        <v>10780</v>
      </c>
      <c r="I92" s="117">
        <v>61</v>
      </c>
      <c r="M92" s="147" t="s">
        <v>367</v>
      </c>
      <c r="N92" s="145" t="s">
        <v>780</v>
      </c>
      <c r="O92" s="145">
        <v>2</v>
      </c>
    </row>
    <row r="93" spans="1:15" ht="15.75" thickBot="1" x14ac:dyDescent="0.3">
      <c r="A93" s="28" t="s">
        <v>481</v>
      </c>
      <c r="B93" s="29" t="s">
        <v>482</v>
      </c>
      <c r="C93" s="11">
        <v>28</v>
      </c>
      <c r="D93" s="116">
        <v>28</v>
      </c>
      <c r="E93" s="16">
        <v>616</v>
      </c>
      <c r="F93" s="16">
        <v>462</v>
      </c>
      <c r="G93" s="16">
        <v>12936</v>
      </c>
      <c r="H93" s="119">
        <v>10780</v>
      </c>
      <c r="I93" s="117">
        <v>61</v>
      </c>
      <c r="M93" s="147" t="s">
        <v>416</v>
      </c>
      <c r="N93" s="146" t="s">
        <v>779</v>
      </c>
      <c r="O93" s="146">
        <v>20</v>
      </c>
    </row>
    <row r="94" spans="1:15" x14ac:dyDescent="0.25">
      <c r="A94" s="28" t="s">
        <v>483</v>
      </c>
      <c r="B94" s="29" t="s">
        <v>484</v>
      </c>
      <c r="C94" s="11">
        <v>15</v>
      </c>
      <c r="D94" s="116">
        <v>15</v>
      </c>
      <c r="E94" s="16">
        <v>762.3</v>
      </c>
      <c r="F94" s="16">
        <v>571.72499999999991</v>
      </c>
      <c r="G94" s="16">
        <v>8575.8749999999982</v>
      </c>
      <c r="H94" s="119">
        <v>7146.5624999999991</v>
      </c>
      <c r="I94" s="117">
        <v>15</v>
      </c>
      <c r="M94" s="147" t="s">
        <v>418</v>
      </c>
      <c r="N94" s="145" t="s">
        <v>779</v>
      </c>
      <c r="O94" s="145">
        <v>20</v>
      </c>
    </row>
    <row r="95" spans="1:15" x14ac:dyDescent="0.25">
      <c r="A95" s="28" t="s">
        <v>485</v>
      </c>
      <c r="B95" s="29" t="s">
        <v>486</v>
      </c>
      <c r="C95" s="11">
        <v>24</v>
      </c>
      <c r="D95" s="116">
        <v>24</v>
      </c>
      <c r="E95" s="16">
        <v>916.3</v>
      </c>
      <c r="F95" s="16">
        <v>687.22499999999991</v>
      </c>
      <c r="G95" s="16">
        <v>16493.399999999998</v>
      </c>
      <c r="H95" s="119">
        <v>13744.499999999998</v>
      </c>
      <c r="I95" s="117" t="e">
        <v>#N/A</v>
      </c>
      <c r="M95" s="147" t="s">
        <v>432</v>
      </c>
      <c r="N95" s="145" t="s">
        <v>751</v>
      </c>
      <c r="O95" s="145">
        <v>2</v>
      </c>
    </row>
    <row r="96" spans="1:15" x14ac:dyDescent="0.25">
      <c r="A96" s="28" t="s">
        <v>487</v>
      </c>
      <c r="B96" s="29" t="s">
        <v>488</v>
      </c>
      <c r="C96" s="11">
        <v>8</v>
      </c>
      <c r="D96" s="116">
        <v>8</v>
      </c>
      <c r="E96" s="16">
        <v>608</v>
      </c>
      <c r="F96" s="16">
        <v>456</v>
      </c>
      <c r="G96" s="16">
        <v>3648</v>
      </c>
      <c r="H96" s="119">
        <v>3040</v>
      </c>
      <c r="I96" s="117">
        <v>8</v>
      </c>
      <c r="M96" s="147" t="s">
        <v>441</v>
      </c>
      <c r="N96" s="145" t="s">
        <v>437</v>
      </c>
      <c r="O96" s="145">
        <v>15</v>
      </c>
    </row>
    <row r="97" spans="1:15" x14ac:dyDescent="0.25">
      <c r="A97" s="28" t="s">
        <v>489</v>
      </c>
      <c r="B97" s="29" t="s">
        <v>490</v>
      </c>
      <c r="C97" s="11">
        <v>28</v>
      </c>
      <c r="D97" s="116">
        <v>28</v>
      </c>
      <c r="E97" s="16">
        <v>762.3</v>
      </c>
      <c r="F97" s="16">
        <v>571.72499999999991</v>
      </c>
      <c r="G97" s="16">
        <v>16008.299999999997</v>
      </c>
      <c r="H97" s="119">
        <v>13340.249999999998</v>
      </c>
      <c r="I97" s="117">
        <v>58</v>
      </c>
      <c r="M97" s="147" t="s">
        <v>442</v>
      </c>
      <c r="N97" s="145" t="s">
        <v>439</v>
      </c>
      <c r="O97" s="145">
        <v>15</v>
      </c>
    </row>
    <row r="98" spans="1:15" x14ac:dyDescent="0.25">
      <c r="A98" s="28" t="s">
        <v>491</v>
      </c>
      <c r="B98" s="29" t="s">
        <v>492</v>
      </c>
      <c r="C98" s="11">
        <v>28</v>
      </c>
      <c r="D98" s="116">
        <v>28</v>
      </c>
      <c r="E98" s="16">
        <v>539</v>
      </c>
      <c r="F98" s="16">
        <v>404.25</v>
      </c>
      <c r="G98" s="16">
        <v>11319</v>
      </c>
      <c r="H98" s="119">
        <v>9432.5</v>
      </c>
      <c r="I98" s="117">
        <v>28</v>
      </c>
      <c r="M98" s="147" t="s">
        <v>444</v>
      </c>
      <c r="N98" s="145" t="s">
        <v>781</v>
      </c>
      <c r="O98" s="145">
        <v>1</v>
      </c>
    </row>
    <row r="99" spans="1:15" x14ac:dyDescent="0.25">
      <c r="A99" s="28" t="s">
        <v>493</v>
      </c>
      <c r="B99" s="29" t="s">
        <v>494</v>
      </c>
      <c r="C99" s="11">
        <v>26</v>
      </c>
      <c r="D99" s="116">
        <v>26</v>
      </c>
      <c r="E99" s="16">
        <v>539</v>
      </c>
      <c r="F99" s="16">
        <v>404.25</v>
      </c>
      <c r="G99" s="16">
        <v>10510.5</v>
      </c>
      <c r="H99" s="119">
        <v>8758.75</v>
      </c>
      <c r="I99" s="117" t="e">
        <v>#N/A</v>
      </c>
      <c r="M99" s="147" t="s">
        <v>465</v>
      </c>
      <c r="N99" s="145" t="s">
        <v>466</v>
      </c>
      <c r="O99" s="145">
        <v>15</v>
      </c>
    </row>
    <row r="100" spans="1:15" x14ac:dyDescent="0.25">
      <c r="A100" s="28" t="s">
        <v>495</v>
      </c>
      <c r="B100" s="29" t="s">
        <v>496</v>
      </c>
      <c r="C100" s="11">
        <v>28</v>
      </c>
      <c r="D100" s="116">
        <v>28</v>
      </c>
      <c r="E100" s="16">
        <v>539</v>
      </c>
      <c r="F100" s="16">
        <v>404.25</v>
      </c>
      <c r="G100" s="16">
        <v>11319</v>
      </c>
      <c r="H100" s="119">
        <v>9432.5</v>
      </c>
      <c r="I100" s="117" t="e">
        <v>#N/A</v>
      </c>
      <c r="M100" s="147" t="s">
        <v>501</v>
      </c>
      <c r="N100" s="145" t="s">
        <v>751</v>
      </c>
      <c r="O100" s="145">
        <v>1</v>
      </c>
    </row>
    <row r="101" spans="1:15" x14ac:dyDescent="0.25">
      <c r="A101" s="28" t="s">
        <v>497</v>
      </c>
      <c r="B101" s="29" t="s">
        <v>498</v>
      </c>
      <c r="C101" s="11">
        <v>28</v>
      </c>
      <c r="D101" s="116">
        <v>28</v>
      </c>
      <c r="E101" s="16">
        <v>539</v>
      </c>
      <c r="F101" s="16">
        <v>404.25</v>
      </c>
      <c r="G101" s="16">
        <v>11319</v>
      </c>
      <c r="H101" s="119">
        <v>9432.5</v>
      </c>
      <c r="I101" s="117">
        <v>28</v>
      </c>
      <c r="M101" s="147" t="s">
        <v>513</v>
      </c>
      <c r="N101" s="145" t="s">
        <v>779</v>
      </c>
      <c r="O101" s="145">
        <v>28</v>
      </c>
    </row>
    <row r="102" spans="1:15" x14ac:dyDescent="0.25">
      <c r="A102" s="28" t="s">
        <v>499</v>
      </c>
      <c r="B102" s="29" t="s">
        <v>500</v>
      </c>
      <c r="C102" s="11">
        <v>28</v>
      </c>
      <c r="D102" s="116">
        <v>28</v>
      </c>
      <c r="E102" s="16">
        <v>916.3</v>
      </c>
      <c r="F102" s="16">
        <v>687.22499999999991</v>
      </c>
      <c r="G102" s="16">
        <v>19242.299999999996</v>
      </c>
      <c r="H102" s="119">
        <v>16035.249999999996</v>
      </c>
      <c r="I102" s="117">
        <v>28</v>
      </c>
      <c r="M102" s="147" t="s">
        <v>515</v>
      </c>
      <c r="N102" s="145" t="s">
        <v>779</v>
      </c>
      <c r="O102" s="145">
        <v>28</v>
      </c>
    </row>
    <row r="103" spans="1:15" x14ac:dyDescent="0.25">
      <c r="A103" s="28" t="s">
        <v>501</v>
      </c>
      <c r="B103" s="29" t="s">
        <v>502</v>
      </c>
      <c r="C103" s="11">
        <v>1</v>
      </c>
      <c r="D103" s="116">
        <v>1</v>
      </c>
      <c r="E103" s="16">
        <v>20482</v>
      </c>
      <c r="F103" s="16">
        <v>15361.5</v>
      </c>
      <c r="G103" s="16">
        <v>15361.5</v>
      </c>
      <c r="H103" s="119">
        <v>12801.25</v>
      </c>
      <c r="I103" s="117">
        <v>1</v>
      </c>
      <c r="M103" s="147" t="s">
        <v>542</v>
      </c>
      <c r="N103" s="145" t="s">
        <v>782</v>
      </c>
      <c r="O103" s="145">
        <v>2</v>
      </c>
    </row>
    <row r="104" spans="1:15" x14ac:dyDescent="0.25">
      <c r="A104" s="28" t="s">
        <v>503</v>
      </c>
      <c r="B104" s="29" t="s">
        <v>504</v>
      </c>
      <c r="C104" s="11">
        <v>2</v>
      </c>
      <c r="D104" s="116">
        <v>2</v>
      </c>
      <c r="E104" s="16">
        <v>3383</v>
      </c>
      <c r="F104" s="16">
        <v>2537.25</v>
      </c>
      <c r="G104" s="16">
        <v>5074.5</v>
      </c>
      <c r="H104" s="119">
        <v>4228.75</v>
      </c>
      <c r="I104" s="117">
        <v>2</v>
      </c>
      <c r="M104" s="147" t="s">
        <v>566</v>
      </c>
      <c r="N104" s="145" t="s">
        <v>783</v>
      </c>
      <c r="O104" s="145">
        <v>30</v>
      </c>
    </row>
    <row r="105" spans="1:15" x14ac:dyDescent="0.25">
      <c r="A105" s="28" t="s">
        <v>505</v>
      </c>
      <c r="B105" s="29" t="s">
        <v>506</v>
      </c>
      <c r="C105" s="11">
        <v>28</v>
      </c>
      <c r="D105" s="116">
        <v>28</v>
      </c>
      <c r="E105" s="16">
        <v>2393</v>
      </c>
      <c r="F105" s="16">
        <v>1794.75</v>
      </c>
      <c r="G105" s="16">
        <v>50253</v>
      </c>
      <c r="H105" s="119">
        <v>41877.5</v>
      </c>
      <c r="I105" s="117">
        <v>28</v>
      </c>
      <c r="M105" s="147" t="s">
        <v>568</v>
      </c>
      <c r="N105" s="145" t="s">
        <v>783</v>
      </c>
      <c r="O105" s="145">
        <v>30</v>
      </c>
    </row>
    <row r="106" spans="1:15" x14ac:dyDescent="0.25">
      <c r="A106" s="28" t="s">
        <v>507</v>
      </c>
      <c r="B106" s="29" t="s">
        <v>508</v>
      </c>
      <c r="C106" s="11">
        <v>28</v>
      </c>
      <c r="D106" s="116">
        <v>28</v>
      </c>
      <c r="E106" s="16">
        <v>825</v>
      </c>
      <c r="F106" s="16">
        <v>618.75</v>
      </c>
      <c r="G106" s="16">
        <v>17325</v>
      </c>
      <c r="H106" s="119">
        <v>14437.5</v>
      </c>
      <c r="I106" s="117">
        <v>28</v>
      </c>
      <c r="M106" s="147" t="s">
        <v>578</v>
      </c>
      <c r="N106" s="145" t="s">
        <v>779</v>
      </c>
      <c r="O106" s="145">
        <v>30</v>
      </c>
    </row>
    <row r="107" spans="1:15" x14ac:dyDescent="0.25">
      <c r="A107" s="28" t="s">
        <v>509</v>
      </c>
      <c r="B107" s="29" t="s">
        <v>510</v>
      </c>
      <c r="C107" s="11">
        <v>6</v>
      </c>
      <c r="D107" s="116">
        <v>6</v>
      </c>
      <c r="E107" s="16">
        <v>2002</v>
      </c>
      <c r="F107" s="16">
        <v>1501.5</v>
      </c>
      <c r="G107" s="16">
        <v>9009</v>
      </c>
      <c r="H107" s="119">
        <v>7507.5</v>
      </c>
      <c r="I107" s="117">
        <v>6</v>
      </c>
      <c r="M107" s="147" t="s">
        <v>589</v>
      </c>
      <c r="N107" s="145" t="s">
        <v>751</v>
      </c>
      <c r="O107" s="145">
        <v>2</v>
      </c>
    </row>
    <row r="108" spans="1:15" x14ac:dyDescent="0.25">
      <c r="A108" s="28" t="s">
        <v>511</v>
      </c>
      <c r="B108" s="29" t="s">
        <v>512</v>
      </c>
      <c r="C108" s="11">
        <v>28</v>
      </c>
      <c r="D108" s="116">
        <v>28</v>
      </c>
      <c r="E108" s="16">
        <v>770</v>
      </c>
      <c r="F108" s="16">
        <v>577.5</v>
      </c>
      <c r="G108" s="16">
        <v>16170</v>
      </c>
      <c r="H108" s="119">
        <v>13475</v>
      </c>
      <c r="I108" s="117">
        <v>28</v>
      </c>
      <c r="M108" s="147" t="s">
        <v>593</v>
      </c>
      <c r="N108" s="145" t="s">
        <v>751</v>
      </c>
      <c r="O108" s="145">
        <v>30</v>
      </c>
    </row>
    <row r="109" spans="1:15" x14ac:dyDescent="0.25">
      <c r="A109" s="28" t="s">
        <v>513</v>
      </c>
      <c r="B109" s="29" t="s">
        <v>514</v>
      </c>
      <c r="C109" s="11">
        <v>28</v>
      </c>
      <c r="D109" s="116">
        <v>28</v>
      </c>
      <c r="E109" s="16">
        <v>2156</v>
      </c>
      <c r="F109" s="16">
        <v>1617</v>
      </c>
      <c r="G109" s="16">
        <v>45276</v>
      </c>
      <c r="H109" s="119">
        <v>37730</v>
      </c>
      <c r="I109" s="117">
        <v>28</v>
      </c>
      <c r="M109" s="147" t="s">
        <v>595</v>
      </c>
      <c r="N109" s="145" t="s">
        <v>751</v>
      </c>
      <c r="O109" s="145">
        <v>1</v>
      </c>
    </row>
    <row r="110" spans="1:15" x14ac:dyDescent="0.25">
      <c r="A110" s="28" t="s">
        <v>515</v>
      </c>
      <c r="B110" s="29" t="s">
        <v>516</v>
      </c>
      <c r="C110" s="11">
        <v>28</v>
      </c>
      <c r="D110" s="116">
        <v>28</v>
      </c>
      <c r="E110" s="16">
        <v>1078</v>
      </c>
      <c r="F110" s="16">
        <v>808.5</v>
      </c>
      <c r="G110" s="16">
        <v>22638</v>
      </c>
      <c r="H110" s="119">
        <v>18865</v>
      </c>
      <c r="I110" s="117">
        <v>28</v>
      </c>
      <c r="M110" s="147" t="s">
        <v>674</v>
      </c>
      <c r="N110" s="145" t="s">
        <v>784</v>
      </c>
      <c r="O110" s="145">
        <v>1</v>
      </c>
    </row>
    <row r="111" spans="1:15" x14ac:dyDescent="0.25">
      <c r="A111" s="28" t="s">
        <v>353</v>
      </c>
      <c r="B111" s="29" t="s">
        <v>517</v>
      </c>
      <c r="C111" s="11">
        <v>2</v>
      </c>
      <c r="D111" s="116">
        <v>2</v>
      </c>
      <c r="E111" s="16">
        <v>4774</v>
      </c>
      <c r="F111" s="16">
        <v>3580.5</v>
      </c>
      <c r="G111" s="16">
        <v>7161</v>
      </c>
      <c r="H111" s="119">
        <v>5967.5</v>
      </c>
      <c r="I111" s="117">
        <v>11</v>
      </c>
      <c r="M111" s="147" t="s">
        <v>679</v>
      </c>
      <c r="N111" s="145" t="s">
        <v>785</v>
      </c>
      <c r="O111" s="145">
        <v>1</v>
      </c>
    </row>
    <row r="112" spans="1:15" x14ac:dyDescent="0.25">
      <c r="A112" s="28" t="s">
        <v>519</v>
      </c>
      <c r="B112" s="29" t="s">
        <v>520</v>
      </c>
      <c r="C112" s="11">
        <v>8</v>
      </c>
      <c r="D112" s="116">
        <v>8</v>
      </c>
      <c r="E112" s="16">
        <v>1386</v>
      </c>
      <c r="F112" s="16">
        <v>1039.5</v>
      </c>
      <c r="G112" s="16">
        <v>8316</v>
      </c>
      <c r="H112" s="119">
        <v>6930</v>
      </c>
      <c r="I112" s="117" t="e">
        <v>#N/A</v>
      </c>
      <c r="M112" s="147" t="s">
        <v>683</v>
      </c>
      <c r="N112" s="145" t="s">
        <v>751</v>
      </c>
      <c r="O112" s="145">
        <v>1</v>
      </c>
    </row>
    <row r="113" spans="1:15" x14ac:dyDescent="0.25">
      <c r="A113" s="28" t="s">
        <v>521</v>
      </c>
      <c r="B113" s="29" t="s">
        <v>522</v>
      </c>
      <c r="C113" s="11">
        <v>8</v>
      </c>
      <c r="D113" s="116">
        <v>8</v>
      </c>
      <c r="E113" s="16">
        <v>1386</v>
      </c>
      <c r="F113" s="16">
        <v>1039.5</v>
      </c>
      <c r="G113" s="16">
        <v>8316</v>
      </c>
      <c r="H113" s="119">
        <v>6930</v>
      </c>
      <c r="I113" s="117" t="e">
        <v>#N/A</v>
      </c>
      <c r="M113" s="147" t="s">
        <v>4</v>
      </c>
      <c r="N113" s="145" t="s">
        <v>786</v>
      </c>
      <c r="O113" s="145">
        <v>1</v>
      </c>
    </row>
    <row r="114" spans="1:15" x14ac:dyDescent="0.25">
      <c r="A114" s="28" t="s">
        <v>523</v>
      </c>
      <c r="B114" s="29" t="s">
        <v>524</v>
      </c>
      <c r="C114" s="11">
        <v>8</v>
      </c>
      <c r="D114" s="116">
        <v>8</v>
      </c>
      <c r="E114" s="16">
        <v>1386</v>
      </c>
      <c r="F114" s="16">
        <v>1039.5</v>
      </c>
      <c r="G114" s="16">
        <v>8316</v>
      </c>
      <c r="H114" s="119">
        <v>6930</v>
      </c>
      <c r="I114" s="117" t="e">
        <v>#N/A</v>
      </c>
      <c r="M114" s="147" t="s">
        <v>7</v>
      </c>
      <c r="N114" s="145" t="s">
        <v>787</v>
      </c>
      <c r="O114" s="145">
        <v>1</v>
      </c>
    </row>
    <row r="115" spans="1:15" x14ac:dyDescent="0.25">
      <c r="A115" s="28" t="s">
        <v>525</v>
      </c>
      <c r="B115" s="29" t="s">
        <v>526</v>
      </c>
      <c r="C115" s="11">
        <v>28</v>
      </c>
      <c r="D115" s="116">
        <v>28</v>
      </c>
      <c r="E115" s="16">
        <v>608</v>
      </c>
      <c r="F115" s="16">
        <v>456</v>
      </c>
      <c r="G115" s="16">
        <v>12768</v>
      </c>
      <c r="H115" s="119">
        <v>10640</v>
      </c>
      <c r="I115" s="117" t="e">
        <v>#N/A</v>
      </c>
      <c r="M115" s="147" t="s">
        <v>9</v>
      </c>
      <c r="N115" s="145" t="s">
        <v>788</v>
      </c>
      <c r="O115" s="145">
        <v>1</v>
      </c>
    </row>
    <row r="116" spans="1:15" x14ac:dyDescent="0.25">
      <c r="A116" s="28" t="s">
        <v>527</v>
      </c>
      <c r="B116" s="29" t="s">
        <v>528</v>
      </c>
      <c r="C116" s="11">
        <v>30</v>
      </c>
      <c r="D116" s="116">
        <v>30</v>
      </c>
      <c r="E116" s="16">
        <v>608.29999999999995</v>
      </c>
      <c r="F116" s="16">
        <v>456.22499999999997</v>
      </c>
      <c r="G116" s="16">
        <v>13686.749999999998</v>
      </c>
      <c r="H116" s="119">
        <v>11405.624999999998</v>
      </c>
      <c r="I116" s="117">
        <v>30</v>
      </c>
      <c r="M116" s="147" t="s">
        <v>11</v>
      </c>
      <c r="N116" s="145" t="s">
        <v>786</v>
      </c>
      <c r="O116" s="145">
        <v>1</v>
      </c>
    </row>
    <row r="117" spans="1:15" x14ac:dyDescent="0.25">
      <c r="A117" s="28" t="s">
        <v>489</v>
      </c>
      <c r="B117" s="29" t="s">
        <v>529</v>
      </c>
      <c r="C117" s="11">
        <v>30</v>
      </c>
      <c r="D117" s="116">
        <v>30</v>
      </c>
      <c r="E117" s="16">
        <v>762.3</v>
      </c>
      <c r="F117" s="16">
        <v>571.72499999999991</v>
      </c>
      <c r="G117" s="16">
        <v>17151.749999999996</v>
      </c>
      <c r="H117" s="119">
        <v>14293.124999999998</v>
      </c>
      <c r="I117" s="117">
        <v>58</v>
      </c>
      <c r="M117" s="147" t="s">
        <v>13</v>
      </c>
      <c r="N117" s="145" t="s">
        <v>787</v>
      </c>
      <c r="O117" s="145">
        <v>1</v>
      </c>
    </row>
    <row r="118" spans="1:15" x14ac:dyDescent="0.25">
      <c r="A118" s="28" t="s">
        <v>530</v>
      </c>
      <c r="B118" s="29" t="s">
        <v>531</v>
      </c>
      <c r="C118" s="11">
        <v>30</v>
      </c>
      <c r="D118" s="116">
        <v>30</v>
      </c>
      <c r="E118" s="16">
        <v>608.29999999999995</v>
      </c>
      <c r="F118" s="16">
        <v>456.22499999999997</v>
      </c>
      <c r="G118" s="16">
        <v>13686.749999999998</v>
      </c>
      <c r="H118" s="119">
        <v>11405.624999999998</v>
      </c>
      <c r="I118" s="117">
        <v>30</v>
      </c>
      <c r="M118" s="147" t="s">
        <v>15</v>
      </c>
      <c r="N118" s="145" t="s">
        <v>788</v>
      </c>
      <c r="O118" s="145">
        <v>1</v>
      </c>
    </row>
    <row r="119" spans="1:15" x14ac:dyDescent="0.25">
      <c r="A119" s="28" t="s">
        <v>532</v>
      </c>
      <c r="B119" s="29" t="s">
        <v>533</v>
      </c>
      <c r="C119" s="11">
        <v>30</v>
      </c>
      <c r="D119" s="116">
        <v>30</v>
      </c>
      <c r="E119" s="16">
        <v>608.29999999999995</v>
      </c>
      <c r="F119" s="16">
        <v>456.22499999999997</v>
      </c>
      <c r="G119" s="16">
        <v>13686.749999999998</v>
      </c>
      <c r="H119" s="119">
        <v>11405.624999999998</v>
      </c>
      <c r="I119" s="117">
        <v>56</v>
      </c>
      <c r="M119" s="147" t="s">
        <v>17</v>
      </c>
      <c r="N119" s="145" t="s">
        <v>786</v>
      </c>
      <c r="O119" s="145">
        <v>1</v>
      </c>
    </row>
    <row r="120" spans="1:15" x14ac:dyDescent="0.25">
      <c r="A120" s="28" t="s">
        <v>534</v>
      </c>
      <c r="B120" s="29" t="s">
        <v>535</v>
      </c>
      <c r="C120" s="11">
        <v>30</v>
      </c>
      <c r="D120" s="116">
        <v>30</v>
      </c>
      <c r="E120" s="16">
        <v>608.29999999999995</v>
      </c>
      <c r="F120" s="16">
        <v>456.22499999999997</v>
      </c>
      <c r="G120" s="16">
        <v>13686.749999999998</v>
      </c>
      <c r="H120" s="119">
        <v>11405.624999999998</v>
      </c>
      <c r="I120" s="117">
        <v>56</v>
      </c>
      <c r="M120" s="147" t="s">
        <v>19</v>
      </c>
      <c r="N120" s="145" t="s">
        <v>787</v>
      </c>
      <c r="O120" s="145">
        <v>1</v>
      </c>
    </row>
    <row r="121" spans="1:15" x14ac:dyDescent="0.25">
      <c r="A121" s="28" t="s">
        <v>536</v>
      </c>
      <c r="B121" s="29" t="s">
        <v>537</v>
      </c>
      <c r="C121" s="11">
        <v>30</v>
      </c>
      <c r="D121" s="116">
        <v>30</v>
      </c>
      <c r="E121" s="16">
        <v>608.29999999999995</v>
      </c>
      <c r="F121" s="16">
        <v>456.22499999999997</v>
      </c>
      <c r="G121" s="16">
        <v>13686.749999999998</v>
      </c>
      <c r="H121" s="119">
        <v>11405.624999999998</v>
      </c>
      <c r="I121" s="117" t="e">
        <v>#N/A</v>
      </c>
      <c r="M121" s="147" t="s">
        <v>21</v>
      </c>
      <c r="N121" s="145" t="s">
        <v>788</v>
      </c>
      <c r="O121" s="145">
        <v>1</v>
      </c>
    </row>
    <row r="122" spans="1:15" x14ac:dyDescent="0.25">
      <c r="A122" s="28" t="s">
        <v>538</v>
      </c>
      <c r="B122" s="29" t="s">
        <v>539</v>
      </c>
      <c r="C122" s="11">
        <v>30</v>
      </c>
      <c r="D122" s="116">
        <v>30</v>
      </c>
      <c r="E122" s="16">
        <v>762.3</v>
      </c>
      <c r="F122" s="16">
        <v>571.72499999999991</v>
      </c>
      <c r="G122" s="16">
        <v>17151.749999999996</v>
      </c>
      <c r="H122" s="119">
        <v>14293.124999999998</v>
      </c>
      <c r="I122" s="117" t="e">
        <v>#N/A</v>
      </c>
      <c r="M122" s="147" t="s">
        <v>23</v>
      </c>
      <c r="N122" s="145" t="s">
        <v>789</v>
      </c>
      <c r="O122" s="145">
        <v>2</v>
      </c>
    </row>
    <row r="123" spans="1:15" x14ac:dyDescent="0.25">
      <c r="A123" s="28" t="s">
        <v>540</v>
      </c>
      <c r="B123" s="29" t="s">
        <v>541</v>
      </c>
      <c r="C123" s="11">
        <v>30</v>
      </c>
      <c r="D123" s="116">
        <v>30</v>
      </c>
      <c r="E123" s="16">
        <v>770</v>
      </c>
      <c r="F123" s="16">
        <v>577.5</v>
      </c>
      <c r="G123" s="16">
        <v>17325</v>
      </c>
      <c r="H123" s="119">
        <v>14437.5</v>
      </c>
      <c r="I123" s="117" t="e">
        <v>#N/A</v>
      </c>
      <c r="M123" s="147" t="s">
        <v>32</v>
      </c>
      <c r="N123" s="145" t="s">
        <v>74</v>
      </c>
      <c r="O123" s="145">
        <v>2</v>
      </c>
    </row>
    <row r="124" spans="1:15" x14ac:dyDescent="0.25">
      <c r="A124" s="28" t="s">
        <v>542</v>
      </c>
      <c r="B124" s="29" t="s">
        <v>543</v>
      </c>
      <c r="C124" s="11">
        <v>2</v>
      </c>
      <c r="D124" s="116">
        <v>2</v>
      </c>
      <c r="E124" s="16">
        <v>308</v>
      </c>
      <c r="F124" s="16">
        <v>231</v>
      </c>
      <c r="G124" s="16">
        <v>462</v>
      </c>
      <c r="H124" s="119">
        <v>385</v>
      </c>
      <c r="I124" s="117">
        <v>2</v>
      </c>
      <c r="M124" s="147" t="s">
        <v>52</v>
      </c>
      <c r="N124" s="145" t="s">
        <v>790</v>
      </c>
      <c r="O124" s="145">
        <v>5</v>
      </c>
    </row>
    <row r="125" spans="1:15" x14ac:dyDescent="0.25">
      <c r="A125" s="28" t="s">
        <v>544</v>
      </c>
      <c r="B125" s="29" t="s">
        <v>545</v>
      </c>
      <c r="C125" s="11">
        <v>10</v>
      </c>
      <c r="D125" s="116">
        <v>10</v>
      </c>
      <c r="E125" s="16">
        <v>2271.5</v>
      </c>
      <c r="F125" s="16">
        <v>1703.625</v>
      </c>
      <c r="G125" s="16">
        <v>17036.25</v>
      </c>
      <c r="H125" s="119">
        <v>14196.875</v>
      </c>
      <c r="I125" s="117" t="e">
        <v>#N/A</v>
      </c>
      <c r="M125" s="147" t="s">
        <v>100</v>
      </c>
      <c r="N125" s="145" t="s">
        <v>791</v>
      </c>
      <c r="O125" s="145">
        <v>1</v>
      </c>
    </row>
    <row r="126" spans="1:15" x14ac:dyDescent="0.25">
      <c r="A126" s="28" t="s">
        <v>546</v>
      </c>
      <c r="B126" s="29" t="s">
        <v>547</v>
      </c>
      <c r="C126" s="11">
        <v>13</v>
      </c>
      <c r="D126" s="116">
        <v>13</v>
      </c>
      <c r="E126" s="16">
        <v>2271.5</v>
      </c>
      <c r="F126" s="16">
        <v>1703.625</v>
      </c>
      <c r="G126" s="16">
        <v>22147.125</v>
      </c>
      <c r="H126" s="119">
        <v>18455.9375</v>
      </c>
      <c r="I126" s="117" t="e">
        <v>#N/A</v>
      </c>
      <c r="M126" s="147" t="s">
        <v>103</v>
      </c>
      <c r="N126" s="145" t="s">
        <v>792</v>
      </c>
      <c r="O126" s="145">
        <v>1</v>
      </c>
    </row>
    <row r="127" spans="1:15" x14ac:dyDescent="0.25">
      <c r="A127" s="120" t="s">
        <v>691</v>
      </c>
      <c r="B127" s="29" t="s">
        <v>548</v>
      </c>
      <c r="C127" s="11">
        <v>18</v>
      </c>
      <c r="D127" s="116">
        <v>18</v>
      </c>
      <c r="E127" s="16">
        <v>1766</v>
      </c>
      <c r="F127" s="16">
        <v>1324.5</v>
      </c>
      <c r="G127" s="16">
        <v>23841</v>
      </c>
      <c r="H127" s="119">
        <v>19867.5</v>
      </c>
      <c r="I127" s="117">
        <v>31</v>
      </c>
      <c r="M127" s="147" t="s">
        <v>105</v>
      </c>
      <c r="N127" s="145" t="s">
        <v>793</v>
      </c>
      <c r="O127" s="145">
        <v>1</v>
      </c>
    </row>
    <row r="128" spans="1:15" x14ac:dyDescent="0.25">
      <c r="A128" s="28" t="s">
        <v>689</v>
      </c>
      <c r="B128" s="29" t="s">
        <v>549</v>
      </c>
      <c r="C128" s="11">
        <v>2</v>
      </c>
      <c r="D128" s="116">
        <v>2</v>
      </c>
      <c r="E128" s="16">
        <v>2816</v>
      </c>
      <c r="F128" s="16">
        <v>2112</v>
      </c>
      <c r="G128" s="16">
        <v>4224</v>
      </c>
      <c r="H128" s="119">
        <v>3520</v>
      </c>
      <c r="I128" s="117">
        <v>2</v>
      </c>
      <c r="M128" s="147" t="s">
        <v>108</v>
      </c>
      <c r="N128" s="145" t="s">
        <v>794</v>
      </c>
      <c r="O128" s="145">
        <v>1</v>
      </c>
    </row>
    <row r="129" spans="1:15" x14ac:dyDescent="0.25">
      <c r="A129" s="28" t="s">
        <v>481</v>
      </c>
      <c r="B129" s="29" t="s">
        <v>550</v>
      </c>
      <c r="C129" s="11">
        <v>17</v>
      </c>
      <c r="D129" s="116">
        <v>17</v>
      </c>
      <c r="E129" s="16">
        <v>616</v>
      </c>
      <c r="F129" s="16">
        <v>462</v>
      </c>
      <c r="G129" s="16">
        <v>7854</v>
      </c>
      <c r="H129" s="119">
        <v>6545</v>
      </c>
      <c r="I129" s="117">
        <v>61</v>
      </c>
      <c r="M129" s="147" t="s">
        <v>117</v>
      </c>
      <c r="N129" s="145" t="s">
        <v>795</v>
      </c>
      <c r="O129" s="145">
        <v>1</v>
      </c>
    </row>
    <row r="130" spans="1:15" x14ac:dyDescent="0.25">
      <c r="A130" s="28" t="s">
        <v>479</v>
      </c>
      <c r="B130" s="29" t="s">
        <v>551</v>
      </c>
      <c r="C130" s="11">
        <v>6</v>
      </c>
      <c r="D130" s="116">
        <v>6</v>
      </c>
      <c r="E130" s="16">
        <v>616</v>
      </c>
      <c r="F130" s="16">
        <v>462</v>
      </c>
      <c r="G130" s="16">
        <v>2772</v>
      </c>
      <c r="H130" s="119">
        <v>2310</v>
      </c>
      <c r="I130" s="117">
        <v>61</v>
      </c>
      <c r="M130" s="147" t="s">
        <v>120</v>
      </c>
      <c r="N130" s="145" t="s">
        <v>796</v>
      </c>
      <c r="O130" s="145">
        <v>1</v>
      </c>
    </row>
    <row r="131" spans="1:15" x14ac:dyDescent="0.25">
      <c r="A131" s="28" t="s">
        <v>552</v>
      </c>
      <c r="B131" s="29" t="s">
        <v>553</v>
      </c>
      <c r="C131" s="11">
        <v>27</v>
      </c>
      <c r="D131" s="116">
        <v>27</v>
      </c>
      <c r="E131" s="16">
        <v>916.3</v>
      </c>
      <c r="F131" s="16">
        <v>687.22499999999991</v>
      </c>
      <c r="G131" s="16">
        <v>18555.074999999997</v>
      </c>
      <c r="H131" s="119">
        <v>15462.562499999998</v>
      </c>
      <c r="I131" s="117" t="e">
        <v>#N/A</v>
      </c>
      <c r="M131" s="147" t="s">
        <v>122</v>
      </c>
      <c r="N131" s="145" t="s">
        <v>797</v>
      </c>
      <c r="O131" s="145">
        <v>1</v>
      </c>
    </row>
    <row r="132" spans="1:15" x14ac:dyDescent="0.25">
      <c r="A132" s="28" t="s">
        <v>554</v>
      </c>
      <c r="B132" s="29" t="s">
        <v>555</v>
      </c>
      <c r="C132" s="11">
        <v>27</v>
      </c>
      <c r="D132" s="116">
        <v>27</v>
      </c>
      <c r="E132" s="16">
        <v>916.3</v>
      </c>
      <c r="F132" s="16">
        <v>687.22499999999991</v>
      </c>
      <c r="G132" s="16">
        <v>18555.074999999997</v>
      </c>
      <c r="H132" s="119">
        <v>15462.562499999998</v>
      </c>
      <c r="I132" s="117" t="e">
        <v>#N/A</v>
      </c>
      <c r="M132" s="147" t="s">
        <v>124</v>
      </c>
      <c r="N132" s="145" t="s">
        <v>798</v>
      </c>
      <c r="O132" s="145">
        <v>1</v>
      </c>
    </row>
    <row r="133" spans="1:15" x14ac:dyDescent="0.25">
      <c r="A133" s="28" t="s">
        <v>556</v>
      </c>
      <c r="B133" s="29" t="s">
        <v>557</v>
      </c>
      <c r="C133" s="11">
        <v>30</v>
      </c>
      <c r="D133" s="116">
        <v>30</v>
      </c>
      <c r="E133" s="16">
        <v>608.29999999999995</v>
      </c>
      <c r="F133" s="16">
        <v>456.22499999999997</v>
      </c>
      <c r="G133" s="16">
        <v>13686.749999999998</v>
      </c>
      <c r="H133" s="119">
        <v>11405.624999999998</v>
      </c>
      <c r="I133" s="117" t="e">
        <v>#N/A</v>
      </c>
      <c r="M133" s="147" t="s">
        <v>126</v>
      </c>
      <c r="N133" s="145" t="s">
        <v>799</v>
      </c>
      <c r="O133" s="145">
        <v>10</v>
      </c>
    </row>
    <row r="134" spans="1:15" x14ac:dyDescent="0.25">
      <c r="A134" s="28" t="s">
        <v>558</v>
      </c>
      <c r="B134" s="29" t="s">
        <v>559</v>
      </c>
      <c r="C134" s="11">
        <v>30</v>
      </c>
      <c r="D134" s="116">
        <v>30</v>
      </c>
      <c r="E134" s="16">
        <v>2723</v>
      </c>
      <c r="F134" s="16">
        <v>2042.25</v>
      </c>
      <c r="G134" s="16">
        <v>61267.5</v>
      </c>
      <c r="H134" s="119">
        <v>51056.25</v>
      </c>
      <c r="I134" s="117">
        <v>30</v>
      </c>
      <c r="M134" s="147" t="s">
        <v>688</v>
      </c>
      <c r="N134" s="145" t="s">
        <v>800</v>
      </c>
      <c r="O134" s="145">
        <v>1</v>
      </c>
    </row>
    <row r="135" spans="1:15" x14ac:dyDescent="0.25">
      <c r="A135" s="28" t="s">
        <v>560</v>
      </c>
      <c r="B135" s="29" t="s">
        <v>561</v>
      </c>
      <c r="C135" s="11">
        <v>30</v>
      </c>
      <c r="D135" s="116">
        <v>30</v>
      </c>
      <c r="E135" s="16">
        <v>825</v>
      </c>
      <c r="F135" s="16">
        <v>618.75</v>
      </c>
      <c r="G135" s="16">
        <v>18562.5</v>
      </c>
      <c r="H135" s="119">
        <v>15468.75</v>
      </c>
      <c r="I135" s="117">
        <v>30</v>
      </c>
      <c r="M135" s="147" t="s">
        <v>263</v>
      </c>
      <c r="N135" s="145" t="s">
        <v>801</v>
      </c>
      <c r="O135" s="145">
        <v>2</v>
      </c>
    </row>
    <row r="136" spans="1:15" x14ac:dyDescent="0.25">
      <c r="A136" s="28" t="s">
        <v>562</v>
      </c>
      <c r="B136" s="29" t="s">
        <v>563</v>
      </c>
      <c r="C136" s="11">
        <v>2</v>
      </c>
      <c r="D136" s="116">
        <v>2</v>
      </c>
      <c r="E136" s="16">
        <v>3383</v>
      </c>
      <c r="F136" s="16">
        <v>2537.25</v>
      </c>
      <c r="G136" s="16">
        <v>5074.5</v>
      </c>
      <c r="H136" s="119">
        <v>4228.75</v>
      </c>
      <c r="I136" s="117">
        <v>2</v>
      </c>
      <c r="M136" s="147" t="s">
        <v>690</v>
      </c>
      <c r="N136" s="145" t="s">
        <v>802</v>
      </c>
      <c r="O136" s="145">
        <v>20</v>
      </c>
    </row>
    <row r="137" spans="1:15" ht="15.75" thickBot="1" x14ac:dyDescent="0.3">
      <c r="A137" s="28" t="s">
        <v>564</v>
      </c>
      <c r="B137" s="29" t="s">
        <v>565</v>
      </c>
      <c r="C137" s="11">
        <v>1</v>
      </c>
      <c r="D137" s="116">
        <v>1</v>
      </c>
      <c r="E137" s="16">
        <v>20328</v>
      </c>
      <c r="F137" s="16">
        <v>15246</v>
      </c>
      <c r="G137" s="16">
        <v>15246</v>
      </c>
      <c r="H137" s="119">
        <v>12705</v>
      </c>
      <c r="I137" s="117">
        <v>1</v>
      </c>
      <c r="M137" s="147" t="s">
        <v>685</v>
      </c>
      <c r="N137" s="146" t="s">
        <v>577</v>
      </c>
      <c r="O137" s="146">
        <v>4</v>
      </c>
    </row>
    <row r="138" spans="1:15" x14ac:dyDescent="0.25">
      <c r="A138" s="28" t="s">
        <v>566</v>
      </c>
      <c r="B138" s="29" t="s">
        <v>567</v>
      </c>
      <c r="C138" s="11">
        <v>30</v>
      </c>
      <c r="D138" s="116">
        <v>30</v>
      </c>
      <c r="E138" s="16">
        <v>2464</v>
      </c>
      <c r="F138" s="16">
        <v>1848</v>
      </c>
      <c r="G138" s="16">
        <v>55440</v>
      </c>
      <c r="H138" s="119">
        <v>46200</v>
      </c>
      <c r="I138" s="117">
        <v>30</v>
      </c>
    </row>
    <row r="139" spans="1:15" x14ac:dyDescent="0.25">
      <c r="A139" s="28" t="s">
        <v>568</v>
      </c>
      <c r="B139" s="29" t="s">
        <v>569</v>
      </c>
      <c r="C139" s="11">
        <v>30</v>
      </c>
      <c r="D139" s="116">
        <v>30</v>
      </c>
      <c r="E139" s="16">
        <v>1232</v>
      </c>
      <c r="F139" s="16">
        <v>924</v>
      </c>
      <c r="G139" s="16">
        <v>27720</v>
      </c>
      <c r="H139" s="119">
        <v>23100</v>
      </c>
      <c r="I139" s="117">
        <v>30</v>
      </c>
    </row>
    <row r="140" spans="1:15" x14ac:dyDescent="0.25">
      <c r="A140" s="28" t="s">
        <v>353</v>
      </c>
      <c r="B140" s="29" t="s">
        <v>517</v>
      </c>
      <c r="C140" s="11">
        <v>2</v>
      </c>
      <c r="D140" s="116">
        <v>2</v>
      </c>
      <c r="E140" s="16">
        <v>4774</v>
      </c>
      <c r="F140" s="16">
        <v>3580.5</v>
      </c>
      <c r="G140" s="16">
        <v>7161</v>
      </c>
      <c r="H140" s="119">
        <v>5967.5</v>
      </c>
      <c r="I140" s="117">
        <v>11</v>
      </c>
    </row>
    <row r="141" spans="1:15" x14ac:dyDescent="0.25">
      <c r="A141" s="28" t="s">
        <v>570</v>
      </c>
      <c r="B141" s="29" t="s">
        <v>571</v>
      </c>
      <c r="C141" s="11">
        <v>12</v>
      </c>
      <c r="D141" s="116">
        <v>12</v>
      </c>
      <c r="E141" s="16">
        <v>2156</v>
      </c>
      <c r="F141" s="16">
        <v>1617</v>
      </c>
      <c r="G141" s="16">
        <v>19404</v>
      </c>
      <c r="H141" s="119">
        <v>16170</v>
      </c>
      <c r="I141" s="117">
        <v>12</v>
      </c>
    </row>
    <row r="142" spans="1:15" x14ac:dyDescent="0.25">
      <c r="A142" s="28" t="s">
        <v>572</v>
      </c>
      <c r="B142" s="29" t="s">
        <v>573</v>
      </c>
      <c r="C142" s="11">
        <v>27</v>
      </c>
      <c r="D142" s="116">
        <v>27</v>
      </c>
      <c r="E142" s="16">
        <v>924</v>
      </c>
      <c r="F142" s="16">
        <v>693</v>
      </c>
      <c r="G142" s="16">
        <v>18711</v>
      </c>
      <c r="H142" s="119">
        <v>15592.5</v>
      </c>
      <c r="I142" s="117">
        <v>27</v>
      </c>
    </row>
    <row r="143" spans="1:15" x14ac:dyDescent="0.25">
      <c r="A143" s="28" t="s">
        <v>575</v>
      </c>
      <c r="B143" s="29" t="s">
        <v>576</v>
      </c>
      <c r="C143" s="11">
        <v>29</v>
      </c>
      <c r="D143" s="116">
        <v>29</v>
      </c>
      <c r="E143" s="16">
        <v>924</v>
      </c>
      <c r="F143" s="16">
        <v>693</v>
      </c>
      <c r="G143" s="16">
        <v>20097</v>
      </c>
      <c r="H143" s="119">
        <v>16747.5</v>
      </c>
      <c r="I143" s="117">
        <v>29</v>
      </c>
    </row>
    <row r="144" spans="1:15" x14ac:dyDescent="0.25">
      <c r="A144" s="28" t="s">
        <v>685</v>
      </c>
      <c r="B144" s="29" t="s">
        <v>577</v>
      </c>
      <c r="C144" s="11">
        <v>4</v>
      </c>
      <c r="D144" s="116">
        <v>4</v>
      </c>
      <c r="E144" s="16">
        <v>2156</v>
      </c>
      <c r="F144" s="16">
        <v>1617</v>
      </c>
      <c r="G144" s="16">
        <v>6468</v>
      </c>
      <c r="H144" s="119">
        <v>5390</v>
      </c>
      <c r="I144" s="117">
        <v>4</v>
      </c>
    </row>
    <row r="145" spans="1:9" x14ac:dyDescent="0.25">
      <c r="A145" s="28" t="s">
        <v>353</v>
      </c>
      <c r="B145" s="29" t="s">
        <v>354</v>
      </c>
      <c r="C145" s="11">
        <v>2</v>
      </c>
      <c r="D145" s="116">
        <v>2</v>
      </c>
      <c r="E145" s="16">
        <v>4774</v>
      </c>
      <c r="F145" s="16">
        <v>3580.5</v>
      </c>
      <c r="G145" s="16">
        <v>7161</v>
      </c>
      <c r="H145" s="119">
        <v>5967.5</v>
      </c>
      <c r="I145" s="117">
        <v>11</v>
      </c>
    </row>
    <row r="146" spans="1:9" x14ac:dyDescent="0.25">
      <c r="A146" s="28" t="s">
        <v>578</v>
      </c>
      <c r="B146" s="29" t="s">
        <v>579</v>
      </c>
      <c r="C146" s="11">
        <v>30</v>
      </c>
      <c r="D146" s="116">
        <v>30</v>
      </c>
      <c r="E146" s="16">
        <v>2772</v>
      </c>
      <c r="F146" s="16">
        <v>2079</v>
      </c>
      <c r="G146" s="16">
        <v>62370</v>
      </c>
      <c r="H146" s="119">
        <v>51975</v>
      </c>
      <c r="I146" s="117">
        <v>30</v>
      </c>
    </row>
    <row r="147" spans="1:9" x14ac:dyDescent="0.25">
      <c r="A147" s="28" t="s">
        <v>582</v>
      </c>
      <c r="B147" s="29" t="s">
        <v>583</v>
      </c>
      <c r="C147" s="11">
        <v>7</v>
      </c>
      <c r="D147" s="116">
        <v>7</v>
      </c>
      <c r="E147" s="16">
        <v>1848</v>
      </c>
      <c r="F147" s="16">
        <v>1386</v>
      </c>
      <c r="G147" s="16">
        <v>9702</v>
      </c>
      <c r="H147" s="119">
        <v>8085</v>
      </c>
      <c r="I147" s="117">
        <v>7</v>
      </c>
    </row>
    <row r="148" spans="1:9" x14ac:dyDescent="0.25">
      <c r="A148" s="28" t="s">
        <v>587</v>
      </c>
      <c r="B148" s="29" t="s">
        <v>588</v>
      </c>
      <c r="C148" s="11">
        <v>7</v>
      </c>
      <c r="D148" s="116">
        <v>7</v>
      </c>
      <c r="E148" s="16">
        <v>1386</v>
      </c>
      <c r="F148" s="16">
        <v>1039.5</v>
      </c>
      <c r="G148" s="16">
        <v>7276.5</v>
      </c>
      <c r="H148" s="119">
        <v>6063.75</v>
      </c>
      <c r="I148" s="117" t="e">
        <v>#N/A</v>
      </c>
    </row>
    <row r="149" spans="1:9" x14ac:dyDescent="0.25">
      <c r="A149" s="28" t="s">
        <v>589</v>
      </c>
      <c r="B149" s="29" t="s">
        <v>590</v>
      </c>
      <c r="C149" s="11">
        <v>2</v>
      </c>
      <c r="D149" s="116">
        <v>2</v>
      </c>
      <c r="E149" s="16">
        <v>4774</v>
      </c>
      <c r="F149" s="16">
        <v>3580.5</v>
      </c>
      <c r="G149" s="16">
        <v>7161</v>
      </c>
      <c r="H149" s="119">
        <v>5967.5</v>
      </c>
      <c r="I149" s="117">
        <v>2</v>
      </c>
    </row>
    <row r="150" spans="1:9" x14ac:dyDescent="0.25">
      <c r="A150" s="28" t="s">
        <v>591</v>
      </c>
      <c r="B150" s="29" t="s">
        <v>592</v>
      </c>
      <c r="C150" s="11">
        <v>30</v>
      </c>
      <c r="D150" s="116">
        <v>30</v>
      </c>
      <c r="E150" s="16">
        <v>2992</v>
      </c>
      <c r="F150" s="16">
        <v>2244</v>
      </c>
      <c r="G150" s="16">
        <v>67320</v>
      </c>
      <c r="H150" s="119">
        <v>56100</v>
      </c>
      <c r="I150" s="117">
        <v>30</v>
      </c>
    </row>
    <row r="151" spans="1:9" x14ac:dyDescent="0.25">
      <c r="A151" s="28" t="s">
        <v>593</v>
      </c>
      <c r="B151" s="29" t="s">
        <v>594</v>
      </c>
      <c r="C151" s="11">
        <v>30</v>
      </c>
      <c r="D151" s="116">
        <v>30</v>
      </c>
      <c r="E151" s="16">
        <v>1001</v>
      </c>
      <c r="F151" s="16">
        <v>750.75</v>
      </c>
      <c r="G151" s="16">
        <v>22522.5</v>
      </c>
      <c r="H151" s="119">
        <v>18768.75</v>
      </c>
      <c r="I151" s="117">
        <v>30</v>
      </c>
    </row>
    <row r="152" spans="1:9" x14ac:dyDescent="0.25">
      <c r="A152" s="28" t="s">
        <v>595</v>
      </c>
      <c r="B152" s="29" t="s">
        <v>596</v>
      </c>
      <c r="C152" s="11">
        <v>1</v>
      </c>
      <c r="D152" s="116">
        <v>1</v>
      </c>
      <c r="E152" s="16">
        <v>20482</v>
      </c>
      <c r="F152" s="16">
        <v>15361.5</v>
      </c>
      <c r="G152" s="16">
        <v>15361.5</v>
      </c>
      <c r="H152" s="119">
        <v>12801.25</v>
      </c>
      <c r="I152" s="117">
        <v>1</v>
      </c>
    </row>
    <row r="153" spans="1:9" x14ac:dyDescent="0.25">
      <c r="A153" s="28" t="s">
        <v>597</v>
      </c>
      <c r="B153" s="29" t="s">
        <v>598</v>
      </c>
      <c r="C153" s="11">
        <v>5</v>
      </c>
      <c r="D153" s="116">
        <v>5</v>
      </c>
      <c r="E153" s="16">
        <v>1232</v>
      </c>
      <c r="F153" s="16">
        <v>924</v>
      </c>
      <c r="G153" s="16">
        <v>4620</v>
      </c>
      <c r="H153" s="119">
        <v>3850</v>
      </c>
      <c r="I153" s="117">
        <v>5</v>
      </c>
    </row>
    <row r="154" spans="1:9" x14ac:dyDescent="0.25">
      <c r="A154" s="28" t="s">
        <v>600</v>
      </c>
      <c r="B154" s="29" t="s">
        <v>601</v>
      </c>
      <c r="C154" s="11">
        <v>6</v>
      </c>
      <c r="D154" s="116">
        <v>6</v>
      </c>
      <c r="E154" s="16">
        <v>1232</v>
      </c>
      <c r="F154" s="16">
        <v>924</v>
      </c>
      <c r="G154" s="16">
        <v>5544</v>
      </c>
      <c r="H154" s="119">
        <v>4620</v>
      </c>
      <c r="I154" s="117">
        <v>6</v>
      </c>
    </row>
    <row r="155" spans="1:9" x14ac:dyDescent="0.25">
      <c r="A155" s="28" t="s">
        <v>602</v>
      </c>
      <c r="B155" s="29" t="s">
        <v>603</v>
      </c>
      <c r="C155" s="11">
        <v>5</v>
      </c>
      <c r="D155" s="116">
        <v>5</v>
      </c>
      <c r="E155" s="16">
        <v>1232</v>
      </c>
      <c r="F155" s="16">
        <v>924</v>
      </c>
      <c r="G155" s="16">
        <v>4620</v>
      </c>
      <c r="H155" s="119">
        <v>3850</v>
      </c>
      <c r="I155" s="117">
        <v>5</v>
      </c>
    </row>
    <row r="156" spans="1:9" x14ac:dyDescent="0.25">
      <c r="A156" s="28" t="s">
        <v>606</v>
      </c>
      <c r="B156" s="29" t="s">
        <v>607</v>
      </c>
      <c r="C156" s="11">
        <v>29</v>
      </c>
      <c r="D156" s="116">
        <v>29</v>
      </c>
      <c r="E156" s="16">
        <v>608.29999999999995</v>
      </c>
      <c r="F156" s="16">
        <v>456.22499999999997</v>
      </c>
      <c r="G156" s="16">
        <v>13230.525</v>
      </c>
      <c r="H156" s="119">
        <v>11025.4375</v>
      </c>
      <c r="I156" s="117">
        <v>29</v>
      </c>
    </row>
    <row r="157" spans="1:9" x14ac:dyDescent="0.25">
      <c r="A157" s="28" t="s">
        <v>534</v>
      </c>
      <c r="B157" s="29" t="s">
        <v>608</v>
      </c>
      <c r="C157" s="11">
        <v>26</v>
      </c>
      <c r="D157" s="116">
        <v>26</v>
      </c>
      <c r="E157" s="16">
        <v>608.29999999999995</v>
      </c>
      <c r="F157" s="16">
        <v>456.22499999999997</v>
      </c>
      <c r="G157" s="16">
        <v>11861.849999999999</v>
      </c>
      <c r="H157" s="119">
        <v>9884.875</v>
      </c>
      <c r="I157" s="117">
        <v>56</v>
      </c>
    </row>
    <row r="158" spans="1:9" x14ac:dyDescent="0.25">
      <c r="A158" s="28" t="s">
        <v>532</v>
      </c>
      <c r="B158" s="29" t="s">
        <v>608</v>
      </c>
      <c r="C158" s="11">
        <v>26</v>
      </c>
      <c r="D158" s="116">
        <v>26</v>
      </c>
      <c r="E158" s="16">
        <v>608.29999999999995</v>
      </c>
      <c r="F158" s="16">
        <v>456.22499999999997</v>
      </c>
      <c r="G158" s="16">
        <v>11861.849999999999</v>
      </c>
      <c r="H158" s="119">
        <v>9884.875</v>
      </c>
      <c r="I158" s="117">
        <v>56</v>
      </c>
    </row>
    <row r="159" spans="1:9" x14ac:dyDescent="0.25">
      <c r="A159" s="28" t="s">
        <v>538</v>
      </c>
      <c r="B159" s="29" t="s">
        <v>608</v>
      </c>
      <c r="C159" s="11">
        <v>27</v>
      </c>
      <c r="D159" s="116">
        <v>27</v>
      </c>
      <c r="E159" s="16">
        <v>762.3</v>
      </c>
      <c r="F159" s="16">
        <v>571.72499999999991</v>
      </c>
      <c r="G159" s="16">
        <v>15436.574999999997</v>
      </c>
      <c r="H159" s="119">
        <v>12863.812499999998</v>
      </c>
      <c r="I159" s="117" t="e">
        <v>#N/A</v>
      </c>
    </row>
    <row r="160" spans="1:9" x14ac:dyDescent="0.25">
      <c r="A160" s="28" t="s">
        <v>692</v>
      </c>
      <c r="B160" s="29" t="s">
        <v>609</v>
      </c>
      <c r="C160" s="11">
        <v>6</v>
      </c>
      <c r="D160" s="116">
        <v>6</v>
      </c>
      <c r="E160" s="16">
        <v>2271.5</v>
      </c>
      <c r="F160" s="16">
        <v>1703.625</v>
      </c>
      <c r="G160" s="16">
        <v>10221.75</v>
      </c>
      <c r="H160" s="119">
        <v>8518.125</v>
      </c>
      <c r="I160" s="117">
        <v>14</v>
      </c>
    </row>
    <row r="161" spans="1:9" x14ac:dyDescent="0.25">
      <c r="A161" s="28" t="s">
        <v>692</v>
      </c>
      <c r="B161" s="29" t="s">
        <v>612</v>
      </c>
      <c r="C161" s="11">
        <v>8</v>
      </c>
      <c r="D161" s="116">
        <v>8</v>
      </c>
      <c r="E161" s="16">
        <v>1732.5</v>
      </c>
      <c r="F161" s="16">
        <v>1299.375</v>
      </c>
      <c r="G161" s="16">
        <v>10395</v>
      </c>
      <c r="H161" s="119">
        <v>8662.5</v>
      </c>
      <c r="I161" s="117">
        <v>14</v>
      </c>
    </row>
    <row r="162" spans="1:9" x14ac:dyDescent="0.25">
      <c r="A162" s="28" t="s">
        <v>614</v>
      </c>
      <c r="B162" s="29" t="s">
        <v>615</v>
      </c>
      <c r="C162" s="11">
        <v>15</v>
      </c>
      <c r="D162" s="116">
        <v>11</v>
      </c>
      <c r="E162" s="16">
        <v>1540</v>
      </c>
      <c r="F162" s="16">
        <v>1155</v>
      </c>
      <c r="G162" s="16">
        <v>17325</v>
      </c>
      <c r="H162" s="119">
        <v>14437.5</v>
      </c>
      <c r="I162" s="117" t="e">
        <v>#N/A</v>
      </c>
    </row>
    <row r="163" spans="1:9" x14ac:dyDescent="0.25">
      <c r="A163" s="28" t="s">
        <v>616</v>
      </c>
      <c r="B163" s="29" t="s">
        <v>617</v>
      </c>
      <c r="C163" s="11">
        <v>7</v>
      </c>
      <c r="D163" s="116">
        <v>7</v>
      </c>
      <c r="E163" s="16">
        <v>1278.2</v>
      </c>
      <c r="F163" s="16">
        <v>958.65000000000009</v>
      </c>
      <c r="G163" s="16">
        <v>6710.5500000000011</v>
      </c>
      <c r="H163" s="119">
        <v>5592.1250000000009</v>
      </c>
      <c r="I163" s="117">
        <v>7</v>
      </c>
    </row>
    <row r="164" spans="1:9" x14ac:dyDescent="0.25">
      <c r="A164" s="28" t="s">
        <v>618</v>
      </c>
      <c r="B164" s="29" t="s">
        <v>619</v>
      </c>
      <c r="C164" s="11">
        <v>25</v>
      </c>
      <c r="D164" s="116">
        <v>25</v>
      </c>
      <c r="E164" s="16">
        <v>916.3</v>
      </c>
      <c r="F164" s="16">
        <v>687.22499999999991</v>
      </c>
      <c r="G164" s="16">
        <v>17180.624999999996</v>
      </c>
      <c r="H164" s="119">
        <v>14317.187499999998</v>
      </c>
      <c r="I164" s="117" t="e">
        <v>#N/A</v>
      </c>
    </row>
    <row r="165" spans="1:9" x14ac:dyDescent="0.25">
      <c r="A165" s="28" t="s">
        <v>479</v>
      </c>
      <c r="B165" s="29" t="s">
        <v>619</v>
      </c>
      <c r="C165" s="11">
        <v>27</v>
      </c>
      <c r="D165" s="116">
        <v>27</v>
      </c>
      <c r="E165" s="16">
        <v>616</v>
      </c>
      <c r="F165" s="16">
        <v>462</v>
      </c>
      <c r="G165" s="16">
        <v>12474</v>
      </c>
      <c r="H165" s="119">
        <v>10395</v>
      </c>
      <c r="I165" s="117">
        <v>61</v>
      </c>
    </row>
    <row r="166" spans="1:9" x14ac:dyDescent="0.25">
      <c r="A166" s="28" t="s">
        <v>481</v>
      </c>
      <c r="B166" s="29" t="s">
        <v>619</v>
      </c>
      <c r="C166" s="11">
        <v>16</v>
      </c>
      <c r="D166" s="116">
        <v>16</v>
      </c>
      <c r="E166" s="16">
        <v>616</v>
      </c>
      <c r="F166" s="16">
        <v>462</v>
      </c>
      <c r="G166" s="16">
        <v>7392</v>
      </c>
      <c r="H166" s="119">
        <v>6160</v>
      </c>
      <c r="I166" s="117">
        <v>61</v>
      </c>
    </row>
    <row r="167" spans="1:9" x14ac:dyDescent="0.25">
      <c r="A167" s="28" t="s">
        <v>696</v>
      </c>
      <c r="B167" s="29" t="s">
        <v>620</v>
      </c>
      <c r="C167" s="11">
        <v>3</v>
      </c>
      <c r="D167" s="116">
        <v>3</v>
      </c>
      <c r="E167" s="16">
        <v>2417</v>
      </c>
      <c r="F167" s="16">
        <v>1812.75</v>
      </c>
      <c r="G167" s="16">
        <v>5438.25</v>
      </c>
      <c r="H167" s="119">
        <v>4531.875</v>
      </c>
      <c r="I167" s="117">
        <v>3</v>
      </c>
    </row>
    <row r="168" spans="1:9" x14ac:dyDescent="0.25">
      <c r="A168" s="28" t="s">
        <v>622</v>
      </c>
      <c r="B168" s="29" t="s">
        <v>623</v>
      </c>
      <c r="C168" s="11">
        <v>4</v>
      </c>
      <c r="D168" s="116">
        <v>4</v>
      </c>
      <c r="E168" s="16">
        <v>823.68000000000006</v>
      </c>
      <c r="F168" s="16">
        <v>658.94400000000007</v>
      </c>
      <c r="G168" s="16">
        <v>2635.7760000000003</v>
      </c>
      <c r="H168" s="119">
        <v>2196.4800000000005</v>
      </c>
      <c r="I168" s="117" t="e">
        <v>#N/A</v>
      </c>
    </row>
    <row r="169" spans="1:9" x14ac:dyDescent="0.25">
      <c r="A169" s="28" t="s">
        <v>625</v>
      </c>
      <c r="B169" s="29" t="s">
        <v>626</v>
      </c>
      <c r="C169" s="11">
        <v>13</v>
      </c>
      <c r="D169" s="116">
        <v>13</v>
      </c>
      <c r="E169" s="16">
        <v>3171.8076923076924</v>
      </c>
      <c r="F169" s="16">
        <v>2537.4461538461542</v>
      </c>
      <c r="G169" s="16">
        <v>32986.800000000003</v>
      </c>
      <c r="H169" s="119">
        <v>27489.000000000004</v>
      </c>
      <c r="I169" s="117" t="e">
        <v>#N/A</v>
      </c>
    </row>
    <row r="170" spans="1:9" x14ac:dyDescent="0.25">
      <c r="A170" s="28" t="s">
        <v>627</v>
      </c>
      <c r="B170" s="29" t="s">
        <v>628</v>
      </c>
      <c r="C170" s="11">
        <v>1</v>
      </c>
      <c r="D170" s="116">
        <v>1</v>
      </c>
      <c r="E170" s="16">
        <v>18433.8</v>
      </c>
      <c r="F170" s="16">
        <v>14747.04</v>
      </c>
      <c r="G170" s="16">
        <v>14747.04</v>
      </c>
      <c r="H170" s="119">
        <v>12289.2</v>
      </c>
      <c r="I170" s="117" t="e">
        <v>#N/A</v>
      </c>
    </row>
    <row r="171" spans="1:9" x14ac:dyDescent="0.25">
      <c r="A171" s="28" t="s">
        <v>629</v>
      </c>
      <c r="B171" s="29" t="s">
        <v>630</v>
      </c>
      <c r="C171" s="11">
        <v>24</v>
      </c>
      <c r="D171" s="116">
        <v>24</v>
      </c>
      <c r="E171" s="16">
        <v>787</v>
      </c>
      <c r="F171" s="16">
        <v>629.6</v>
      </c>
      <c r="G171" s="16">
        <v>15110.400000000001</v>
      </c>
      <c r="H171" s="119">
        <v>12592.000000000002</v>
      </c>
      <c r="I171" s="117" t="e">
        <v>#N/A</v>
      </c>
    </row>
    <row r="172" spans="1:9" x14ac:dyDescent="0.25">
      <c r="A172" s="28" t="s">
        <v>631</v>
      </c>
      <c r="B172" s="29" t="s">
        <v>632</v>
      </c>
      <c r="C172" s="11">
        <v>9</v>
      </c>
      <c r="D172" s="116">
        <v>9</v>
      </c>
      <c r="E172" s="16">
        <v>2048.1999999999998</v>
      </c>
      <c r="F172" s="16">
        <v>1638.56</v>
      </c>
      <c r="G172" s="16">
        <v>14747.039999999999</v>
      </c>
      <c r="H172" s="119">
        <v>12289.199999999999</v>
      </c>
      <c r="I172" s="117" t="e">
        <v>#N/A</v>
      </c>
    </row>
    <row r="173" spans="1:9" x14ac:dyDescent="0.25">
      <c r="A173" s="28" t="s">
        <v>634</v>
      </c>
      <c r="B173" s="29" t="s">
        <v>635</v>
      </c>
      <c r="C173" s="11">
        <v>28</v>
      </c>
      <c r="D173" s="116">
        <v>23</v>
      </c>
      <c r="E173" s="16">
        <v>915.10714285714278</v>
      </c>
      <c r="F173" s="16">
        <v>732.08571428571429</v>
      </c>
      <c r="G173" s="16">
        <v>20498.400000000001</v>
      </c>
      <c r="H173" s="119">
        <v>17082.000000000004</v>
      </c>
      <c r="I173" s="117" t="e">
        <v>#N/A</v>
      </c>
    </row>
    <row r="174" spans="1:9" x14ac:dyDescent="0.25">
      <c r="A174" s="28" t="s">
        <v>636</v>
      </c>
      <c r="B174" s="29" t="s">
        <v>637</v>
      </c>
      <c r="C174" s="11">
        <v>9</v>
      </c>
      <c r="D174" s="116">
        <v>9</v>
      </c>
      <c r="E174" s="16">
        <v>1156.5</v>
      </c>
      <c r="F174" s="16">
        <v>925.2</v>
      </c>
      <c r="G174" s="16">
        <v>8326.8000000000011</v>
      </c>
      <c r="H174" s="119">
        <v>6939.0000000000009</v>
      </c>
      <c r="I174" s="117" t="e">
        <v>#N/A</v>
      </c>
    </row>
    <row r="175" spans="1:9" x14ac:dyDescent="0.25">
      <c r="A175" s="28" t="s">
        <v>638</v>
      </c>
      <c r="B175" s="29" t="s">
        <v>639</v>
      </c>
      <c r="C175" s="11">
        <v>23</v>
      </c>
      <c r="D175" s="116">
        <v>10</v>
      </c>
      <c r="E175" s="16">
        <v>168.73043478260868</v>
      </c>
      <c r="F175" s="16">
        <v>134.98434782608695</v>
      </c>
      <c r="G175" s="16">
        <v>3104.64</v>
      </c>
      <c r="H175" s="119">
        <v>2587.1999999999998</v>
      </c>
      <c r="I175" s="117" t="e">
        <v>#N/A</v>
      </c>
    </row>
    <row r="176" spans="1:9" x14ac:dyDescent="0.25">
      <c r="A176" s="28" t="s">
        <v>640</v>
      </c>
      <c r="B176" s="29" t="s">
        <v>641</v>
      </c>
      <c r="C176" s="11">
        <v>1</v>
      </c>
      <c r="D176" s="116">
        <v>1</v>
      </c>
      <c r="E176" s="16">
        <v>31185</v>
      </c>
      <c r="F176" s="16">
        <v>24948</v>
      </c>
      <c r="G176" s="16">
        <v>24948</v>
      </c>
      <c r="H176" s="119">
        <v>20790</v>
      </c>
      <c r="I176" s="117" t="e">
        <v>#N/A</v>
      </c>
    </row>
    <row r="177" spans="1:9" x14ac:dyDescent="0.25">
      <c r="A177" s="28" t="s">
        <v>642</v>
      </c>
      <c r="B177" s="29" t="s">
        <v>643</v>
      </c>
      <c r="C177" s="11">
        <v>1</v>
      </c>
      <c r="D177" s="116">
        <v>1</v>
      </c>
      <c r="E177" s="16">
        <v>3801.6000000000004</v>
      </c>
      <c r="F177" s="16">
        <v>3041.2800000000007</v>
      </c>
      <c r="G177" s="16">
        <v>3041.2800000000007</v>
      </c>
      <c r="H177" s="119">
        <v>2534.4000000000005</v>
      </c>
      <c r="I177" s="117" t="e">
        <v>#N/A</v>
      </c>
    </row>
    <row r="178" spans="1:9" x14ac:dyDescent="0.25">
      <c r="A178" s="28" t="s">
        <v>645</v>
      </c>
      <c r="B178" s="29" t="s">
        <v>646</v>
      </c>
      <c r="C178" s="11">
        <v>4</v>
      </c>
      <c r="D178" s="116">
        <v>4</v>
      </c>
      <c r="E178" s="16">
        <v>1230</v>
      </c>
      <c r="F178" s="16">
        <v>1107</v>
      </c>
      <c r="G178" s="16">
        <v>4428</v>
      </c>
      <c r="H178" s="119">
        <v>3690</v>
      </c>
      <c r="I178" s="117" t="e">
        <v>#N/A</v>
      </c>
    </row>
    <row r="179" spans="1:9" x14ac:dyDescent="0.25">
      <c r="A179" s="28" t="s">
        <v>648</v>
      </c>
      <c r="B179" s="29" t="s">
        <v>646</v>
      </c>
      <c r="C179" s="11">
        <v>37</v>
      </c>
      <c r="D179" s="116">
        <v>37</v>
      </c>
      <c r="E179" s="16">
        <v>1230</v>
      </c>
      <c r="F179" s="16">
        <v>1107</v>
      </c>
      <c r="G179" s="16">
        <v>40959</v>
      </c>
      <c r="H179" s="119">
        <v>34132.5</v>
      </c>
      <c r="I179" s="117" t="e">
        <v>#N/A</v>
      </c>
    </row>
    <row r="180" spans="1:9" x14ac:dyDescent="0.25">
      <c r="A180" s="28" t="s">
        <v>649</v>
      </c>
      <c r="B180" s="29" t="s">
        <v>650</v>
      </c>
      <c r="C180" s="11">
        <v>13</v>
      </c>
      <c r="D180" s="116">
        <v>13</v>
      </c>
      <c r="E180" s="16">
        <v>1230</v>
      </c>
      <c r="F180" s="16">
        <v>1107</v>
      </c>
      <c r="G180" s="16">
        <v>14391</v>
      </c>
      <c r="H180" s="119">
        <v>11992.5</v>
      </c>
      <c r="I180" s="117" t="e">
        <v>#N/A</v>
      </c>
    </row>
    <row r="181" spans="1:9" x14ac:dyDescent="0.25">
      <c r="A181" s="28" t="s">
        <v>651</v>
      </c>
      <c r="B181" s="29" t="s">
        <v>650</v>
      </c>
      <c r="C181" s="11">
        <v>45</v>
      </c>
      <c r="D181" s="116">
        <v>45</v>
      </c>
      <c r="E181" s="16">
        <v>1230</v>
      </c>
      <c r="F181" s="16">
        <v>1107</v>
      </c>
      <c r="G181" s="16">
        <v>49815</v>
      </c>
      <c r="H181" s="119">
        <v>41512.5</v>
      </c>
      <c r="I181" s="117" t="e">
        <v>#N/A</v>
      </c>
    </row>
    <row r="182" spans="1:9" x14ac:dyDescent="0.25">
      <c r="A182" s="28" t="s">
        <v>653</v>
      </c>
      <c r="B182" s="29" t="s">
        <v>654</v>
      </c>
      <c r="C182" s="11">
        <v>4</v>
      </c>
      <c r="D182" s="116">
        <v>4</v>
      </c>
      <c r="E182" s="16">
        <v>3080</v>
      </c>
      <c r="F182" s="16">
        <v>2464</v>
      </c>
      <c r="G182" s="16">
        <v>9856</v>
      </c>
      <c r="H182" s="119">
        <v>8213.3333333333339</v>
      </c>
      <c r="I182" s="117" t="e">
        <v>#N/A</v>
      </c>
    </row>
    <row r="183" spans="1:9" x14ac:dyDescent="0.25">
      <c r="A183" s="28" t="s">
        <v>655</v>
      </c>
      <c r="B183" s="29" t="s">
        <v>656</v>
      </c>
      <c r="C183" s="11">
        <v>4</v>
      </c>
      <c r="D183" s="116">
        <v>4</v>
      </c>
      <c r="E183" s="16">
        <v>4004</v>
      </c>
      <c r="F183" s="16">
        <v>3203.2000000000003</v>
      </c>
      <c r="G183" s="16">
        <v>12812.800000000001</v>
      </c>
      <c r="H183" s="119">
        <v>10677.333333333334</v>
      </c>
      <c r="I183" s="117" t="e">
        <v>#N/A</v>
      </c>
    </row>
    <row r="184" spans="1:9" x14ac:dyDescent="0.25">
      <c r="A184" s="28" t="s">
        <v>657</v>
      </c>
      <c r="B184" s="29" t="s">
        <v>658</v>
      </c>
      <c r="C184" s="11">
        <v>4</v>
      </c>
      <c r="D184" s="116">
        <v>4</v>
      </c>
      <c r="E184" s="16">
        <v>3080</v>
      </c>
      <c r="F184" s="16">
        <v>2464</v>
      </c>
      <c r="G184" s="16">
        <v>9856</v>
      </c>
      <c r="H184" s="119">
        <v>8213.3333333333339</v>
      </c>
      <c r="I184" s="117" t="e">
        <v>#N/A</v>
      </c>
    </row>
    <row r="185" spans="1:9" x14ac:dyDescent="0.25">
      <c r="A185" s="28" t="s">
        <v>659</v>
      </c>
      <c r="B185" s="29" t="s">
        <v>660</v>
      </c>
      <c r="C185" s="11">
        <v>4</v>
      </c>
      <c r="D185" s="116">
        <v>4</v>
      </c>
      <c r="E185" s="16">
        <v>4004</v>
      </c>
      <c r="F185" s="16">
        <v>3203.2000000000003</v>
      </c>
      <c r="G185" s="16">
        <v>12812.800000000001</v>
      </c>
      <c r="H185" s="119">
        <v>10677.333333333334</v>
      </c>
      <c r="I185" s="117" t="e">
        <v>#N/A</v>
      </c>
    </row>
    <row r="186" spans="1:9" x14ac:dyDescent="0.25">
      <c r="A186" s="28" t="s">
        <v>661</v>
      </c>
      <c r="B186" s="29" t="s">
        <v>662</v>
      </c>
      <c r="C186" s="11">
        <v>4</v>
      </c>
      <c r="D186" s="116">
        <v>4</v>
      </c>
      <c r="E186" s="16">
        <v>3234</v>
      </c>
      <c r="F186" s="16">
        <v>2587.2000000000003</v>
      </c>
      <c r="G186" s="16">
        <v>10348.800000000001</v>
      </c>
      <c r="H186" s="119">
        <v>8624.0000000000018</v>
      </c>
      <c r="I186" s="117" t="e">
        <v>#N/A</v>
      </c>
    </row>
    <row r="187" spans="1:9" x14ac:dyDescent="0.25">
      <c r="A187" s="28" t="s">
        <v>663</v>
      </c>
      <c r="B187" s="29" t="s">
        <v>664</v>
      </c>
      <c r="C187" s="11">
        <v>4</v>
      </c>
      <c r="D187" s="116">
        <v>4</v>
      </c>
      <c r="E187" s="16">
        <v>4004</v>
      </c>
      <c r="F187" s="16">
        <v>3203.2000000000003</v>
      </c>
      <c r="G187" s="16">
        <v>12812.800000000001</v>
      </c>
      <c r="H187" s="119">
        <v>10677.333333333334</v>
      </c>
      <c r="I187" s="117" t="e">
        <v>#N/A</v>
      </c>
    </row>
    <row r="188" spans="1:9" x14ac:dyDescent="0.25">
      <c r="A188" s="28" t="s">
        <v>665</v>
      </c>
      <c r="B188" s="29" t="s">
        <v>666</v>
      </c>
      <c r="C188" s="11">
        <v>4</v>
      </c>
      <c r="D188" s="116">
        <v>1</v>
      </c>
      <c r="E188" s="16">
        <v>3080</v>
      </c>
      <c r="F188" s="16">
        <v>2464</v>
      </c>
      <c r="G188" s="16">
        <v>9856</v>
      </c>
      <c r="H188" s="119">
        <v>8213.3333333333339</v>
      </c>
      <c r="I188" s="117" t="e">
        <v>#N/A</v>
      </c>
    </row>
    <row r="189" spans="1:9" x14ac:dyDescent="0.25">
      <c r="A189" s="28" t="s">
        <v>670</v>
      </c>
      <c r="B189" s="29" t="s">
        <v>671</v>
      </c>
      <c r="C189" s="11">
        <v>2</v>
      </c>
      <c r="D189" s="116">
        <v>2</v>
      </c>
      <c r="E189" s="16">
        <v>3080</v>
      </c>
      <c r="F189" s="16">
        <v>2464</v>
      </c>
      <c r="G189" s="16">
        <v>4928</v>
      </c>
      <c r="H189" s="119">
        <v>4106.666666666667</v>
      </c>
      <c r="I189" s="117" t="e">
        <v>#N/A</v>
      </c>
    </row>
    <row r="190" spans="1:9" x14ac:dyDescent="0.25">
      <c r="A190" s="28" t="s">
        <v>672</v>
      </c>
      <c r="B190" s="29" t="s">
        <v>673</v>
      </c>
      <c r="C190" s="11">
        <v>2</v>
      </c>
      <c r="D190" s="116">
        <v>2</v>
      </c>
      <c r="E190" s="16">
        <v>4004</v>
      </c>
      <c r="F190" s="16">
        <v>3203.2000000000003</v>
      </c>
      <c r="G190" s="16">
        <v>6406.4000000000005</v>
      </c>
      <c r="H190" s="119">
        <v>5338.666666666667</v>
      </c>
      <c r="I190" s="117" t="e">
        <v>#N/A</v>
      </c>
    </row>
    <row r="191" spans="1:9" x14ac:dyDescent="0.25">
      <c r="A191" s="28" t="s">
        <v>674</v>
      </c>
      <c r="B191" s="29" t="s">
        <v>675</v>
      </c>
      <c r="C191" s="11">
        <v>1</v>
      </c>
      <c r="D191" s="116">
        <v>1</v>
      </c>
      <c r="E191" s="16">
        <v>4620</v>
      </c>
      <c r="F191" s="16">
        <v>3696</v>
      </c>
      <c r="G191" s="16">
        <v>3696</v>
      </c>
      <c r="H191" s="119">
        <v>3080</v>
      </c>
      <c r="I191" s="117">
        <v>1</v>
      </c>
    </row>
    <row r="192" spans="1:9" x14ac:dyDescent="0.25">
      <c r="A192" s="28" t="s">
        <v>677</v>
      </c>
      <c r="B192" s="29" t="s">
        <v>678</v>
      </c>
      <c r="C192" s="11">
        <v>1</v>
      </c>
      <c r="D192" s="116">
        <v>1</v>
      </c>
      <c r="E192" s="16">
        <v>5082</v>
      </c>
      <c r="F192" s="16">
        <v>4065.6000000000004</v>
      </c>
      <c r="G192" s="16">
        <v>4065.6000000000004</v>
      </c>
      <c r="H192" s="119">
        <v>3388.0000000000005</v>
      </c>
      <c r="I192" s="117" t="e">
        <v>#N/A</v>
      </c>
    </row>
    <row r="193" spans="1:9" x14ac:dyDescent="0.25">
      <c r="A193" s="28" t="s">
        <v>679</v>
      </c>
      <c r="B193" s="29" t="s">
        <v>680</v>
      </c>
      <c r="C193" s="11">
        <v>1</v>
      </c>
      <c r="D193" s="116">
        <v>1</v>
      </c>
      <c r="E193" s="16">
        <v>4466</v>
      </c>
      <c r="F193" s="16">
        <v>3572.8</v>
      </c>
      <c r="G193" s="16">
        <v>3572.8</v>
      </c>
      <c r="H193" s="119">
        <v>2977.3333333333335</v>
      </c>
      <c r="I193" s="117">
        <v>1</v>
      </c>
    </row>
    <row r="194" spans="1:9" x14ac:dyDescent="0.25">
      <c r="A194" s="28" t="s">
        <v>683</v>
      </c>
      <c r="B194" s="29" t="s">
        <v>684</v>
      </c>
      <c r="C194" s="11">
        <v>1</v>
      </c>
      <c r="D194" s="116">
        <v>1</v>
      </c>
      <c r="E194" s="16">
        <v>4774</v>
      </c>
      <c r="F194" s="16">
        <v>3819.2000000000003</v>
      </c>
      <c r="G194" s="16">
        <v>3819.2000000000003</v>
      </c>
      <c r="H194" s="119">
        <v>3182.666666666667</v>
      </c>
      <c r="I194" s="117">
        <v>1</v>
      </c>
    </row>
    <row r="195" spans="1:9" x14ac:dyDescent="0.25">
      <c r="A195" s="9" t="s">
        <v>4</v>
      </c>
      <c r="B195" s="10" t="s">
        <v>5</v>
      </c>
      <c r="C195" s="11">
        <v>1</v>
      </c>
      <c r="D195" s="116">
        <v>1</v>
      </c>
      <c r="E195" s="16">
        <v>3157</v>
      </c>
      <c r="F195" s="16">
        <v>2367.75</v>
      </c>
      <c r="G195" s="16">
        <v>2367.75</v>
      </c>
      <c r="H195" s="119">
        <v>1973.125</v>
      </c>
      <c r="I195" s="117">
        <v>1</v>
      </c>
    </row>
    <row r="196" spans="1:9" x14ac:dyDescent="0.25">
      <c r="A196" s="9" t="s">
        <v>7</v>
      </c>
      <c r="B196" s="10" t="s">
        <v>8</v>
      </c>
      <c r="C196" s="11">
        <v>1</v>
      </c>
      <c r="D196" s="116">
        <v>1</v>
      </c>
      <c r="E196" s="16">
        <v>1463</v>
      </c>
      <c r="F196" s="16">
        <v>1097.25</v>
      </c>
      <c r="G196" s="16">
        <v>1097.25</v>
      </c>
      <c r="H196" s="119">
        <v>914.375</v>
      </c>
      <c r="I196" s="117">
        <v>1</v>
      </c>
    </row>
    <row r="197" spans="1:9" x14ac:dyDescent="0.25">
      <c r="A197" s="9" t="s">
        <v>9</v>
      </c>
      <c r="B197" s="10" t="s">
        <v>10</v>
      </c>
      <c r="C197" s="11">
        <v>1</v>
      </c>
      <c r="D197" s="116">
        <v>1</v>
      </c>
      <c r="E197" s="16">
        <v>5698</v>
      </c>
      <c r="F197" s="16">
        <v>4273.5</v>
      </c>
      <c r="G197" s="16">
        <v>4273.5</v>
      </c>
      <c r="H197" s="119">
        <v>3561.25</v>
      </c>
      <c r="I197" s="117">
        <v>1</v>
      </c>
    </row>
    <row r="198" spans="1:9" x14ac:dyDescent="0.25">
      <c r="A198" s="9" t="s">
        <v>11</v>
      </c>
      <c r="B198" s="10" t="s">
        <v>12</v>
      </c>
      <c r="C198" s="11">
        <v>1</v>
      </c>
      <c r="D198" s="116">
        <v>1</v>
      </c>
      <c r="E198" s="16">
        <v>3157</v>
      </c>
      <c r="F198" s="16">
        <v>2367.75</v>
      </c>
      <c r="G198" s="16">
        <v>2367.75</v>
      </c>
      <c r="H198" s="119">
        <v>1973.125</v>
      </c>
      <c r="I198" s="117">
        <v>1</v>
      </c>
    </row>
    <row r="199" spans="1:9" x14ac:dyDescent="0.25">
      <c r="A199" s="9" t="s">
        <v>13</v>
      </c>
      <c r="B199" s="10" t="s">
        <v>14</v>
      </c>
      <c r="C199" s="11">
        <v>1</v>
      </c>
      <c r="D199" s="116">
        <v>1</v>
      </c>
      <c r="E199" s="16">
        <v>1463</v>
      </c>
      <c r="F199" s="16">
        <v>1097.25</v>
      </c>
      <c r="G199" s="16">
        <v>1097.25</v>
      </c>
      <c r="H199" s="119">
        <v>914.375</v>
      </c>
      <c r="I199" s="117">
        <v>1</v>
      </c>
    </row>
    <row r="200" spans="1:9" x14ac:dyDescent="0.25">
      <c r="A200" s="9" t="s">
        <v>15</v>
      </c>
      <c r="B200" s="10" t="s">
        <v>16</v>
      </c>
      <c r="C200" s="11">
        <v>1</v>
      </c>
      <c r="D200" s="116">
        <v>1</v>
      </c>
      <c r="E200" s="16">
        <v>5698</v>
      </c>
      <c r="F200" s="16">
        <v>4273.5</v>
      </c>
      <c r="G200" s="16">
        <v>4273.5</v>
      </c>
      <c r="H200" s="119">
        <v>3561.25</v>
      </c>
      <c r="I200" s="117">
        <v>1</v>
      </c>
    </row>
    <row r="201" spans="1:9" x14ac:dyDescent="0.25">
      <c r="A201" s="9" t="s">
        <v>17</v>
      </c>
      <c r="B201" s="10" t="s">
        <v>18</v>
      </c>
      <c r="C201" s="11">
        <v>1</v>
      </c>
      <c r="D201" s="116">
        <v>1</v>
      </c>
      <c r="E201" s="16">
        <v>3157</v>
      </c>
      <c r="F201" s="16">
        <v>2367.75</v>
      </c>
      <c r="G201" s="16">
        <v>2367.75</v>
      </c>
      <c r="H201" s="119">
        <v>1973.125</v>
      </c>
      <c r="I201" s="117">
        <v>1</v>
      </c>
    </row>
    <row r="202" spans="1:9" x14ac:dyDescent="0.25">
      <c r="A202" s="9" t="s">
        <v>19</v>
      </c>
      <c r="B202" s="10" t="s">
        <v>20</v>
      </c>
      <c r="C202" s="11">
        <v>1</v>
      </c>
      <c r="D202" s="116">
        <v>1</v>
      </c>
      <c r="E202" s="16">
        <v>1463</v>
      </c>
      <c r="F202" s="16">
        <v>1097.25</v>
      </c>
      <c r="G202" s="16">
        <v>1097.25</v>
      </c>
      <c r="H202" s="119">
        <v>914.375</v>
      </c>
      <c r="I202" s="117">
        <v>1</v>
      </c>
    </row>
    <row r="203" spans="1:9" x14ac:dyDescent="0.25">
      <c r="A203" s="9" t="s">
        <v>21</v>
      </c>
      <c r="B203" s="10" t="s">
        <v>22</v>
      </c>
      <c r="C203" s="11">
        <v>1</v>
      </c>
      <c r="D203" s="116">
        <v>1</v>
      </c>
      <c r="E203" s="16">
        <v>5698</v>
      </c>
      <c r="F203" s="16">
        <v>4273.5</v>
      </c>
      <c r="G203" s="16">
        <v>4273.5</v>
      </c>
      <c r="H203" s="119">
        <v>3561.25</v>
      </c>
      <c r="I203" s="117">
        <v>1</v>
      </c>
    </row>
    <row r="204" spans="1:9" x14ac:dyDescent="0.25">
      <c r="A204" s="9" t="s">
        <v>23</v>
      </c>
      <c r="B204" s="10" t="s">
        <v>24</v>
      </c>
      <c r="C204" s="11">
        <v>2</v>
      </c>
      <c r="D204" s="116">
        <v>2</v>
      </c>
      <c r="E204" s="16">
        <v>1078</v>
      </c>
      <c r="F204" s="16">
        <v>808.5</v>
      </c>
      <c r="G204" s="16">
        <v>1617</v>
      </c>
      <c r="H204" s="119">
        <v>1347.5</v>
      </c>
      <c r="I204" s="117">
        <v>2</v>
      </c>
    </row>
    <row r="205" spans="1:9" x14ac:dyDescent="0.25">
      <c r="A205" s="9" t="s">
        <v>26</v>
      </c>
      <c r="B205" s="10" t="s">
        <v>27</v>
      </c>
      <c r="C205" s="11">
        <v>2</v>
      </c>
      <c r="D205" s="116">
        <v>2</v>
      </c>
      <c r="E205" s="16">
        <v>1386</v>
      </c>
      <c r="F205" s="16">
        <v>1039.5</v>
      </c>
      <c r="G205" s="16">
        <v>2079</v>
      </c>
      <c r="H205" s="119">
        <v>1732.5</v>
      </c>
      <c r="I205" s="117" t="e">
        <v>#N/A</v>
      </c>
    </row>
    <row r="206" spans="1:9" x14ac:dyDescent="0.25">
      <c r="A206" s="9" t="s">
        <v>28</v>
      </c>
      <c r="B206" s="10" t="s">
        <v>29</v>
      </c>
      <c r="C206" s="11">
        <v>2</v>
      </c>
      <c r="D206" s="116">
        <v>2</v>
      </c>
      <c r="E206" s="16">
        <v>924</v>
      </c>
      <c r="F206" s="16">
        <v>693</v>
      </c>
      <c r="G206" s="16">
        <v>1386</v>
      </c>
      <c r="H206" s="119">
        <v>1155</v>
      </c>
      <c r="I206" s="117" t="e">
        <v>#N/A</v>
      </c>
    </row>
    <row r="207" spans="1:9" x14ac:dyDescent="0.25">
      <c r="A207" s="9" t="s">
        <v>30</v>
      </c>
      <c r="B207" s="10" t="s">
        <v>31</v>
      </c>
      <c r="C207" s="11">
        <v>2</v>
      </c>
      <c r="D207" s="116">
        <v>2</v>
      </c>
      <c r="E207" s="16">
        <v>924</v>
      </c>
      <c r="F207" s="16">
        <v>693</v>
      </c>
      <c r="G207" s="16">
        <v>1386</v>
      </c>
      <c r="H207" s="119">
        <v>1155</v>
      </c>
      <c r="I207" s="117" t="e">
        <v>#N/A</v>
      </c>
    </row>
    <row r="208" spans="1:9" x14ac:dyDescent="0.25">
      <c r="A208" s="9" t="s">
        <v>32</v>
      </c>
      <c r="B208" s="10" t="s">
        <v>33</v>
      </c>
      <c r="C208" s="11">
        <v>2</v>
      </c>
      <c r="D208" s="116">
        <v>2</v>
      </c>
      <c r="E208" s="16">
        <v>1386</v>
      </c>
      <c r="F208" s="16">
        <v>1039.5</v>
      </c>
      <c r="G208" s="16">
        <v>2079</v>
      </c>
      <c r="H208" s="119">
        <v>1732.5</v>
      </c>
      <c r="I208" s="117">
        <v>2</v>
      </c>
    </row>
    <row r="209" spans="1:9" x14ac:dyDescent="0.25">
      <c r="A209" s="9" t="s">
        <v>34</v>
      </c>
      <c r="B209" s="10" t="s">
        <v>35</v>
      </c>
      <c r="C209" s="11">
        <v>11</v>
      </c>
      <c r="D209" s="116">
        <v>11</v>
      </c>
      <c r="E209" s="16">
        <v>1386</v>
      </c>
      <c r="F209" s="16">
        <v>1039.5</v>
      </c>
      <c r="G209" s="16">
        <v>11434.5</v>
      </c>
      <c r="H209" s="119">
        <v>9528.75</v>
      </c>
      <c r="I209" s="117">
        <v>11</v>
      </c>
    </row>
    <row r="210" spans="1:9" x14ac:dyDescent="0.25">
      <c r="A210" s="9" t="s">
        <v>37</v>
      </c>
      <c r="B210" s="10" t="s">
        <v>38</v>
      </c>
      <c r="C210" s="11">
        <v>15</v>
      </c>
      <c r="D210" s="116">
        <v>15</v>
      </c>
      <c r="E210" s="16">
        <v>1386</v>
      </c>
      <c r="F210" s="16">
        <v>1039.5</v>
      </c>
      <c r="G210" s="16">
        <v>15592.5</v>
      </c>
      <c r="H210" s="119">
        <v>12993.75</v>
      </c>
      <c r="I210" s="117" t="e">
        <v>#N/A</v>
      </c>
    </row>
    <row r="211" spans="1:9" x14ac:dyDescent="0.25">
      <c r="A211" s="9" t="s">
        <v>40</v>
      </c>
      <c r="B211" s="10" t="s">
        <v>41</v>
      </c>
      <c r="C211" s="11">
        <v>15</v>
      </c>
      <c r="D211" s="116">
        <v>15</v>
      </c>
      <c r="E211" s="16">
        <v>2310</v>
      </c>
      <c r="F211" s="16">
        <v>1732.5</v>
      </c>
      <c r="G211" s="16">
        <v>25987.5</v>
      </c>
      <c r="H211" s="119">
        <v>21656.25</v>
      </c>
      <c r="I211" s="117" t="e">
        <v>#N/A</v>
      </c>
    </row>
    <row r="212" spans="1:9" x14ac:dyDescent="0.25">
      <c r="A212" s="9" t="s">
        <v>42</v>
      </c>
      <c r="B212" s="10" t="s">
        <v>43</v>
      </c>
      <c r="C212" s="11">
        <v>25</v>
      </c>
      <c r="D212" s="116">
        <v>25</v>
      </c>
      <c r="E212" s="16">
        <v>1078</v>
      </c>
      <c r="F212" s="16">
        <v>808.5</v>
      </c>
      <c r="G212" s="16">
        <v>20212.5</v>
      </c>
      <c r="H212" s="119">
        <v>16843.75</v>
      </c>
      <c r="I212" s="117" t="e">
        <v>#N/A</v>
      </c>
    </row>
    <row r="213" spans="1:9" x14ac:dyDescent="0.25">
      <c r="A213" s="9" t="s">
        <v>45</v>
      </c>
      <c r="B213" s="10" t="s">
        <v>46</v>
      </c>
      <c r="C213" s="11">
        <v>7</v>
      </c>
      <c r="D213" s="116">
        <v>7</v>
      </c>
      <c r="E213" s="16">
        <v>1386</v>
      </c>
      <c r="F213" s="16">
        <v>1039.5</v>
      </c>
      <c r="G213" s="16">
        <v>7276.5</v>
      </c>
      <c r="H213" s="119">
        <v>6063.75</v>
      </c>
      <c r="I213" s="117" t="e">
        <v>#N/A</v>
      </c>
    </row>
    <row r="214" spans="1:9" x14ac:dyDescent="0.25">
      <c r="A214" s="9" t="s">
        <v>45</v>
      </c>
      <c r="B214" s="10" t="s">
        <v>48</v>
      </c>
      <c r="C214" s="11">
        <v>2</v>
      </c>
      <c r="D214" s="116">
        <v>2</v>
      </c>
      <c r="E214" s="16">
        <v>1386</v>
      </c>
      <c r="F214" s="16">
        <v>1039.5</v>
      </c>
      <c r="G214" s="16">
        <v>2079</v>
      </c>
      <c r="H214" s="119">
        <v>1732.5</v>
      </c>
      <c r="I214" s="117" t="e">
        <v>#N/A</v>
      </c>
    </row>
    <row r="215" spans="1:9" x14ac:dyDescent="0.25">
      <c r="A215" s="9" t="s">
        <v>49</v>
      </c>
      <c r="B215" s="10" t="s">
        <v>50</v>
      </c>
      <c r="C215" s="11">
        <v>4</v>
      </c>
      <c r="D215" s="116">
        <v>4</v>
      </c>
      <c r="E215" s="16">
        <v>1540</v>
      </c>
      <c r="F215" s="16">
        <v>1155</v>
      </c>
      <c r="G215" s="16">
        <v>4620</v>
      </c>
      <c r="H215" s="119">
        <v>3850</v>
      </c>
      <c r="I215" s="117" t="e">
        <v>#N/A</v>
      </c>
    </row>
    <row r="216" spans="1:9" x14ac:dyDescent="0.25">
      <c r="A216" s="9" t="s">
        <v>52</v>
      </c>
      <c r="B216" s="10" t="s">
        <v>53</v>
      </c>
      <c r="C216" s="11">
        <v>5</v>
      </c>
      <c r="D216" s="116">
        <v>5</v>
      </c>
      <c r="E216" s="16">
        <v>1232</v>
      </c>
      <c r="F216" s="16">
        <v>924</v>
      </c>
      <c r="G216" s="16">
        <v>4620</v>
      </c>
      <c r="H216" s="119">
        <v>3850</v>
      </c>
      <c r="I216" s="117">
        <v>5</v>
      </c>
    </row>
    <row r="217" spans="1:9" x14ac:dyDescent="0.25">
      <c r="A217" s="9" t="s">
        <v>54</v>
      </c>
      <c r="B217" s="10" t="s">
        <v>55</v>
      </c>
      <c r="C217" s="11">
        <v>6</v>
      </c>
      <c r="D217" s="116">
        <v>6</v>
      </c>
      <c r="E217" s="16">
        <v>1694</v>
      </c>
      <c r="F217" s="16">
        <v>1270.5</v>
      </c>
      <c r="G217" s="16">
        <v>7623</v>
      </c>
      <c r="H217" s="119">
        <v>6352.5</v>
      </c>
      <c r="I217" s="117" t="e">
        <v>#N/A</v>
      </c>
    </row>
    <row r="218" spans="1:9" x14ac:dyDescent="0.25">
      <c r="A218" s="9" t="s">
        <v>56</v>
      </c>
      <c r="B218" s="10" t="s">
        <v>57</v>
      </c>
      <c r="C218" s="11">
        <v>6</v>
      </c>
      <c r="D218" s="116">
        <v>6</v>
      </c>
      <c r="E218" s="16">
        <v>1683</v>
      </c>
      <c r="F218" s="16">
        <v>1262.25</v>
      </c>
      <c r="G218" s="16">
        <v>7573.5</v>
      </c>
      <c r="H218" s="119">
        <v>6311.25</v>
      </c>
      <c r="I218" s="117" t="e">
        <v>#N/A</v>
      </c>
    </row>
    <row r="219" spans="1:9" x14ac:dyDescent="0.25">
      <c r="A219" s="9" t="s">
        <v>58</v>
      </c>
      <c r="B219" s="10" t="s">
        <v>59</v>
      </c>
      <c r="C219" s="11">
        <v>19</v>
      </c>
      <c r="D219" s="116">
        <v>19</v>
      </c>
      <c r="E219" s="16">
        <v>1037</v>
      </c>
      <c r="F219" s="16">
        <v>777.75</v>
      </c>
      <c r="G219" s="16">
        <v>14777.25</v>
      </c>
      <c r="H219" s="119">
        <v>12314.375</v>
      </c>
      <c r="I219" s="117" t="e">
        <v>#N/A</v>
      </c>
    </row>
    <row r="220" spans="1:9" x14ac:dyDescent="0.25">
      <c r="A220" s="9" t="s">
        <v>61</v>
      </c>
      <c r="B220" s="10" t="s">
        <v>62</v>
      </c>
      <c r="C220" s="11">
        <v>10</v>
      </c>
      <c r="D220" s="116">
        <v>10</v>
      </c>
      <c r="E220" s="16">
        <v>1208</v>
      </c>
      <c r="F220" s="16">
        <v>906</v>
      </c>
      <c r="G220" s="16">
        <v>9060</v>
      </c>
      <c r="H220" s="119">
        <v>7550</v>
      </c>
      <c r="I220" s="117" t="e">
        <v>#N/A</v>
      </c>
    </row>
    <row r="221" spans="1:9" x14ac:dyDescent="0.25">
      <c r="A221" s="9" t="s">
        <v>63</v>
      </c>
      <c r="B221" s="10" t="s">
        <v>64</v>
      </c>
      <c r="C221" s="11">
        <v>8</v>
      </c>
      <c r="D221" s="116">
        <v>8</v>
      </c>
      <c r="E221" s="16">
        <v>1100</v>
      </c>
      <c r="F221" s="16">
        <v>825</v>
      </c>
      <c r="G221" s="16">
        <v>6600</v>
      </c>
      <c r="H221" s="119">
        <v>5500</v>
      </c>
      <c r="I221" s="117" t="e">
        <v>#N/A</v>
      </c>
    </row>
    <row r="222" spans="1:9" x14ac:dyDescent="0.25">
      <c r="A222" s="9" t="s">
        <v>65</v>
      </c>
      <c r="B222" s="10" t="s">
        <v>66</v>
      </c>
      <c r="C222" s="11">
        <v>16</v>
      </c>
      <c r="D222" s="116">
        <v>16</v>
      </c>
      <c r="E222" s="16">
        <v>1232</v>
      </c>
      <c r="F222" s="16">
        <v>924</v>
      </c>
      <c r="G222" s="16">
        <v>14784</v>
      </c>
      <c r="H222" s="119">
        <v>12320</v>
      </c>
      <c r="I222" s="117" t="e">
        <v>#N/A</v>
      </c>
    </row>
    <row r="223" spans="1:9" x14ac:dyDescent="0.25">
      <c r="A223" s="9" t="s">
        <v>68</v>
      </c>
      <c r="B223" s="10" t="s">
        <v>69</v>
      </c>
      <c r="C223" s="11">
        <v>16</v>
      </c>
      <c r="D223" s="116">
        <v>16</v>
      </c>
      <c r="E223" s="16">
        <v>1115</v>
      </c>
      <c r="F223" s="16">
        <v>836.25</v>
      </c>
      <c r="G223" s="16">
        <v>13380</v>
      </c>
      <c r="H223" s="119">
        <v>11150</v>
      </c>
      <c r="I223" s="117" t="e">
        <v>#N/A</v>
      </c>
    </row>
    <row r="224" spans="1:9" x14ac:dyDescent="0.25">
      <c r="A224" s="9" t="s">
        <v>71</v>
      </c>
      <c r="B224" s="10" t="s">
        <v>72</v>
      </c>
      <c r="C224" s="11">
        <v>25</v>
      </c>
      <c r="D224" s="116">
        <v>25</v>
      </c>
      <c r="E224" s="16">
        <v>1232</v>
      </c>
      <c r="F224" s="16">
        <v>924</v>
      </c>
      <c r="G224" s="16">
        <v>23100</v>
      </c>
      <c r="H224" s="119">
        <v>19250</v>
      </c>
      <c r="I224" s="117" t="e">
        <v>#N/A</v>
      </c>
    </row>
    <row r="225" spans="1:9" x14ac:dyDescent="0.25">
      <c r="A225" s="9" t="s">
        <v>73</v>
      </c>
      <c r="B225" s="10" t="s">
        <v>74</v>
      </c>
      <c r="C225" s="11">
        <v>16</v>
      </c>
      <c r="D225" s="116">
        <v>16</v>
      </c>
      <c r="E225" s="16">
        <v>1232</v>
      </c>
      <c r="F225" s="16">
        <v>924</v>
      </c>
      <c r="G225" s="16">
        <v>14784</v>
      </c>
      <c r="H225" s="119">
        <v>12320</v>
      </c>
      <c r="I225" s="117" t="e">
        <v>#N/A</v>
      </c>
    </row>
    <row r="226" spans="1:9" x14ac:dyDescent="0.25">
      <c r="A226" s="9" t="s">
        <v>75</v>
      </c>
      <c r="B226" s="10" t="s">
        <v>76</v>
      </c>
      <c r="C226" s="11">
        <v>16</v>
      </c>
      <c r="D226" s="116">
        <v>16</v>
      </c>
      <c r="E226" s="16">
        <v>1232</v>
      </c>
      <c r="F226" s="16">
        <v>924</v>
      </c>
      <c r="G226" s="16">
        <v>14784</v>
      </c>
      <c r="H226" s="119">
        <v>12320</v>
      </c>
      <c r="I226" s="117">
        <v>16</v>
      </c>
    </row>
    <row r="227" spans="1:9" x14ac:dyDescent="0.25">
      <c r="A227" s="9" t="s">
        <v>78</v>
      </c>
      <c r="B227" s="10" t="s">
        <v>79</v>
      </c>
      <c r="C227" s="11">
        <v>25</v>
      </c>
      <c r="D227" s="116">
        <v>25</v>
      </c>
      <c r="E227" s="16">
        <v>770</v>
      </c>
      <c r="F227" s="16">
        <v>577.5</v>
      </c>
      <c r="G227" s="16">
        <v>14437.5</v>
      </c>
      <c r="H227" s="119">
        <v>12031.25</v>
      </c>
      <c r="I227" s="117" t="e">
        <v>#N/A</v>
      </c>
    </row>
    <row r="228" spans="1:9" x14ac:dyDescent="0.25">
      <c r="A228" s="9" t="s">
        <v>80</v>
      </c>
      <c r="B228" s="10" t="s">
        <v>81</v>
      </c>
      <c r="C228" s="11">
        <v>1</v>
      </c>
      <c r="D228" s="116">
        <v>1</v>
      </c>
      <c r="E228" s="16">
        <v>1232</v>
      </c>
      <c r="F228" s="16">
        <v>924</v>
      </c>
      <c r="G228" s="16">
        <v>924</v>
      </c>
      <c r="H228" s="119">
        <v>770</v>
      </c>
      <c r="I228" s="117" t="e">
        <v>#N/A</v>
      </c>
    </row>
    <row r="229" spans="1:9" x14ac:dyDescent="0.25">
      <c r="A229" s="9" t="s">
        <v>83</v>
      </c>
      <c r="B229" s="10" t="s">
        <v>84</v>
      </c>
      <c r="C229" s="11">
        <v>7</v>
      </c>
      <c r="D229" s="116">
        <v>7</v>
      </c>
      <c r="E229" s="16">
        <v>1078</v>
      </c>
      <c r="F229" s="16">
        <v>808.5</v>
      </c>
      <c r="G229" s="16">
        <v>5659.5</v>
      </c>
      <c r="H229" s="119">
        <v>4716.25</v>
      </c>
      <c r="I229" s="117">
        <v>7</v>
      </c>
    </row>
    <row r="230" spans="1:9" x14ac:dyDescent="0.25">
      <c r="A230" s="9" t="s">
        <v>86</v>
      </c>
      <c r="B230" s="10" t="s">
        <v>87</v>
      </c>
      <c r="C230" s="11">
        <v>1</v>
      </c>
      <c r="D230" s="116">
        <v>1</v>
      </c>
      <c r="E230" s="16">
        <v>1386</v>
      </c>
      <c r="F230" s="16">
        <v>1039.5</v>
      </c>
      <c r="G230" s="16">
        <v>1039.5</v>
      </c>
      <c r="H230" s="119">
        <v>866.25</v>
      </c>
      <c r="I230" s="117" t="e">
        <v>#N/A</v>
      </c>
    </row>
    <row r="231" spans="1:9" x14ac:dyDescent="0.25">
      <c r="A231" s="9" t="s">
        <v>92</v>
      </c>
      <c r="B231" s="10" t="s">
        <v>93</v>
      </c>
      <c r="C231" s="11">
        <v>18</v>
      </c>
      <c r="D231" s="116">
        <v>18</v>
      </c>
      <c r="E231" s="16">
        <v>1078</v>
      </c>
      <c r="F231" s="16">
        <v>808.5</v>
      </c>
      <c r="G231" s="16">
        <v>14553</v>
      </c>
      <c r="H231" s="119">
        <v>12127.5</v>
      </c>
      <c r="I231" s="117" t="e">
        <v>#N/A</v>
      </c>
    </row>
    <row r="232" spans="1:9" x14ac:dyDescent="0.25">
      <c r="A232" s="9" t="s">
        <v>94</v>
      </c>
      <c r="B232" s="10" t="s">
        <v>95</v>
      </c>
      <c r="C232" s="11">
        <v>8</v>
      </c>
      <c r="D232" s="116">
        <v>8</v>
      </c>
      <c r="E232" s="16">
        <v>2464</v>
      </c>
      <c r="F232" s="16">
        <v>1848</v>
      </c>
      <c r="G232" s="16">
        <v>14784</v>
      </c>
      <c r="H232" s="119">
        <v>12320</v>
      </c>
      <c r="I232" s="117" t="e">
        <v>#N/A</v>
      </c>
    </row>
    <row r="233" spans="1:9" ht="17.25" x14ac:dyDescent="0.25">
      <c r="A233" s="9" t="s">
        <v>96</v>
      </c>
      <c r="B233" s="10" t="s">
        <v>97</v>
      </c>
      <c r="C233" s="11">
        <v>4</v>
      </c>
      <c r="D233" s="116">
        <v>4</v>
      </c>
      <c r="E233" s="16">
        <v>2464</v>
      </c>
      <c r="F233" s="16">
        <v>1848</v>
      </c>
      <c r="G233" s="16">
        <v>7392</v>
      </c>
      <c r="H233" s="119">
        <v>6160</v>
      </c>
      <c r="I233" s="117" t="e">
        <v>#N/A</v>
      </c>
    </row>
    <row r="234" spans="1:9" ht="17.25" x14ac:dyDescent="0.25">
      <c r="A234" s="9" t="s">
        <v>98</v>
      </c>
      <c r="B234" s="10" t="s">
        <v>99</v>
      </c>
      <c r="C234" s="11">
        <v>12</v>
      </c>
      <c r="D234" s="116">
        <v>12</v>
      </c>
      <c r="E234" s="16">
        <v>3696</v>
      </c>
      <c r="F234" s="16">
        <v>2772</v>
      </c>
      <c r="G234" s="16">
        <v>33264</v>
      </c>
      <c r="H234" s="119">
        <v>27720</v>
      </c>
      <c r="I234" s="117" t="e">
        <v>#N/A</v>
      </c>
    </row>
    <row r="235" spans="1:9" x14ac:dyDescent="0.25">
      <c r="A235" s="9" t="s">
        <v>100</v>
      </c>
      <c r="B235" s="10" t="s">
        <v>101</v>
      </c>
      <c r="C235" s="11">
        <v>1</v>
      </c>
      <c r="D235" s="116">
        <v>1</v>
      </c>
      <c r="E235" s="16">
        <v>5236</v>
      </c>
      <c r="F235" s="16">
        <v>3927</v>
      </c>
      <c r="G235" s="16">
        <v>3927</v>
      </c>
      <c r="H235" s="119">
        <v>3272.5</v>
      </c>
      <c r="I235" s="117">
        <v>1</v>
      </c>
    </row>
    <row r="236" spans="1:9" x14ac:dyDescent="0.25">
      <c r="A236" s="9" t="s">
        <v>103</v>
      </c>
      <c r="B236" s="10" t="s">
        <v>104</v>
      </c>
      <c r="C236" s="11">
        <v>1</v>
      </c>
      <c r="D236" s="116">
        <v>1</v>
      </c>
      <c r="E236" s="16">
        <v>350</v>
      </c>
      <c r="F236" s="16">
        <v>262.5</v>
      </c>
      <c r="G236" s="16">
        <v>262.5</v>
      </c>
      <c r="H236" s="119">
        <v>218.75</v>
      </c>
      <c r="I236" s="117">
        <v>1</v>
      </c>
    </row>
    <row r="237" spans="1:9" ht="17.25" x14ac:dyDescent="0.25">
      <c r="A237" s="9" t="s">
        <v>105</v>
      </c>
      <c r="B237" s="10" t="s">
        <v>106</v>
      </c>
      <c r="C237" s="11">
        <v>1</v>
      </c>
      <c r="D237" s="116">
        <v>1</v>
      </c>
      <c r="E237" s="16">
        <v>8470</v>
      </c>
      <c r="F237" s="16">
        <v>6352.5</v>
      </c>
      <c r="G237" s="16">
        <v>6352.5</v>
      </c>
      <c r="H237" s="119">
        <v>5293.75</v>
      </c>
      <c r="I237" s="117">
        <v>1</v>
      </c>
    </row>
    <row r="238" spans="1:9" x14ac:dyDescent="0.25">
      <c r="A238" s="9" t="s">
        <v>108</v>
      </c>
      <c r="B238" s="10" t="s">
        <v>109</v>
      </c>
      <c r="C238" s="11">
        <v>1</v>
      </c>
      <c r="D238" s="116">
        <v>1</v>
      </c>
      <c r="E238" s="16">
        <v>3542</v>
      </c>
      <c r="F238" s="16">
        <v>2656.5</v>
      </c>
      <c r="G238" s="16">
        <v>2656.5</v>
      </c>
      <c r="H238" s="119">
        <v>2213.75</v>
      </c>
      <c r="I238" s="117">
        <v>1</v>
      </c>
    </row>
    <row r="239" spans="1:9" x14ac:dyDescent="0.25">
      <c r="A239" s="9" t="s">
        <v>111</v>
      </c>
      <c r="B239" s="10" t="s">
        <v>112</v>
      </c>
      <c r="C239" s="11">
        <v>6</v>
      </c>
      <c r="D239" s="116">
        <v>6</v>
      </c>
      <c r="E239" s="16">
        <v>2618</v>
      </c>
      <c r="F239" s="16">
        <v>1963.5</v>
      </c>
      <c r="G239" s="16">
        <v>11781</v>
      </c>
      <c r="H239" s="119">
        <v>9817.5</v>
      </c>
      <c r="I239" s="117" t="e">
        <v>#N/A</v>
      </c>
    </row>
    <row r="240" spans="1:9" x14ac:dyDescent="0.25">
      <c r="A240" s="9" t="s">
        <v>113</v>
      </c>
      <c r="B240" s="10" t="s">
        <v>114</v>
      </c>
      <c r="C240" s="11">
        <v>1</v>
      </c>
      <c r="D240" s="116">
        <v>1</v>
      </c>
      <c r="E240" s="16">
        <v>1540</v>
      </c>
      <c r="F240" s="16">
        <v>1155</v>
      </c>
      <c r="G240" s="16">
        <v>1155</v>
      </c>
      <c r="H240" s="119">
        <v>962.5</v>
      </c>
      <c r="I240" s="117" t="e">
        <v>#N/A</v>
      </c>
    </row>
    <row r="241" spans="1:9" x14ac:dyDescent="0.25">
      <c r="A241" s="9" t="s">
        <v>115</v>
      </c>
      <c r="B241" s="10" t="s">
        <v>116</v>
      </c>
      <c r="C241" s="11">
        <v>1</v>
      </c>
      <c r="D241" s="116">
        <v>1</v>
      </c>
      <c r="E241" s="16">
        <v>1540</v>
      </c>
      <c r="F241" s="16">
        <v>1155</v>
      </c>
      <c r="G241" s="16">
        <v>1155</v>
      </c>
      <c r="H241" s="119">
        <v>962.5</v>
      </c>
      <c r="I241" s="117" t="e">
        <v>#N/A</v>
      </c>
    </row>
    <row r="242" spans="1:9" x14ac:dyDescent="0.25">
      <c r="A242" s="9" t="s">
        <v>117</v>
      </c>
      <c r="B242" s="10" t="s">
        <v>118</v>
      </c>
      <c r="C242" s="11">
        <v>1</v>
      </c>
      <c r="D242" s="116">
        <v>1</v>
      </c>
      <c r="E242" s="16">
        <v>1386</v>
      </c>
      <c r="F242" s="16">
        <v>1039.5</v>
      </c>
      <c r="G242" s="16">
        <v>1039.5</v>
      </c>
      <c r="H242" s="119">
        <v>866.25</v>
      </c>
      <c r="I242" s="117">
        <v>1</v>
      </c>
    </row>
    <row r="243" spans="1:9" x14ac:dyDescent="0.25">
      <c r="A243" s="9" t="s">
        <v>120</v>
      </c>
      <c r="B243" s="10" t="s">
        <v>121</v>
      </c>
      <c r="C243" s="11">
        <v>1</v>
      </c>
      <c r="D243" s="116">
        <v>1</v>
      </c>
      <c r="E243" s="16">
        <v>1386</v>
      </c>
      <c r="F243" s="16">
        <v>1039.5</v>
      </c>
      <c r="G243" s="16">
        <v>1039.5</v>
      </c>
      <c r="H243" s="119">
        <v>866.25</v>
      </c>
      <c r="I243" s="117">
        <v>1</v>
      </c>
    </row>
    <row r="244" spans="1:9" x14ac:dyDescent="0.25">
      <c r="A244" s="9" t="s">
        <v>122</v>
      </c>
      <c r="B244" s="10" t="s">
        <v>123</v>
      </c>
      <c r="C244" s="11">
        <v>1</v>
      </c>
      <c r="D244" s="116">
        <v>1</v>
      </c>
      <c r="E244" s="16">
        <v>1386</v>
      </c>
      <c r="F244" s="16">
        <v>1039.5</v>
      </c>
      <c r="G244" s="16">
        <v>1039.5</v>
      </c>
      <c r="H244" s="119">
        <v>866.25</v>
      </c>
      <c r="I244" s="117">
        <v>1</v>
      </c>
    </row>
    <row r="245" spans="1:9" x14ac:dyDescent="0.25">
      <c r="A245" s="9" t="s">
        <v>124</v>
      </c>
      <c r="B245" s="10" t="s">
        <v>125</v>
      </c>
      <c r="C245" s="11">
        <v>1</v>
      </c>
      <c r="D245" s="116">
        <v>1</v>
      </c>
      <c r="E245" s="16">
        <v>1386</v>
      </c>
      <c r="F245" s="16">
        <v>1039.5</v>
      </c>
      <c r="G245" s="16">
        <v>1039.5</v>
      </c>
      <c r="H245" s="119">
        <v>866.25</v>
      </c>
      <c r="I245" s="117">
        <v>1</v>
      </c>
    </row>
    <row r="246" spans="1:9" x14ac:dyDescent="0.25">
      <c r="A246" s="9" t="s">
        <v>126</v>
      </c>
      <c r="B246" s="10" t="s">
        <v>127</v>
      </c>
      <c r="C246" s="11">
        <v>10</v>
      </c>
      <c r="D246" s="116">
        <v>10</v>
      </c>
      <c r="E246" s="16">
        <v>1386</v>
      </c>
      <c r="F246" s="16">
        <v>1039.5</v>
      </c>
      <c r="G246" s="16">
        <v>10395</v>
      </c>
      <c r="H246" s="119">
        <v>8662.5</v>
      </c>
      <c r="I246" s="117">
        <v>10</v>
      </c>
    </row>
    <row r="247" spans="1:9" x14ac:dyDescent="0.25">
      <c r="A247" s="9" t="s">
        <v>129</v>
      </c>
      <c r="B247" s="10" t="s">
        <v>130</v>
      </c>
      <c r="C247" s="11">
        <v>1</v>
      </c>
      <c r="D247" s="116">
        <v>1</v>
      </c>
      <c r="E247" s="16">
        <v>3850</v>
      </c>
      <c r="F247" s="16">
        <v>2887.5</v>
      </c>
      <c r="G247" s="16">
        <v>2887.5</v>
      </c>
      <c r="H247" s="119">
        <v>2406.25</v>
      </c>
      <c r="I247" s="117" t="e">
        <v>#N/A</v>
      </c>
    </row>
    <row r="248" spans="1:9" x14ac:dyDescent="0.25">
      <c r="A248" s="9" t="s">
        <v>132</v>
      </c>
      <c r="B248" s="10" t="s">
        <v>133</v>
      </c>
      <c r="C248" s="11">
        <v>1</v>
      </c>
      <c r="D248" s="116">
        <v>1</v>
      </c>
      <c r="E248" s="16">
        <v>4224</v>
      </c>
      <c r="F248" s="16">
        <v>3168</v>
      </c>
      <c r="G248" s="16">
        <v>3168</v>
      </c>
      <c r="H248" s="119">
        <v>2640</v>
      </c>
      <c r="I248" s="117">
        <v>1</v>
      </c>
    </row>
    <row r="249" spans="1:9" x14ac:dyDescent="0.25">
      <c r="A249" s="9" t="s">
        <v>135</v>
      </c>
      <c r="B249" s="10" t="s">
        <v>136</v>
      </c>
      <c r="C249" s="11">
        <v>15</v>
      </c>
      <c r="D249" s="116">
        <v>15</v>
      </c>
      <c r="E249" s="16">
        <v>2695</v>
      </c>
      <c r="F249" s="16">
        <v>2021.25</v>
      </c>
      <c r="G249" s="16">
        <v>30318.75</v>
      </c>
      <c r="H249" s="119">
        <v>25265.625</v>
      </c>
      <c r="I249" s="117" t="e">
        <v>#N/A</v>
      </c>
    </row>
    <row r="250" spans="1:9" x14ac:dyDescent="0.25">
      <c r="A250" s="9" t="s">
        <v>137</v>
      </c>
      <c r="B250" s="10" t="s">
        <v>138</v>
      </c>
      <c r="C250" s="11">
        <v>5</v>
      </c>
      <c r="D250" s="116">
        <v>5</v>
      </c>
      <c r="E250" s="16">
        <v>2695</v>
      </c>
      <c r="F250" s="16">
        <v>2021.25</v>
      </c>
      <c r="G250" s="16">
        <v>10106.25</v>
      </c>
      <c r="H250" s="119">
        <v>8421.875</v>
      </c>
      <c r="I250" s="117" t="e">
        <v>#N/A</v>
      </c>
    </row>
    <row r="251" spans="1:9" x14ac:dyDescent="0.25">
      <c r="A251" s="9" t="s">
        <v>139</v>
      </c>
      <c r="B251" s="10" t="s">
        <v>140</v>
      </c>
      <c r="C251" s="11">
        <v>5</v>
      </c>
      <c r="D251" s="116">
        <v>5</v>
      </c>
      <c r="E251" s="16">
        <v>2695</v>
      </c>
      <c r="F251" s="16">
        <v>2021.25</v>
      </c>
      <c r="G251" s="16">
        <v>10106.25</v>
      </c>
      <c r="H251" s="119">
        <v>8421.875</v>
      </c>
      <c r="I251" s="117" t="e">
        <v>#N/A</v>
      </c>
    </row>
    <row r="252" spans="1:9" x14ac:dyDescent="0.25">
      <c r="A252" s="9" t="s">
        <v>687</v>
      </c>
      <c r="B252" s="10" t="s">
        <v>142</v>
      </c>
      <c r="C252" s="11">
        <v>10</v>
      </c>
      <c r="D252" s="116">
        <v>10</v>
      </c>
      <c r="E252" s="16">
        <v>3619</v>
      </c>
      <c r="F252" s="16">
        <v>2714.25</v>
      </c>
      <c r="G252" s="16">
        <v>27142.5</v>
      </c>
      <c r="H252" s="119">
        <v>22618.75</v>
      </c>
      <c r="I252" s="117" t="e">
        <v>#N/A</v>
      </c>
    </row>
    <row r="253" spans="1:9" x14ac:dyDescent="0.25">
      <c r="A253" s="9" t="s">
        <v>144</v>
      </c>
      <c r="B253" s="10" t="s">
        <v>145</v>
      </c>
      <c r="C253" s="11">
        <v>1</v>
      </c>
      <c r="D253" s="116">
        <v>1</v>
      </c>
      <c r="E253" s="16">
        <v>2618</v>
      </c>
      <c r="F253" s="16">
        <v>1963.5</v>
      </c>
      <c r="G253" s="16">
        <v>1963.5</v>
      </c>
      <c r="H253" s="119">
        <v>1636.25</v>
      </c>
      <c r="I253" s="117" t="e">
        <v>#N/A</v>
      </c>
    </row>
    <row r="254" spans="1:9" x14ac:dyDescent="0.25">
      <c r="A254" s="9" t="s">
        <v>146</v>
      </c>
      <c r="B254" s="10" t="s">
        <v>147</v>
      </c>
      <c r="C254" s="11">
        <v>1</v>
      </c>
      <c r="D254" s="116">
        <v>1</v>
      </c>
      <c r="E254" s="16">
        <v>2772</v>
      </c>
      <c r="F254" s="16">
        <v>2079</v>
      </c>
      <c r="G254" s="16">
        <v>2079</v>
      </c>
      <c r="H254" s="119">
        <v>1732.5</v>
      </c>
      <c r="I254" s="117" t="e">
        <v>#N/A</v>
      </c>
    </row>
    <row r="255" spans="1:9" x14ac:dyDescent="0.25">
      <c r="A255" s="9" t="s">
        <v>148</v>
      </c>
      <c r="B255" s="10" t="s">
        <v>149</v>
      </c>
      <c r="C255" s="11">
        <v>1</v>
      </c>
      <c r="D255" s="116">
        <v>1</v>
      </c>
      <c r="E255" s="16">
        <v>2772</v>
      </c>
      <c r="F255" s="16">
        <v>2079</v>
      </c>
      <c r="G255" s="16">
        <v>2079</v>
      </c>
      <c r="H255" s="119">
        <v>1732.5</v>
      </c>
      <c r="I255" s="117" t="e">
        <v>#N/A</v>
      </c>
    </row>
    <row r="256" spans="1:9" x14ac:dyDescent="0.25">
      <c r="A256" s="9" t="s">
        <v>150</v>
      </c>
      <c r="B256" s="10" t="s">
        <v>151</v>
      </c>
      <c r="C256" s="11">
        <v>1</v>
      </c>
      <c r="D256" s="116">
        <v>1</v>
      </c>
      <c r="E256" s="16">
        <v>2618</v>
      </c>
      <c r="F256" s="16">
        <v>1963.5</v>
      </c>
      <c r="G256" s="16">
        <v>1963.5</v>
      </c>
      <c r="H256" s="119">
        <v>1636.25</v>
      </c>
      <c r="I256" s="117" t="e">
        <v>#N/A</v>
      </c>
    </row>
    <row r="257" spans="1:9" x14ac:dyDescent="0.25">
      <c r="A257" s="9" t="s">
        <v>152</v>
      </c>
      <c r="B257" s="10" t="s">
        <v>153</v>
      </c>
      <c r="C257" s="11">
        <v>1</v>
      </c>
      <c r="D257" s="116">
        <v>1</v>
      </c>
      <c r="E257" s="16">
        <v>13090</v>
      </c>
      <c r="F257" s="16">
        <v>9817.5</v>
      </c>
      <c r="G257" s="16">
        <v>9817.5</v>
      </c>
      <c r="H257" s="119">
        <v>8181.25</v>
      </c>
      <c r="I257" s="117" t="e">
        <v>#N/A</v>
      </c>
    </row>
    <row r="258" spans="1:9" x14ac:dyDescent="0.25">
      <c r="A258" s="9" t="s">
        <v>154</v>
      </c>
      <c r="B258" s="10" t="s">
        <v>155</v>
      </c>
      <c r="C258" s="11">
        <v>1</v>
      </c>
      <c r="D258" s="116">
        <v>1</v>
      </c>
      <c r="E258" s="16">
        <v>13090</v>
      </c>
      <c r="F258" s="16">
        <v>9817.5</v>
      </c>
      <c r="G258" s="16">
        <v>9817.5</v>
      </c>
      <c r="H258" s="119">
        <v>8181.25</v>
      </c>
      <c r="I258" s="117" t="e">
        <v>#N/A</v>
      </c>
    </row>
    <row r="259" spans="1:9" x14ac:dyDescent="0.25">
      <c r="A259" s="9" t="s">
        <v>156</v>
      </c>
      <c r="B259" s="10" t="s">
        <v>157</v>
      </c>
      <c r="C259" s="11">
        <v>1</v>
      </c>
      <c r="D259" s="116">
        <v>1</v>
      </c>
      <c r="E259" s="16">
        <v>13090</v>
      </c>
      <c r="F259" s="16">
        <v>9817.5</v>
      </c>
      <c r="G259" s="16">
        <v>9817.5</v>
      </c>
      <c r="H259" s="119">
        <v>8181.25</v>
      </c>
      <c r="I259" s="117" t="e">
        <v>#N/A</v>
      </c>
    </row>
    <row r="260" spans="1:9" x14ac:dyDescent="0.25">
      <c r="A260" s="9" t="s">
        <v>158</v>
      </c>
      <c r="B260" s="10" t="s">
        <v>159</v>
      </c>
      <c r="C260" s="11">
        <v>1</v>
      </c>
      <c r="D260" s="116">
        <v>1</v>
      </c>
      <c r="E260" s="16">
        <v>1848</v>
      </c>
      <c r="F260" s="16">
        <v>1386</v>
      </c>
      <c r="G260" s="16">
        <v>1386</v>
      </c>
      <c r="H260" s="119">
        <v>1155</v>
      </c>
      <c r="I260" s="117" t="e">
        <v>#N/A</v>
      </c>
    </row>
    <row r="261" spans="1:9" x14ac:dyDescent="0.25">
      <c r="A261" s="9" t="s">
        <v>161</v>
      </c>
      <c r="B261" s="10" t="s">
        <v>162</v>
      </c>
      <c r="C261" s="11">
        <v>1</v>
      </c>
      <c r="D261" s="116">
        <v>1</v>
      </c>
      <c r="E261" s="16">
        <v>1848</v>
      </c>
      <c r="F261" s="16">
        <v>1386</v>
      </c>
      <c r="G261" s="16">
        <v>1386</v>
      </c>
      <c r="H261" s="119">
        <v>1155</v>
      </c>
      <c r="I261" s="117" t="e">
        <v>#N/A</v>
      </c>
    </row>
    <row r="262" spans="1:9" x14ac:dyDescent="0.25">
      <c r="A262" s="9" t="s">
        <v>163</v>
      </c>
      <c r="B262" s="10" t="s">
        <v>164</v>
      </c>
      <c r="C262" s="11">
        <v>1</v>
      </c>
      <c r="D262" s="116">
        <v>1</v>
      </c>
      <c r="E262" s="16">
        <v>3388</v>
      </c>
      <c r="F262" s="16">
        <v>2541</v>
      </c>
      <c r="G262" s="16">
        <v>2541</v>
      </c>
      <c r="H262" s="119">
        <v>2117.5</v>
      </c>
      <c r="I262" s="117" t="e">
        <v>#N/A</v>
      </c>
    </row>
    <row r="263" spans="1:9" x14ac:dyDescent="0.25">
      <c r="A263" s="9" t="s">
        <v>165</v>
      </c>
      <c r="B263" s="10" t="s">
        <v>166</v>
      </c>
      <c r="C263" s="11">
        <v>1</v>
      </c>
      <c r="D263" s="116">
        <v>1</v>
      </c>
      <c r="E263" s="16">
        <v>2772</v>
      </c>
      <c r="F263" s="16">
        <v>2079</v>
      </c>
      <c r="G263" s="16">
        <v>2079</v>
      </c>
      <c r="H263" s="119">
        <v>1732.5</v>
      </c>
      <c r="I263" s="117" t="e">
        <v>#N/A</v>
      </c>
    </row>
    <row r="264" spans="1:9" x14ac:dyDescent="0.25">
      <c r="A264" s="9" t="s">
        <v>167</v>
      </c>
      <c r="B264" s="10" t="s">
        <v>168</v>
      </c>
      <c r="C264" s="11">
        <v>1</v>
      </c>
      <c r="D264" s="116">
        <v>1</v>
      </c>
      <c r="E264" s="16">
        <v>2772</v>
      </c>
      <c r="F264" s="16">
        <v>2079</v>
      </c>
      <c r="G264" s="16">
        <v>2079</v>
      </c>
      <c r="H264" s="119">
        <v>1732.5</v>
      </c>
      <c r="I264" s="117" t="e">
        <v>#N/A</v>
      </c>
    </row>
    <row r="265" spans="1:9" x14ac:dyDescent="0.25">
      <c r="A265" s="9" t="s">
        <v>169</v>
      </c>
      <c r="B265" s="10" t="s">
        <v>170</v>
      </c>
      <c r="C265" s="11">
        <v>12</v>
      </c>
      <c r="D265" s="116">
        <v>12</v>
      </c>
      <c r="E265" s="16">
        <v>2904</v>
      </c>
      <c r="F265" s="16">
        <v>2178</v>
      </c>
      <c r="G265" s="16">
        <v>26136</v>
      </c>
      <c r="H265" s="119">
        <v>21780</v>
      </c>
      <c r="I265" s="117">
        <v>12</v>
      </c>
    </row>
    <row r="266" spans="1:9" x14ac:dyDescent="0.25">
      <c r="A266" s="9" t="s">
        <v>171</v>
      </c>
      <c r="B266" s="10" t="s">
        <v>172</v>
      </c>
      <c r="C266" s="11">
        <v>10</v>
      </c>
      <c r="D266" s="116">
        <v>10</v>
      </c>
      <c r="E266" s="16">
        <v>2974</v>
      </c>
      <c r="F266" s="16">
        <v>2230.5</v>
      </c>
      <c r="G266" s="16">
        <v>22305</v>
      </c>
      <c r="H266" s="119">
        <v>18587.5</v>
      </c>
      <c r="I266" s="117">
        <v>10</v>
      </c>
    </row>
    <row r="267" spans="1:9" x14ac:dyDescent="0.25">
      <c r="A267" s="9" t="s">
        <v>173</v>
      </c>
      <c r="B267" s="10" t="s">
        <v>174</v>
      </c>
      <c r="C267" s="11">
        <v>16</v>
      </c>
      <c r="D267" s="116">
        <v>16</v>
      </c>
      <c r="E267" s="16">
        <v>941.6</v>
      </c>
      <c r="F267" s="16">
        <v>706.2</v>
      </c>
      <c r="G267" s="16">
        <v>11299.2</v>
      </c>
      <c r="H267" s="119">
        <v>9416.0000000000018</v>
      </c>
      <c r="I267" s="117">
        <v>16</v>
      </c>
    </row>
    <row r="268" spans="1:9" x14ac:dyDescent="0.25">
      <c r="A268" s="9" t="s">
        <v>175</v>
      </c>
      <c r="B268" s="10" t="s">
        <v>176</v>
      </c>
      <c r="C268" s="11">
        <v>10</v>
      </c>
      <c r="D268" s="116">
        <v>10</v>
      </c>
      <c r="E268" s="16">
        <v>1144</v>
      </c>
      <c r="F268" s="16">
        <v>858</v>
      </c>
      <c r="G268" s="16">
        <v>8580</v>
      </c>
      <c r="H268" s="119">
        <v>7150</v>
      </c>
      <c r="I268" s="117">
        <v>10</v>
      </c>
    </row>
    <row r="269" spans="1:9" x14ac:dyDescent="0.25">
      <c r="A269" s="9" t="s">
        <v>177</v>
      </c>
      <c r="B269" s="10" t="s">
        <v>178</v>
      </c>
      <c r="C269" s="11">
        <v>7</v>
      </c>
      <c r="D269" s="116">
        <v>7</v>
      </c>
      <c r="E269" s="16">
        <v>5925.92</v>
      </c>
      <c r="F269" s="16">
        <v>4444.4400000000005</v>
      </c>
      <c r="G269" s="16">
        <v>31111.08</v>
      </c>
      <c r="H269" s="119">
        <v>25925.9</v>
      </c>
      <c r="I269" s="117">
        <v>7</v>
      </c>
    </row>
    <row r="270" spans="1:9" x14ac:dyDescent="0.25">
      <c r="A270" s="9" t="s">
        <v>179</v>
      </c>
      <c r="B270" s="10" t="s">
        <v>180</v>
      </c>
      <c r="C270" s="11">
        <v>5</v>
      </c>
      <c r="D270" s="116">
        <v>5</v>
      </c>
      <c r="E270" s="16">
        <v>4704.7</v>
      </c>
      <c r="F270" s="16">
        <v>3528.5249999999996</v>
      </c>
      <c r="G270" s="16">
        <v>17642.625</v>
      </c>
      <c r="H270" s="119">
        <v>14702.1875</v>
      </c>
      <c r="I270" s="117" t="e">
        <v>#N/A</v>
      </c>
    </row>
    <row r="271" spans="1:9" x14ac:dyDescent="0.25">
      <c r="A271" s="9" t="s">
        <v>181</v>
      </c>
      <c r="B271" s="10" t="s">
        <v>182</v>
      </c>
      <c r="C271" s="11">
        <v>1</v>
      </c>
      <c r="D271" s="116">
        <v>1</v>
      </c>
      <c r="E271" s="16">
        <v>1232</v>
      </c>
      <c r="F271" s="16">
        <v>924</v>
      </c>
      <c r="G271" s="16">
        <v>924</v>
      </c>
      <c r="H271" s="119">
        <v>770</v>
      </c>
      <c r="I271" s="117" t="e">
        <v>#N/A</v>
      </c>
    </row>
    <row r="272" spans="1:9" x14ac:dyDescent="0.25">
      <c r="A272" s="9" t="s">
        <v>688</v>
      </c>
      <c r="B272" s="10" t="s">
        <v>184</v>
      </c>
      <c r="C272" s="11">
        <v>1</v>
      </c>
      <c r="D272" s="116">
        <v>1</v>
      </c>
      <c r="E272" s="16">
        <v>1078</v>
      </c>
      <c r="F272" s="16">
        <v>808.5</v>
      </c>
      <c r="G272" s="16">
        <v>808.5</v>
      </c>
      <c r="H272" s="119">
        <v>673.75</v>
      </c>
      <c r="I272" s="117">
        <v>1</v>
      </c>
    </row>
    <row r="273" spans="1:9" x14ac:dyDescent="0.25">
      <c r="A273" s="9" t="s">
        <v>185</v>
      </c>
      <c r="B273" s="10" t="s">
        <v>186</v>
      </c>
      <c r="C273" s="11">
        <v>2</v>
      </c>
      <c r="D273" s="116">
        <v>2</v>
      </c>
      <c r="E273" s="16">
        <v>12320</v>
      </c>
      <c r="F273" s="16">
        <v>9240</v>
      </c>
      <c r="G273" s="16">
        <v>18480</v>
      </c>
      <c r="H273" s="119">
        <v>15400</v>
      </c>
      <c r="I273" s="117" t="e">
        <v>#N/A</v>
      </c>
    </row>
    <row r="274" spans="1:9" x14ac:dyDescent="0.25">
      <c r="A274" s="9" t="s">
        <v>188</v>
      </c>
      <c r="B274" s="10" t="s">
        <v>189</v>
      </c>
      <c r="C274" s="11">
        <v>11</v>
      </c>
      <c r="D274" s="116">
        <v>11</v>
      </c>
      <c r="E274" s="16">
        <v>3003</v>
      </c>
      <c r="F274" s="16">
        <v>2252.25</v>
      </c>
      <c r="G274" s="16">
        <v>24774.75</v>
      </c>
      <c r="H274" s="119">
        <v>20645.625</v>
      </c>
      <c r="I274" s="117">
        <v>11</v>
      </c>
    </row>
    <row r="275" spans="1:9" x14ac:dyDescent="0.25">
      <c r="A275" s="9" t="s">
        <v>191</v>
      </c>
      <c r="B275" s="10" t="s">
        <v>192</v>
      </c>
      <c r="C275" s="11">
        <v>15</v>
      </c>
      <c r="D275" s="116">
        <v>15</v>
      </c>
      <c r="E275" s="16">
        <v>1039.5</v>
      </c>
      <c r="F275" s="16">
        <v>779.625</v>
      </c>
      <c r="G275" s="16">
        <v>11694.375</v>
      </c>
      <c r="H275" s="119">
        <v>9745.3125</v>
      </c>
      <c r="I275" s="117">
        <v>15</v>
      </c>
    </row>
    <row r="276" spans="1:9" x14ac:dyDescent="0.25">
      <c r="A276" s="9" t="s">
        <v>194</v>
      </c>
      <c r="B276" s="10" t="s">
        <v>195</v>
      </c>
      <c r="C276" s="11">
        <v>4</v>
      </c>
      <c r="D276" s="116">
        <v>4</v>
      </c>
      <c r="E276" s="16">
        <v>2926</v>
      </c>
      <c r="F276" s="16">
        <v>2194.5</v>
      </c>
      <c r="G276" s="16">
        <v>8778</v>
      </c>
      <c r="H276" s="119">
        <v>7315</v>
      </c>
      <c r="I276" s="117">
        <v>4</v>
      </c>
    </row>
    <row r="277" spans="1:9" x14ac:dyDescent="0.25">
      <c r="A277" s="9" t="s">
        <v>199</v>
      </c>
      <c r="B277" s="10" t="s">
        <v>200</v>
      </c>
      <c r="C277" s="11">
        <v>4</v>
      </c>
      <c r="D277" s="116">
        <v>4</v>
      </c>
      <c r="E277" s="16">
        <v>3003</v>
      </c>
      <c r="F277" s="16">
        <v>2252.25</v>
      </c>
      <c r="G277" s="16">
        <v>9009</v>
      </c>
      <c r="H277" s="119">
        <v>7507.5</v>
      </c>
      <c r="I277" s="117">
        <v>4</v>
      </c>
    </row>
    <row r="278" spans="1:9" x14ac:dyDescent="0.25">
      <c r="A278" s="9" t="s">
        <v>202</v>
      </c>
      <c r="B278" s="10" t="s">
        <v>203</v>
      </c>
      <c r="C278" s="11">
        <v>4</v>
      </c>
      <c r="D278" s="116">
        <v>4</v>
      </c>
      <c r="E278" s="16">
        <v>3080</v>
      </c>
      <c r="F278" s="16">
        <v>2310</v>
      </c>
      <c r="G278" s="16">
        <v>9240</v>
      </c>
      <c r="H278" s="119">
        <v>7700</v>
      </c>
      <c r="I278" s="117">
        <v>4</v>
      </c>
    </row>
    <row r="279" spans="1:9" x14ac:dyDescent="0.25">
      <c r="A279" s="9" t="s">
        <v>204</v>
      </c>
      <c r="B279" s="10" t="s">
        <v>203</v>
      </c>
      <c r="C279" s="11">
        <v>16</v>
      </c>
      <c r="D279" s="116">
        <v>16</v>
      </c>
      <c r="E279" s="16">
        <v>1039.5</v>
      </c>
      <c r="F279" s="16">
        <v>779.625</v>
      </c>
      <c r="G279" s="16">
        <v>12474</v>
      </c>
      <c r="H279" s="119">
        <v>10395</v>
      </c>
      <c r="I279" s="117">
        <v>16</v>
      </c>
    </row>
    <row r="280" spans="1:9" x14ac:dyDescent="0.25">
      <c r="A280" s="9" t="s">
        <v>205</v>
      </c>
      <c r="B280" s="10" t="s">
        <v>200</v>
      </c>
      <c r="C280" s="11">
        <v>16</v>
      </c>
      <c r="D280" s="116">
        <v>16</v>
      </c>
      <c r="E280" s="16">
        <v>1039.5</v>
      </c>
      <c r="F280" s="16">
        <v>779.625</v>
      </c>
      <c r="G280" s="16">
        <v>12474</v>
      </c>
      <c r="H280" s="119">
        <v>10395</v>
      </c>
      <c r="I280" s="117">
        <v>16</v>
      </c>
    </row>
    <row r="281" spans="1:9" x14ac:dyDescent="0.25">
      <c r="A281" s="9" t="s">
        <v>206</v>
      </c>
      <c r="B281" s="10" t="s">
        <v>207</v>
      </c>
      <c r="C281" s="11">
        <v>15</v>
      </c>
      <c r="D281" s="116">
        <v>6</v>
      </c>
      <c r="E281" s="16">
        <v>3439</v>
      </c>
      <c r="F281" s="16">
        <v>2579.25</v>
      </c>
      <c r="G281" s="16">
        <v>38688.75</v>
      </c>
      <c r="H281" s="119">
        <v>32240.625</v>
      </c>
      <c r="I281" s="117" t="e">
        <v>#N/A</v>
      </c>
    </row>
    <row r="282" spans="1:9" x14ac:dyDescent="0.25">
      <c r="A282" s="9" t="s">
        <v>208</v>
      </c>
      <c r="B282" s="10" t="s">
        <v>209</v>
      </c>
      <c r="C282" s="11">
        <v>6</v>
      </c>
      <c r="D282" s="116">
        <v>6</v>
      </c>
      <c r="E282" s="16">
        <v>2926</v>
      </c>
      <c r="F282" s="16">
        <v>2194.5</v>
      </c>
      <c r="G282" s="16">
        <v>13167</v>
      </c>
      <c r="H282" s="119">
        <v>10972.5</v>
      </c>
      <c r="I282" s="117" t="e">
        <v>#N/A</v>
      </c>
    </row>
    <row r="283" spans="1:9" x14ac:dyDescent="0.25">
      <c r="A283" s="9" t="s">
        <v>210</v>
      </c>
      <c r="B283" s="10" t="s">
        <v>211</v>
      </c>
      <c r="C283" s="11">
        <v>6</v>
      </c>
      <c r="D283" s="116">
        <v>6</v>
      </c>
      <c r="E283" s="16">
        <v>2926</v>
      </c>
      <c r="F283" s="16">
        <v>2194.5</v>
      </c>
      <c r="G283" s="16">
        <v>13167</v>
      </c>
      <c r="H283" s="119">
        <v>10972.5</v>
      </c>
      <c r="I283" s="117" t="e">
        <v>#N/A</v>
      </c>
    </row>
    <row r="284" spans="1:9" x14ac:dyDescent="0.25">
      <c r="A284" s="9" t="s">
        <v>273</v>
      </c>
      <c r="B284" s="10" t="s">
        <v>209</v>
      </c>
      <c r="C284" s="11">
        <v>1</v>
      </c>
      <c r="D284" s="116">
        <v>1</v>
      </c>
      <c r="E284" s="16">
        <v>1000</v>
      </c>
      <c r="F284" s="16">
        <v>750</v>
      </c>
      <c r="G284" s="16">
        <v>750</v>
      </c>
      <c r="H284" s="119">
        <v>625</v>
      </c>
      <c r="I284" s="117" t="e">
        <v>#N/A</v>
      </c>
    </row>
    <row r="285" spans="1:9" x14ac:dyDescent="0.25">
      <c r="A285" s="9" t="s">
        <v>212</v>
      </c>
      <c r="B285" s="10" t="s">
        <v>213</v>
      </c>
      <c r="C285" s="11">
        <v>2</v>
      </c>
      <c r="D285" s="116">
        <v>2</v>
      </c>
      <c r="E285" s="16">
        <v>3696</v>
      </c>
      <c r="F285" s="16">
        <v>2772</v>
      </c>
      <c r="G285" s="16">
        <v>5544</v>
      </c>
      <c r="H285" s="119">
        <v>4620</v>
      </c>
      <c r="I285" s="117">
        <v>2</v>
      </c>
    </row>
    <row r="286" spans="1:9" x14ac:dyDescent="0.25">
      <c r="A286" s="9" t="s">
        <v>214</v>
      </c>
      <c r="B286" s="10" t="s">
        <v>215</v>
      </c>
      <c r="C286" s="11">
        <v>6</v>
      </c>
      <c r="D286" s="116">
        <v>6</v>
      </c>
      <c r="E286" s="16">
        <v>2464</v>
      </c>
      <c r="F286" s="16">
        <v>1848</v>
      </c>
      <c r="G286" s="16">
        <v>11088</v>
      </c>
      <c r="H286" s="119">
        <v>9240</v>
      </c>
      <c r="I286" s="117" t="e">
        <v>#N/A</v>
      </c>
    </row>
    <row r="287" spans="1:9" x14ac:dyDescent="0.25">
      <c r="A287" s="9" t="s">
        <v>217</v>
      </c>
      <c r="B287" s="10" t="s">
        <v>218</v>
      </c>
      <c r="C287" s="11">
        <v>6</v>
      </c>
      <c r="D287" s="116">
        <v>6</v>
      </c>
      <c r="E287" s="16">
        <v>4851</v>
      </c>
      <c r="F287" s="16">
        <v>3638.25</v>
      </c>
      <c r="G287" s="16">
        <v>21829.5</v>
      </c>
      <c r="H287" s="119">
        <v>18191.25</v>
      </c>
      <c r="I287" s="117" t="e">
        <v>#N/A</v>
      </c>
    </row>
    <row r="288" spans="1:9" x14ac:dyDescent="0.25">
      <c r="A288" s="9" t="s">
        <v>219</v>
      </c>
      <c r="B288" s="10" t="s">
        <v>220</v>
      </c>
      <c r="C288" s="11">
        <v>2</v>
      </c>
      <c r="D288" s="116">
        <v>2</v>
      </c>
      <c r="E288" s="16">
        <v>4928</v>
      </c>
      <c r="F288" s="16">
        <v>3696</v>
      </c>
      <c r="G288" s="16">
        <v>7392</v>
      </c>
      <c r="H288" s="119">
        <v>6160</v>
      </c>
      <c r="I288" s="117" t="e">
        <v>#N/A</v>
      </c>
    </row>
    <row r="289" spans="1:9" x14ac:dyDescent="0.25">
      <c r="A289" s="9" t="s">
        <v>222</v>
      </c>
      <c r="B289" s="10" t="s">
        <v>223</v>
      </c>
      <c r="C289" s="11">
        <v>3</v>
      </c>
      <c r="D289" s="116">
        <v>3</v>
      </c>
      <c r="E289" s="16">
        <v>1912</v>
      </c>
      <c r="F289" s="16">
        <v>1434</v>
      </c>
      <c r="G289" s="16">
        <v>4302</v>
      </c>
      <c r="H289" s="119">
        <v>3585</v>
      </c>
      <c r="I289" s="117">
        <v>3</v>
      </c>
    </row>
    <row r="290" spans="1:9" x14ac:dyDescent="0.25">
      <c r="A290" s="9" t="s">
        <v>224</v>
      </c>
      <c r="B290" s="10" t="s">
        <v>225</v>
      </c>
      <c r="C290" s="11">
        <v>5</v>
      </c>
      <c r="D290" s="116">
        <v>5</v>
      </c>
      <c r="E290" s="16">
        <v>2849</v>
      </c>
      <c r="F290" s="16">
        <v>2136.75</v>
      </c>
      <c r="G290" s="16">
        <v>10683.75</v>
      </c>
      <c r="H290" s="119">
        <v>8903.125</v>
      </c>
      <c r="I290" s="117" t="e">
        <v>#N/A</v>
      </c>
    </row>
    <row r="291" spans="1:9" x14ac:dyDescent="0.25">
      <c r="A291" s="9" t="s">
        <v>226</v>
      </c>
      <c r="B291" s="10" t="s">
        <v>227</v>
      </c>
      <c r="C291" s="11">
        <v>5</v>
      </c>
      <c r="D291" s="116">
        <v>5</v>
      </c>
      <c r="E291" s="16">
        <v>2849</v>
      </c>
      <c r="F291" s="16">
        <v>2136.75</v>
      </c>
      <c r="G291" s="16">
        <v>10683.75</v>
      </c>
      <c r="H291" s="119">
        <v>8903.125</v>
      </c>
      <c r="I291" s="117" t="e">
        <v>#N/A</v>
      </c>
    </row>
    <row r="292" spans="1:9" x14ac:dyDescent="0.25">
      <c r="A292" s="120" t="s">
        <v>686</v>
      </c>
      <c r="B292" s="10" t="s">
        <v>228</v>
      </c>
      <c r="C292" s="11">
        <v>8</v>
      </c>
      <c r="D292" s="116">
        <v>8</v>
      </c>
      <c r="E292" s="16">
        <v>3234</v>
      </c>
      <c r="F292" s="16">
        <v>2425.5</v>
      </c>
      <c r="G292" s="16">
        <v>19404</v>
      </c>
      <c r="H292" s="119">
        <v>16170</v>
      </c>
      <c r="I292" s="117" t="e">
        <v>#N/A</v>
      </c>
    </row>
    <row r="293" spans="1:9" x14ac:dyDescent="0.25">
      <c r="A293" s="9" t="s">
        <v>230</v>
      </c>
      <c r="B293" s="10" t="s">
        <v>231</v>
      </c>
      <c r="C293" s="11">
        <v>10</v>
      </c>
      <c r="D293" s="116">
        <v>10</v>
      </c>
      <c r="E293" s="16">
        <v>3850</v>
      </c>
      <c r="F293" s="16">
        <v>2887.5</v>
      </c>
      <c r="G293" s="16">
        <v>28875</v>
      </c>
      <c r="H293" s="119">
        <v>24062.5</v>
      </c>
      <c r="I293" s="117">
        <v>10</v>
      </c>
    </row>
    <row r="294" spans="1:9" x14ac:dyDescent="0.25">
      <c r="A294" s="9" t="s">
        <v>232</v>
      </c>
      <c r="B294" s="10" t="s">
        <v>233</v>
      </c>
      <c r="C294" s="11">
        <v>4</v>
      </c>
      <c r="D294" s="116">
        <v>4</v>
      </c>
      <c r="E294" s="16">
        <v>3850</v>
      </c>
      <c r="F294" s="16">
        <v>2887.5</v>
      </c>
      <c r="G294" s="16">
        <v>11550</v>
      </c>
      <c r="H294" s="119">
        <v>9625</v>
      </c>
      <c r="I294" s="117">
        <v>4</v>
      </c>
    </row>
    <row r="295" spans="1:9" ht="17.25" x14ac:dyDescent="0.25">
      <c r="A295" s="9" t="s">
        <v>234</v>
      </c>
      <c r="B295" s="10" t="s">
        <v>235</v>
      </c>
      <c r="C295" s="11">
        <v>7</v>
      </c>
      <c r="D295" s="116">
        <v>7</v>
      </c>
      <c r="E295" s="16">
        <v>3542</v>
      </c>
      <c r="F295" s="16">
        <v>2656.5</v>
      </c>
      <c r="G295" s="16">
        <v>18595.5</v>
      </c>
      <c r="H295" s="119">
        <v>15496.25</v>
      </c>
      <c r="I295" s="117" t="e">
        <v>#N/A</v>
      </c>
    </row>
    <row r="296" spans="1:9" x14ac:dyDescent="0.25">
      <c r="A296" s="9" t="s">
        <v>236</v>
      </c>
      <c r="B296" s="10" t="s">
        <v>237</v>
      </c>
      <c r="C296" s="11">
        <v>1</v>
      </c>
      <c r="D296" s="116">
        <v>1</v>
      </c>
      <c r="E296" s="16">
        <v>25410</v>
      </c>
      <c r="F296" s="16">
        <v>19057.5</v>
      </c>
      <c r="G296" s="16">
        <v>19057.5</v>
      </c>
      <c r="H296" s="119">
        <v>15881.25</v>
      </c>
      <c r="I296" s="117" t="e">
        <v>#N/A</v>
      </c>
    </row>
    <row r="297" spans="1:9" x14ac:dyDescent="0.25">
      <c r="A297" s="9" t="s">
        <v>238</v>
      </c>
      <c r="B297" s="10" t="s">
        <v>239</v>
      </c>
      <c r="C297" s="11">
        <v>1</v>
      </c>
      <c r="D297" s="116">
        <v>1</v>
      </c>
      <c r="E297" s="16">
        <v>1078</v>
      </c>
      <c r="F297" s="16">
        <v>808.5</v>
      </c>
      <c r="G297" s="16">
        <v>808.5</v>
      </c>
      <c r="H297" s="119">
        <v>673.75</v>
      </c>
      <c r="I297" s="117" t="e">
        <v>#N/A</v>
      </c>
    </row>
    <row r="298" spans="1:9" x14ac:dyDescent="0.25">
      <c r="A298" s="9" t="s">
        <v>240</v>
      </c>
      <c r="B298" s="10" t="s">
        <v>241</v>
      </c>
      <c r="C298" s="11">
        <v>1</v>
      </c>
      <c r="D298" s="116">
        <v>1</v>
      </c>
      <c r="E298" s="16">
        <v>1078</v>
      </c>
      <c r="F298" s="16">
        <v>808.5</v>
      </c>
      <c r="G298" s="16">
        <v>808.5</v>
      </c>
      <c r="H298" s="119">
        <v>673.75</v>
      </c>
      <c r="I298" s="117" t="e">
        <v>#N/A</v>
      </c>
    </row>
    <row r="299" spans="1:9" x14ac:dyDescent="0.25">
      <c r="A299" s="9" t="s">
        <v>242</v>
      </c>
      <c r="B299" s="10" t="s">
        <v>243</v>
      </c>
      <c r="C299" s="11">
        <v>1</v>
      </c>
      <c r="D299" s="116">
        <v>1</v>
      </c>
      <c r="E299" s="16">
        <v>1386</v>
      </c>
      <c r="F299" s="16">
        <v>1039.5</v>
      </c>
      <c r="G299" s="16">
        <v>1039.5</v>
      </c>
      <c r="H299" s="119">
        <v>866.25</v>
      </c>
      <c r="I299" s="117" t="e">
        <v>#N/A</v>
      </c>
    </row>
    <row r="300" spans="1:9" x14ac:dyDescent="0.25">
      <c r="A300" s="9" t="s">
        <v>245</v>
      </c>
      <c r="B300" s="10" t="s">
        <v>246</v>
      </c>
      <c r="C300" s="11">
        <v>1</v>
      </c>
      <c r="D300" s="116">
        <v>1</v>
      </c>
      <c r="E300" s="16">
        <v>1848</v>
      </c>
      <c r="F300" s="16">
        <v>1386</v>
      </c>
      <c r="G300" s="16">
        <v>1386</v>
      </c>
      <c r="H300" s="119">
        <v>1155</v>
      </c>
      <c r="I300" s="117" t="e">
        <v>#N/A</v>
      </c>
    </row>
    <row r="301" spans="1:9" x14ac:dyDescent="0.25">
      <c r="A301" s="9" t="s">
        <v>248</v>
      </c>
      <c r="B301" s="10" t="s">
        <v>249</v>
      </c>
      <c r="C301" s="11">
        <v>1</v>
      </c>
      <c r="D301" s="116">
        <v>1</v>
      </c>
      <c r="E301" s="16">
        <v>1848</v>
      </c>
      <c r="F301" s="16">
        <v>1386</v>
      </c>
      <c r="G301" s="16">
        <v>1386</v>
      </c>
      <c r="H301" s="119">
        <v>1155</v>
      </c>
      <c r="I301" s="117" t="e">
        <v>#N/A</v>
      </c>
    </row>
    <row r="302" spans="1:9" x14ac:dyDescent="0.25">
      <c r="A302" s="9" t="s">
        <v>251</v>
      </c>
      <c r="B302" s="10" t="s">
        <v>252</v>
      </c>
      <c r="C302" s="11">
        <v>1</v>
      </c>
      <c r="D302" s="116">
        <v>1</v>
      </c>
      <c r="E302" s="16">
        <v>6468</v>
      </c>
      <c r="F302" s="16">
        <v>4851</v>
      </c>
      <c r="G302" s="16">
        <v>4851</v>
      </c>
      <c r="H302" s="119">
        <v>4042.5</v>
      </c>
      <c r="I302" s="117" t="e">
        <v>#N/A</v>
      </c>
    </row>
    <row r="303" spans="1:9" x14ac:dyDescent="0.25">
      <c r="A303" s="9" t="s">
        <v>251</v>
      </c>
      <c r="B303" s="10" t="s">
        <v>252</v>
      </c>
      <c r="C303" s="11">
        <v>1</v>
      </c>
      <c r="D303" s="116">
        <v>1</v>
      </c>
      <c r="E303" s="16">
        <v>3850</v>
      </c>
      <c r="F303" s="16">
        <v>2887.5</v>
      </c>
      <c r="G303" s="16">
        <v>2887.5</v>
      </c>
      <c r="H303" s="119">
        <v>2406.25</v>
      </c>
      <c r="I303" s="117" t="e">
        <v>#N/A</v>
      </c>
    </row>
    <row r="304" spans="1:9" x14ac:dyDescent="0.25">
      <c r="A304" s="9" t="s">
        <v>253</v>
      </c>
      <c r="B304" s="10" t="s">
        <v>254</v>
      </c>
      <c r="C304" s="11">
        <v>1</v>
      </c>
      <c r="D304" s="116">
        <v>1</v>
      </c>
      <c r="E304" s="16">
        <v>3388</v>
      </c>
      <c r="F304" s="16">
        <v>2541</v>
      </c>
      <c r="G304" s="16">
        <v>2541</v>
      </c>
      <c r="H304" s="119">
        <v>2117.5</v>
      </c>
      <c r="I304" s="117" t="e">
        <v>#N/A</v>
      </c>
    </row>
    <row r="305" spans="1:9" x14ac:dyDescent="0.25">
      <c r="A305" s="9" t="s">
        <v>255</v>
      </c>
      <c r="B305" s="10" t="s">
        <v>256</v>
      </c>
      <c r="C305" s="11">
        <v>8</v>
      </c>
      <c r="D305" s="116">
        <v>8</v>
      </c>
      <c r="E305" s="16">
        <v>3709</v>
      </c>
      <c r="F305" s="16">
        <v>2781.75</v>
      </c>
      <c r="G305" s="16">
        <v>22254</v>
      </c>
      <c r="H305" s="119">
        <v>18545</v>
      </c>
      <c r="I305" s="117" t="e">
        <v>#N/A</v>
      </c>
    </row>
    <row r="306" spans="1:9" x14ac:dyDescent="0.25">
      <c r="A306" s="9" t="s">
        <v>257</v>
      </c>
      <c r="B306" s="10" t="s">
        <v>258</v>
      </c>
      <c r="C306" s="11">
        <v>11</v>
      </c>
      <c r="D306" s="116">
        <v>11</v>
      </c>
      <c r="E306" s="16">
        <v>2156</v>
      </c>
      <c r="F306" s="16">
        <v>1617</v>
      </c>
      <c r="G306" s="16">
        <v>17787</v>
      </c>
      <c r="H306" s="119">
        <v>14822.5</v>
      </c>
      <c r="I306" s="117" t="e">
        <v>#N/A</v>
      </c>
    </row>
    <row r="307" spans="1:9" x14ac:dyDescent="0.25">
      <c r="A307" s="9" t="s">
        <v>259</v>
      </c>
      <c r="B307" s="10" t="s">
        <v>260</v>
      </c>
      <c r="C307" s="11">
        <v>3</v>
      </c>
      <c r="D307" s="116">
        <v>3</v>
      </c>
      <c r="E307" s="16">
        <v>5390</v>
      </c>
      <c r="F307" s="16">
        <v>4042.5</v>
      </c>
      <c r="G307" s="16">
        <v>12127.5</v>
      </c>
      <c r="H307" s="119">
        <v>10106.25</v>
      </c>
      <c r="I307" s="117">
        <v>3</v>
      </c>
    </row>
    <row r="308" spans="1:9" x14ac:dyDescent="0.25">
      <c r="A308" s="9" t="s">
        <v>261</v>
      </c>
      <c r="B308" s="10" t="s">
        <v>262</v>
      </c>
      <c r="C308" s="11">
        <v>2</v>
      </c>
      <c r="D308" s="116">
        <v>2</v>
      </c>
      <c r="E308" s="16">
        <v>7258</v>
      </c>
      <c r="F308" s="16">
        <v>5443.5</v>
      </c>
      <c r="G308" s="16">
        <v>10887</v>
      </c>
      <c r="H308" s="119">
        <v>9072.5</v>
      </c>
      <c r="I308" s="117" t="e">
        <v>#N/A</v>
      </c>
    </row>
    <row r="309" spans="1:9" x14ac:dyDescent="0.25">
      <c r="A309" s="9" t="s">
        <v>263</v>
      </c>
      <c r="B309" s="10" t="s">
        <v>264</v>
      </c>
      <c r="C309" s="11">
        <v>2</v>
      </c>
      <c r="D309" s="116">
        <v>2</v>
      </c>
      <c r="E309" s="16">
        <v>7700</v>
      </c>
      <c r="F309" s="16">
        <v>5775</v>
      </c>
      <c r="G309" s="16">
        <v>11550</v>
      </c>
      <c r="H309" s="119">
        <v>9625</v>
      </c>
      <c r="I309" s="117">
        <v>2</v>
      </c>
    </row>
    <row r="310" spans="1:9" x14ac:dyDescent="0.25">
      <c r="A310" s="9" t="s">
        <v>266</v>
      </c>
      <c r="B310" s="10" t="s">
        <v>267</v>
      </c>
      <c r="C310" s="11">
        <v>2</v>
      </c>
      <c r="D310" s="116">
        <v>2</v>
      </c>
      <c r="E310" s="16">
        <v>6930</v>
      </c>
      <c r="F310" s="16">
        <v>5197.5</v>
      </c>
      <c r="G310" s="16">
        <v>10395</v>
      </c>
      <c r="H310" s="119">
        <v>8662.5</v>
      </c>
      <c r="I310" s="117" t="e">
        <v>#N/A</v>
      </c>
    </row>
    <row r="311" spans="1:9" x14ac:dyDescent="0.25">
      <c r="A311" s="9" t="s">
        <v>268</v>
      </c>
      <c r="B311" s="10" t="s">
        <v>269</v>
      </c>
      <c r="C311" s="11">
        <v>1</v>
      </c>
      <c r="D311" s="116">
        <v>1</v>
      </c>
      <c r="E311" s="16">
        <v>18172</v>
      </c>
      <c r="F311" s="16">
        <v>13629</v>
      </c>
      <c r="G311" s="16">
        <v>13629</v>
      </c>
      <c r="H311" s="119">
        <v>11357.5</v>
      </c>
      <c r="I311" s="117" t="e">
        <v>#N/A</v>
      </c>
    </row>
    <row r="312" spans="1:9" x14ac:dyDescent="0.25">
      <c r="A312" s="9" t="s">
        <v>270</v>
      </c>
      <c r="B312" s="10" t="s">
        <v>271</v>
      </c>
      <c r="C312" s="11">
        <v>1</v>
      </c>
      <c r="D312" s="116">
        <v>1</v>
      </c>
      <c r="E312" s="16">
        <v>4928</v>
      </c>
      <c r="F312" s="16">
        <v>3696</v>
      </c>
      <c r="G312" s="16">
        <v>3696</v>
      </c>
      <c r="H312" s="119">
        <v>3080</v>
      </c>
      <c r="I312" s="117" t="e">
        <v>#N/A</v>
      </c>
    </row>
    <row r="313" spans="1:9" x14ac:dyDescent="0.25">
      <c r="A313" s="9" t="s">
        <v>251</v>
      </c>
      <c r="B313" s="10" t="s">
        <v>252</v>
      </c>
      <c r="C313" s="11">
        <v>1</v>
      </c>
      <c r="D313" s="116">
        <v>1</v>
      </c>
      <c r="E313" s="16">
        <v>6468</v>
      </c>
      <c r="F313" s="16">
        <v>4851</v>
      </c>
      <c r="G313" s="16">
        <v>4851</v>
      </c>
      <c r="H313" s="119">
        <v>4042.5</v>
      </c>
      <c r="I313" s="117" t="e">
        <v>#N/A</v>
      </c>
    </row>
    <row r="314" spans="1:9" x14ac:dyDescent="0.25">
      <c r="A314" s="9" t="s">
        <v>251</v>
      </c>
      <c r="B314" s="10" t="s">
        <v>252</v>
      </c>
      <c r="C314" s="11">
        <v>1</v>
      </c>
      <c r="D314" s="116">
        <v>1</v>
      </c>
      <c r="E314" s="16">
        <v>3850</v>
      </c>
      <c r="F314" s="16">
        <v>2887.5</v>
      </c>
      <c r="G314" s="16">
        <v>2887.5</v>
      </c>
      <c r="H314" s="119">
        <v>2406.25</v>
      </c>
      <c r="I314" s="117" t="e">
        <v>#N/A</v>
      </c>
    </row>
    <row r="315" spans="1:9" x14ac:dyDescent="0.25">
      <c r="A315" s="9" t="s">
        <v>253</v>
      </c>
      <c r="B315" s="10" t="s">
        <v>254</v>
      </c>
      <c r="C315" s="11">
        <v>1</v>
      </c>
      <c r="D315" s="116">
        <v>1</v>
      </c>
      <c r="E315" s="16">
        <v>3388</v>
      </c>
      <c r="F315" s="16">
        <v>2541</v>
      </c>
      <c r="G315" s="16">
        <v>2541</v>
      </c>
      <c r="H315" s="119">
        <v>2117.5</v>
      </c>
      <c r="I315" s="117" t="e">
        <v>#N/A</v>
      </c>
    </row>
    <row r="317" spans="1:9" ht="15.75" thickBot="1" x14ac:dyDescent="0.3"/>
    <row r="318" spans="1:9" ht="15.75" x14ac:dyDescent="0.25">
      <c r="G318" s="126" t="s">
        <v>704</v>
      </c>
      <c r="H318" s="127">
        <f>SUM(H2:H317)</f>
        <v>2878536.4633333324</v>
      </c>
    </row>
    <row r="319" spans="1:9" ht="15.75" x14ac:dyDescent="0.25">
      <c r="G319" s="128" t="s">
        <v>705</v>
      </c>
      <c r="H319" s="129">
        <v>500000</v>
      </c>
    </row>
    <row r="320" spans="1:9" ht="15.75" x14ac:dyDescent="0.25">
      <c r="G320" s="128" t="s">
        <v>706</v>
      </c>
      <c r="H320" s="129">
        <f>H318-H319</f>
        <v>2378536.4633333324</v>
      </c>
    </row>
    <row r="321" spans="7:8" ht="16.5" thickBot="1" x14ac:dyDescent="0.3">
      <c r="G321" s="130"/>
      <c r="H321" s="131">
        <v>20105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Secondary</vt:lpstr>
      <vt:lpstr>Sheet3</vt:lpstr>
      <vt:lpstr>Primary</vt:lpstr>
      <vt:lpstr>Ne Isporucene knjige</vt:lpstr>
      <vt:lpstr>Sheet2</vt:lpstr>
      <vt:lpstr>Sheet1</vt:lpstr>
      <vt:lpstr>Za naplatu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2018-10-01T07:21:59Z</cp:lastPrinted>
  <dcterms:created xsi:type="dcterms:W3CDTF">2018-06-19T07:51:36Z</dcterms:created>
  <dcterms:modified xsi:type="dcterms:W3CDTF">2018-11-26T08:57:58Z</dcterms:modified>
</cp:coreProperties>
</file>