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0290" windowHeight="9405" activeTab="2"/>
  </bookViews>
  <sheets>
    <sheet name="Sheet1" sheetId="1" r:id="rId1"/>
    <sheet name="za porucivanje" sheetId="2" r:id="rId2"/>
    <sheet name="Prijava Kamion" sheetId="4" r:id="rId3"/>
    <sheet name="Za Djordja" sheetId="3" r:id="rId4"/>
  </sheets>
  <definedNames>
    <definedName name="_xlnm._FilterDatabase" localSheetId="0" hidden="1">Sheet1!$A$1:$G$304</definedName>
    <definedName name="_xlnm._FilterDatabase" localSheetId="3" hidden="1">'Za Djordja'!$A$2:$G$2</definedName>
    <definedName name="_xlnm._FilterDatabase" localSheetId="1" hidden="1">'za porucivanje'!$A$1:$D$308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G255" i="4"/>
  <c r="G254" i="4"/>
  <c r="G253" i="4"/>
  <c r="G120" i="4"/>
  <c r="G119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58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21" i="4"/>
  <c r="G141" i="4"/>
  <c r="G142" i="4"/>
  <c r="G143" i="4"/>
  <c r="G144" i="4"/>
  <c r="G145" i="4"/>
  <c r="G146" i="4"/>
  <c r="G148" i="4"/>
  <c r="G149" i="4"/>
  <c r="G150" i="4"/>
  <c r="G151" i="4"/>
  <c r="G152" i="4"/>
  <c r="G153" i="4"/>
  <c r="G140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56" i="4"/>
  <c r="G302" i="4"/>
  <c r="G303" i="4"/>
  <c r="G304" i="4"/>
  <c r="G305" i="4"/>
  <c r="G301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29" i="4"/>
  <c r="G257" i="4"/>
  <c r="G258" i="4"/>
  <c r="G259" i="4"/>
  <c r="G260" i="4"/>
  <c r="G261" i="4"/>
  <c r="G256" i="4"/>
  <c r="G294" i="4"/>
  <c r="G293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62" i="4"/>
  <c r="G290" i="4"/>
  <c r="G291" i="4"/>
  <c r="G292" i="4"/>
  <c r="G289" i="4"/>
  <c r="G283" i="4"/>
  <c r="G284" i="4"/>
  <c r="G285" i="4"/>
  <c r="G286" i="4"/>
  <c r="G287" i="4"/>
  <c r="G288" i="4"/>
  <c r="G282" i="4"/>
  <c r="F233" i="2" l="1"/>
  <c r="F234" i="2"/>
  <c r="F235" i="2"/>
  <c r="F232" i="2"/>
  <c r="J237" i="1" l="1"/>
  <c r="J238" i="1"/>
  <c r="J239" i="1"/>
  <c r="J236" i="1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7" i="3"/>
  <c r="E38" i="3"/>
  <c r="E39" i="3"/>
  <c r="E40" i="3"/>
  <c r="E41" i="3"/>
  <c r="E42" i="3"/>
  <c r="E43" i="3"/>
  <c r="E44" i="3"/>
  <c r="E45" i="3"/>
  <c r="E46" i="3"/>
  <c r="E47" i="3"/>
  <c r="E68" i="3"/>
  <c r="E69" i="3"/>
  <c r="E70" i="3"/>
  <c r="E71" i="3"/>
  <c r="E72" i="3"/>
  <c r="E73" i="3"/>
  <c r="E74" i="3"/>
  <c r="E75" i="3"/>
  <c r="E76" i="3"/>
  <c r="E77" i="3"/>
  <c r="E78" i="3"/>
  <c r="E101" i="3"/>
  <c r="E102" i="3"/>
  <c r="E103" i="3"/>
  <c r="E104" i="3"/>
  <c r="E105" i="3"/>
  <c r="E106" i="3"/>
  <c r="E107" i="3"/>
  <c r="E108" i="3"/>
  <c r="E109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63" i="3"/>
  <c r="E364" i="3"/>
  <c r="E365" i="3"/>
  <c r="E366" i="3"/>
  <c r="E367" i="3"/>
  <c r="E368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29" i="3"/>
  <c r="E430" i="3"/>
  <c r="E431" i="3"/>
  <c r="E432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93" i="3"/>
  <c r="E494" i="3"/>
  <c r="E495" i="3"/>
  <c r="E496" i="3"/>
  <c r="E497" i="3"/>
  <c r="E498" i="3"/>
  <c r="E525" i="3"/>
  <c r="E526" i="3"/>
  <c r="E557" i="3"/>
  <c r="E558" i="3"/>
  <c r="E589" i="3"/>
  <c r="E590" i="3"/>
  <c r="E591" i="3"/>
  <c r="E592" i="3"/>
  <c r="E593" i="3"/>
  <c r="E594" i="3"/>
  <c r="E621" i="3"/>
  <c r="E622" i="3"/>
  <c r="E623" i="3"/>
  <c r="E653" i="3"/>
  <c r="E654" i="3"/>
  <c r="E655" i="3"/>
  <c r="E685" i="3"/>
  <c r="E686" i="3"/>
  <c r="E687" i="3"/>
  <c r="E717" i="3"/>
  <c r="E718" i="3"/>
  <c r="E719" i="3"/>
  <c r="E749" i="3"/>
  <c r="E750" i="3"/>
  <c r="E751" i="3"/>
  <c r="E752" i="3"/>
  <c r="E753" i="3"/>
  <c r="E754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3" i="3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2" i="1"/>
  <c r="H2" i="1" s="1"/>
</calcChain>
</file>

<file path=xl/sharedStrings.xml><?xml version="1.0" encoding="utf-8"?>
<sst xmlns="http://schemas.openxmlformats.org/spreadsheetml/2006/main" count="3840" uniqueCount="773">
  <si>
    <t>PRESCHOOL SLADJANA</t>
  </si>
  <si>
    <t>9781885593191</t>
  </si>
  <si>
    <t>9780824967987</t>
  </si>
  <si>
    <t>9780688008222</t>
  </si>
  <si>
    <t>9780007368389</t>
  </si>
  <si>
    <t>9780241003008</t>
  </si>
  <si>
    <t>9780230015487</t>
  </si>
  <si>
    <t>9780230747722</t>
  </si>
  <si>
    <t>9781481416450</t>
  </si>
  <si>
    <t>9780140563788</t>
  </si>
  <si>
    <t>9780141501598</t>
  </si>
  <si>
    <t>9780140553109</t>
  </si>
  <si>
    <t>9780140562781</t>
  </si>
  <si>
    <t>9780140557138</t>
  </si>
  <si>
    <t>9780750024976</t>
  </si>
  <si>
    <t>9781416984542</t>
  </si>
  <si>
    <t>9780618737543</t>
  </si>
  <si>
    <t>9780007224791</t>
  </si>
  <si>
    <t>9780007224814</t>
  </si>
  <si>
    <t>9780375825033</t>
  </si>
  <si>
    <t>9780152661977</t>
  </si>
  <si>
    <t>9781846437410</t>
  </si>
  <si>
    <t>9781846437427</t>
  </si>
  <si>
    <t>9781846437434</t>
  </si>
  <si>
    <t>9781846437458</t>
  </si>
  <si>
    <t>9780399173141</t>
  </si>
  <si>
    <t>9781846436802</t>
  </si>
  <si>
    <t>9781846436833</t>
  </si>
  <si>
    <t>9781846436826</t>
  </si>
  <si>
    <t>9781846436819</t>
  </si>
  <si>
    <t>9780545392150</t>
  </si>
  <si>
    <t>RECEPTION ANA</t>
  </si>
  <si>
    <t>9781870946520</t>
  </si>
  <si>
    <t>9781870946513</t>
  </si>
  <si>
    <t>9781870946537</t>
  </si>
  <si>
    <t>9781870946544</t>
  </si>
  <si>
    <t>9781870946551</t>
  </si>
  <si>
    <t>9781870946568</t>
  </si>
  <si>
    <t>9781870946575</t>
  </si>
  <si>
    <t>9780198485476</t>
  </si>
  <si>
    <t>9780198488828</t>
  </si>
  <si>
    <t>9780198483762</t>
  </si>
  <si>
    <t>9780198489078</t>
  </si>
  <si>
    <t>Year1 BOBA</t>
  </si>
  <si>
    <t>9781844141678</t>
  </si>
  <si>
    <t>9781844141685</t>
  </si>
  <si>
    <t>9781844141692</t>
  </si>
  <si>
    <t>9781844142927</t>
  </si>
  <si>
    <t>9781844144631</t>
  </si>
  <si>
    <t>9781870946506</t>
  </si>
  <si>
    <t>9780198485551</t>
  </si>
  <si>
    <t>9780198485636</t>
  </si>
  <si>
    <t>9780198485728</t>
  </si>
  <si>
    <t>9780198485803</t>
  </si>
  <si>
    <t>9780198485964</t>
  </si>
  <si>
    <t>Year2 NEDA/ALEX</t>
  </si>
  <si>
    <t>9781782946960</t>
  </si>
  <si>
    <t>9781782947592</t>
  </si>
  <si>
    <t>9781782944607</t>
  </si>
  <si>
    <t>9780435169794</t>
  </si>
  <si>
    <t>9780435169923</t>
  </si>
  <si>
    <t>9781782942320</t>
  </si>
  <si>
    <t>9780007586097</t>
  </si>
  <si>
    <t>9780721755748</t>
  </si>
  <si>
    <t>9780721756561</t>
  </si>
  <si>
    <t>Year3 SLADJANA/ANAJOB</t>
  </si>
  <si>
    <t>9780602575144</t>
  </si>
  <si>
    <t>9780602575151</t>
  </si>
  <si>
    <t>9780602575168</t>
  </si>
  <si>
    <t>9781847622112</t>
  </si>
  <si>
    <t>9781841460697</t>
  </si>
  <si>
    <t>9780721708003</t>
  </si>
  <si>
    <t>9780721708065</t>
  </si>
  <si>
    <t>9780721711348</t>
  </si>
  <si>
    <t>9780721713601</t>
  </si>
  <si>
    <t>9780721713625</t>
  </si>
  <si>
    <t>9780721712666</t>
  </si>
  <si>
    <t>9780721712673</t>
  </si>
  <si>
    <t>9780721712703</t>
  </si>
  <si>
    <t>9780721712680</t>
  </si>
  <si>
    <t>9781841460741</t>
  </si>
  <si>
    <t>9781782941316</t>
  </si>
  <si>
    <t>9781841461557</t>
  </si>
  <si>
    <t>9781782942054</t>
  </si>
  <si>
    <t>9781782944485</t>
  </si>
  <si>
    <t>9780721711546</t>
  </si>
  <si>
    <t>9780721713946</t>
  </si>
  <si>
    <t>9780721713656</t>
  </si>
  <si>
    <t>9780721713670</t>
  </si>
  <si>
    <t>9781841462592</t>
  </si>
  <si>
    <t>9781782940791</t>
  </si>
  <si>
    <t>9781782940807</t>
  </si>
  <si>
    <t>9781782940814</t>
  </si>
  <si>
    <t>9781782940821</t>
  </si>
  <si>
    <t>YEAR4 ANA/JELENA</t>
  </si>
  <si>
    <t>9781782940838</t>
  </si>
  <si>
    <t>9781782940845</t>
  </si>
  <si>
    <t>9781782940852</t>
  </si>
  <si>
    <t>9781782940869</t>
  </si>
  <si>
    <t>9781782940876</t>
  </si>
  <si>
    <t>9781841462509</t>
  </si>
  <si>
    <t>9780721712864</t>
  </si>
  <si>
    <t>9780721712888</t>
  </si>
  <si>
    <t>9780721712895</t>
  </si>
  <si>
    <t>9780721712901</t>
  </si>
  <si>
    <t>9780721712857</t>
  </si>
  <si>
    <t>9780721712871</t>
  </si>
  <si>
    <t>9780198310068</t>
  </si>
  <si>
    <t>9780198310129</t>
  </si>
  <si>
    <t>9781847621658</t>
  </si>
  <si>
    <t>9781782944737</t>
  </si>
  <si>
    <t>9781782941323</t>
  </si>
  <si>
    <t>9781782946984</t>
  </si>
  <si>
    <t>9781782944492</t>
  </si>
  <si>
    <t>9781782946717</t>
  </si>
  <si>
    <t>9781782944706</t>
  </si>
  <si>
    <t>9781782947035</t>
  </si>
  <si>
    <t>E6SBB23</t>
  </si>
  <si>
    <t>EMS4P21</t>
  </si>
  <si>
    <t>EMS4A21</t>
  </si>
  <si>
    <t>9780198368199</t>
  </si>
  <si>
    <t>9780174247500</t>
  </si>
  <si>
    <t>9780174247975</t>
  </si>
  <si>
    <t>9781408508565</t>
  </si>
  <si>
    <t>9781408508695</t>
  </si>
  <si>
    <t>9780602575724</t>
  </si>
  <si>
    <t>9780602575731</t>
  </si>
  <si>
    <t>9780602575748</t>
  </si>
  <si>
    <t>9780602577742</t>
  </si>
  <si>
    <t>9780435174224</t>
  </si>
  <si>
    <t>9781847621917</t>
  </si>
  <si>
    <t>9781847621849</t>
  </si>
  <si>
    <t>9781847621856</t>
  </si>
  <si>
    <t>9781782947851</t>
  </si>
  <si>
    <t>9781847622129</t>
  </si>
  <si>
    <t>9781841460734</t>
  </si>
  <si>
    <t>YEAR5 BOB</t>
  </si>
  <si>
    <t>9780602575793</t>
  </si>
  <si>
    <t>9780602575809</t>
  </si>
  <si>
    <t>9780602575816</t>
  </si>
  <si>
    <t>9781847622136</t>
  </si>
  <si>
    <t>9781782942306</t>
  </si>
  <si>
    <t>9781847621597</t>
  </si>
  <si>
    <t>9781847628152</t>
  </si>
  <si>
    <t>9781847621580</t>
  </si>
  <si>
    <t>9781782942405</t>
  </si>
  <si>
    <t>9780602575786</t>
  </si>
  <si>
    <t>9780721709543</t>
  </si>
  <si>
    <t>9780174247555</t>
  </si>
  <si>
    <t>9780174247562</t>
  </si>
  <si>
    <t>9781408505076</t>
  </si>
  <si>
    <t>9781408508572</t>
  </si>
  <si>
    <t>9781408508701</t>
  </si>
  <si>
    <t>9781782941330</t>
  </si>
  <si>
    <t>9781841461502</t>
  </si>
  <si>
    <t>9781847629074</t>
  </si>
  <si>
    <t>9780198310075</t>
  </si>
  <si>
    <t>9780198310136</t>
  </si>
  <si>
    <t>9780198356905</t>
  </si>
  <si>
    <t>9780007591398</t>
  </si>
  <si>
    <t>9780007463985</t>
  </si>
  <si>
    <t>9780007463992</t>
  </si>
  <si>
    <t>9780007464005</t>
  </si>
  <si>
    <t>9781408517369</t>
  </si>
  <si>
    <t>9781408517307</t>
  </si>
  <si>
    <t>9781782940906</t>
  </si>
  <si>
    <t>9781782940913</t>
  </si>
  <si>
    <t>9781782940883</t>
  </si>
  <si>
    <t>9781782940890</t>
  </si>
  <si>
    <t>YEAR6 Zorica</t>
  </si>
  <si>
    <t>9780198310082</t>
  </si>
  <si>
    <t>9780198310143</t>
  </si>
  <si>
    <t>9781841467528</t>
  </si>
  <si>
    <t>9781841467511</t>
  </si>
  <si>
    <t>9781841467504</t>
  </si>
  <si>
    <t>9781408517253</t>
  </si>
  <si>
    <t>9781408517314</t>
  </si>
  <si>
    <t>9781408517376</t>
  </si>
  <si>
    <t>9781782940920</t>
  </si>
  <si>
    <t>9781782940951</t>
  </si>
  <si>
    <t>9781782940937</t>
  </si>
  <si>
    <t>9781782940944</t>
  </si>
  <si>
    <t>9780602577773</t>
  </si>
  <si>
    <t>9780602577780</t>
  </si>
  <si>
    <t>9780602575854</t>
  </si>
  <si>
    <t>9780602575847</t>
  </si>
  <si>
    <t>9781408278567</t>
  </si>
  <si>
    <t>9781408278574</t>
  </si>
  <si>
    <t>9781408278581</t>
  </si>
  <si>
    <t>9780007457946</t>
  </si>
  <si>
    <t>9781847624420</t>
  </si>
  <si>
    <t>9781847622143</t>
  </si>
  <si>
    <t>9780174247739</t>
  </si>
  <si>
    <t>9780174247746</t>
  </si>
  <si>
    <t>9780175117703</t>
  </si>
  <si>
    <t>9780175117765</t>
  </si>
  <si>
    <t>9781408508589</t>
  </si>
  <si>
    <t>9781408508640</t>
  </si>
  <si>
    <t>9780198368236</t>
  </si>
  <si>
    <t>9781782941347</t>
  </si>
  <si>
    <t>9781841461755</t>
  </si>
  <si>
    <t>9780669459395</t>
  </si>
  <si>
    <t>9780713683912</t>
  </si>
  <si>
    <t>9780007464036</t>
  </si>
  <si>
    <t>9780750247641</t>
  </si>
  <si>
    <t>9780198348610</t>
  </si>
  <si>
    <t>9780198348733</t>
  </si>
  <si>
    <t>9780750294270</t>
  </si>
  <si>
    <t>ESL / JASMINA</t>
  </si>
  <si>
    <t>9781107613638</t>
  </si>
  <si>
    <t>9781107613614</t>
  </si>
  <si>
    <t>9781107690745</t>
  </si>
  <si>
    <t>9781316607381</t>
  </si>
  <si>
    <t>9781316607404</t>
  </si>
  <si>
    <t>9781107638525</t>
  </si>
  <si>
    <t>PRIMARY/FRENCH/GERMAN</t>
  </si>
  <si>
    <t>9782090383867</t>
  </si>
  <si>
    <t>9782090383874</t>
  </si>
  <si>
    <t>9782090383898</t>
  </si>
  <si>
    <t>9782090383904</t>
  </si>
  <si>
    <t>9782011554093</t>
  </si>
  <si>
    <t>9782011554109</t>
  </si>
  <si>
    <t>9782011554123</t>
  </si>
  <si>
    <t>9782011554130</t>
  </si>
  <si>
    <t>3095561956696</t>
  </si>
  <si>
    <t>3095561956726</t>
  </si>
  <si>
    <t>9783193015778</t>
  </si>
  <si>
    <t>9783193015785</t>
  </si>
  <si>
    <t>9783194515772</t>
  </si>
  <si>
    <t>9783194515789</t>
  </si>
  <si>
    <t>DRAMA /PRI/SEC/ IVANA</t>
  </si>
  <si>
    <t>9781858563237</t>
  </si>
  <si>
    <t>9781441135445</t>
  </si>
  <si>
    <t>9780521112239</t>
  </si>
  <si>
    <t>9780415665292</t>
  </si>
  <si>
    <t>TIJANA /GEOGRAPHY</t>
  </si>
  <si>
    <t>9780198393023</t>
  </si>
  <si>
    <t>9780198392965</t>
  </si>
  <si>
    <t>9780198393054</t>
  </si>
  <si>
    <t>9780198392972</t>
  </si>
  <si>
    <t>9780198393030</t>
  </si>
  <si>
    <t>9780198393061</t>
  </si>
  <si>
    <t>9780198392989</t>
  </si>
  <si>
    <t>9780198393047</t>
  </si>
  <si>
    <t>9780198393078</t>
  </si>
  <si>
    <t>9780007589067</t>
  </si>
  <si>
    <t>9780008124229</t>
  </si>
  <si>
    <t>9780008166892</t>
  </si>
  <si>
    <t>MATHS/ZELJKO</t>
  </si>
  <si>
    <t>9781444143959</t>
  </si>
  <si>
    <t>9781444143973</t>
  </si>
  <si>
    <t>9781444143997</t>
  </si>
  <si>
    <t>9780199137985</t>
  </si>
  <si>
    <t>9780199137992</t>
  </si>
  <si>
    <t>9781444191707</t>
  </si>
  <si>
    <t>MR VUKASIN</t>
  </si>
  <si>
    <t>9780340926499</t>
  </si>
  <si>
    <t>9780521126564</t>
  </si>
  <si>
    <t>VLADIMIR DJORDJEVIC</t>
  </si>
  <si>
    <t>9781107679511</t>
  </si>
  <si>
    <t>9780198390008</t>
  </si>
  <si>
    <t>SNEZANA FRENCH</t>
  </si>
  <si>
    <t>9780174402718</t>
  </si>
  <si>
    <t>9780174403227</t>
  </si>
  <si>
    <t>9780198412076</t>
  </si>
  <si>
    <t>9781408527436</t>
  </si>
  <si>
    <t>9781408527443</t>
  </si>
  <si>
    <t>9781408527450</t>
  </si>
  <si>
    <t>MS JELENA</t>
  </si>
  <si>
    <t>9781107636828</t>
  </si>
  <si>
    <t>9781444143751</t>
  </si>
  <si>
    <t>9781471809217</t>
  </si>
  <si>
    <t>MS MILICA</t>
  </si>
  <si>
    <t>9781471807213</t>
  </si>
  <si>
    <t>9781471890376</t>
  </si>
  <si>
    <t>9781107577244</t>
  </si>
  <si>
    <t>MS DRAGANA GERMAN</t>
  </si>
  <si>
    <t>9781471833021</t>
  </si>
  <si>
    <t>9781471833182</t>
  </si>
  <si>
    <t>9780199153527</t>
  </si>
  <si>
    <t>MR PAVLOS</t>
  </si>
  <si>
    <t>9780340907368</t>
  </si>
  <si>
    <t>9780340907337</t>
  </si>
  <si>
    <t>9780340907399</t>
  </si>
  <si>
    <t>ESL/ BILJANA</t>
  </si>
  <si>
    <t>9781316620311</t>
  </si>
  <si>
    <t>9781316620236</t>
  </si>
  <si>
    <t>9781316620519</t>
  </si>
  <si>
    <t>9781316622476</t>
  </si>
  <si>
    <t>9781316622698</t>
  </si>
  <si>
    <t>9781316622766</t>
  </si>
  <si>
    <t>SCRABLE</t>
  </si>
  <si>
    <t>ELIAN/FILIP</t>
  </si>
  <si>
    <t>9781906101039</t>
  </si>
  <si>
    <t>9780141315188</t>
  </si>
  <si>
    <t>9781405226660</t>
  </si>
  <si>
    <t>9781841593425</t>
  </si>
  <si>
    <t>9781854594679</t>
  </si>
  <si>
    <t>9781107615496</t>
  </si>
  <si>
    <t>9780099766810</t>
  </si>
  <si>
    <t>9780198328711</t>
  </si>
  <si>
    <t>9780571331741</t>
  </si>
  <si>
    <t>9781903436332</t>
  </si>
  <si>
    <t>9781517116002</t>
  </si>
  <si>
    <t>9781848878082</t>
  </si>
  <si>
    <t>9781408108406</t>
  </si>
  <si>
    <t>9780907016731</t>
  </si>
  <si>
    <t>9780907016755</t>
  </si>
  <si>
    <t>Ancient Greece</t>
  </si>
  <si>
    <t>Britain Since 1948</t>
  </si>
  <si>
    <t>Victorians</t>
  </si>
  <si>
    <t>International Primary Science</t>
  </si>
  <si>
    <t>Cambridge IGCSE Geography Stud</t>
  </si>
  <si>
    <t>Cry, the Beloved Country</t>
  </si>
  <si>
    <t>Dear Zoo</t>
  </si>
  <si>
    <t>From Head to Toe</t>
  </si>
  <si>
    <t>Wuthering Heights</t>
  </si>
  <si>
    <t>The Diary of a Young Girl</t>
  </si>
  <si>
    <t>Winter</t>
  </si>
  <si>
    <t>Nelson English - Book 2 Develo</t>
  </si>
  <si>
    <t>Nelson English - Book 3 Develo</t>
  </si>
  <si>
    <t>Nelson English - Book 4 Develo</t>
  </si>
  <si>
    <t>Encore Tricolore Nouvelle 1 St</t>
  </si>
  <si>
    <t>Encore Tricolore 2 SB</t>
  </si>
  <si>
    <t>Nelson English International S</t>
  </si>
  <si>
    <t>Nelson English International T</t>
  </si>
  <si>
    <t>Oxf Int Pri  Geography: Studen</t>
  </si>
  <si>
    <t>Oxf Int Pri  Geography: Workbo</t>
  </si>
  <si>
    <t>Oxford International Primary G</t>
  </si>
  <si>
    <t>Ib Economics Course Book: Oxfo</t>
  </si>
  <si>
    <t>Geog.1 Student Book</t>
  </si>
  <si>
    <t>geog.2 Student Book</t>
  </si>
  <si>
    <t>geog.3 4th edition Student Boo</t>
  </si>
  <si>
    <t>Geog.1 Workbook</t>
  </si>
  <si>
    <t>geog.2 4th edition Workbook</t>
  </si>
  <si>
    <t>geog.3 4th edition Workbook</t>
  </si>
  <si>
    <t>Oxford International Maths</t>
  </si>
  <si>
    <t>Oxford International Maths Hom</t>
  </si>
  <si>
    <t>Zeitgeist 2: Fur OCR A2 Studen</t>
  </si>
  <si>
    <t>History : The Roman Empire and</t>
  </si>
  <si>
    <t>SHP History Year 8 Pupil's Boo</t>
  </si>
  <si>
    <t>History</t>
  </si>
  <si>
    <t>Snow</t>
  </si>
  <si>
    <t>Rain</t>
  </si>
  <si>
    <t>Abacus Evolve Year 3/P4: Textb</t>
  </si>
  <si>
    <t>Abacus Evolve Year 3/P4 Textbo</t>
  </si>
  <si>
    <t>Abacus Evolve Year 4/P5: Textb</t>
  </si>
  <si>
    <t>Abacus Evolve Year 4/P5 Textbo</t>
  </si>
  <si>
    <t>Abacus Evolve Framework Editio</t>
  </si>
  <si>
    <t>Abacus Evolve Year 5/P6 Answer</t>
  </si>
  <si>
    <t>Abacus Evolve Year 5/P6 Textbo</t>
  </si>
  <si>
    <t>Abacus Evolve Challenge Year 6</t>
  </si>
  <si>
    <t>Working Words in Spelling F</t>
  </si>
  <si>
    <t>Key Stage 2 Maths Practice Pap</t>
  </si>
  <si>
    <t>Understanding Science: Our Bod</t>
  </si>
  <si>
    <t>Understanding Science: Animals</t>
  </si>
  <si>
    <t>KS2 English SAT Buster: Gramma</t>
  </si>
  <si>
    <t>Understanding Science: Using M</t>
  </si>
  <si>
    <t>Understanding Science: Changin</t>
  </si>
  <si>
    <t>Understanding Science: Forces</t>
  </si>
  <si>
    <t>Understanding Science: Light,</t>
  </si>
  <si>
    <t>The Indus Valley</t>
  </si>
  <si>
    <t>Cambridge International AS an</t>
  </si>
  <si>
    <t>Cambridge International AS and</t>
  </si>
  <si>
    <t>We're Going on a Bear Hunt</t>
  </si>
  <si>
    <t>Abacus Year 6 Textbook 1</t>
  </si>
  <si>
    <t>Abacus Year 6 Textbook 2</t>
  </si>
  <si>
    <t>Abacus Year 6 Textbook 3</t>
  </si>
  <si>
    <t>Nelson Grammar International P</t>
  </si>
  <si>
    <t>Nelson Grammar International W</t>
  </si>
  <si>
    <t>Nelson International Science S</t>
  </si>
  <si>
    <t>Nelson International Science W</t>
  </si>
  <si>
    <t>Cambridge Checkpoint Science</t>
  </si>
  <si>
    <t>Cambridge IGCSE and Internatio</t>
  </si>
  <si>
    <t>Cambridge IGCSE ICT</t>
  </si>
  <si>
    <t>Cambridge IGCSE German Foreign</t>
  </si>
  <si>
    <t>KS2 Science Year Three Workout</t>
  </si>
  <si>
    <t>KS2 Science Year Four Workout:</t>
  </si>
  <si>
    <t>KS2 Science Year Five Workout:</t>
  </si>
  <si>
    <t>KS2 Science Year Six Workout:</t>
  </si>
  <si>
    <t>KS2 English Targeted Question</t>
  </si>
  <si>
    <t>KS2 English Targeted Questiont</t>
  </si>
  <si>
    <t>KS2 Maths SAT Buster: Arithmet</t>
  </si>
  <si>
    <t>New KS2 Maths SAT Buster: 10-M</t>
  </si>
  <si>
    <t>9781841460680</t>
  </si>
  <si>
    <t>KS2 Maths Workout - Year 3</t>
  </si>
  <si>
    <t>KS2 Mental Maths Workout - Yea</t>
  </si>
  <si>
    <t>KS2 ENGLISH (PT. 1 &amp; 2) : STU</t>
  </si>
  <si>
    <t>KS2 English The Question Book</t>
  </si>
  <si>
    <t>KS2 English SAT Buster: Punctu</t>
  </si>
  <si>
    <t>KS2 SCIENCE : STUDY BOOK</t>
  </si>
  <si>
    <t>KS2 Science Question Book</t>
  </si>
  <si>
    <t>KS2 Geography Workout - Book 1</t>
  </si>
  <si>
    <t>KS2 Geography</t>
  </si>
  <si>
    <t>KS2 GEOGRAPHY (PT. 1 &amp; 2)</t>
  </si>
  <si>
    <t>His Dark Materials : "Northern</t>
  </si>
  <si>
    <t>The White Tiger</t>
  </si>
  <si>
    <t>Jolly Phonics Pupil Book 1</t>
  </si>
  <si>
    <t>Jolly Phonics Pupil Book 2</t>
  </si>
  <si>
    <t>Jolly Phonics Pupil Book 3</t>
  </si>
  <si>
    <t>Grammar 1 Workbooks 1-6</t>
  </si>
  <si>
    <t>KS2 Maths SAT Buster - Number</t>
  </si>
  <si>
    <t>KS2 Maths SAT Buster - Shape,</t>
  </si>
  <si>
    <t>KS2 English: Grammar, Punctuat</t>
  </si>
  <si>
    <t>KEY STAGE 2 MATHS : THE STUDY</t>
  </si>
  <si>
    <t>KS2 Maths Question Book - Year</t>
  </si>
  <si>
    <t>KS2 Maths Targeted Question Bo</t>
  </si>
  <si>
    <t>KS2 Maths Study Book - Level 6</t>
  </si>
  <si>
    <t>KS2 Maths SAT Buster - Mental</t>
  </si>
  <si>
    <t>9781853260018</t>
  </si>
  <si>
    <t>Jolly Phonics Workbooks: Books</t>
  </si>
  <si>
    <t>The Complete KS2 English SP&amp;G</t>
  </si>
  <si>
    <t>QTY</t>
  </si>
  <si>
    <t>PUB</t>
  </si>
  <si>
    <t>PRICE</t>
  </si>
  <si>
    <t>TITLE</t>
  </si>
  <si>
    <t>ISBN</t>
  </si>
  <si>
    <t>Fun with My 5 Senses : Activities to Build Learning Readiness</t>
  </si>
  <si>
    <t>Ama</t>
  </si>
  <si>
    <t>Science Play : Beginning Discoveries for 2 to 6 Years Olds</t>
  </si>
  <si>
    <t>We Are Best Friends</t>
  </si>
  <si>
    <t>The Tiger Who Came to Tea</t>
  </si>
  <si>
    <t>Harper</t>
  </si>
  <si>
    <t>The Very Hungry Caterpillar</t>
  </si>
  <si>
    <t>Penguin</t>
  </si>
  <si>
    <t>9780744523232</t>
  </si>
  <si>
    <t>Drugo Izdanje</t>
  </si>
  <si>
    <t>Gardners</t>
  </si>
  <si>
    <t>MacMillan</t>
  </si>
  <si>
    <t>Peace at Last</t>
  </si>
  <si>
    <t>Papa, Please Get the Moon for Me: B</t>
  </si>
  <si>
    <t>Brown Bear, Brown Bear, What Do Yo</t>
  </si>
  <si>
    <t>Today is Monday</t>
  </si>
  <si>
    <t>Little Cloud</t>
  </si>
  <si>
    <t>The Tiny Seed</t>
  </si>
  <si>
    <t>A Seed in Need : A First Look at the Plant Cycle</t>
  </si>
  <si>
    <t xml:space="preserve">
Snow! Snow! Snow!</t>
  </si>
  <si>
    <t>Tacky the Penguin</t>
  </si>
  <si>
    <t>Are You My Mother</t>
  </si>
  <si>
    <t>Beginner Series : The Best Nest</t>
  </si>
  <si>
    <t>Red, Stop! Green, Go!: An Interactive Bo</t>
  </si>
  <si>
    <t>Red Leaf, Yellow Leaf</t>
  </si>
  <si>
    <t>Spring</t>
  </si>
  <si>
    <t>Summer</t>
  </si>
  <si>
    <t>Autumn</t>
  </si>
  <si>
    <t>Dream Snow</t>
  </si>
  <si>
    <t>Sun</t>
  </si>
  <si>
    <t>Wind</t>
  </si>
  <si>
    <t xml:space="preserve">Good Night, I Love You </t>
  </si>
  <si>
    <t>Jolly Phonics Workbook</t>
  </si>
  <si>
    <t>Jolly Phonics Workbook 2</t>
  </si>
  <si>
    <t>Jolly Phonics Workbook 3</t>
  </si>
  <si>
    <t xml:space="preserve">Jolly Phonics Workbook 4 </t>
  </si>
  <si>
    <t>Jolly Phonics Workbook 5</t>
  </si>
  <si>
    <t>Jolly Phonics Workbook 6</t>
  </si>
  <si>
    <t>Jolly Phonics Workbook 7</t>
  </si>
  <si>
    <t>Oxford Reading Tree: Level 1: Floppy's Phonics: Sounds and Letters</t>
  </si>
  <si>
    <t>Oxford</t>
  </si>
  <si>
    <t xml:space="preserve">Oxford Reading Tree: Floppy Phonics Sounds </t>
  </si>
  <si>
    <t>Oxford Reading Tree: Level 1+: Decode and Develop</t>
  </si>
  <si>
    <t>Oxford Reading Tree: Level 2 More A Decode and Develop Pack of 6</t>
  </si>
  <si>
    <t>TOS</t>
  </si>
  <si>
    <t>Grammar 1 Pupil Book : In Print Letters</t>
  </si>
  <si>
    <t xml:space="preserve">Oxford Reading Tree: Level 1+: Floppy's </t>
  </si>
  <si>
    <t xml:space="preserve">Oxford Reading Tree: Level 2: Floppy's </t>
  </si>
  <si>
    <t xml:space="preserve">Oxford Reading Tree: Level 3: Floppy's </t>
  </si>
  <si>
    <t xml:space="preserve">Oxford Reading Tree: Level 4: Floppy's </t>
  </si>
  <si>
    <t xml:space="preserve">Oxford Reading Tree: Level 5a: Floppy's </t>
  </si>
  <si>
    <t>New KS1 English Targeted Practice Book: Handwriting - Year 2</t>
  </si>
  <si>
    <t>CGP</t>
  </si>
  <si>
    <t>New KS1 English Targeted Question Book: Comprehension - Year 2</t>
  </si>
  <si>
    <t>KS1 English Reading Study &amp; Practice Book (for the New Curriculum)</t>
  </si>
  <si>
    <t>New Heinemann Maths Year 2,</t>
  </si>
  <si>
    <t>Pearson</t>
  </si>
  <si>
    <t>OUT OF PRINT ne mozemo poruciti</t>
  </si>
  <si>
    <t>New Heinemann Maths Year 2, Check-Up Workbook</t>
  </si>
  <si>
    <t>KS1 Science Year One Workout: Animals &amp; the Human Body</t>
  </si>
  <si>
    <t>Our Solar System</t>
  </si>
  <si>
    <t>Multiplication Square</t>
  </si>
  <si>
    <t>Mental Arithmetic 2</t>
  </si>
  <si>
    <t>Mental Arithmetic 2 Answers</t>
  </si>
  <si>
    <t>Times Tables Tests : Book 1</t>
  </si>
  <si>
    <t>Schofield &amp; Sims /Gardners</t>
  </si>
  <si>
    <t>Key Stage 1 Maths Practice Papers</t>
  </si>
  <si>
    <t>Key Stage 1 Maths Revision Guide</t>
  </si>
  <si>
    <t>Written Calculation: Addition</t>
  </si>
  <si>
    <t>Written Calculation: Subtraction</t>
  </si>
  <si>
    <t>Written Calculation: Division 1</t>
  </si>
  <si>
    <t>Written Calculation: Multiplication 1</t>
  </si>
  <si>
    <t>KS2 Mental Maths Workout - Year 3</t>
  </si>
  <si>
    <t xml:space="preserve">KS2 Comprehension Book </t>
  </si>
  <si>
    <t>Grammar 3</t>
  </si>
  <si>
    <t>Key Stage 2 English Revision Guide</t>
  </si>
  <si>
    <t>Key Stage 2 English Practice Papers</t>
  </si>
  <si>
    <t xml:space="preserve">New KS2 English: Grammar, Punctuation and Spelling Question Book (for </t>
  </si>
  <si>
    <t>New KS2 English Targeted Practice Book: Handwritin</t>
  </si>
  <si>
    <t>KS2 English Targeted Question Book : Comprehension Year 4</t>
  </si>
  <si>
    <t>New KS2 English Targeted Question Book: Year 4 Comprehension - Book 2</t>
  </si>
  <si>
    <t>KS2 English Targeted Comprehension : Teacher Book Years 3-6</t>
  </si>
  <si>
    <t>New KS2 English Targeted Comprehension: Teacher Book 2</t>
  </si>
  <si>
    <t>New KS2 Assessment: Reading, SP&amp;G, Maths and Science - Year 4 Tests</t>
  </si>
  <si>
    <t>New KS2 Assessment: Complete Answer Book - Year 4 Tests</t>
  </si>
  <si>
    <t>Nelson Comprehension: Year 4/Primary 5: Pupil Book 4</t>
  </si>
  <si>
    <t>Abacus Evolve Challenge Year 4 Textbook</t>
  </si>
  <si>
    <t>New Heinemann Maths Year 4, Textbook</t>
  </si>
  <si>
    <t>KS2 Maths Targeted Study Book - Year 4</t>
  </si>
  <si>
    <t xml:space="preserve">KS2 Maths Question Book </t>
  </si>
  <si>
    <t xml:space="preserve">New KS2 Maths 10-Minute Weekly </t>
  </si>
  <si>
    <t xml:space="preserve">KS2 Maths Workout - Year 4 </t>
  </si>
  <si>
    <t>Zigzag : Livre De Leleve A1.1 &amp; CD Audio</t>
  </si>
  <si>
    <t>Zigzag : Cahier D'Activites A1.1</t>
  </si>
  <si>
    <t>Zigzag : Livre De L'Eleve A1.2-Livre + CD Audio</t>
  </si>
  <si>
    <t>Zigzag 2 A1.2 : Cahier D' Activites</t>
  </si>
  <si>
    <t>Le Mag : Livre De L'Eleve 1</t>
  </si>
  <si>
    <t>Le Mag : Cahier D'Exercices 1</t>
  </si>
  <si>
    <t>Le Mag : Livre De L'Eleve 2</t>
  </si>
  <si>
    <t>Le Mag : Cahier D'Exercices 2</t>
  </si>
  <si>
    <t>Amazon</t>
  </si>
  <si>
    <t>Le Mag': Niveau 1 CD Audio Classe (X2)</t>
  </si>
  <si>
    <t>Le Mag': Niveau 2 CD Audio Classe</t>
  </si>
  <si>
    <t>Planetino : Kursbuch 1</t>
  </si>
  <si>
    <t>Planetino : Kursbuch 2</t>
  </si>
  <si>
    <t>Planetino : Arbeitsbuch</t>
  </si>
  <si>
    <t>Nelson Comprehension Teacher's Resource Book 3</t>
  </si>
  <si>
    <t>KS2 Comprehension Book 1</t>
  </si>
  <si>
    <t>Collins Student Atlas : Collins Student Atlas</t>
  </si>
  <si>
    <t>harper</t>
  </si>
  <si>
    <t>Primary History : Aztecs</t>
  </si>
  <si>
    <t>Nelson International Science Teacher's Guide 5</t>
  </si>
  <si>
    <t>KS2 Science Year Five Workout: Earth &amp; Space</t>
  </si>
  <si>
    <t>KS2 Science Year Five Workout: Forces &amp; Mechanical Devices</t>
  </si>
  <si>
    <t>KS2 Science Year Five Workout: Properties &amp; Changes of Materials</t>
  </si>
  <si>
    <t>Nelson International Science Teacher's Guide 6</t>
  </si>
  <si>
    <t>KS2 Science Year Six Workout: Evolution &amp; Inheritance</t>
  </si>
  <si>
    <t>KS2 Science Year Six Workout: Light</t>
  </si>
  <si>
    <t>Collins Mental Maths : Ages 10-11</t>
  </si>
  <si>
    <t>KS2 Maths Targeted Question Book - Year 6</t>
  </si>
  <si>
    <t>Nelson Comprehension: Year 6</t>
  </si>
  <si>
    <t>Developing History Ages 10-11</t>
  </si>
  <si>
    <t>Tudor Exploration</t>
  </si>
  <si>
    <t>Oxford Connections: Year 5</t>
  </si>
  <si>
    <t>Oxford Connections: Year 5: Victorian Children: History</t>
  </si>
  <si>
    <t>Hodder</t>
  </si>
  <si>
    <t>Cambridge Global English Stage 4</t>
  </si>
  <si>
    <t>Cambridge</t>
  </si>
  <si>
    <t>Cambridge Global English Stage 4 Activity Book</t>
  </si>
  <si>
    <t>Cambridge Global English Stage 4 Teacher's Resource</t>
  </si>
  <si>
    <t>Cambridge Reading Adventures Yellow Band Pack of 8</t>
  </si>
  <si>
    <t>Cambridge Reading Adventures Blue Band Pack of 9</t>
  </si>
  <si>
    <t xml:space="preserve">Teaching Young Learners to Think : ELT Activities for Young Learners </t>
  </si>
  <si>
    <t>Research Methodologies for Drama Education</t>
  </si>
  <si>
    <t>100 Ideas for Secondary Teachers: Teaching Drama</t>
  </si>
  <si>
    <t>Sovereignty, Emergency, Legality</t>
  </si>
  <si>
    <t>Teaching Classroom Drama and Theatre : Practical Projects for Se</t>
  </si>
  <si>
    <t>T&amp;F</t>
  </si>
  <si>
    <t>Geog 1 Evaluation Pack</t>
  </si>
  <si>
    <t>Geog 2 Evaluation Pack</t>
  </si>
  <si>
    <t>Geog 3 Evaluation Pack</t>
  </si>
  <si>
    <t>Collins Cambridge AS and A Level : Cambridge AS and A Level Ge</t>
  </si>
  <si>
    <t>Geography Teachers' Resources</t>
  </si>
  <si>
    <t>Cambridge Checkpoint Maths Student's Book 1</t>
  </si>
  <si>
    <t xml:space="preserve">Cambridge Checkpoint Maths Student's Book </t>
  </si>
  <si>
    <t>Cambridge Checkpoint Maths Student's Book : Book 3</t>
  </si>
  <si>
    <t>Cambridge IGCSE Mathematics Core and Extended</t>
  </si>
  <si>
    <t>IGCSE Business Studies</t>
  </si>
  <si>
    <t>Cambridge International AS and A Level Business Coursebook</t>
  </si>
  <si>
    <t>Drugo Izdanje 9781107677364</t>
  </si>
  <si>
    <t>Cambridge International AS and A Le</t>
  </si>
  <si>
    <t>Tricolore Grammar in Action Workbook 2</t>
  </si>
  <si>
    <t>Tricolore Grammar in Action Workbook 1</t>
  </si>
  <si>
    <t>Tricolore: Exam Skills for Cambridge IGCSE</t>
  </si>
  <si>
    <t>Tricolore Grammar in Action Workbook 3</t>
  </si>
  <si>
    <t>Cambridge IGCSE ICT Practical Workbook</t>
  </si>
  <si>
    <t>Interchange Level 1 Student's Book with Online Self-Study</t>
  </si>
  <si>
    <t>Interchange Level 2 Student's Book with Online Self-Study</t>
  </si>
  <si>
    <t>Interchange Level 3 Student's Book with Online Self-Study</t>
  </si>
  <si>
    <t>Interchange Level 1 Workbook</t>
  </si>
  <si>
    <t>Interchange Level 2 Workbook</t>
  </si>
  <si>
    <t>Interchange Level 3 Workbook</t>
  </si>
  <si>
    <t>Ne znam sta treba da se poruci</t>
  </si>
  <si>
    <t>The Poetry Book</t>
  </si>
  <si>
    <t>Amzaon</t>
  </si>
  <si>
    <t>polovna</t>
  </si>
  <si>
    <t>The Media Book</t>
  </si>
  <si>
    <t>Best of Both: Fact and Fiction Texts</t>
  </si>
  <si>
    <t>War Horse</t>
  </si>
  <si>
    <t>Drugi ISBN 9780582060197</t>
  </si>
  <si>
    <t>Pearson/Gardners</t>
  </si>
  <si>
    <t>The Winslow Boy</t>
  </si>
  <si>
    <t>Macbeth</t>
  </si>
  <si>
    <t>Randomhouse</t>
  </si>
  <si>
    <t>Oxford School Shakespeare: Twelfth Night</t>
  </si>
  <si>
    <t>Brian Friel: Collected Plays : The Enemy Within; Philadelphia, Here I Come</t>
  </si>
  <si>
    <t>King Richard II</t>
  </si>
  <si>
    <t>macMillan</t>
  </si>
  <si>
    <t>Drugi ISBN 9781853260018</t>
  </si>
  <si>
    <t>Wordsworth</t>
  </si>
  <si>
    <t>Lager</t>
  </si>
  <si>
    <t>A View from the Bridge</t>
  </si>
  <si>
    <t>Puna Cena</t>
  </si>
  <si>
    <t>Suma</t>
  </si>
  <si>
    <t>Sa Popustom BEZ PDVa</t>
  </si>
  <si>
    <t xml:space="preserve">Drugo Izdanje </t>
  </si>
  <si>
    <t>9781107677364</t>
  </si>
  <si>
    <t xml:space="preserve">Drugi ISBN </t>
  </si>
  <si>
    <t>9780582060197</t>
  </si>
  <si>
    <t>www.cle-international.com</t>
  </si>
  <si>
    <t>https://www.hueber.de/service</t>
  </si>
  <si>
    <t>Hachette</t>
  </si>
  <si>
    <t>Amazon primer 1</t>
  </si>
  <si>
    <t>Amazon primer 2</t>
  </si>
  <si>
    <t>Amazon primer 3</t>
  </si>
  <si>
    <t>Amazon primer 4</t>
  </si>
  <si>
    <t>OUT OF PRINT</t>
  </si>
  <si>
    <t xml:space="preserve">OUT OF PRINT </t>
  </si>
  <si>
    <t>Data Status</t>
  </si>
  <si>
    <t>Edukativni Centar</t>
  </si>
  <si>
    <t>9781444143782</t>
  </si>
  <si>
    <t>9781444181333</t>
  </si>
  <si>
    <t>9781408500170</t>
  </si>
  <si>
    <t xml:space="preserve">Cambridge International AS and A Level </t>
  </si>
  <si>
    <t>Cambridge Checkpoint Science Student's Book 3</t>
  </si>
  <si>
    <t>Cambridge International AS and A Level Physics</t>
  </si>
  <si>
    <t>Cambridge International AS and A Level Chemistry</t>
  </si>
  <si>
    <t>Biology for Cambridge IGCSE</t>
  </si>
  <si>
    <t>Chemistry for Cambridge IGCSE</t>
  </si>
  <si>
    <t>Essential Physics for Cambridge IGCSE : Student Book</t>
  </si>
  <si>
    <t>9780198399261</t>
  </si>
  <si>
    <t>Edukativni</t>
  </si>
  <si>
    <t>ss</t>
  </si>
  <si>
    <t>sss</t>
  </si>
  <si>
    <t xml:space="preserve">Data </t>
  </si>
  <si>
    <t>Ima na lageru</t>
  </si>
  <si>
    <t>Planetino: Arbeitsbuch 1 MIT CD-Rom</t>
  </si>
  <si>
    <t>Planetino: Arbeitsbuch 2 MIT CD-Rom</t>
  </si>
  <si>
    <t>Planetino: Kursbuch 2</t>
  </si>
  <si>
    <t>Planetino: Kursbuch 1</t>
  </si>
  <si>
    <t>CGP/Prebaciti</t>
  </si>
  <si>
    <t>PROFORMA</t>
  </si>
  <si>
    <t>9780721713632</t>
  </si>
  <si>
    <t>Title</t>
  </si>
  <si>
    <t>9781445118550</t>
  </si>
  <si>
    <t>9781316622681</t>
  </si>
  <si>
    <t>9781316622728</t>
  </si>
  <si>
    <t>9781316622803</t>
  </si>
  <si>
    <t>9781408278444</t>
  </si>
  <si>
    <t>9781408278451</t>
  </si>
  <si>
    <t>9780435155186</t>
  </si>
  <si>
    <t>9780602576387</t>
  </si>
  <si>
    <t>9780602576394</t>
  </si>
  <si>
    <t>9780602576400</t>
  </si>
  <si>
    <t>Interchange Level 1 Teacher's Edition with Complete Assessment Program</t>
  </si>
  <si>
    <t>Interchange Level 2 Teacher's Edition with Complete Assessment Program</t>
  </si>
  <si>
    <t>Interchange Level 3 Teacher's Edition with Complete Assessment Program</t>
  </si>
  <si>
    <t>Abacus Year 2 Workbook 1</t>
  </si>
  <si>
    <t>Abacus Year 2 Workbook 2</t>
  </si>
  <si>
    <t>Abacus Year 2 Workbook 3</t>
  </si>
  <si>
    <t>Abacus Evolve Year 2 Workbook 1 Framework Edition</t>
  </si>
  <si>
    <t>Abacus Evolve Year 2 Workbook 2 Framework Edition</t>
  </si>
  <si>
    <t>Abacus Evolve Year 2 Workbook 3 Framework Edition</t>
  </si>
  <si>
    <t>9781407135595</t>
  </si>
  <si>
    <t xml:space="preserve"> 9780582060197  poruciti preko pirsona ovaj ISBN kada od njih stigne faktura za prvu porudzbinu</t>
  </si>
  <si>
    <t>porucena 2 kom po 10 9781408508718</t>
  </si>
  <si>
    <t>Obavestio da ne moze da se poruci</t>
  </si>
  <si>
    <t>9780198355199</t>
  </si>
  <si>
    <t>Porucen je drugi broj I povecao sam cenu sa 2940,0 na 3750</t>
  </si>
  <si>
    <t>9780198755418</t>
  </si>
  <si>
    <t>9781408508718</t>
  </si>
  <si>
    <t>9780192732637</t>
  </si>
  <si>
    <t>9781848498754</t>
  </si>
  <si>
    <t>9781860969157</t>
  </si>
  <si>
    <t>9781860969072</t>
  </si>
  <si>
    <t>9780198480341</t>
  </si>
  <si>
    <t>9780199692668</t>
  </si>
  <si>
    <t>9780198607489</t>
  </si>
  <si>
    <t>9780198759430</t>
  </si>
  <si>
    <t>9780199664931</t>
  </si>
  <si>
    <t>Problem Canceled a nisam javio</t>
  </si>
  <si>
    <t>9780415651141</t>
  </si>
  <si>
    <t>9781911215295</t>
  </si>
  <si>
    <t>9780415025195</t>
  </si>
  <si>
    <t>9781405359122</t>
  </si>
  <si>
    <t>9780141184593</t>
  </si>
  <si>
    <t>9780141188607</t>
  </si>
  <si>
    <t>9781409376491</t>
  </si>
  <si>
    <t>9780241198544</t>
  </si>
  <si>
    <t>9780340960196</t>
  </si>
  <si>
    <t>9781491946008</t>
  </si>
  <si>
    <t>9781847086914</t>
  </si>
  <si>
    <t>9780241303979</t>
  </si>
  <si>
    <t>9780753822210</t>
  </si>
  <si>
    <t>9780582827646</t>
  </si>
  <si>
    <t>9780435026462</t>
  </si>
  <si>
    <t>9781316627402</t>
  </si>
  <si>
    <t>9781107133570</t>
  </si>
  <si>
    <t>9781444176582</t>
  </si>
  <si>
    <t>9781782941927</t>
  </si>
  <si>
    <t>KS1 English Targeted Question Book: Grammar, Punctuation &amp; Spelling</t>
  </si>
  <si>
    <t>9781782942092</t>
  </si>
  <si>
    <t>KS2 English Word Power: Teacher Book - Year 3</t>
  </si>
  <si>
    <t>9781847629111</t>
  </si>
  <si>
    <t>KS2 English SAT Buster Book 1 Answers - Grammar, Punctuation &amp; Spelling (for the 2018 tests) (Answer Book)</t>
  </si>
  <si>
    <t>Cost</t>
  </si>
  <si>
    <t>9780520210752</t>
  </si>
  <si>
    <t>9780691140391</t>
  </si>
  <si>
    <t>0000000000169</t>
  </si>
  <si>
    <t>Goran Djuric</t>
  </si>
  <si>
    <t>9781401211851</t>
  </si>
  <si>
    <t>1</t>
  </si>
  <si>
    <t>9780306824630</t>
  </si>
  <si>
    <t>9781250075581</t>
  </si>
  <si>
    <t>9781451662078</t>
  </si>
  <si>
    <t>9781902040882</t>
  </si>
  <si>
    <t>9780739099551</t>
  </si>
  <si>
    <t>9789070351779</t>
  </si>
  <si>
    <t>9780679720201</t>
  </si>
  <si>
    <t>9780671214579</t>
  </si>
  <si>
    <t>9780873535304</t>
  </si>
  <si>
    <t>9781555583347</t>
  </si>
  <si>
    <t>9780123748560</t>
  </si>
  <si>
    <t>9780253354563</t>
  </si>
  <si>
    <t>9780316732895</t>
  </si>
  <si>
    <t>9783868941708</t>
  </si>
  <si>
    <t>9783868941135</t>
  </si>
  <si>
    <t>9783868941722</t>
  </si>
  <si>
    <t>9781564785459</t>
  </si>
  <si>
    <t>9780330347921</t>
  </si>
  <si>
    <t>9780930452452</t>
  </si>
  <si>
    <t>9781840028218</t>
  </si>
  <si>
    <t>9783659434266</t>
  </si>
  <si>
    <t>9780330331388</t>
  </si>
  <si>
    <t>9780330352086</t>
  </si>
  <si>
    <t>9780989378925</t>
  </si>
  <si>
    <t>9781484024898</t>
  </si>
  <si>
    <t>9780989378901</t>
  </si>
  <si>
    <t>9783630800097</t>
  </si>
  <si>
    <t>B0000BJ3M7</t>
  </si>
  <si>
    <t>9781408867709</t>
  </si>
  <si>
    <t>9780062267825</t>
  </si>
  <si>
    <t>9783795787073</t>
  </si>
  <si>
    <t>9781941701218</t>
  </si>
  <si>
    <t>9788416282715</t>
  </si>
  <si>
    <t>9780720400649</t>
  </si>
  <si>
    <t>9780122006814</t>
  </si>
  <si>
    <t>9780486783253</t>
  </si>
  <si>
    <t>9781602393578</t>
  </si>
  <si>
    <t>9781848565357</t>
  </si>
  <si>
    <t>9780198795681</t>
  </si>
  <si>
    <t>9780190493189</t>
  </si>
  <si>
    <t>9783832801700</t>
  </si>
  <si>
    <t>1000 Tastenkürzel für Windows und Office</t>
  </si>
  <si>
    <t>9783945384039</t>
  </si>
  <si>
    <t>Tastenkombinationen für Windows &amp; Office</t>
  </si>
  <si>
    <t>9783832801588</t>
  </si>
  <si>
    <t>Windows 10 inkl. Updates 2016: Einfach erklärt für Laptop-N</t>
  </si>
  <si>
    <t>9783842100886</t>
  </si>
  <si>
    <t>Computer - ganz einfach!: Die Anleitung in Bildern</t>
  </si>
  <si>
    <t>9780470539750</t>
  </si>
  <si>
    <t>Mechanics of Flight</t>
  </si>
  <si>
    <t>9780073398174</t>
  </si>
  <si>
    <t>Thermodynamics: An Engineering Approach</t>
  </si>
  <si>
    <t>9780073380322</t>
  </si>
  <si>
    <t>Fluid Mechanics Fundamentals and Applications</t>
  </si>
  <si>
    <t>9780071755467</t>
  </si>
  <si>
    <t xml:space="preserve">Schaum's Outline of Logic, Second Edition </t>
  </si>
  <si>
    <t>9780071777537</t>
  </si>
  <si>
    <t>Schaum's Easy Outline of Logic,</t>
  </si>
  <si>
    <t>9781508455127</t>
  </si>
  <si>
    <t>Wortschatz Englisch Psychologie</t>
  </si>
  <si>
    <t>9781502531391</t>
  </si>
  <si>
    <t>Wortschatz Englisch Philosophie</t>
  </si>
  <si>
    <t>9781516927487</t>
  </si>
  <si>
    <t>Wortschatz Englisch Informatik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</si>
</sst>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.00"/>
    <numFmt numFmtId="165" formatCode="#,##0.00\ [$Din.-81A]"/>
    <numFmt numFmtId="166" formatCode="[$£-491]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49" fontId="0" fillId="2" borderId="0" xfId="0" applyNumberFormat="1" applyFill="1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2" fillId="0" borderId="2" xfId="0" applyFont="1" applyBorder="1" applyAlignment="1">
      <alignment horizontal="center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/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/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0" borderId="1" xfId="0" applyFont="1" applyBorder="1"/>
    <xf numFmtId="49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Fill="1"/>
    <xf numFmtId="165" fontId="0" fillId="0" borderId="0" xfId="0" applyNumberFormat="1" applyFill="1"/>
    <xf numFmtId="49" fontId="1" fillId="0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165" fontId="1" fillId="0" borderId="0" xfId="0" applyNumberFormat="1" applyFont="1" applyFill="1"/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1" fillId="0" borderId="3" xfId="0" applyFon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/>
    <xf numFmtId="49" fontId="0" fillId="5" borderId="5" xfId="0" applyNumberFormat="1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49" fontId="0" fillId="5" borderId="6" xfId="0" applyNumberFormat="1" applyFill="1" applyBorder="1"/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49" fontId="0" fillId="6" borderId="1" xfId="0" applyNumberFormat="1" applyFill="1" applyBorder="1"/>
    <xf numFmtId="49" fontId="0" fillId="6" borderId="6" xfId="0" applyNumberFormat="1" applyFill="1" applyBorder="1"/>
    <xf numFmtId="49" fontId="0" fillId="6" borderId="5" xfId="0" applyNumberFormat="1" applyFill="1" applyBorder="1"/>
    <xf numFmtId="2" fontId="0" fillId="0" borderId="0" xfId="0" applyNumberFormat="1"/>
    <xf numFmtId="49" fontId="0" fillId="5" borderId="0" xfId="0" applyNumberFormat="1" applyFill="1"/>
    <xf numFmtId="0" fontId="0" fillId="5" borderId="4" xfId="0" applyFill="1" applyBorder="1"/>
    <xf numFmtId="0" fontId="0" fillId="5" borderId="0" xfId="0" applyFill="1" applyAlignment="1">
      <alignment horizontal="center"/>
    </xf>
    <xf numFmtId="49" fontId="0" fillId="2" borderId="1" xfId="0" applyNumberFormat="1" applyFill="1" applyBorder="1"/>
    <xf numFmtId="0" fontId="0" fillId="0" borderId="1" xfId="0" applyFill="1" applyBorder="1" applyAlignment="1"/>
    <xf numFmtId="49" fontId="0" fillId="0" borderId="5" xfId="0" applyNumberFormat="1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49" fontId="0" fillId="0" borderId="6" xfId="0" applyNumberFormat="1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0" borderId="4" xfId="0" applyFill="1" applyBorder="1"/>
    <xf numFmtId="49" fontId="0" fillId="0" borderId="0" xfId="0" applyNumberFormat="1" applyFill="1" applyBorder="1"/>
    <xf numFmtId="0" fontId="0" fillId="0" borderId="6" xfId="0" applyFill="1" applyBorder="1" applyAlignment="1"/>
    <xf numFmtId="0" fontId="0" fillId="0" borderId="0" xfId="0" applyFill="1" applyBorder="1" applyAlignment="1">
      <alignment horizontal="center"/>
    </xf>
    <xf numFmtId="0" fontId="0" fillId="6" borderId="1" xfId="0" applyFill="1" applyBorder="1"/>
    <xf numFmtId="49" fontId="0" fillId="0" borderId="0" xfId="0" applyNumberFormat="1" applyAlignment="1">
      <alignment horizontal="left"/>
    </xf>
    <xf numFmtId="0" fontId="0" fillId="0" borderId="0" xfId="0" applyNumberFormat="1"/>
    <xf numFmtId="49" fontId="0" fillId="5" borderId="0" xfId="0" applyNumberFormat="1" applyFill="1" applyAlignment="1">
      <alignment horizontal="left"/>
    </xf>
    <xf numFmtId="0" fontId="0" fillId="5" borderId="0" xfId="0" applyNumberFormat="1" applyFill="1"/>
    <xf numFmtId="49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/>
    <xf numFmtId="49" fontId="5" fillId="0" borderId="0" xfId="0" applyNumberFormat="1" applyFont="1" applyBorder="1" applyAlignment="1"/>
    <xf numFmtId="49" fontId="5" fillId="0" borderId="0" xfId="0" applyNumberFormat="1" applyFont="1" applyFill="1" applyBorder="1"/>
    <xf numFmtId="49" fontId="6" fillId="0" borderId="0" xfId="0" applyNumberFormat="1" applyFont="1"/>
    <xf numFmtId="49" fontId="5" fillId="0" borderId="0" xfId="0" applyNumberFormat="1" applyFont="1" applyFill="1" applyBorder="1" applyAlignment="1"/>
    <xf numFmtId="49" fontId="5" fillId="0" borderId="0" xfId="0" applyNumberFormat="1" applyFont="1" applyBorder="1"/>
    <xf numFmtId="49" fontId="5" fillId="5" borderId="0" xfId="0" applyNumberFormat="1" applyFont="1" applyFill="1" applyBorder="1"/>
    <xf numFmtId="166" fontId="0" fillId="5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"/>
  <sheetViews>
    <sheetView zoomScaleNormal="100" workbookViewId="0">
      <selection sqref="A1:A1048576"/>
    </sheetView>
  </sheetViews>
  <sheetFormatPr defaultRowHeight="15" x14ac:dyDescent="0.25"/>
  <cols>
    <col min="1" max="1" width="14.140625" style="1" bestFit="1" customWidth="1"/>
    <col min="2" max="2" width="67.42578125" bestFit="1" customWidth="1"/>
    <col min="3" max="3" width="9.140625" style="4"/>
    <col min="4" max="4" width="25.5703125" bestFit="1" customWidth="1"/>
    <col min="5" max="5" width="9.140625" style="11"/>
  </cols>
  <sheetData>
    <row r="1" spans="1:8" x14ac:dyDescent="0.25">
      <c r="A1" s="37" t="s">
        <v>416</v>
      </c>
      <c r="B1" s="54" t="s">
        <v>415</v>
      </c>
      <c r="C1" s="39" t="s">
        <v>412</v>
      </c>
      <c r="D1" t="s">
        <v>413</v>
      </c>
      <c r="E1" s="11" t="s">
        <v>414</v>
      </c>
      <c r="F1" t="s">
        <v>629</v>
      </c>
      <c r="G1" t="s">
        <v>630</v>
      </c>
    </row>
    <row r="2" spans="1:8" x14ac:dyDescent="0.25">
      <c r="A2" s="1" t="s">
        <v>1</v>
      </c>
      <c r="B2" t="s">
        <v>417</v>
      </c>
      <c r="C2" s="4">
        <v>1</v>
      </c>
      <c r="D2" t="s">
        <v>418</v>
      </c>
      <c r="E2" s="11">
        <v>7</v>
      </c>
      <c r="F2" s="11">
        <f>E2*C2</f>
        <v>7</v>
      </c>
      <c r="H2" s="11">
        <f>F2*0.65</f>
        <v>4.55</v>
      </c>
    </row>
    <row r="3" spans="1:8" x14ac:dyDescent="0.25">
      <c r="A3" s="1" t="s">
        <v>2</v>
      </c>
      <c r="B3" t="s">
        <v>419</v>
      </c>
      <c r="C3" s="4">
        <v>1</v>
      </c>
      <c r="D3" t="s">
        <v>418</v>
      </c>
      <c r="E3" s="11">
        <v>9</v>
      </c>
      <c r="F3" s="11">
        <f t="shared" ref="F3:F57" si="0">E3*C3</f>
        <v>9</v>
      </c>
      <c r="H3" s="11">
        <f t="shared" ref="H3:H66" si="1">F3*0.65</f>
        <v>5.8500000000000005</v>
      </c>
    </row>
    <row r="4" spans="1:8" x14ac:dyDescent="0.25">
      <c r="A4" s="1" t="s">
        <v>3</v>
      </c>
      <c r="B4" t="s">
        <v>420</v>
      </c>
      <c r="C4" s="4">
        <v>1</v>
      </c>
      <c r="D4" t="s">
        <v>418</v>
      </c>
      <c r="E4" s="11">
        <v>5</v>
      </c>
      <c r="F4" s="11">
        <f t="shared" si="0"/>
        <v>5</v>
      </c>
      <c r="H4" s="11">
        <f t="shared" si="1"/>
        <v>3.25</v>
      </c>
    </row>
    <row r="5" spans="1:8" x14ac:dyDescent="0.25">
      <c r="A5" s="1" t="s">
        <v>4</v>
      </c>
      <c r="B5" t="s">
        <v>421</v>
      </c>
      <c r="C5" s="4">
        <v>1</v>
      </c>
      <c r="D5" t="s">
        <v>422</v>
      </c>
      <c r="E5" s="11">
        <v>5</v>
      </c>
      <c r="F5" s="11">
        <f t="shared" si="0"/>
        <v>5</v>
      </c>
      <c r="H5" s="11">
        <f t="shared" si="1"/>
        <v>3.25</v>
      </c>
    </row>
    <row r="6" spans="1:8" x14ac:dyDescent="0.25">
      <c r="A6" s="1" t="s">
        <v>5</v>
      </c>
      <c r="B6" t="s">
        <v>423</v>
      </c>
      <c r="C6" s="4">
        <v>1</v>
      </c>
      <c r="D6" t="s">
        <v>424</v>
      </c>
      <c r="E6" s="11">
        <v>7</v>
      </c>
      <c r="F6" s="11">
        <f t="shared" si="0"/>
        <v>7</v>
      </c>
      <c r="H6" s="11">
        <f t="shared" si="1"/>
        <v>4.55</v>
      </c>
    </row>
    <row r="7" spans="1:8" x14ac:dyDescent="0.25">
      <c r="A7" s="1" t="s">
        <v>425</v>
      </c>
      <c r="B7" t="s">
        <v>364</v>
      </c>
      <c r="C7" s="4">
        <v>1</v>
      </c>
      <c r="D7" t="s">
        <v>427</v>
      </c>
      <c r="E7" s="11">
        <v>7</v>
      </c>
      <c r="F7" s="11">
        <f t="shared" si="0"/>
        <v>7</v>
      </c>
      <c r="G7" t="s">
        <v>426</v>
      </c>
      <c r="H7" s="11">
        <f t="shared" si="1"/>
        <v>4.55</v>
      </c>
    </row>
    <row r="8" spans="1:8" x14ac:dyDescent="0.25">
      <c r="A8" s="1" t="s">
        <v>6</v>
      </c>
      <c r="B8" t="s">
        <v>429</v>
      </c>
      <c r="C8" s="4">
        <v>1</v>
      </c>
      <c r="D8" t="s">
        <v>428</v>
      </c>
      <c r="E8" s="11">
        <v>7</v>
      </c>
      <c r="F8" s="11">
        <f t="shared" si="0"/>
        <v>7</v>
      </c>
      <c r="H8" s="11">
        <f t="shared" si="1"/>
        <v>4.55</v>
      </c>
    </row>
    <row r="9" spans="1:8" x14ac:dyDescent="0.25">
      <c r="A9" s="1" t="s">
        <v>7</v>
      </c>
      <c r="B9" t="s">
        <v>314</v>
      </c>
      <c r="C9" s="4">
        <v>1</v>
      </c>
      <c r="D9" t="s">
        <v>428</v>
      </c>
      <c r="E9" s="11">
        <v>7</v>
      </c>
      <c r="F9" s="11">
        <f t="shared" si="0"/>
        <v>7</v>
      </c>
      <c r="H9" s="11">
        <f t="shared" si="1"/>
        <v>4.55</v>
      </c>
    </row>
    <row r="10" spans="1:8" x14ac:dyDescent="0.25">
      <c r="A10" s="1" t="s">
        <v>8</v>
      </c>
      <c r="B10" t="s">
        <v>430</v>
      </c>
      <c r="C10" s="4">
        <v>1</v>
      </c>
      <c r="D10" t="s">
        <v>418</v>
      </c>
      <c r="E10" s="11">
        <v>7</v>
      </c>
      <c r="F10" s="11">
        <f t="shared" si="0"/>
        <v>7</v>
      </c>
      <c r="H10" s="11">
        <f t="shared" si="1"/>
        <v>4.55</v>
      </c>
    </row>
    <row r="11" spans="1:8" x14ac:dyDescent="0.25">
      <c r="A11" s="1" t="s">
        <v>9</v>
      </c>
      <c r="B11" t="s">
        <v>315</v>
      </c>
      <c r="C11" s="4">
        <v>1</v>
      </c>
      <c r="D11" t="s">
        <v>424</v>
      </c>
      <c r="E11" s="11">
        <v>8</v>
      </c>
      <c r="F11" s="11">
        <f t="shared" si="0"/>
        <v>8</v>
      </c>
      <c r="H11" s="11">
        <f t="shared" si="1"/>
        <v>5.2</v>
      </c>
    </row>
    <row r="12" spans="1:8" x14ac:dyDescent="0.25">
      <c r="A12" s="1" t="s">
        <v>10</v>
      </c>
      <c r="B12" t="s">
        <v>431</v>
      </c>
      <c r="C12" s="4">
        <v>1</v>
      </c>
      <c r="D12" t="s">
        <v>424</v>
      </c>
      <c r="E12" s="11">
        <v>8</v>
      </c>
      <c r="F12" s="11">
        <f t="shared" si="0"/>
        <v>8</v>
      </c>
      <c r="H12" s="11">
        <f t="shared" si="1"/>
        <v>5.2</v>
      </c>
    </row>
    <row r="13" spans="1:8" x14ac:dyDescent="0.25">
      <c r="A13" s="1" t="s">
        <v>11</v>
      </c>
      <c r="B13" t="s">
        <v>432</v>
      </c>
      <c r="C13" s="4">
        <v>1</v>
      </c>
      <c r="D13" t="s">
        <v>424</v>
      </c>
      <c r="E13" s="11">
        <v>8</v>
      </c>
      <c r="F13" s="11">
        <f t="shared" si="0"/>
        <v>8</v>
      </c>
      <c r="H13" s="11">
        <f t="shared" si="1"/>
        <v>5.2</v>
      </c>
    </row>
    <row r="14" spans="1:8" x14ac:dyDescent="0.25">
      <c r="A14" s="1" t="s">
        <v>12</v>
      </c>
      <c r="B14" t="s">
        <v>433</v>
      </c>
      <c r="C14" s="4">
        <v>1</v>
      </c>
      <c r="D14" t="s">
        <v>424</v>
      </c>
      <c r="E14" s="11">
        <v>8</v>
      </c>
      <c r="F14" s="11">
        <f t="shared" si="0"/>
        <v>8</v>
      </c>
      <c r="H14" s="11">
        <f t="shared" si="1"/>
        <v>5.2</v>
      </c>
    </row>
    <row r="15" spans="1:8" x14ac:dyDescent="0.25">
      <c r="A15" s="1" t="s">
        <v>13</v>
      </c>
      <c r="B15" t="s">
        <v>434</v>
      </c>
      <c r="C15" s="4">
        <v>1</v>
      </c>
      <c r="D15" t="s">
        <v>424</v>
      </c>
      <c r="E15" s="11">
        <v>8</v>
      </c>
      <c r="F15" s="11">
        <f t="shared" si="0"/>
        <v>8</v>
      </c>
      <c r="H15" s="11">
        <f t="shared" si="1"/>
        <v>5.2</v>
      </c>
    </row>
    <row r="16" spans="1:8" x14ac:dyDescent="0.25">
      <c r="A16" s="1" t="s">
        <v>14</v>
      </c>
      <c r="B16" t="s">
        <v>435</v>
      </c>
      <c r="C16" s="4">
        <v>1</v>
      </c>
      <c r="D16" t="s">
        <v>424</v>
      </c>
      <c r="E16" s="11">
        <v>7</v>
      </c>
      <c r="F16" s="11">
        <f t="shared" si="0"/>
        <v>7</v>
      </c>
      <c r="H16" s="11">
        <f t="shared" si="1"/>
        <v>4.55</v>
      </c>
    </row>
    <row r="17" spans="1:8" x14ac:dyDescent="0.25">
      <c r="A17" s="1" t="s">
        <v>15</v>
      </c>
      <c r="B17" s="6" t="s">
        <v>436</v>
      </c>
      <c r="C17" s="4">
        <v>1</v>
      </c>
      <c r="D17" t="s">
        <v>418</v>
      </c>
      <c r="E17" s="11">
        <v>8</v>
      </c>
      <c r="F17" s="11">
        <f t="shared" si="0"/>
        <v>8</v>
      </c>
      <c r="H17" s="11">
        <f t="shared" si="1"/>
        <v>5.2</v>
      </c>
    </row>
    <row r="18" spans="1:8" x14ac:dyDescent="0.25">
      <c r="A18" s="1" t="s">
        <v>16</v>
      </c>
      <c r="B18" s="6" t="s">
        <v>437</v>
      </c>
      <c r="C18" s="4">
        <v>1</v>
      </c>
      <c r="D18" t="s">
        <v>418</v>
      </c>
      <c r="E18" s="11">
        <v>7</v>
      </c>
      <c r="F18" s="11">
        <f t="shared" si="0"/>
        <v>7</v>
      </c>
      <c r="H18" s="11">
        <f t="shared" si="1"/>
        <v>4.55</v>
      </c>
    </row>
    <row r="19" spans="1:8" x14ac:dyDescent="0.25">
      <c r="A19" s="1" t="s">
        <v>17</v>
      </c>
      <c r="B19" s="6" t="s">
        <v>438</v>
      </c>
      <c r="C19" s="4">
        <v>1</v>
      </c>
      <c r="D19" t="s">
        <v>422</v>
      </c>
      <c r="E19" s="11">
        <v>6</v>
      </c>
      <c r="F19" s="11">
        <f t="shared" si="0"/>
        <v>6</v>
      </c>
      <c r="H19" s="11">
        <f t="shared" si="1"/>
        <v>3.9000000000000004</v>
      </c>
    </row>
    <row r="20" spans="1:8" x14ac:dyDescent="0.25">
      <c r="A20" s="1" t="s">
        <v>18</v>
      </c>
      <c r="B20" s="6" t="s">
        <v>439</v>
      </c>
      <c r="C20" s="4">
        <v>1</v>
      </c>
      <c r="D20" t="s">
        <v>422</v>
      </c>
      <c r="E20" s="11">
        <v>6</v>
      </c>
      <c r="F20" s="11">
        <f t="shared" si="0"/>
        <v>6</v>
      </c>
      <c r="H20" s="11">
        <f t="shared" si="1"/>
        <v>3.9000000000000004</v>
      </c>
    </row>
    <row r="21" spans="1:8" x14ac:dyDescent="0.25">
      <c r="A21" s="1" t="s">
        <v>19</v>
      </c>
      <c r="B21" s="6" t="s">
        <v>440</v>
      </c>
      <c r="C21" s="4">
        <v>1</v>
      </c>
      <c r="D21" t="s">
        <v>418</v>
      </c>
      <c r="E21" s="11">
        <v>6</v>
      </c>
      <c r="F21" s="11">
        <f t="shared" si="0"/>
        <v>6</v>
      </c>
      <c r="H21" s="11">
        <f t="shared" si="1"/>
        <v>3.9000000000000004</v>
      </c>
    </row>
    <row r="22" spans="1:8" x14ac:dyDescent="0.25">
      <c r="A22" s="1" t="s">
        <v>20</v>
      </c>
      <c r="B22" s="6" t="s">
        <v>441</v>
      </c>
      <c r="C22" s="4">
        <v>1</v>
      </c>
      <c r="D22" t="s">
        <v>418</v>
      </c>
      <c r="E22" s="11">
        <v>7</v>
      </c>
      <c r="F22" s="11">
        <f t="shared" si="0"/>
        <v>7</v>
      </c>
      <c r="H22" s="11">
        <f t="shared" si="1"/>
        <v>4.55</v>
      </c>
    </row>
    <row r="23" spans="1:8" x14ac:dyDescent="0.25">
      <c r="A23" s="1" t="s">
        <v>21</v>
      </c>
      <c r="B23" s="6" t="s">
        <v>442</v>
      </c>
      <c r="C23" s="4">
        <v>1</v>
      </c>
      <c r="D23" t="s">
        <v>427</v>
      </c>
      <c r="E23" s="11">
        <v>5</v>
      </c>
      <c r="F23" s="11">
        <f t="shared" si="0"/>
        <v>5</v>
      </c>
      <c r="H23" s="11">
        <f t="shared" si="1"/>
        <v>3.25</v>
      </c>
    </row>
    <row r="24" spans="1:8" x14ac:dyDescent="0.25">
      <c r="A24" s="1" t="s">
        <v>22</v>
      </c>
      <c r="B24" s="6" t="s">
        <v>443</v>
      </c>
      <c r="C24" s="4">
        <v>1</v>
      </c>
      <c r="D24" t="s">
        <v>427</v>
      </c>
      <c r="E24" s="11">
        <v>5</v>
      </c>
      <c r="F24" s="11">
        <f t="shared" si="0"/>
        <v>5</v>
      </c>
      <c r="H24" s="11">
        <f t="shared" si="1"/>
        <v>3.25</v>
      </c>
    </row>
    <row r="25" spans="1:8" x14ac:dyDescent="0.25">
      <c r="A25" s="1" t="s">
        <v>23</v>
      </c>
      <c r="B25" s="6" t="s">
        <v>444</v>
      </c>
      <c r="C25" s="4">
        <v>1</v>
      </c>
      <c r="D25" t="s">
        <v>427</v>
      </c>
      <c r="E25" s="11">
        <v>4</v>
      </c>
      <c r="F25" s="11">
        <f t="shared" si="0"/>
        <v>4</v>
      </c>
      <c r="H25" s="11">
        <f t="shared" si="1"/>
        <v>2.6</v>
      </c>
    </row>
    <row r="26" spans="1:8" x14ac:dyDescent="0.25">
      <c r="A26" s="1" t="s">
        <v>24</v>
      </c>
      <c r="B26" s="6" t="s">
        <v>318</v>
      </c>
      <c r="C26" s="4">
        <v>1</v>
      </c>
      <c r="D26" t="s">
        <v>427</v>
      </c>
      <c r="E26" s="11">
        <v>5</v>
      </c>
      <c r="F26" s="11">
        <f t="shared" si="0"/>
        <v>5</v>
      </c>
      <c r="H26" s="11">
        <f t="shared" si="1"/>
        <v>3.25</v>
      </c>
    </row>
    <row r="27" spans="1:8" x14ac:dyDescent="0.25">
      <c r="A27" s="1" t="s">
        <v>25</v>
      </c>
      <c r="B27" s="6" t="s">
        <v>445</v>
      </c>
      <c r="C27" s="4">
        <v>1</v>
      </c>
      <c r="D27" t="s">
        <v>418</v>
      </c>
      <c r="E27" s="11">
        <v>6</v>
      </c>
      <c r="F27" s="11">
        <f t="shared" si="0"/>
        <v>6</v>
      </c>
      <c r="H27" s="11">
        <f t="shared" si="1"/>
        <v>3.9000000000000004</v>
      </c>
    </row>
    <row r="28" spans="1:8" x14ac:dyDescent="0.25">
      <c r="A28" s="1" t="s">
        <v>26</v>
      </c>
      <c r="B28" s="6" t="s">
        <v>446</v>
      </c>
      <c r="C28" s="4">
        <v>1</v>
      </c>
      <c r="D28" t="s">
        <v>418</v>
      </c>
      <c r="E28" s="11">
        <v>4</v>
      </c>
      <c r="F28" s="11">
        <f t="shared" si="0"/>
        <v>4</v>
      </c>
      <c r="H28" s="11">
        <f t="shared" si="1"/>
        <v>2.6</v>
      </c>
    </row>
    <row r="29" spans="1:8" x14ac:dyDescent="0.25">
      <c r="A29" s="1" t="s">
        <v>27</v>
      </c>
      <c r="B29" s="6" t="s">
        <v>343</v>
      </c>
      <c r="C29" s="4">
        <v>1</v>
      </c>
      <c r="D29" t="s">
        <v>427</v>
      </c>
      <c r="E29" s="11">
        <v>4</v>
      </c>
      <c r="F29" s="11">
        <f t="shared" si="0"/>
        <v>4</v>
      </c>
      <c r="H29" s="11">
        <f t="shared" si="1"/>
        <v>2.6</v>
      </c>
    </row>
    <row r="30" spans="1:8" x14ac:dyDescent="0.25">
      <c r="A30" s="1" t="s">
        <v>28</v>
      </c>
      <c r="B30" s="6" t="s">
        <v>447</v>
      </c>
      <c r="C30" s="4">
        <v>1</v>
      </c>
      <c r="D30" t="s">
        <v>418</v>
      </c>
      <c r="E30" s="11">
        <v>3.5</v>
      </c>
      <c r="F30" s="11">
        <f t="shared" si="0"/>
        <v>3.5</v>
      </c>
      <c r="H30" s="11">
        <f t="shared" si="1"/>
        <v>2.2749999999999999</v>
      </c>
    </row>
    <row r="31" spans="1:8" x14ac:dyDescent="0.25">
      <c r="A31" s="1" t="s">
        <v>29</v>
      </c>
      <c r="B31" s="6" t="s">
        <v>342</v>
      </c>
      <c r="C31" s="4">
        <v>1</v>
      </c>
      <c r="D31" t="s">
        <v>427</v>
      </c>
      <c r="E31" s="11">
        <v>4</v>
      </c>
      <c r="F31" s="11">
        <f t="shared" si="0"/>
        <v>4</v>
      </c>
      <c r="H31" s="11">
        <f t="shared" si="1"/>
        <v>2.6</v>
      </c>
    </row>
    <row r="32" spans="1:8" x14ac:dyDescent="0.25">
      <c r="A32" s="1" t="s">
        <v>30</v>
      </c>
      <c r="B32" s="6" t="s">
        <v>448</v>
      </c>
      <c r="C32" s="4">
        <v>1</v>
      </c>
      <c r="D32" t="s">
        <v>418</v>
      </c>
      <c r="E32" s="11">
        <v>4</v>
      </c>
      <c r="F32" s="11">
        <f t="shared" si="0"/>
        <v>4</v>
      </c>
      <c r="H32" s="11">
        <f t="shared" si="1"/>
        <v>2.6</v>
      </c>
    </row>
    <row r="33" spans="1:8" x14ac:dyDescent="0.25">
      <c r="A33" s="1" t="s">
        <v>33</v>
      </c>
      <c r="B33" t="s">
        <v>449</v>
      </c>
      <c r="C33" s="4">
        <v>5</v>
      </c>
      <c r="D33" t="s">
        <v>427</v>
      </c>
      <c r="E33" s="11">
        <v>2.1</v>
      </c>
      <c r="F33" s="11">
        <f t="shared" si="0"/>
        <v>10.5</v>
      </c>
      <c r="H33" s="11">
        <f t="shared" si="1"/>
        <v>6.8250000000000002</v>
      </c>
    </row>
    <row r="34" spans="1:8" x14ac:dyDescent="0.25">
      <c r="A34" s="1" t="s">
        <v>32</v>
      </c>
      <c r="B34" t="s">
        <v>450</v>
      </c>
      <c r="C34" s="4">
        <v>4</v>
      </c>
      <c r="D34" t="s">
        <v>427</v>
      </c>
      <c r="E34" s="11">
        <v>2.1</v>
      </c>
      <c r="F34" s="11">
        <f t="shared" si="0"/>
        <v>8.4</v>
      </c>
      <c r="H34" s="11">
        <f t="shared" si="1"/>
        <v>5.4600000000000009</v>
      </c>
    </row>
    <row r="35" spans="1:8" x14ac:dyDescent="0.25">
      <c r="A35" s="1" t="s">
        <v>34</v>
      </c>
      <c r="B35" t="s">
        <v>451</v>
      </c>
      <c r="C35" s="4">
        <v>4</v>
      </c>
      <c r="D35" t="s">
        <v>427</v>
      </c>
      <c r="E35" s="11">
        <v>2.1</v>
      </c>
      <c r="F35" s="11">
        <f t="shared" si="0"/>
        <v>8.4</v>
      </c>
      <c r="H35" s="11">
        <f t="shared" si="1"/>
        <v>5.4600000000000009</v>
      </c>
    </row>
    <row r="36" spans="1:8" x14ac:dyDescent="0.25">
      <c r="A36" s="1" t="s">
        <v>35</v>
      </c>
      <c r="B36" t="s">
        <v>452</v>
      </c>
      <c r="C36" s="4">
        <v>6</v>
      </c>
      <c r="D36" t="s">
        <v>427</v>
      </c>
      <c r="E36" s="11">
        <v>2.1</v>
      </c>
      <c r="F36" s="11">
        <f t="shared" si="0"/>
        <v>12.600000000000001</v>
      </c>
      <c r="H36" s="11">
        <f t="shared" si="1"/>
        <v>8.1900000000000013</v>
      </c>
    </row>
    <row r="37" spans="1:8" x14ac:dyDescent="0.25">
      <c r="A37" s="1" t="s">
        <v>36</v>
      </c>
      <c r="B37" t="s">
        <v>453</v>
      </c>
      <c r="C37" s="4">
        <v>8</v>
      </c>
      <c r="D37" t="s">
        <v>427</v>
      </c>
      <c r="E37" s="11">
        <v>2.1</v>
      </c>
      <c r="F37" s="11">
        <f t="shared" si="0"/>
        <v>16.8</v>
      </c>
      <c r="H37" s="11">
        <f t="shared" si="1"/>
        <v>10.920000000000002</v>
      </c>
    </row>
    <row r="38" spans="1:8" x14ac:dyDescent="0.25">
      <c r="A38" s="1" t="s">
        <v>37</v>
      </c>
      <c r="B38" t="s">
        <v>454</v>
      </c>
      <c r="C38" s="4">
        <v>8</v>
      </c>
      <c r="D38" t="s">
        <v>427</v>
      </c>
      <c r="E38" s="11">
        <v>2.1</v>
      </c>
      <c r="F38" s="11">
        <f t="shared" si="0"/>
        <v>16.8</v>
      </c>
      <c r="H38" s="11">
        <f t="shared" si="1"/>
        <v>10.920000000000002</v>
      </c>
    </row>
    <row r="39" spans="1:8" x14ac:dyDescent="0.25">
      <c r="A39" s="1" t="s">
        <v>38</v>
      </c>
      <c r="B39" t="s">
        <v>455</v>
      </c>
      <c r="C39" s="4">
        <v>8</v>
      </c>
      <c r="D39" t="s">
        <v>427</v>
      </c>
      <c r="E39" s="11">
        <v>2.1</v>
      </c>
      <c r="F39" s="11">
        <f t="shared" si="0"/>
        <v>16.8</v>
      </c>
      <c r="H39" s="11">
        <f t="shared" si="1"/>
        <v>10.920000000000002</v>
      </c>
    </row>
    <row r="40" spans="1:8" x14ac:dyDescent="0.25">
      <c r="A40" s="8" t="s">
        <v>39</v>
      </c>
      <c r="B40" s="9" t="s">
        <v>456</v>
      </c>
      <c r="C40" s="10">
        <v>1</v>
      </c>
      <c r="D40" s="9" t="s">
        <v>457</v>
      </c>
      <c r="E40" s="11">
        <v>23.5</v>
      </c>
      <c r="F40" s="11">
        <f t="shared" si="0"/>
        <v>23.5</v>
      </c>
      <c r="H40" s="11">
        <f t="shared" si="1"/>
        <v>15.275</v>
      </c>
    </row>
    <row r="41" spans="1:8" x14ac:dyDescent="0.25">
      <c r="A41" s="8" t="s">
        <v>40</v>
      </c>
      <c r="B41" s="9" t="s">
        <v>458</v>
      </c>
      <c r="C41" s="10">
        <v>1</v>
      </c>
      <c r="D41" s="9" t="s">
        <v>457</v>
      </c>
      <c r="E41" s="11">
        <v>23.5</v>
      </c>
      <c r="F41" s="11">
        <f t="shared" si="0"/>
        <v>23.5</v>
      </c>
      <c r="H41" s="11">
        <f t="shared" si="1"/>
        <v>15.275</v>
      </c>
    </row>
    <row r="42" spans="1:8" x14ac:dyDescent="0.25">
      <c r="A42" s="8" t="s">
        <v>41</v>
      </c>
      <c r="B42" s="9" t="s">
        <v>459</v>
      </c>
      <c r="C42" s="10">
        <v>1</v>
      </c>
      <c r="D42" s="9" t="s">
        <v>457</v>
      </c>
      <c r="E42" s="11">
        <v>21.5</v>
      </c>
      <c r="F42" s="11">
        <f t="shared" si="0"/>
        <v>21.5</v>
      </c>
      <c r="G42" t="s">
        <v>461</v>
      </c>
      <c r="H42" s="11">
        <f t="shared" si="1"/>
        <v>13.975</v>
      </c>
    </row>
    <row r="43" spans="1:8" x14ac:dyDescent="0.25">
      <c r="A43" s="8" t="s">
        <v>42</v>
      </c>
      <c r="B43" s="9" t="s">
        <v>460</v>
      </c>
      <c r="C43" s="10">
        <v>1</v>
      </c>
      <c r="D43" s="9" t="s">
        <v>457</v>
      </c>
      <c r="E43" s="11">
        <v>26.5</v>
      </c>
      <c r="F43" s="11">
        <f t="shared" si="0"/>
        <v>26.5</v>
      </c>
      <c r="H43" s="11">
        <f t="shared" si="1"/>
        <v>17.225000000000001</v>
      </c>
    </row>
    <row r="44" spans="1:8" x14ac:dyDescent="0.25">
      <c r="A44" s="1" t="s">
        <v>44</v>
      </c>
      <c r="B44" t="s">
        <v>397</v>
      </c>
      <c r="C44" s="4">
        <v>6</v>
      </c>
      <c r="D44" t="s">
        <v>427</v>
      </c>
      <c r="E44" s="11">
        <v>3.25</v>
      </c>
      <c r="F44" s="11">
        <f t="shared" si="0"/>
        <v>19.5</v>
      </c>
      <c r="H44" s="11">
        <f t="shared" si="1"/>
        <v>12.675000000000001</v>
      </c>
    </row>
    <row r="45" spans="1:8" x14ac:dyDescent="0.25">
      <c r="A45" s="1" t="s">
        <v>45</v>
      </c>
      <c r="B45" t="s">
        <v>398</v>
      </c>
      <c r="C45" s="4">
        <v>7</v>
      </c>
      <c r="D45" t="s">
        <v>427</v>
      </c>
      <c r="E45" s="11">
        <v>3.25</v>
      </c>
      <c r="F45" s="11">
        <f t="shared" si="0"/>
        <v>22.75</v>
      </c>
      <c r="H45" s="11">
        <f t="shared" si="1"/>
        <v>14.7875</v>
      </c>
    </row>
    <row r="46" spans="1:8" x14ac:dyDescent="0.25">
      <c r="A46" s="1" t="s">
        <v>46</v>
      </c>
      <c r="B46" t="s">
        <v>399</v>
      </c>
      <c r="C46" s="4">
        <v>6</v>
      </c>
      <c r="D46" t="s">
        <v>427</v>
      </c>
      <c r="E46" s="11">
        <v>3.25</v>
      </c>
      <c r="F46" s="11">
        <f t="shared" si="0"/>
        <v>19.5</v>
      </c>
      <c r="H46" s="11">
        <f t="shared" si="1"/>
        <v>12.675000000000001</v>
      </c>
    </row>
    <row r="47" spans="1:8" x14ac:dyDescent="0.25">
      <c r="A47" s="1" t="s">
        <v>47</v>
      </c>
      <c r="B47" t="s">
        <v>462</v>
      </c>
      <c r="C47" s="4">
        <v>5</v>
      </c>
      <c r="D47" t="s">
        <v>427</v>
      </c>
      <c r="E47" s="11">
        <v>4.95</v>
      </c>
      <c r="F47" s="11">
        <f t="shared" si="0"/>
        <v>24.75</v>
      </c>
      <c r="H47" s="11">
        <f t="shared" si="1"/>
        <v>16.087500000000002</v>
      </c>
    </row>
    <row r="48" spans="1:8" x14ac:dyDescent="0.25">
      <c r="A48" s="7" t="s">
        <v>48</v>
      </c>
      <c r="B48" s="2" t="s">
        <v>400</v>
      </c>
      <c r="C48" s="5">
        <v>8</v>
      </c>
      <c r="D48" s="2"/>
      <c r="E48" s="12"/>
      <c r="F48" s="11">
        <f t="shared" si="0"/>
        <v>0</v>
      </c>
      <c r="H48" s="11">
        <f t="shared" si="1"/>
        <v>0</v>
      </c>
    </row>
    <row r="49" spans="1:8" x14ac:dyDescent="0.25">
      <c r="A49" s="1" t="s">
        <v>49</v>
      </c>
      <c r="B49" t="s">
        <v>410</v>
      </c>
      <c r="C49" s="4">
        <v>4</v>
      </c>
      <c r="D49" t="s">
        <v>427</v>
      </c>
      <c r="E49" s="11">
        <v>14.7</v>
      </c>
      <c r="F49" s="11">
        <f t="shared" si="0"/>
        <v>58.8</v>
      </c>
      <c r="H49" s="11">
        <f t="shared" si="1"/>
        <v>38.22</v>
      </c>
    </row>
    <row r="50" spans="1:8" x14ac:dyDescent="0.25">
      <c r="A50" s="8" t="s">
        <v>50</v>
      </c>
      <c r="B50" s="9" t="s">
        <v>463</v>
      </c>
      <c r="C50" s="10">
        <v>1</v>
      </c>
      <c r="D50" s="9" t="s">
        <v>457</v>
      </c>
      <c r="E50" s="11">
        <v>23.5</v>
      </c>
      <c r="F50" s="11">
        <f t="shared" si="0"/>
        <v>23.5</v>
      </c>
      <c r="H50" s="11">
        <f t="shared" si="1"/>
        <v>15.275</v>
      </c>
    </row>
    <row r="51" spans="1:8" x14ac:dyDescent="0.25">
      <c r="A51" s="8" t="s">
        <v>51</v>
      </c>
      <c r="B51" s="9" t="s">
        <v>464</v>
      </c>
      <c r="C51" s="10">
        <v>1</v>
      </c>
      <c r="D51" s="9" t="s">
        <v>457</v>
      </c>
      <c r="E51" s="11">
        <v>23.5</v>
      </c>
      <c r="F51" s="11">
        <f t="shared" si="0"/>
        <v>23.5</v>
      </c>
      <c r="H51" s="11">
        <f t="shared" si="1"/>
        <v>15.275</v>
      </c>
    </row>
    <row r="52" spans="1:8" x14ac:dyDescent="0.25">
      <c r="A52" s="8" t="s">
        <v>52</v>
      </c>
      <c r="B52" s="9" t="s">
        <v>465</v>
      </c>
      <c r="C52" s="10">
        <v>1</v>
      </c>
      <c r="D52" s="9" t="s">
        <v>457</v>
      </c>
      <c r="E52" s="11">
        <v>120</v>
      </c>
      <c r="F52" s="11">
        <f t="shared" si="0"/>
        <v>120</v>
      </c>
      <c r="H52" s="11">
        <f t="shared" si="1"/>
        <v>78</v>
      </c>
    </row>
    <row r="53" spans="1:8" x14ac:dyDescent="0.25">
      <c r="A53" s="8" t="s">
        <v>53</v>
      </c>
      <c r="B53" s="9" t="s">
        <v>466</v>
      </c>
      <c r="C53" s="10">
        <v>1</v>
      </c>
      <c r="D53" s="9" t="s">
        <v>457</v>
      </c>
      <c r="E53" s="11">
        <v>120</v>
      </c>
      <c r="F53" s="11">
        <f t="shared" si="0"/>
        <v>120</v>
      </c>
      <c r="H53" s="11">
        <f t="shared" si="1"/>
        <v>78</v>
      </c>
    </row>
    <row r="54" spans="1:8" x14ac:dyDescent="0.25">
      <c r="A54" s="8" t="s">
        <v>54</v>
      </c>
      <c r="B54" s="9" t="s">
        <v>467</v>
      </c>
      <c r="C54" s="10">
        <v>1</v>
      </c>
      <c r="D54" s="9" t="s">
        <v>457</v>
      </c>
      <c r="E54" s="11">
        <v>120</v>
      </c>
      <c r="F54" s="11">
        <f t="shared" si="0"/>
        <v>120</v>
      </c>
      <c r="H54" s="11">
        <f t="shared" si="1"/>
        <v>78</v>
      </c>
    </row>
    <row r="55" spans="1:8" x14ac:dyDescent="0.25">
      <c r="A55" s="1" t="s">
        <v>56</v>
      </c>
      <c r="B55" t="s">
        <v>468</v>
      </c>
      <c r="C55" s="4">
        <v>10</v>
      </c>
      <c r="D55" t="s">
        <v>469</v>
      </c>
      <c r="E55" s="11">
        <v>3.5</v>
      </c>
      <c r="F55" s="11">
        <f t="shared" si="0"/>
        <v>35</v>
      </c>
      <c r="H55" s="11">
        <f t="shared" si="1"/>
        <v>22.75</v>
      </c>
    </row>
    <row r="56" spans="1:8" x14ac:dyDescent="0.25">
      <c r="A56" s="1" t="s">
        <v>57</v>
      </c>
      <c r="B56" t="s">
        <v>470</v>
      </c>
      <c r="C56" s="4">
        <v>10</v>
      </c>
      <c r="D56" t="s">
        <v>469</v>
      </c>
      <c r="E56" s="11">
        <v>3.5</v>
      </c>
      <c r="F56" s="11">
        <f t="shared" si="0"/>
        <v>35</v>
      </c>
      <c r="H56" s="11">
        <f t="shared" si="1"/>
        <v>22.75</v>
      </c>
    </row>
    <row r="57" spans="1:8" x14ac:dyDescent="0.25">
      <c r="A57" s="1" t="s">
        <v>58</v>
      </c>
      <c r="B57" t="s">
        <v>471</v>
      </c>
      <c r="C57" s="4">
        <v>10</v>
      </c>
      <c r="D57" t="s">
        <v>469</v>
      </c>
      <c r="E57" s="11">
        <v>4.95</v>
      </c>
      <c r="F57" s="11">
        <f t="shared" si="0"/>
        <v>49.5</v>
      </c>
      <c r="H57" s="11">
        <f t="shared" si="1"/>
        <v>32.175000000000004</v>
      </c>
    </row>
    <row r="58" spans="1:8" x14ac:dyDescent="0.25">
      <c r="A58" s="1" t="s">
        <v>59</v>
      </c>
      <c r="B58" t="s">
        <v>472</v>
      </c>
      <c r="C58" s="4">
        <v>10</v>
      </c>
      <c r="D58" t="s">
        <v>473</v>
      </c>
      <c r="E58" s="11">
        <v>0</v>
      </c>
      <c r="F58" s="11">
        <f t="shared" ref="F58:F115" si="2">E58*C58</f>
        <v>0</v>
      </c>
      <c r="G58" t="s">
        <v>474</v>
      </c>
      <c r="H58" s="11">
        <f t="shared" si="1"/>
        <v>0</v>
      </c>
    </row>
    <row r="59" spans="1:8" x14ac:dyDescent="0.25">
      <c r="A59" s="1" t="s">
        <v>60</v>
      </c>
      <c r="B59" t="s">
        <v>475</v>
      </c>
      <c r="C59" s="4">
        <v>2</v>
      </c>
      <c r="D59" t="s">
        <v>473</v>
      </c>
      <c r="E59" s="11">
        <v>17.5</v>
      </c>
      <c r="F59" s="11">
        <f t="shared" si="2"/>
        <v>35</v>
      </c>
      <c r="H59" s="11">
        <f t="shared" si="1"/>
        <v>22.75</v>
      </c>
    </row>
    <row r="60" spans="1:8" x14ac:dyDescent="0.25">
      <c r="A60" s="1" t="s">
        <v>61</v>
      </c>
      <c r="B60" t="s">
        <v>476</v>
      </c>
      <c r="C60" s="4">
        <v>10</v>
      </c>
      <c r="D60" t="s">
        <v>469</v>
      </c>
      <c r="E60" s="11">
        <v>3.5</v>
      </c>
      <c r="F60" s="11">
        <f t="shared" si="2"/>
        <v>35</v>
      </c>
      <c r="H60" s="11">
        <f t="shared" si="1"/>
        <v>22.75</v>
      </c>
    </row>
    <row r="61" spans="1:8" x14ac:dyDescent="0.25">
      <c r="A61" s="1" t="s">
        <v>62</v>
      </c>
      <c r="B61" t="s">
        <v>311</v>
      </c>
      <c r="C61" s="4">
        <v>1</v>
      </c>
      <c r="D61" t="s">
        <v>422</v>
      </c>
      <c r="E61" s="11">
        <v>8</v>
      </c>
      <c r="F61" s="11">
        <f t="shared" si="2"/>
        <v>8</v>
      </c>
      <c r="H61" s="11">
        <f t="shared" si="1"/>
        <v>5.2</v>
      </c>
    </row>
    <row r="62" spans="1:8" x14ac:dyDescent="0.25">
      <c r="A62" s="1" t="s">
        <v>63</v>
      </c>
      <c r="B62" t="s">
        <v>477</v>
      </c>
      <c r="C62" s="4">
        <v>2</v>
      </c>
      <c r="D62" t="s">
        <v>427</v>
      </c>
      <c r="E62" s="11">
        <v>10</v>
      </c>
      <c r="F62" s="11">
        <f t="shared" si="2"/>
        <v>20</v>
      </c>
      <c r="H62" s="11">
        <f t="shared" si="1"/>
        <v>13</v>
      </c>
    </row>
    <row r="63" spans="1:8" x14ac:dyDescent="0.25">
      <c r="A63" s="1" t="s">
        <v>64</v>
      </c>
      <c r="B63" t="s">
        <v>478</v>
      </c>
      <c r="C63" s="4">
        <v>2</v>
      </c>
      <c r="D63" t="s">
        <v>427</v>
      </c>
      <c r="E63" s="11">
        <v>10</v>
      </c>
      <c r="F63" s="11">
        <f t="shared" si="2"/>
        <v>20</v>
      </c>
      <c r="H63" s="11">
        <f t="shared" si="1"/>
        <v>13</v>
      </c>
    </row>
    <row r="64" spans="1:8" x14ac:dyDescent="0.25">
      <c r="A64" s="1" t="s">
        <v>66</v>
      </c>
      <c r="B64" t="s">
        <v>344</v>
      </c>
      <c r="C64" s="4">
        <v>4</v>
      </c>
      <c r="D64" t="s">
        <v>473</v>
      </c>
      <c r="E64" s="11">
        <v>9</v>
      </c>
      <c r="F64" s="11">
        <f t="shared" si="2"/>
        <v>36</v>
      </c>
      <c r="H64" s="11">
        <f t="shared" si="1"/>
        <v>23.400000000000002</v>
      </c>
    </row>
    <row r="65" spans="1:8" x14ac:dyDescent="0.25">
      <c r="A65" s="1" t="s">
        <v>67</v>
      </c>
      <c r="B65" t="s">
        <v>344</v>
      </c>
      <c r="C65" s="4">
        <v>4</v>
      </c>
      <c r="D65" t="s">
        <v>473</v>
      </c>
      <c r="E65" s="11">
        <v>9</v>
      </c>
      <c r="F65" s="11">
        <f t="shared" si="2"/>
        <v>36</v>
      </c>
      <c r="H65" s="11">
        <f t="shared" si="1"/>
        <v>23.400000000000002</v>
      </c>
    </row>
    <row r="66" spans="1:8" x14ac:dyDescent="0.25">
      <c r="A66" s="1" t="s">
        <v>68</v>
      </c>
      <c r="B66" t="s">
        <v>345</v>
      </c>
      <c r="C66" s="4">
        <v>4</v>
      </c>
      <c r="D66" t="s">
        <v>473</v>
      </c>
      <c r="E66" s="11">
        <v>9</v>
      </c>
      <c r="F66" s="11">
        <f t="shared" si="2"/>
        <v>36</v>
      </c>
      <c r="H66" s="11">
        <f t="shared" si="1"/>
        <v>23.400000000000002</v>
      </c>
    </row>
    <row r="67" spans="1:8" x14ac:dyDescent="0.25">
      <c r="A67" s="1" t="s">
        <v>69</v>
      </c>
      <c r="B67" t="s">
        <v>405</v>
      </c>
      <c r="C67" s="4">
        <v>22</v>
      </c>
      <c r="D67" t="s">
        <v>469</v>
      </c>
      <c r="E67" s="11">
        <v>4</v>
      </c>
      <c r="F67" s="11">
        <f t="shared" si="2"/>
        <v>88</v>
      </c>
      <c r="H67" s="11">
        <f t="shared" ref="H67:H130" si="3">F67*0.65</f>
        <v>57.2</v>
      </c>
    </row>
    <row r="68" spans="1:8" x14ac:dyDescent="0.25">
      <c r="A68" s="1" t="s">
        <v>70</v>
      </c>
      <c r="B68" t="s">
        <v>385</v>
      </c>
      <c r="C68" s="4">
        <v>22</v>
      </c>
      <c r="D68" t="s">
        <v>469</v>
      </c>
      <c r="E68" s="11">
        <v>3.5</v>
      </c>
      <c r="F68" s="11">
        <f t="shared" si="2"/>
        <v>77</v>
      </c>
      <c r="H68" s="11">
        <f t="shared" si="3"/>
        <v>50.050000000000004</v>
      </c>
    </row>
    <row r="69" spans="1:8" x14ac:dyDescent="0.25">
      <c r="A69" s="1" t="s">
        <v>71</v>
      </c>
      <c r="B69" t="s">
        <v>479</v>
      </c>
      <c r="C69" s="4">
        <v>24</v>
      </c>
      <c r="D69" t="s">
        <v>482</v>
      </c>
      <c r="E69" s="11">
        <v>3.5</v>
      </c>
      <c r="F69" s="11">
        <f t="shared" si="2"/>
        <v>84</v>
      </c>
      <c r="H69" s="11">
        <f t="shared" si="3"/>
        <v>54.6</v>
      </c>
    </row>
    <row r="70" spans="1:8" x14ac:dyDescent="0.25">
      <c r="A70" s="1" t="s">
        <v>72</v>
      </c>
      <c r="B70" t="s">
        <v>480</v>
      </c>
      <c r="C70" s="4">
        <v>2</v>
      </c>
      <c r="D70" t="s">
        <v>482</v>
      </c>
      <c r="E70" s="11">
        <v>4.95</v>
      </c>
      <c r="F70" s="11">
        <f t="shared" si="2"/>
        <v>9.9</v>
      </c>
      <c r="H70" s="11">
        <f t="shared" si="3"/>
        <v>6.4350000000000005</v>
      </c>
    </row>
    <row r="71" spans="1:8" x14ac:dyDescent="0.25">
      <c r="A71" s="1" t="s">
        <v>73</v>
      </c>
      <c r="B71" t="s">
        <v>481</v>
      </c>
      <c r="C71" s="4">
        <v>24</v>
      </c>
      <c r="D71" t="s">
        <v>482</v>
      </c>
      <c r="E71" s="11">
        <v>3.5</v>
      </c>
      <c r="F71" s="11">
        <f t="shared" si="2"/>
        <v>84</v>
      </c>
      <c r="H71" s="11">
        <f t="shared" si="3"/>
        <v>54.6</v>
      </c>
    </row>
    <row r="72" spans="1:8" x14ac:dyDescent="0.25">
      <c r="A72" s="1" t="s">
        <v>74</v>
      </c>
      <c r="B72" t="s">
        <v>484</v>
      </c>
      <c r="C72" s="4">
        <v>24</v>
      </c>
      <c r="D72" t="s">
        <v>482</v>
      </c>
      <c r="E72" s="11">
        <v>6.95</v>
      </c>
      <c r="F72" s="11">
        <f t="shared" si="2"/>
        <v>166.8</v>
      </c>
      <c r="H72" s="11">
        <f t="shared" si="3"/>
        <v>108.42000000000002</v>
      </c>
    </row>
    <row r="73" spans="1:8" x14ac:dyDescent="0.25">
      <c r="A73" s="1" t="s">
        <v>75</v>
      </c>
      <c r="B73" t="s">
        <v>483</v>
      </c>
      <c r="C73" s="4">
        <v>24</v>
      </c>
      <c r="D73" t="s">
        <v>482</v>
      </c>
      <c r="E73" s="11">
        <v>3.95</v>
      </c>
      <c r="F73" s="11">
        <f t="shared" si="2"/>
        <v>94.800000000000011</v>
      </c>
      <c r="H73" s="11">
        <f t="shared" si="3"/>
        <v>61.620000000000012</v>
      </c>
    </row>
    <row r="74" spans="1:8" x14ac:dyDescent="0.25">
      <c r="A74" s="1" t="s">
        <v>76</v>
      </c>
      <c r="B74" t="s">
        <v>485</v>
      </c>
      <c r="C74" s="4">
        <v>24</v>
      </c>
      <c r="D74" t="s">
        <v>482</v>
      </c>
      <c r="E74" s="11">
        <v>3.95</v>
      </c>
      <c r="F74" s="11">
        <f t="shared" si="2"/>
        <v>94.800000000000011</v>
      </c>
      <c r="H74" s="11">
        <f t="shared" si="3"/>
        <v>61.620000000000012</v>
      </c>
    </row>
    <row r="75" spans="1:8" x14ac:dyDescent="0.25">
      <c r="A75" s="1" t="s">
        <v>77</v>
      </c>
      <c r="B75" t="s">
        <v>486</v>
      </c>
      <c r="C75" s="4">
        <v>24</v>
      </c>
      <c r="D75" t="s">
        <v>482</v>
      </c>
      <c r="E75" s="11">
        <v>3.95</v>
      </c>
      <c r="F75" s="11">
        <f t="shared" si="2"/>
        <v>94.800000000000011</v>
      </c>
      <c r="H75" s="11">
        <f t="shared" si="3"/>
        <v>61.620000000000012</v>
      </c>
    </row>
    <row r="76" spans="1:8" x14ac:dyDescent="0.25">
      <c r="A76" s="1" t="s">
        <v>78</v>
      </c>
      <c r="B76" t="s">
        <v>487</v>
      </c>
      <c r="C76" s="4">
        <v>24</v>
      </c>
      <c r="D76" t="s">
        <v>482</v>
      </c>
      <c r="E76" s="11">
        <v>3.95</v>
      </c>
      <c r="F76" s="11">
        <f t="shared" si="2"/>
        <v>94.800000000000011</v>
      </c>
      <c r="H76" s="11">
        <f t="shared" si="3"/>
        <v>61.620000000000012</v>
      </c>
    </row>
    <row r="77" spans="1:8" x14ac:dyDescent="0.25">
      <c r="A77" s="1" t="s">
        <v>79</v>
      </c>
      <c r="B77" t="s">
        <v>488</v>
      </c>
      <c r="C77" s="4">
        <v>24</v>
      </c>
      <c r="D77" t="s">
        <v>482</v>
      </c>
      <c r="E77" s="11">
        <v>3.5</v>
      </c>
      <c r="F77" s="11">
        <f t="shared" si="2"/>
        <v>84</v>
      </c>
      <c r="H77" s="11">
        <f t="shared" si="3"/>
        <v>54.6</v>
      </c>
    </row>
    <row r="78" spans="1:8" x14ac:dyDescent="0.25">
      <c r="A78" s="1" t="s">
        <v>80</v>
      </c>
      <c r="B78" t="s">
        <v>489</v>
      </c>
      <c r="C78" s="4">
        <v>24</v>
      </c>
      <c r="D78" t="s">
        <v>469</v>
      </c>
      <c r="E78" s="11">
        <v>3.5</v>
      </c>
      <c r="F78" s="11">
        <f t="shared" si="2"/>
        <v>84</v>
      </c>
      <c r="H78" s="11">
        <f t="shared" si="3"/>
        <v>54.6</v>
      </c>
    </row>
    <row r="79" spans="1:8" x14ac:dyDescent="0.25">
      <c r="A79" s="1" t="s">
        <v>81</v>
      </c>
      <c r="B79" t="s">
        <v>380</v>
      </c>
      <c r="C79" s="4">
        <v>5</v>
      </c>
      <c r="D79" t="s">
        <v>469</v>
      </c>
      <c r="E79" s="11">
        <v>5.95</v>
      </c>
      <c r="F79" s="11">
        <f t="shared" si="2"/>
        <v>29.75</v>
      </c>
      <c r="H79" s="11">
        <f t="shared" si="3"/>
        <v>19.337500000000002</v>
      </c>
    </row>
    <row r="80" spans="1:8" x14ac:dyDescent="0.25">
      <c r="A80" s="1" t="s">
        <v>82</v>
      </c>
      <c r="B80" t="s">
        <v>388</v>
      </c>
      <c r="C80" s="4">
        <v>20</v>
      </c>
      <c r="D80" t="s">
        <v>469</v>
      </c>
      <c r="E80" s="11">
        <v>4.95</v>
      </c>
      <c r="F80" s="11">
        <f t="shared" si="2"/>
        <v>99</v>
      </c>
      <c r="H80" s="11">
        <f t="shared" si="3"/>
        <v>64.350000000000009</v>
      </c>
    </row>
    <row r="81" spans="1:8" x14ac:dyDescent="0.25">
      <c r="A81" s="1" t="s">
        <v>83</v>
      </c>
      <c r="B81" t="s">
        <v>380</v>
      </c>
      <c r="C81" s="4">
        <v>14</v>
      </c>
      <c r="D81" t="s">
        <v>469</v>
      </c>
      <c r="E81" s="11">
        <v>3.95</v>
      </c>
      <c r="F81" s="11">
        <f t="shared" si="2"/>
        <v>55.300000000000004</v>
      </c>
      <c r="H81" s="11">
        <f t="shared" si="3"/>
        <v>35.945000000000007</v>
      </c>
    </row>
    <row r="82" spans="1:8" x14ac:dyDescent="0.25">
      <c r="A82" s="1" t="s">
        <v>84</v>
      </c>
      <c r="B82" t="s">
        <v>380</v>
      </c>
      <c r="C82" s="4">
        <v>24</v>
      </c>
      <c r="D82" t="s">
        <v>469</v>
      </c>
      <c r="E82" s="11">
        <v>3.5</v>
      </c>
      <c r="F82" s="11">
        <f t="shared" si="2"/>
        <v>84</v>
      </c>
      <c r="H82" s="11">
        <f t="shared" si="3"/>
        <v>54.6</v>
      </c>
    </row>
    <row r="83" spans="1:8" x14ac:dyDescent="0.25">
      <c r="A83" s="1" t="s">
        <v>85</v>
      </c>
      <c r="B83" t="s">
        <v>490</v>
      </c>
      <c r="C83" s="4">
        <v>23</v>
      </c>
      <c r="D83" t="s">
        <v>469</v>
      </c>
      <c r="E83" s="11">
        <v>3.5</v>
      </c>
      <c r="F83" s="11">
        <f t="shared" si="2"/>
        <v>80.5</v>
      </c>
      <c r="H83" s="11">
        <f t="shared" si="3"/>
        <v>52.325000000000003</v>
      </c>
    </row>
    <row r="84" spans="1:8" x14ac:dyDescent="0.25">
      <c r="A84" s="1" t="s">
        <v>86</v>
      </c>
      <c r="B84" t="s">
        <v>491</v>
      </c>
      <c r="C84" s="4">
        <v>24</v>
      </c>
      <c r="D84" t="s">
        <v>469</v>
      </c>
      <c r="E84" s="11">
        <v>3.5</v>
      </c>
      <c r="F84" s="11">
        <f t="shared" si="2"/>
        <v>84</v>
      </c>
      <c r="H84" s="11">
        <f t="shared" si="3"/>
        <v>54.6</v>
      </c>
    </row>
    <row r="85" spans="1:8" x14ac:dyDescent="0.25">
      <c r="A85" s="1" t="s">
        <v>87</v>
      </c>
      <c r="B85" t="s">
        <v>492</v>
      </c>
      <c r="C85" s="4">
        <v>24</v>
      </c>
      <c r="D85" t="s">
        <v>469</v>
      </c>
      <c r="E85" s="11">
        <v>6.95</v>
      </c>
      <c r="F85" s="11">
        <f t="shared" si="2"/>
        <v>166.8</v>
      </c>
      <c r="H85" s="11">
        <f t="shared" si="3"/>
        <v>108.42000000000002</v>
      </c>
    </row>
    <row r="86" spans="1:8" x14ac:dyDescent="0.25">
      <c r="A86" s="1" t="s">
        <v>88</v>
      </c>
      <c r="B86" t="s">
        <v>493</v>
      </c>
      <c r="C86" s="4">
        <v>24</v>
      </c>
      <c r="D86" t="s">
        <v>469</v>
      </c>
      <c r="E86" s="11">
        <v>3.95</v>
      </c>
      <c r="F86" s="11">
        <f t="shared" si="2"/>
        <v>94.800000000000011</v>
      </c>
      <c r="H86" s="11">
        <f t="shared" si="3"/>
        <v>61.620000000000012</v>
      </c>
    </row>
    <row r="87" spans="1:8" x14ac:dyDescent="0.25">
      <c r="A87" s="1" t="s">
        <v>89</v>
      </c>
      <c r="B87" t="s">
        <v>391</v>
      </c>
      <c r="C87" s="4">
        <v>22</v>
      </c>
      <c r="D87" t="s">
        <v>469</v>
      </c>
      <c r="E87" s="11">
        <v>4.95</v>
      </c>
      <c r="F87" s="11">
        <f t="shared" si="2"/>
        <v>108.9</v>
      </c>
      <c r="H87" s="11">
        <f t="shared" si="3"/>
        <v>70.785000000000011</v>
      </c>
    </row>
    <row r="88" spans="1:8" x14ac:dyDescent="0.25">
      <c r="A88" s="1" t="s">
        <v>90</v>
      </c>
      <c r="B88" t="s">
        <v>376</v>
      </c>
      <c r="C88" s="4">
        <v>12</v>
      </c>
      <c r="D88" t="s">
        <v>469</v>
      </c>
      <c r="E88" s="11">
        <v>3.95</v>
      </c>
      <c r="F88" s="11">
        <f t="shared" si="2"/>
        <v>47.400000000000006</v>
      </c>
      <c r="H88" s="11">
        <f t="shared" si="3"/>
        <v>30.810000000000006</v>
      </c>
    </row>
    <row r="89" spans="1:8" x14ac:dyDescent="0.25">
      <c r="A89" s="1" t="s">
        <v>91</v>
      </c>
      <c r="B89" t="s">
        <v>376</v>
      </c>
      <c r="C89" s="4">
        <v>21</v>
      </c>
      <c r="D89" t="s">
        <v>469</v>
      </c>
      <c r="E89" s="11">
        <v>3.5</v>
      </c>
      <c r="F89" s="11">
        <f t="shared" si="2"/>
        <v>73.5</v>
      </c>
      <c r="H89" s="11">
        <f t="shared" si="3"/>
        <v>47.774999999999999</v>
      </c>
    </row>
    <row r="90" spans="1:8" x14ac:dyDescent="0.25">
      <c r="A90" s="1" t="s">
        <v>92</v>
      </c>
      <c r="B90" t="s">
        <v>376</v>
      </c>
      <c r="C90" s="4">
        <v>4</v>
      </c>
      <c r="D90" t="s">
        <v>469</v>
      </c>
      <c r="E90" s="11">
        <v>3.5</v>
      </c>
      <c r="F90" s="11">
        <f t="shared" si="2"/>
        <v>14</v>
      </c>
      <c r="H90" s="11">
        <f t="shared" si="3"/>
        <v>9.1</v>
      </c>
    </row>
    <row r="91" spans="1:8" x14ac:dyDescent="0.25">
      <c r="A91" s="1" t="s">
        <v>93</v>
      </c>
      <c r="B91" t="s">
        <v>376</v>
      </c>
      <c r="C91" s="4">
        <v>20</v>
      </c>
      <c r="D91" t="s">
        <v>469</v>
      </c>
      <c r="E91" s="11">
        <v>3.5</v>
      </c>
      <c r="F91" s="11">
        <f t="shared" si="2"/>
        <v>70</v>
      </c>
      <c r="H91" s="11">
        <f t="shared" si="3"/>
        <v>45.5</v>
      </c>
    </row>
    <row r="92" spans="1:8" x14ac:dyDescent="0.25">
      <c r="A92" s="1" t="s">
        <v>95</v>
      </c>
      <c r="B92" t="s">
        <v>377</v>
      </c>
      <c r="C92" s="4">
        <v>21</v>
      </c>
      <c r="D92" t="s">
        <v>469</v>
      </c>
      <c r="E92" s="11">
        <v>3.5</v>
      </c>
      <c r="F92" s="11">
        <f t="shared" si="2"/>
        <v>73.5</v>
      </c>
      <c r="H92" s="11">
        <f t="shared" si="3"/>
        <v>47.774999999999999</v>
      </c>
    </row>
    <row r="93" spans="1:8" x14ac:dyDescent="0.25">
      <c r="A93" s="1" t="s">
        <v>96</v>
      </c>
      <c r="B93" t="s">
        <v>377</v>
      </c>
      <c r="C93" s="4">
        <v>22</v>
      </c>
      <c r="D93" t="s">
        <v>469</v>
      </c>
      <c r="E93" s="11">
        <v>3.5</v>
      </c>
      <c r="F93" s="11">
        <f t="shared" si="2"/>
        <v>77</v>
      </c>
      <c r="H93" s="11">
        <f t="shared" si="3"/>
        <v>50.050000000000004</v>
      </c>
    </row>
    <row r="94" spans="1:8" x14ac:dyDescent="0.25">
      <c r="A94" s="1" t="s">
        <v>97</v>
      </c>
      <c r="B94" t="s">
        <v>377</v>
      </c>
      <c r="C94" s="4">
        <v>21</v>
      </c>
      <c r="D94" t="s">
        <v>469</v>
      </c>
      <c r="E94" s="11">
        <v>3.5</v>
      </c>
      <c r="F94" s="11">
        <f t="shared" si="2"/>
        <v>73.5</v>
      </c>
      <c r="H94" s="11">
        <f t="shared" si="3"/>
        <v>47.774999999999999</v>
      </c>
    </row>
    <row r="95" spans="1:8" x14ac:dyDescent="0.25">
      <c r="A95" s="1" t="s">
        <v>98</v>
      </c>
      <c r="B95" t="s">
        <v>377</v>
      </c>
      <c r="C95" s="4">
        <v>13</v>
      </c>
      <c r="D95" t="s">
        <v>469</v>
      </c>
      <c r="E95" s="11">
        <v>3.5</v>
      </c>
      <c r="F95" s="11">
        <f t="shared" si="2"/>
        <v>45.5</v>
      </c>
      <c r="H95" s="11">
        <f t="shared" si="3"/>
        <v>29.574999999999999</v>
      </c>
    </row>
    <row r="96" spans="1:8" x14ac:dyDescent="0.25">
      <c r="A96" s="1" t="s">
        <v>99</v>
      </c>
      <c r="B96" t="s">
        <v>377</v>
      </c>
      <c r="C96" s="4">
        <v>13</v>
      </c>
      <c r="D96" t="s">
        <v>469</v>
      </c>
      <c r="E96" s="11">
        <v>3.5</v>
      </c>
      <c r="F96" s="11">
        <f t="shared" si="2"/>
        <v>45.5</v>
      </c>
      <c r="H96" s="11">
        <f t="shared" si="3"/>
        <v>29.574999999999999</v>
      </c>
    </row>
    <row r="97" spans="1:8" x14ac:dyDescent="0.25">
      <c r="A97" s="1" t="s">
        <v>89</v>
      </c>
      <c r="B97" t="s">
        <v>391</v>
      </c>
      <c r="C97" s="4">
        <v>24</v>
      </c>
      <c r="D97" t="s">
        <v>469</v>
      </c>
      <c r="E97" s="11">
        <v>4.95</v>
      </c>
      <c r="F97" s="11">
        <f t="shared" si="2"/>
        <v>118.80000000000001</v>
      </c>
      <c r="H97" s="11">
        <f t="shared" si="3"/>
        <v>77.220000000000013</v>
      </c>
    </row>
    <row r="98" spans="1:8" x14ac:dyDescent="0.25">
      <c r="A98" s="1" t="s">
        <v>100</v>
      </c>
      <c r="B98" t="s">
        <v>390</v>
      </c>
      <c r="C98" s="4">
        <v>24</v>
      </c>
      <c r="D98" t="s">
        <v>469</v>
      </c>
      <c r="E98" s="11">
        <v>4.95</v>
      </c>
      <c r="F98" s="11">
        <f t="shared" si="2"/>
        <v>118.80000000000001</v>
      </c>
      <c r="H98" s="11">
        <f t="shared" si="3"/>
        <v>77.220000000000013</v>
      </c>
    </row>
    <row r="99" spans="1:8" x14ac:dyDescent="0.25">
      <c r="A99" s="1" t="s">
        <v>101</v>
      </c>
      <c r="B99" t="s">
        <v>355</v>
      </c>
      <c r="C99" s="4">
        <v>24</v>
      </c>
      <c r="D99" t="s">
        <v>482</v>
      </c>
      <c r="E99" s="11">
        <v>4.95</v>
      </c>
      <c r="F99" s="11">
        <f t="shared" si="2"/>
        <v>118.80000000000001</v>
      </c>
      <c r="H99" s="11">
        <f t="shared" si="3"/>
        <v>77.220000000000013</v>
      </c>
    </row>
    <row r="100" spans="1:8" x14ac:dyDescent="0.25">
      <c r="A100" s="1" t="s">
        <v>102</v>
      </c>
      <c r="B100" t="s">
        <v>358</v>
      </c>
      <c r="C100" s="4">
        <v>24</v>
      </c>
      <c r="D100" t="s">
        <v>482</v>
      </c>
      <c r="E100" s="11">
        <v>4.95</v>
      </c>
      <c r="F100" s="11">
        <f t="shared" si="2"/>
        <v>118.80000000000001</v>
      </c>
      <c r="H100" s="11">
        <f t="shared" si="3"/>
        <v>77.220000000000013</v>
      </c>
    </row>
    <row r="101" spans="1:8" x14ac:dyDescent="0.25">
      <c r="A101" s="1" t="s">
        <v>103</v>
      </c>
      <c r="B101" t="s">
        <v>359</v>
      </c>
      <c r="C101" s="4">
        <v>24</v>
      </c>
      <c r="D101" t="s">
        <v>482</v>
      </c>
      <c r="E101" s="11">
        <v>4.95</v>
      </c>
      <c r="F101" s="11">
        <f t="shared" si="2"/>
        <v>118.80000000000001</v>
      </c>
      <c r="H101" s="11">
        <f t="shared" si="3"/>
        <v>77.220000000000013</v>
      </c>
    </row>
    <row r="102" spans="1:8" x14ac:dyDescent="0.25">
      <c r="A102" s="1" t="s">
        <v>104</v>
      </c>
      <c r="B102" t="s">
        <v>360</v>
      </c>
      <c r="C102" s="4">
        <v>24</v>
      </c>
      <c r="D102" t="s">
        <v>482</v>
      </c>
      <c r="E102" s="11">
        <v>4.95</v>
      </c>
      <c r="F102" s="11">
        <f t="shared" si="2"/>
        <v>118.80000000000001</v>
      </c>
      <c r="H102" s="11">
        <f t="shared" si="3"/>
        <v>77.220000000000013</v>
      </c>
    </row>
    <row r="103" spans="1:8" x14ac:dyDescent="0.25">
      <c r="A103" s="1" t="s">
        <v>105</v>
      </c>
      <c r="B103" t="s">
        <v>354</v>
      </c>
      <c r="C103" s="4">
        <v>24</v>
      </c>
      <c r="D103" t="s">
        <v>482</v>
      </c>
      <c r="E103" s="11">
        <v>4.95</v>
      </c>
      <c r="F103" s="11">
        <f t="shared" si="2"/>
        <v>118.80000000000001</v>
      </c>
      <c r="H103" s="11">
        <f t="shared" si="3"/>
        <v>77.220000000000013</v>
      </c>
    </row>
    <row r="104" spans="1:8" x14ac:dyDescent="0.25">
      <c r="A104" s="1" t="s">
        <v>106</v>
      </c>
      <c r="B104" t="s">
        <v>357</v>
      </c>
      <c r="C104" s="4">
        <v>24</v>
      </c>
      <c r="D104" t="s">
        <v>482</v>
      </c>
      <c r="E104" s="11">
        <v>4.95</v>
      </c>
      <c r="F104" s="11">
        <f t="shared" si="2"/>
        <v>118.80000000000001</v>
      </c>
      <c r="H104" s="11">
        <f t="shared" si="3"/>
        <v>77.220000000000013</v>
      </c>
    </row>
    <row r="105" spans="1:8" x14ac:dyDescent="0.25">
      <c r="A105" s="8" t="s">
        <v>107</v>
      </c>
      <c r="B105" s="9" t="s">
        <v>326</v>
      </c>
      <c r="C105" s="10">
        <v>24</v>
      </c>
      <c r="D105" s="9" t="s">
        <v>457</v>
      </c>
      <c r="E105" s="11">
        <v>13</v>
      </c>
      <c r="F105" s="11">
        <f t="shared" si="2"/>
        <v>312</v>
      </c>
      <c r="H105" s="11">
        <f t="shared" si="3"/>
        <v>202.8</v>
      </c>
    </row>
    <row r="106" spans="1:8" x14ac:dyDescent="0.25">
      <c r="A106" s="8" t="s">
        <v>108</v>
      </c>
      <c r="B106" s="9" t="s">
        <v>327</v>
      </c>
      <c r="C106" s="10">
        <v>15</v>
      </c>
      <c r="D106" s="9" t="s">
        <v>457</v>
      </c>
      <c r="E106" s="11">
        <v>5</v>
      </c>
      <c r="F106" s="11">
        <f t="shared" si="2"/>
        <v>75</v>
      </c>
      <c r="H106" s="11">
        <f t="shared" si="3"/>
        <v>48.75</v>
      </c>
    </row>
    <row r="107" spans="1:8" x14ac:dyDescent="0.25">
      <c r="A107" s="1" t="s">
        <v>109</v>
      </c>
      <c r="B107" t="s">
        <v>403</v>
      </c>
      <c r="C107" s="4">
        <v>1</v>
      </c>
      <c r="D107" t="s">
        <v>469</v>
      </c>
      <c r="E107" s="11">
        <v>4.95</v>
      </c>
      <c r="F107" s="11">
        <f t="shared" si="2"/>
        <v>4.95</v>
      </c>
      <c r="H107" s="11">
        <f t="shared" si="3"/>
        <v>3.2175000000000002</v>
      </c>
    </row>
    <row r="108" spans="1:8" x14ac:dyDescent="0.25">
      <c r="A108" s="1" t="s">
        <v>110</v>
      </c>
      <c r="B108" t="s">
        <v>494</v>
      </c>
      <c r="C108" s="4">
        <v>24</v>
      </c>
      <c r="D108" t="s">
        <v>469</v>
      </c>
      <c r="E108" s="11">
        <v>5.95</v>
      </c>
      <c r="F108" s="11">
        <f t="shared" si="2"/>
        <v>142.80000000000001</v>
      </c>
      <c r="H108" s="11">
        <f t="shared" si="3"/>
        <v>92.820000000000007</v>
      </c>
    </row>
    <row r="109" spans="1:8" x14ac:dyDescent="0.25">
      <c r="A109" s="1" t="s">
        <v>111</v>
      </c>
      <c r="B109" t="s">
        <v>380</v>
      </c>
      <c r="C109" s="4">
        <v>24</v>
      </c>
      <c r="D109" t="s">
        <v>469</v>
      </c>
      <c r="E109" s="11">
        <v>5.95</v>
      </c>
      <c r="F109" s="11">
        <f t="shared" si="2"/>
        <v>142.80000000000001</v>
      </c>
      <c r="H109" s="11">
        <f t="shared" si="3"/>
        <v>92.820000000000007</v>
      </c>
    </row>
    <row r="110" spans="1:8" x14ac:dyDescent="0.25">
      <c r="A110" s="1" t="s">
        <v>112</v>
      </c>
      <c r="B110" t="s">
        <v>495</v>
      </c>
      <c r="C110" s="4">
        <v>24</v>
      </c>
      <c r="D110" t="s">
        <v>469</v>
      </c>
      <c r="E110" s="11">
        <v>3.5</v>
      </c>
      <c r="F110" s="11">
        <f t="shared" si="2"/>
        <v>84</v>
      </c>
      <c r="H110" s="11">
        <f t="shared" si="3"/>
        <v>54.6</v>
      </c>
    </row>
    <row r="111" spans="1:8" x14ac:dyDescent="0.25">
      <c r="A111" s="1" t="s">
        <v>113</v>
      </c>
      <c r="B111" t="s">
        <v>496</v>
      </c>
      <c r="C111" s="4">
        <v>24</v>
      </c>
      <c r="D111" t="s">
        <v>469</v>
      </c>
      <c r="E111" s="11">
        <v>3.5</v>
      </c>
      <c r="F111" s="11">
        <f t="shared" si="2"/>
        <v>84</v>
      </c>
      <c r="H111" s="11">
        <f t="shared" si="3"/>
        <v>54.6</v>
      </c>
    </row>
    <row r="112" spans="1:8" x14ac:dyDescent="0.25">
      <c r="A112" s="1" t="s">
        <v>114</v>
      </c>
      <c r="B112" t="s">
        <v>497</v>
      </c>
      <c r="C112" s="4">
        <v>24</v>
      </c>
      <c r="D112" t="s">
        <v>469</v>
      </c>
      <c r="E112" s="11">
        <v>3.5</v>
      </c>
      <c r="F112" s="11">
        <f t="shared" si="2"/>
        <v>84</v>
      </c>
      <c r="H112" s="11">
        <f t="shared" si="3"/>
        <v>54.6</v>
      </c>
    </row>
    <row r="113" spans="1:8" x14ac:dyDescent="0.25">
      <c r="A113" s="1" t="s">
        <v>115</v>
      </c>
      <c r="B113" t="s">
        <v>498</v>
      </c>
      <c r="C113" s="4">
        <v>2</v>
      </c>
      <c r="D113" t="s">
        <v>469</v>
      </c>
      <c r="E113" s="11">
        <v>10</v>
      </c>
      <c r="F113" s="11">
        <f t="shared" si="2"/>
        <v>20</v>
      </c>
      <c r="H113" s="11">
        <f t="shared" si="3"/>
        <v>13</v>
      </c>
    </row>
    <row r="114" spans="1:8" x14ac:dyDescent="0.25">
      <c r="A114" s="1" t="s">
        <v>116</v>
      </c>
      <c r="B114" t="s">
        <v>499</v>
      </c>
      <c r="C114" s="4">
        <v>2</v>
      </c>
      <c r="D114" t="s">
        <v>469</v>
      </c>
      <c r="E114" s="11">
        <v>10</v>
      </c>
      <c r="F114" s="11">
        <f t="shared" si="2"/>
        <v>20</v>
      </c>
      <c r="H114" s="11">
        <f t="shared" si="3"/>
        <v>13</v>
      </c>
    </row>
    <row r="115" spans="1:8" x14ac:dyDescent="0.25">
      <c r="A115" s="1" t="s">
        <v>117</v>
      </c>
      <c r="B115" t="s">
        <v>411</v>
      </c>
      <c r="C115" s="4">
        <v>24</v>
      </c>
      <c r="D115" t="s">
        <v>469</v>
      </c>
      <c r="E115" s="11">
        <v>10</v>
      </c>
      <c r="F115" s="11">
        <f t="shared" si="2"/>
        <v>240</v>
      </c>
      <c r="H115" s="11">
        <f t="shared" si="3"/>
        <v>156</v>
      </c>
    </row>
    <row r="116" spans="1:8" x14ac:dyDescent="0.25">
      <c r="A116" s="1" t="s">
        <v>118</v>
      </c>
      <c r="B116" t="s">
        <v>500</v>
      </c>
      <c r="C116" s="4">
        <v>24</v>
      </c>
      <c r="D116" t="s">
        <v>469</v>
      </c>
      <c r="E116" s="11">
        <v>6</v>
      </c>
      <c r="F116" s="11">
        <f t="shared" ref="F116:F173" si="4">E116*C116</f>
        <v>144</v>
      </c>
      <c r="H116" s="11">
        <f t="shared" si="3"/>
        <v>93.600000000000009</v>
      </c>
    </row>
    <row r="117" spans="1:8" x14ac:dyDescent="0.25">
      <c r="A117" s="1" t="s">
        <v>119</v>
      </c>
      <c r="B117" t="s">
        <v>501</v>
      </c>
      <c r="C117" s="4">
        <v>2</v>
      </c>
      <c r="D117" t="s">
        <v>469</v>
      </c>
      <c r="E117" s="11">
        <v>2</v>
      </c>
      <c r="F117" s="11">
        <f t="shared" si="4"/>
        <v>4</v>
      </c>
      <c r="H117" s="11">
        <f t="shared" si="3"/>
        <v>2.6</v>
      </c>
    </row>
    <row r="118" spans="1:8" x14ac:dyDescent="0.25">
      <c r="A118" s="8" t="s">
        <v>120</v>
      </c>
      <c r="B118" s="9" t="s">
        <v>502</v>
      </c>
      <c r="C118" s="10">
        <v>24</v>
      </c>
      <c r="D118" s="9" t="s">
        <v>457</v>
      </c>
      <c r="E118" s="11">
        <v>8.3000000000000007</v>
      </c>
      <c r="F118" s="11">
        <f t="shared" si="4"/>
        <v>199.20000000000002</v>
      </c>
      <c r="H118" s="11">
        <f t="shared" si="3"/>
        <v>129.48000000000002</v>
      </c>
    </row>
    <row r="119" spans="1:8" x14ac:dyDescent="0.25">
      <c r="A119" s="8" t="s">
        <v>121</v>
      </c>
      <c r="B119" s="9" t="s">
        <v>319</v>
      </c>
      <c r="C119" s="10">
        <v>13</v>
      </c>
      <c r="D119" s="9" t="s">
        <v>457</v>
      </c>
      <c r="E119" s="11">
        <v>12.5</v>
      </c>
      <c r="F119" s="11">
        <f t="shared" si="4"/>
        <v>162.5</v>
      </c>
      <c r="H119" s="11">
        <f t="shared" si="3"/>
        <v>105.625</v>
      </c>
    </row>
    <row r="120" spans="1:8" x14ac:dyDescent="0.25">
      <c r="A120" s="8" t="s">
        <v>122</v>
      </c>
      <c r="B120" s="9" t="s">
        <v>319</v>
      </c>
      <c r="C120" s="10">
        <v>15</v>
      </c>
      <c r="D120" s="9" t="s">
        <v>457</v>
      </c>
      <c r="E120" s="11">
        <v>12.5</v>
      </c>
      <c r="F120" s="11">
        <f t="shared" si="4"/>
        <v>187.5</v>
      </c>
      <c r="H120" s="11">
        <f t="shared" si="3"/>
        <v>121.875</v>
      </c>
    </row>
    <row r="121" spans="1:8" x14ac:dyDescent="0.25">
      <c r="A121" s="8" t="s">
        <v>123</v>
      </c>
      <c r="B121" s="9" t="s">
        <v>368</v>
      </c>
      <c r="C121" s="10">
        <v>18</v>
      </c>
      <c r="D121" s="9" t="s">
        <v>457</v>
      </c>
      <c r="E121" s="11">
        <v>8</v>
      </c>
      <c r="F121" s="11">
        <f t="shared" si="4"/>
        <v>144</v>
      </c>
      <c r="H121" s="11">
        <f t="shared" si="3"/>
        <v>93.600000000000009</v>
      </c>
    </row>
    <row r="122" spans="1:8" x14ac:dyDescent="0.25">
      <c r="A122" s="8" t="s">
        <v>124</v>
      </c>
      <c r="B122" s="9" t="s">
        <v>369</v>
      </c>
      <c r="C122" s="10">
        <v>3</v>
      </c>
      <c r="D122" s="9" t="s">
        <v>457</v>
      </c>
      <c r="E122" s="11">
        <v>16</v>
      </c>
      <c r="F122" s="11">
        <f t="shared" si="4"/>
        <v>48</v>
      </c>
      <c r="H122" s="11">
        <f t="shared" si="3"/>
        <v>31.200000000000003</v>
      </c>
    </row>
    <row r="123" spans="1:8" x14ac:dyDescent="0.25">
      <c r="A123" s="1" t="s">
        <v>125</v>
      </c>
      <c r="B123" t="s">
        <v>346</v>
      </c>
      <c r="C123" s="4">
        <v>13</v>
      </c>
      <c r="D123" t="s">
        <v>473</v>
      </c>
      <c r="E123" s="11">
        <v>9</v>
      </c>
      <c r="F123" s="11">
        <f t="shared" si="4"/>
        <v>117</v>
      </c>
      <c r="H123" s="11">
        <f t="shared" si="3"/>
        <v>76.05</v>
      </c>
    </row>
    <row r="124" spans="1:8" x14ac:dyDescent="0.25">
      <c r="A124" s="1" t="s">
        <v>126</v>
      </c>
      <c r="B124" t="s">
        <v>347</v>
      </c>
      <c r="C124" s="4">
        <v>12</v>
      </c>
      <c r="D124" t="s">
        <v>473</v>
      </c>
      <c r="E124" s="11">
        <v>9</v>
      </c>
      <c r="F124" s="11">
        <f t="shared" si="4"/>
        <v>108</v>
      </c>
      <c r="H124" s="11">
        <f t="shared" si="3"/>
        <v>70.2</v>
      </c>
    </row>
    <row r="125" spans="1:8" x14ac:dyDescent="0.25">
      <c r="A125" s="1" t="s">
        <v>127</v>
      </c>
      <c r="B125" t="s">
        <v>347</v>
      </c>
      <c r="C125" s="4">
        <v>11</v>
      </c>
      <c r="D125" t="s">
        <v>473</v>
      </c>
      <c r="E125" s="11">
        <v>9</v>
      </c>
      <c r="F125" s="11">
        <f t="shared" si="4"/>
        <v>99</v>
      </c>
      <c r="H125" s="11">
        <f t="shared" si="3"/>
        <v>64.350000000000009</v>
      </c>
    </row>
    <row r="126" spans="1:8" x14ac:dyDescent="0.25">
      <c r="A126" s="1" t="s">
        <v>128</v>
      </c>
      <c r="B126" t="s">
        <v>503</v>
      </c>
      <c r="C126" s="4">
        <v>24</v>
      </c>
      <c r="D126" t="s">
        <v>473</v>
      </c>
      <c r="E126" s="11">
        <v>9</v>
      </c>
      <c r="F126" s="11">
        <f t="shared" si="4"/>
        <v>216</v>
      </c>
      <c r="H126" s="11">
        <f t="shared" si="3"/>
        <v>140.4</v>
      </c>
    </row>
    <row r="127" spans="1:8" x14ac:dyDescent="0.25">
      <c r="A127" s="1" t="s">
        <v>129</v>
      </c>
      <c r="B127" t="s">
        <v>504</v>
      </c>
      <c r="C127" s="4">
        <v>15</v>
      </c>
      <c r="D127" t="s">
        <v>473</v>
      </c>
      <c r="E127" s="11">
        <v>18</v>
      </c>
      <c r="F127" s="11">
        <f t="shared" si="4"/>
        <v>270</v>
      </c>
      <c r="H127" s="11">
        <f t="shared" si="3"/>
        <v>175.5</v>
      </c>
    </row>
    <row r="128" spans="1:8" x14ac:dyDescent="0.25">
      <c r="A128" s="1" t="s">
        <v>130</v>
      </c>
      <c r="B128" t="s">
        <v>505</v>
      </c>
      <c r="C128" s="4">
        <v>2</v>
      </c>
      <c r="D128" t="s">
        <v>469</v>
      </c>
      <c r="E128" s="11">
        <v>4.95</v>
      </c>
      <c r="F128" s="11">
        <f t="shared" si="4"/>
        <v>9.9</v>
      </c>
      <c r="H128" s="11">
        <f t="shared" si="3"/>
        <v>6.4350000000000005</v>
      </c>
    </row>
    <row r="129" spans="1:8" x14ac:dyDescent="0.25">
      <c r="A129" s="1" t="s">
        <v>131</v>
      </c>
      <c r="B129" t="s">
        <v>404</v>
      </c>
      <c r="C129" s="4">
        <v>2</v>
      </c>
      <c r="D129" t="s">
        <v>469</v>
      </c>
      <c r="E129" s="11">
        <v>4.95</v>
      </c>
      <c r="F129" s="11">
        <f t="shared" si="4"/>
        <v>9.9</v>
      </c>
      <c r="H129" s="11">
        <f t="shared" si="3"/>
        <v>6.4350000000000005</v>
      </c>
    </row>
    <row r="130" spans="1:8" x14ac:dyDescent="0.25">
      <c r="A130" s="1" t="s">
        <v>132</v>
      </c>
      <c r="B130" t="s">
        <v>506</v>
      </c>
      <c r="C130" s="4">
        <v>22</v>
      </c>
      <c r="D130" t="s">
        <v>469</v>
      </c>
      <c r="E130" s="11">
        <v>4.95</v>
      </c>
      <c r="F130" s="11">
        <f t="shared" si="4"/>
        <v>108.9</v>
      </c>
      <c r="H130" s="11">
        <f t="shared" si="3"/>
        <v>70.785000000000011</v>
      </c>
    </row>
    <row r="131" spans="1:8" x14ac:dyDescent="0.25">
      <c r="A131" s="1" t="s">
        <v>133</v>
      </c>
      <c r="B131" t="s">
        <v>507</v>
      </c>
      <c r="C131" s="4">
        <v>24</v>
      </c>
      <c r="D131" t="s">
        <v>469</v>
      </c>
      <c r="E131" s="11">
        <v>5.95</v>
      </c>
      <c r="F131" s="11">
        <f t="shared" si="4"/>
        <v>142.80000000000001</v>
      </c>
      <c r="H131" s="11">
        <f t="shared" ref="H131:H194" si="5">F131*0.65</f>
        <v>92.820000000000007</v>
      </c>
    </row>
    <row r="132" spans="1:8" x14ac:dyDescent="0.25">
      <c r="A132" s="1" t="s">
        <v>134</v>
      </c>
      <c r="B132" t="s">
        <v>405</v>
      </c>
      <c r="C132" s="4">
        <v>22</v>
      </c>
      <c r="D132" t="s">
        <v>469</v>
      </c>
      <c r="E132" s="11">
        <v>3.95</v>
      </c>
      <c r="F132" s="11">
        <f t="shared" si="4"/>
        <v>86.9</v>
      </c>
      <c r="H132" s="11">
        <f t="shared" si="5"/>
        <v>56.485000000000007</v>
      </c>
    </row>
    <row r="133" spans="1:8" x14ac:dyDescent="0.25">
      <c r="A133" s="1" t="s">
        <v>384</v>
      </c>
      <c r="B133" t="s">
        <v>508</v>
      </c>
      <c r="C133" s="4">
        <v>22</v>
      </c>
      <c r="D133" t="s">
        <v>469</v>
      </c>
      <c r="E133" s="11">
        <v>3.5</v>
      </c>
      <c r="F133" s="11">
        <f t="shared" si="4"/>
        <v>77</v>
      </c>
      <c r="H133" s="11">
        <f t="shared" si="5"/>
        <v>50.050000000000004</v>
      </c>
    </row>
    <row r="134" spans="1:8" x14ac:dyDescent="0.25">
      <c r="A134" s="1" t="s">
        <v>135</v>
      </c>
      <c r="B134" t="s">
        <v>386</v>
      </c>
      <c r="C134" s="4">
        <v>22</v>
      </c>
      <c r="D134" t="s">
        <v>469</v>
      </c>
      <c r="E134" s="11">
        <v>3.5</v>
      </c>
      <c r="F134" s="11">
        <f t="shared" si="4"/>
        <v>77</v>
      </c>
      <c r="H134" s="11">
        <f t="shared" si="5"/>
        <v>50.050000000000004</v>
      </c>
    </row>
    <row r="135" spans="1:8" x14ac:dyDescent="0.25">
      <c r="A135" s="1" t="s">
        <v>137</v>
      </c>
      <c r="B135" t="s">
        <v>348</v>
      </c>
      <c r="C135" s="4">
        <v>8</v>
      </c>
      <c r="D135" t="s">
        <v>473</v>
      </c>
      <c r="E135" s="11">
        <v>9</v>
      </c>
      <c r="F135" s="11">
        <f t="shared" si="4"/>
        <v>72</v>
      </c>
      <c r="H135" s="11">
        <f t="shared" si="5"/>
        <v>46.800000000000004</v>
      </c>
    </row>
    <row r="136" spans="1:8" x14ac:dyDescent="0.25">
      <c r="A136" s="1" t="s">
        <v>138</v>
      </c>
      <c r="B136" t="s">
        <v>350</v>
      </c>
      <c r="C136" s="4">
        <v>8</v>
      </c>
      <c r="D136" t="s">
        <v>473</v>
      </c>
      <c r="E136" s="11">
        <v>9</v>
      </c>
      <c r="F136" s="11">
        <f t="shared" si="4"/>
        <v>72</v>
      </c>
      <c r="H136" s="11">
        <f t="shared" si="5"/>
        <v>46.800000000000004</v>
      </c>
    </row>
    <row r="137" spans="1:8" x14ac:dyDescent="0.25">
      <c r="A137" s="1" t="s">
        <v>139</v>
      </c>
      <c r="B137" t="s">
        <v>350</v>
      </c>
      <c r="C137" s="4">
        <v>8</v>
      </c>
      <c r="D137" t="s">
        <v>473</v>
      </c>
      <c r="E137" s="11">
        <v>9</v>
      </c>
      <c r="F137" s="11">
        <f t="shared" si="4"/>
        <v>72</v>
      </c>
      <c r="H137" s="11">
        <f t="shared" si="5"/>
        <v>46.800000000000004</v>
      </c>
    </row>
    <row r="138" spans="1:8" x14ac:dyDescent="0.25">
      <c r="A138" s="1" t="s">
        <v>140</v>
      </c>
      <c r="B138" t="s">
        <v>406</v>
      </c>
      <c r="C138" s="4">
        <v>22</v>
      </c>
      <c r="D138" t="s">
        <v>469</v>
      </c>
      <c r="E138" s="11">
        <v>3.95</v>
      </c>
      <c r="F138" s="11">
        <f t="shared" si="4"/>
        <v>86.9</v>
      </c>
      <c r="H138" s="11">
        <f t="shared" si="5"/>
        <v>56.485000000000007</v>
      </c>
    </row>
    <row r="139" spans="1:8" x14ac:dyDescent="0.25">
      <c r="A139" s="1" t="s">
        <v>141</v>
      </c>
      <c r="B139" t="s">
        <v>382</v>
      </c>
      <c r="C139" s="4">
        <v>22</v>
      </c>
      <c r="D139" t="s">
        <v>469</v>
      </c>
      <c r="E139" s="11">
        <v>3.95</v>
      </c>
      <c r="F139" s="11">
        <f t="shared" si="4"/>
        <v>86.9</v>
      </c>
      <c r="H139" s="11">
        <f t="shared" si="5"/>
        <v>56.485000000000007</v>
      </c>
    </row>
    <row r="140" spans="1:8" x14ac:dyDescent="0.25">
      <c r="A140" s="1" t="s">
        <v>142</v>
      </c>
      <c r="B140" t="s">
        <v>402</v>
      </c>
      <c r="C140" s="4">
        <v>22</v>
      </c>
      <c r="D140" t="s">
        <v>469</v>
      </c>
      <c r="E140" s="11">
        <v>3.95</v>
      </c>
      <c r="F140" s="11">
        <f t="shared" si="4"/>
        <v>86.9</v>
      </c>
      <c r="H140" s="11">
        <f t="shared" si="5"/>
        <v>56.485000000000007</v>
      </c>
    </row>
    <row r="141" spans="1:8" x14ac:dyDescent="0.25">
      <c r="A141" s="1" t="s">
        <v>143</v>
      </c>
      <c r="B141" t="s">
        <v>408</v>
      </c>
      <c r="C141" s="4">
        <v>2</v>
      </c>
      <c r="D141" t="s">
        <v>469</v>
      </c>
      <c r="E141" s="11">
        <v>3.95</v>
      </c>
      <c r="F141" s="11">
        <f t="shared" si="4"/>
        <v>7.9</v>
      </c>
      <c r="H141" s="11">
        <f t="shared" si="5"/>
        <v>5.1350000000000007</v>
      </c>
    </row>
    <row r="142" spans="1:8" x14ac:dyDescent="0.25">
      <c r="A142" s="1" t="s">
        <v>144</v>
      </c>
      <c r="B142" t="s">
        <v>401</v>
      </c>
      <c r="C142" s="4">
        <v>22</v>
      </c>
      <c r="D142" t="s">
        <v>469</v>
      </c>
      <c r="E142" s="11">
        <v>3.95</v>
      </c>
      <c r="F142" s="11">
        <f t="shared" si="4"/>
        <v>86.9</v>
      </c>
      <c r="H142" s="11">
        <f t="shared" si="5"/>
        <v>56.485000000000007</v>
      </c>
    </row>
    <row r="143" spans="1:8" x14ac:dyDescent="0.25">
      <c r="A143" s="1" t="s">
        <v>145</v>
      </c>
      <c r="B143" t="s">
        <v>383</v>
      </c>
      <c r="C143" s="4">
        <v>22</v>
      </c>
      <c r="D143" t="s">
        <v>469</v>
      </c>
      <c r="E143" s="11">
        <v>4.95</v>
      </c>
      <c r="F143" s="11">
        <f t="shared" si="4"/>
        <v>108.9</v>
      </c>
      <c r="H143" s="11">
        <f t="shared" si="5"/>
        <v>70.785000000000011</v>
      </c>
    </row>
    <row r="144" spans="1:8" x14ac:dyDescent="0.25">
      <c r="A144" s="1" t="s">
        <v>146</v>
      </c>
      <c r="B144" t="s">
        <v>349</v>
      </c>
      <c r="C144" s="4">
        <v>1</v>
      </c>
      <c r="D144" t="s">
        <v>473</v>
      </c>
      <c r="E144" s="11">
        <v>14.5</v>
      </c>
      <c r="F144" s="11">
        <f t="shared" si="4"/>
        <v>14.5</v>
      </c>
      <c r="H144" s="11">
        <f t="shared" si="5"/>
        <v>9.4250000000000007</v>
      </c>
    </row>
    <row r="145" spans="1:8" x14ac:dyDescent="0.25">
      <c r="A145" s="1" t="s">
        <v>147</v>
      </c>
      <c r="B145" t="s">
        <v>353</v>
      </c>
      <c r="C145" s="4">
        <v>22</v>
      </c>
      <c r="D145" t="s">
        <v>482</v>
      </c>
      <c r="E145" s="11">
        <v>2.95</v>
      </c>
      <c r="F145" s="11">
        <f t="shared" si="4"/>
        <v>64.900000000000006</v>
      </c>
      <c r="H145" s="11">
        <f t="shared" si="5"/>
        <v>42.185000000000002</v>
      </c>
    </row>
    <row r="146" spans="1:8" x14ac:dyDescent="0.25">
      <c r="A146" s="8" t="s">
        <v>148</v>
      </c>
      <c r="B146" s="9" t="s">
        <v>320</v>
      </c>
      <c r="C146" s="10">
        <v>7</v>
      </c>
      <c r="D146" s="9" t="s">
        <v>457</v>
      </c>
      <c r="E146" s="11">
        <v>14.75</v>
      </c>
      <c r="F146" s="11">
        <f t="shared" si="4"/>
        <v>103.25</v>
      </c>
      <c r="H146" s="11">
        <f t="shared" si="5"/>
        <v>67.112499999999997</v>
      </c>
    </row>
    <row r="147" spans="1:8" x14ac:dyDescent="0.25">
      <c r="A147" s="8" t="s">
        <v>149</v>
      </c>
      <c r="B147" s="9" t="s">
        <v>320</v>
      </c>
      <c r="C147" s="10">
        <v>7</v>
      </c>
      <c r="D147" s="9" t="s">
        <v>457</v>
      </c>
      <c r="E147" s="11">
        <v>14.75</v>
      </c>
      <c r="F147" s="11">
        <f t="shared" si="4"/>
        <v>103.25</v>
      </c>
      <c r="H147" s="11">
        <f t="shared" si="5"/>
        <v>67.112499999999997</v>
      </c>
    </row>
    <row r="148" spans="1:8" x14ac:dyDescent="0.25">
      <c r="A148" s="8" t="s">
        <v>150</v>
      </c>
      <c r="B148" s="9" t="s">
        <v>523</v>
      </c>
      <c r="C148" s="10">
        <v>1</v>
      </c>
      <c r="D148" s="9" t="s">
        <v>457</v>
      </c>
      <c r="E148" s="11">
        <v>31.75</v>
      </c>
      <c r="F148" s="11">
        <f t="shared" si="4"/>
        <v>31.75</v>
      </c>
      <c r="H148" s="11">
        <f t="shared" si="5"/>
        <v>20.637499999999999</v>
      </c>
    </row>
    <row r="149" spans="1:8" x14ac:dyDescent="0.25">
      <c r="A149" s="8" t="s">
        <v>151</v>
      </c>
      <c r="B149" s="9" t="s">
        <v>368</v>
      </c>
      <c r="C149" s="10">
        <v>22</v>
      </c>
      <c r="D149" s="9" t="s">
        <v>457</v>
      </c>
      <c r="E149" s="11">
        <v>10</v>
      </c>
      <c r="F149" s="11">
        <f t="shared" si="4"/>
        <v>220</v>
      </c>
      <c r="H149" s="11">
        <f t="shared" si="5"/>
        <v>143</v>
      </c>
    </row>
    <row r="150" spans="1:8" x14ac:dyDescent="0.25">
      <c r="A150" s="8" t="s">
        <v>152</v>
      </c>
      <c r="B150" s="9" t="s">
        <v>369</v>
      </c>
      <c r="C150" s="10">
        <v>22</v>
      </c>
      <c r="D150" s="9" t="s">
        <v>457</v>
      </c>
      <c r="E150" s="11">
        <v>20</v>
      </c>
      <c r="F150" s="11">
        <f t="shared" si="4"/>
        <v>440</v>
      </c>
      <c r="H150" s="11">
        <f t="shared" si="5"/>
        <v>286</v>
      </c>
    </row>
    <row r="151" spans="1:8" x14ac:dyDescent="0.25">
      <c r="A151" s="1" t="s">
        <v>153</v>
      </c>
      <c r="B151" t="s">
        <v>381</v>
      </c>
      <c r="C151" s="4">
        <v>23</v>
      </c>
      <c r="D151" t="s">
        <v>469</v>
      </c>
      <c r="E151" s="11">
        <v>5.95</v>
      </c>
      <c r="F151" s="11">
        <f t="shared" si="4"/>
        <v>136.85</v>
      </c>
      <c r="H151" s="11">
        <f t="shared" si="5"/>
        <v>88.952500000000001</v>
      </c>
    </row>
    <row r="152" spans="1:8" x14ac:dyDescent="0.25">
      <c r="A152" s="1" t="s">
        <v>154</v>
      </c>
      <c r="B152" t="s">
        <v>387</v>
      </c>
      <c r="C152" s="4">
        <v>2</v>
      </c>
      <c r="D152" t="s">
        <v>469</v>
      </c>
      <c r="E152" s="11">
        <v>4.95</v>
      </c>
      <c r="F152" s="11">
        <f t="shared" si="4"/>
        <v>9.9</v>
      </c>
      <c r="H152" s="11">
        <f t="shared" si="5"/>
        <v>6.4350000000000005</v>
      </c>
    </row>
    <row r="153" spans="1:8" x14ac:dyDescent="0.25">
      <c r="A153" s="1" t="s">
        <v>155</v>
      </c>
      <c r="B153" t="s">
        <v>356</v>
      </c>
      <c r="C153" s="4">
        <v>22</v>
      </c>
      <c r="D153" t="s">
        <v>469</v>
      </c>
      <c r="E153" s="11">
        <v>3.95</v>
      </c>
      <c r="F153" s="11">
        <f t="shared" si="4"/>
        <v>86.9</v>
      </c>
      <c r="H153" s="11">
        <f t="shared" si="5"/>
        <v>56.485000000000007</v>
      </c>
    </row>
    <row r="154" spans="1:8" x14ac:dyDescent="0.25">
      <c r="A154" s="1" t="s">
        <v>85</v>
      </c>
      <c r="B154" t="s">
        <v>524</v>
      </c>
      <c r="C154" s="4">
        <v>22</v>
      </c>
      <c r="D154" t="s">
        <v>482</v>
      </c>
      <c r="E154" s="11">
        <v>3.5</v>
      </c>
      <c r="F154" s="11">
        <f t="shared" si="4"/>
        <v>77</v>
      </c>
      <c r="H154" s="11">
        <f t="shared" si="5"/>
        <v>50.050000000000004</v>
      </c>
    </row>
    <row r="155" spans="1:8" x14ac:dyDescent="0.25">
      <c r="A155" s="8" t="s">
        <v>156</v>
      </c>
      <c r="B155" s="9" t="s">
        <v>326</v>
      </c>
      <c r="C155" s="10">
        <v>22</v>
      </c>
      <c r="D155" s="9" t="s">
        <v>457</v>
      </c>
      <c r="E155" s="11">
        <v>14</v>
      </c>
      <c r="F155" s="11">
        <f t="shared" si="4"/>
        <v>308</v>
      </c>
      <c r="H155" s="11">
        <f t="shared" si="5"/>
        <v>200.20000000000002</v>
      </c>
    </row>
    <row r="156" spans="1:8" x14ac:dyDescent="0.25">
      <c r="A156" s="8" t="s">
        <v>157</v>
      </c>
      <c r="B156" s="9" t="s">
        <v>327</v>
      </c>
      <c r="C156" s="10">
        <v>22</v>
      </c>
      <c r="D156" s="9" t="s">
        <v>457</v>
      </c>
      <c r="E156" s="11">
        <v>6</v>
      </c>
      <c r="F156" s="11">
        <f t="shared" si="4"/>
        <v>132</v>
      </c>
      <c r="H156" s="11">
        <f t="shared" si="5"/>
        <v>85.8</v>
      </c>
    </row>
    <row r="157" spans="1:8" x14ac:dyDescent="0.25">
      <c r="A157" s="8" t="s">
        <v>158</v>
      </c>
      <c r="B157" s="9" t="s">
        <v>328</v>
      </c>
      <c r="C157" s="10">
        <v>2</v>
      </c>
      <c r="D157" s="9" t="s">
        <v>457</v>
      </c>
      <c r="E157" s="11">
        <v>28</v>
      </c>
      <c r="F157" s="11">
        <f t="shared" si="4"/>
        <v>56</v>
      </c>
      <c r="H157" s="11">
        <f t="shared" si="5"/>
        <v>36.4</v>
      </c>
    </row>
    <row r="158" spans="1:8" x14ac:dyDescent="0.25">
      <c r="A158" s="1" t="s">
        <v>159</v>
      </c>
      <c r="B158" t="s">
        <v>525</v>
      </c>
      <c r="C158" s="4">
        <v>22</v>
      </c>
      <c r="D158" t="s">
        <v>526</v>
      </c>
      <c r="E158" s="11">
        <v>14</v>
      </c>
      <c r="F158" s="11">
        <f t="shared" si="4"/>
        <v>308</v>
      </c>
      <c r="H158" s="11">
        <f t="shared" si="5"/>
        <v>200.20000000000002</v>
      </c>
    </row>
    <row r="159" spans="1:8" x14ac:dyDescent="0.25">
      <c r="A159" s="1" t="s">
        <v>160</v>
      </c>
      <c r="B159" t="s">
        <v>308</v>
      </c>
      <c r="C159" s="4">
        <v>22</v>
      </c>
      <c r="D159" t="s">
        <v>526</v>
      </c>
      <c r="E159" s="11">
        <v>9</v>
      </c>
      <c r="F159" s="11">
        <f t="shared" si="4"/>
        <v>198</v>
      </c>
      <c r="H159" s="11">
        <f t="shared" si="5"/>
        <v>128.70000000000002</v>
      </c>
    </row>
    <row r="160" spans="1:8" x14ac:dyDescent="0.25">
      <c r="A160" s="1" t="s">
        <v>161</v>
      </c>
      <c r="B160" t="s">
        <v>527</v>
      </c>
      <c r="C160" s="4">
        <v>22</v>
      </c>
      <c r="D160" t="s">
        <v>526</v>
      </c>
      <c r="E160" s="11">
        <v>9</v>
      </c>
      <c r="F160" s="11">
        <f t="shared" si="4"/>
        <v>198</v>
      </c>
      <c r="H160" s="11">
        <f t="shared" si="5"/>
        <v>128.70000000000002</v>
      </c>
    </row>
    <row r="161" spans="1:8" x14ac:dyDescent="0.25">
      <c r="A161" s="1" t="s">
        <v>162</v>
      </c>
      <c r="B161" t="s">
        <v>309</v>
      </c>
      <c r="C161" s="4">
        <v>22</v>
      </c>
      <c r="D161" t="s">
        <v>526</v>
      </c>
      <c r="E161" s="11">
        <v>9</v>
      </c>
      <c r="F161" s="11">
        <f t="shared" si="4"/>
        <v>198</v>
      </c>
      <c r="H161" s="11">
        <f t="shared" si="5"/>
        <v>128.70000000000002</v>
      </c>
    </row>
    <row r="162" spans="1:8" x14ac:dyDescent="0.25">
      <c r="A162" s="8" t="s">
        <v>163</v>
      </c>
      <c r="B162" s="9" t="s">
        <v>528</v>
      </c>
      <c r="C162" s="10">
        <v>2</v>
      </c>
      <c r="D162" s="9" t="s">
        <v>457</v>
      </c>
      <c r="E162" s="11">
        <v>18</v>
      </c>
      <c r="F162" s="11">
        <f t="shared" si="4"/>
        <v>36</v>
      </c>
      <c r="H162" s="11">
        <f t="shared" si="5"/>
        <v>23.400000000000002</v>
      </c>
    </row>
    <row r="163" spans="1:8" x14ac:dyDescent="0.25">
      <c r="A163" s="8" t="s">
        <v>164</v>
      </c>
      <c r="B163" s="9" t="s">
        <v>371</v>
      </c>
      <c r="C163" s="10">
        <v>14</v>
      </c>
      <c r="D163" s="9" t="s">
        <v>457</v>
      </c>
      <c r="E163" s="11">
        <v>3</v>
      </c>
      <c r="F163" s="11">
        <f t="shared" si="4"/>
        <v>42</v>
      </c>
      <c r="H163" s="11">
        <f t="shared" si="5"/>
        <v>27.3</v>
      </c>
    </row>
    <row r="164" spans="1:8" x14ac:dyDescent="0.25">
      <c r="A164" s="1" t="s">
        <v>165</v>
      </c>
      <c r="B164" t="s">
        <v>529</v>
      </c>
      <c r="C164" s="4">
        <v>22</v>
      </c>
      <c r="D164" t="s">
        <v>469</v>
      </c>
      <c r="E164" s="11">
        <v>3.5</v>
      </c>
      <c r="F164" s="11">
        <f t="shared" si="4"/>
        <v>77</v>
      </c>
      <c r="H164" s="11">
        <f t="shared" si="5"/>
        <v>50.050000000000004</v>
      </c>
    </row>
    <row r="165" spans="1:8" x14ac:dyDescent="0.25">
      <c r="A165" s="1" t="s">
        <v>166</v>
      </c>
      <c r="B165" t="s">
        <v>530</v>
      </c>
      <c r="C165" s="4">
        <v>22</v>
      </c>
      <c r="D165" t="s">
        <v>469</v>
      </c>
      <c r="E165" s="11">
        <v>3.5</v>
      </c>
      <c r="F165" s="11">
        <f t="shared" si="4"/>
        <v>77</v>
      </c>
      <c r="H165" s="11">
        <f t="shared" si="5"/>
        <v>50.050000000000004</v>
      </c>
    </row>
    <row r="166" spans="1:8" x14ac:dyDescent="0.25">
      <c r="A166" s="1" t="s">
        <v>167</v>
      </c>
      <c r="B166" t="s">
        <v>378</v>
      </c>
      <c r="C166" s="4">
        <v>22</v>
      </c>
      <c r="D166" t="s">
        <v>469</v>
      </c>
      <c r="E166" s="11">
        <v>3.5</v>
      </c>
      <c r="F166" s="11">
        <f t="shared" si="4"/>
        <v>77</v>
      </c>
      <c r="H166" s="11">
        <f t="shared" si="5"/>
        <v>50.050000000000004</v>
      </c>
    </row>
    <row r="167" spans="1:8" x14ac:dyDescent="0.25">
      <c r="A167" s="1" t="s">
        <v>168</v>
      </c>
      <c r="B167" t="s">
        <v>531</v>
      </c>
      <c r="C167" s="4">
        <v>22</v>
      </c>
      <c r="D167" t="s">
        <v>469</v>
      </c>
      <c r="E167" s="11">
        <v>3.5</v>
      </c>
      <c r="F167" s="11">
        <f t="shared" si="4"/>
        <v>77</v>
      </c>
      <c r="H167" s="11">
        <f t="shared" si="5"/>
        <v>50.050000000000004</v>
      </c>
    </row>
    <row r="168" spans="1:8" x14ac:dyDescent="0.25">
      <c r="A168" s="8" t="s">
        <v>170</v>
      </c>
      <c r="B168" s="9" t="s">
        <v>326</v>
      </c>
      <c r="C168" s="10">
        <v>22</v>
      </c>
      <c r="D168" s="9" t="s">
        <v>457</v>
      </c>
      <c r="E168" s="11">
        <v>17</v>
      </c>
      <c r="F168" s="11">
        <f t="shared" si="4"/>
        <v>374</v>
      </c>
      <c r="H168" s="11">
        <f t="shared" si="5"/>
        <v>243.1</v>
      </c>
    </row>
    <row r="169" spans="1:8" x14ac:dyDescent="0.25">
      <c r="A169" s="8" t="s">
        <v>171</v>
      </c>
      <c r="B169" s="9" t="s">
        <v>327</v>
      </c>
      <c r="C169" s="10">
        <v>14</v>
      </c>
      <c r="D169" s="9" t="s">
        <v>457</v>
      </c>
      <c r="E169" s="11">
        <v>6</v>
      </c>
      <c r="F169" s="11">
        <f t="shared" si="4"/>
        <v>84</v>
      </c>
      <c r="H169" s="11">
        <f t="shared" si="5"/>
        <v>54.6</v>
      </c>
    </row>
    <row r="170" spans="1:8" x14ac:dyDescent="0.25">
      <c r="A170" s="8" t="s">
        <v>158</v>
      </c>
      <c r="B170" s="9" t="s">
        <v>328</v>
      </c>
      <c r="C170" s="10">
        <v>1</v>
      </c>
      <c r="D170" s="9" t="s">
        <v>457</v>
      </c>
      <c r="E170" s="11">
        <v>28</v>
      </c>
      <c r="F170" s="11">
        <f t="shared" si="4"/>
        <v>28</v>
      </c>
      <c r="H170" s="11">
        <f t="shared" si="5"/>
        <v>18.2</v>
      </c>
    </row>
    <row r="171" spans="1:8" x14ac:dyDescent="0.25">
      <c r="A171" s="1" t="s">
        <v>159</v>
      </c>
      <c r="B171" t="s">
        <v>525</v>
      </c>
      <c r="C171" s="4">
        <v>21</v>
      </c>
      <c r="D171" t="s">
        <v>422</v>
      </c>
      <c r="E171" s="11">
        <v>14</v>
      </c>
      <c r="F171" s="11">
        <f t="shared" si="4"/>
        <v>294</v>
      </c>
      <c r="H171" s="11">
        <f t="shared" si="5"/>
        <v>191.1</v>
      </c>
    </row>
    <row r="172" spans="1:8" x14ac:dyDescent="0.25">
      <c r="A172" s="1" t="s">
        <v>172</v>
      </c>
      <c r="B172" t="s">
        <v>394</v>
      </c>
      <c r="C172" s="4">
        <v>1</v>
      </c>
      <c r="D172" t="s">
        <v>469</v>
      </c>
      <c r="E172" s="11">
        <v>4.95</v>
      </c>
      <c r="F172" s="11">
        <f t="shared" si="4"/>
        <v>4.95</v>
      </c>
      <c r="H172" s="11">
        <f t="shared" si="5"/>
        <v>3.2175000000000002</v>
      </c>
    </row>
    <row r="173" spans="1:8" x14ac:dyDescent="0.25">
      <c r="A173" s="1" t="s">
        <v>173</v>
      </c>
      <c r="B173" t="s">
        <v>393</v>
      </c>
      <c r="C173" s="4">
        <v>1</v>
      </c>
      <c r="D173" t="s">
        <v>469</v>
      </c>
      <c r="E173" s="11">
        <v>0</v>
      </c>
      <c r="F173" s="11">
        <f t="shared" si="4"/>
        <v>0</v>
      </c>
      <c r="G173" t="s">
        <v>474</v>
      </c>
      <c r="H173" s="11">
        <f t="shared" si="5"/>
        <v>0</v>
      </c>
    </row>
    <row r="174" spans="1:8" x14ac:dyDescent="0.25">
      <c r="A174" s="1" t="s">
        <v>174</v>
      </c>
      <c r="B174" t="s">
        <v>392</v>
      </c>
      <c r="C174" s="4">
        <v>2</v>
      </c>
      <c r="D174" t="s">
        <v>469</v>
      </c>
      <c r="E174" s="11">
        <v>0</v>
      </c>
      <c r="F174" s="11">
        <f t="shared" ref="F174:F231" si="6">E174*C174</f>
        <v>0</v>
      </c>
      <c r="G174" t="s">
        <v>474</v>
      </c>
      <c r="H174" s="11">
        <f t="shared" si="5"/>
        <v>0</v>
      </c>
    </row>
    <row r="175" spans="1:8" x14ac:dyDescent="0.25">
      <c r="A175" s="8" t="s">
        <v>175</v>
      </c>
      <c r="B175" s="9" t="s">
        <v>370</v>
      </c>
      <c r="C175" s="10">
        <v>3</v>
      </c>
      <c r="D175" s="9" t="s">
        <v>457</v>
      </c>
      <c r="E175" s="11">
        <v>9</v>
      </c>
      <c r="F175" s="11">
        <f t="shared" si="6"/>
        <v>27</v>
      </c>
      <c r="H175" s="11">
        <f t="shared" si="5"/>
        <v>17.55</v>
      </c>
    </row>
    <row r="176" spans="1:8" x14ac:dyDescent="0.25">
      <c r="A176" s="8" t="s">
        <v>176</v>
      </c>
      <c r="B176" s="9" t="s">
        <v>371</v>
      </c>
      <c r="C176" s="10">
        <v>14</v>
      </c>
      <c r="D176" s="9" t="s">
        <v>457</v>
      </c>
      <c r="E176" s="11">
        <v>3</v>
      </c>
      <c r="F176" s="11">
        <f t="shared" si="6"/>
        <v>42</v>
      </c>
      <c r="H176" s="11">
        <f t="shared" si="5"/>
        <v>27.3</v>
      </c>
    </row>
    <row r="177" spans="1:8" x14ac:dyDescent="0.25">
      <c r="A177" s="8" t="s">
        <v>177</v>
      </c>
      <c r="B177" s="9" t="s">
        <v>532</v>
      </c>
      <c r="C177" s="10">
        <v>1</v>
      </c>
      <c r="D177" s="9" t="s">
        <v>457</v>
      </c>
      <c r="E177" s="11">
        <v>18</v>
      </c>
      <c r="F177" s="11">
        <f t="shared" si="6"/>
        <v>18</v>
      </c>
      <c r="H177" s="11">
        <f t="shared" si="5"/>
        <v>11.700000000000001</v>
      </c>
    </row>
    <row r="178" spans="1:8" x14ac:dyDescent="0.25">
      <c r="A178" s="1" t="s">
        <v>100</v>
      </c>
      <c r="B178" t="s">
        <v>390</v>
      </c>
      <c r="C178" s="4">
        <v>1</v>
      </c>
      <c r="D178" t="s">
        <v>469</v>
      </c>
      <c r="E178" s="11">
        <v>4.95</v>
      </c>
      <c r="F178" s="11">
        <f t="shared" si="6"/>
        <v>4.95</v>
      </c>
      <c r="H178" s="11">
        <f t="shared" si="5"/>
        <v>3.2175000000000002</v>
      </c>
    </row>
    <row r="179" spans="1:8" x14ac:dyDescent="0.25">
      <c r="A179" s="1" t="s">
        <v>89</v>
      </c>
      <c r="B179" t="s">
        <v>391</v>
      </c>
      <c r="C179" s="4">
        <v>1</v>
      </c>
      <c r="D179" t="s">
        <v>469</v>
      </c>
      <c r="E179" s="11">
        <v>4.95</v>
      </c>
      <c r="F179" s="11">
        <f t="shared" si="6"/>
        <v>4.95</v>
      </c>
      <c r="H179" s="11">
        <f t="shared" si="5"/>
        <v>3.2175000000000002</v>
      </c>
    </row>
    <row r="180" spans="1:8" x14ac:dyDescent="0.25">
      <c r="A180" s="1" t="s">
        <v>178</v>
      </c>
      <c r="B180" t="s">
        <v>379</v>
      </c>
      <c r="C180" s="4">
        <v>17</v>
      </c>
      <c r="D180" t="s">
        <v>469</v>
      </c>
      <c r="E180" s="11">
        <v>4.95</v>
      </c>
      <c r="F180" s="11">
        <f t="shared" si="6"/>
        <v>84.15</v>
      </c>
      <c r="H180" s="11">
        <f t="shared" si="5"/>
        <v>54.697500000000005</v>
      </c>
    </row>
    <row r="181" spans="1:8" x14ac:dyDescent="0.25">
      <c r="A181" s="1" t="s">
        <v>179</v>
      </c>
      <c r="B181" t="s">
        <v>379</v>
      </c>
      <c r="C181" s="4">
        <v>20</v>
      </c>
      <c r="D181" t="s">
        <v>469</v>
      </c>
      <c r="E181" s="11">
        <v>3.5</v>
      </c>
      <c r="F181" s="11">
        <f t="shared" si="6"/>
        <v>70</v>
      </c>
      <c r="H181" s="11">
        <f t="shared" si="5"/>
        <v>45.5</v>
      </c>
    </row>
    <row r="182" spans="1:8" x14ac:dyDescent="0.25">
      <c r="A182" s="1" t="s">
        <v>180</v>
      </c>
      <c r="B182" t="s">
        <v>533</v>
      </c>
      <c r="C182" s="4">
        <v>13</v>
      </c>
      <c r="D182" t="s">
        <v>469</v>
      </c>
      <c r="E182" s="11">
        <v>3.5</v>
      </c>
      <c r="F182" s="11">
        <f t="shared" si="6"/>
        <v>45.5</v>
      </c>
      <c r="H182" s="11">
        <f t="shared" si="5"/>
        <v>29.574999999999999</v>
      </c>
    </row>
    <row r="183" spans="1:8" x14ac:dyDescent="0.25">
      <c r="A183" s="1" t="s">
        <v>166</v>
      </c>
      <c r="B183" t="s">
        <v>530</v>
      </c>
      <c r="C183" s="4">
        <v>22</v>
      </c>
      <c r="D183" t="s">
        <v>469</v>
      </c>
      <c r="E183" s="11">
        <v>3.5</v>
      </c>
      <c r="F183" s="11">
        <f t="shared" si="6"/>
        <v>77</v>
      </c>
      <c r="H183" s="11">
        <f t="shared" si="5"/>
        <v>50.050000000000004</v>
      </c>
    </row>
    <row r="184" spans="1:8" x14ac:dyDescent="0.25">
      <c r="A184" s="1" t="s">
        <v>181</v>
      </c>
      <c r="B184" t="s">
        <v>534</v>
      </c>
      <c r="C184" s="4">
        <v>17</v>
      </c>
      <c r="D184" t="s">
        <v>469</v>
      </c>
      <c r="E184" s="11">
        <v>3.5</v>
      </c>
      <c r="F184" s="11">
        <f t="shared" si="6"/>
        <v>59.5</v>
      </c>
      <c r="H184" s="11">
        <f t="shared" si="5"/>
        <v>38.675000000000004</v>
      </c>
    </row>
    <row r="185" spans="1:8" x14ac:dyDescent="0.25">
      <c r="A185" s="1" t="s">
        <v>168</v>
      </c>
      <c r="B185" t="s">
        <v>531</v>
      </c>
      <c r="C185" s="4">
        <v>22</v>
      </c>
      <c r="D185" t="s">
        <v>469</v>
      </c>
      <c r="E185" s="11">
        <v>3.5</v>
      </c>
      <c r="F185" s="11">
        <f t="shared" si="6"/>
        <v>77</v>
      </c>
      <c r="H185" s="11">
        <f t="shared" si="5"/>
        <v>50.050000000000004</v>
      </c>
    </row>
    <row r="186" spans="1:8" x14ac:dyDescent="0.25">
      <c r="A186" s="1" t="s">
        <v>103</v>
      </c>
      <c r="B186" t="s">
        <v>359</v>
      </c>
      <c r="C186" s="4">
        <v>23</v>
      </c>
      <c r="D186" t="s">
        <v>482</v>
      </c>
      <c r="E186" s="11">
        <v>4.95</v>
      </c>
      <c r="F186" s="11">
        <f t="shared" si="6"/>
        <v>113.85000000000001</v>
      </c>
      <c r="H186" s="11">
        <f t="shared" si="5"/>
        <v>74.002500000000012</v>
      </c>
    </row>
    <row r="187" spans="1:8" x14ac:dyDescent="0.25">
      <c r="A187" s="1" t="s">
        <v>182</v>
      </c>
      <c r="B187" t="s">
        <v>351</v>
      </c>
      <c r="C187" s="4">
        <v>1</v>
      </c>
      <c r="D187" t="s">
        <v>473</v>
      </c>
      <c r="E187" s="11">
        <v>64.75</v>
      </c>
      <c r="F187" s="11">
        <f t="shared" si="6"/>
        <v>64.75</v>
      </c>
      <c r="H187" s="11">
        <f t="shared" si="5"/>
        <v>42.087499999999999</v>
      </c>
    </row>
    <row r="188" spans="1:8" x14ac:dyDescent="0.25">
      <c r="A188" s="1" t="s">
        <v>183</v>
      </c>
      <c r="B188" t="s">
        <v>351</v>
      </c>
      <c r="C188" s="4">
        <v>1</v>
      </c>
      <c r="D188" t="s">
        <v>473</v>
      </c>
      <c r="E188" s="11">
        <v>9</v>
      </c>
      <c r="F188" s="11">
        <f t="shared" si="6"/>
        <v>9</v>
      </c>
      <c r="H188" s="11">
        <f t="shared" si="5"/>
        <v>5.8500000000000005</v>
      </c>
    </row>
    <row r="189" spans="1:8" x14ac:dyDescent="0.25">
      <c r="A189" s="1" t="s">
        <v>184</v>
      </c>
      <c r="B189" t="s">
        <v>348</v>
      </c>
      <c r="C189" s="4">
        <v>1</v>
      </c>
      <c r="D189" t="s">
        <v>473</v>
      </c>
      <c r="E189" s="11">
        <v>14.5</v>
      </c>
      <c r="F189" s="11">
        <f t="shared" si="6"/>
        <v>14.5</v>
      </c>
      <c r="H189" s="11">
        <f t="shared" si="5"/>
        <v>9.4250000000000007</v>
      </c>
    </row>
    <row r="190" spans="1:8" x14ac:dyDescent="0.25">
      <c r="A190" s="1" t="s">
        <v>185</v>
      </c>
      <c r="B190" t="s">
        <v>348</v>
      </c>
      <c r="C190" s="4">
        <v>1</v>
      </c>
      <c r="D190" t="s">
        <v>473</v>
      </c>
      <c r="E190" s="11">
        <v>60</v>
      </c>
      <c r="F190" s="11">
        <f t="shared" si="6"/>
        <v>60</v>
      </c>
      <c r="H190" s="11">
        <f t="shared" si="5"/>
        <v>39</v>
      </c>
    </row>
    <row r="191" spans="1:8" x14ac:dyDescent="0.25">
      <c r="A191" s="1" t="s">
        <v>186</v>
      </c>
      <c r="B191" t="s">
        <v>365</v>
      </c>
      <c r="C191" s="4">
        <v>1</v>
      </c>
      <c r="D191" t="s">
        <v>473</v>
      </c>
      <c r="E191" s="11">
        <v>8</v>
      </c>
      <c r="F191" s="11">
        <f t="shared" si="6"/>
        <v>8</v>
      </c>
      <c r="H191" s="11">
        <f t="shared" si="5"/>
        <v>5.2</v>
      </c>
    </row>
    <row r="192" spans="1:8" x14ac:dyDescent="0.25">
      <c r="A192" s="1" t="s">
        <v>187</v>
      </c>
      <c r="B192" t="s">
        <v>366</v>
      </c>
      <c r="C192" s="4">
        <v>1</v>
      </c>
      <c r="D192" t="s">
        <v>473</v>
      </c>
      <c r="E192" s="11">
        <v>8</v>
      </c>
      <c r="F192" s="11">
        <f t="shared" si="6"/>
        <v>8</v>
      </c>
      <c r="H192" s="11">
        <f t="shared" si="5"/>
        <v>5.2</v>
      </c>
    </row>
    <row r="193" spans="1:8" x14ac:dyDescent="0.25">
      <c r="A193" s="1" t="s">
        <v>188</v>
      </c>
      <c r="B193" t="s">
        <v>367</v>
      </c>
      <c r="C193" s="4">
        <v>1</v>
      </c>
      <c r="D193" t="s">
        <v>473</v>
      </c>
      <c r="E193" s="11">
        <v>8</v>
      </c>
      <c r="F193" s="11">
        <f t="shared" si="6"/>
        <v>8</v>
      </c>
      <c r="H193" s="11">
        <f t="shared" si="5"/>
        <v>5.2</v>
      </c>
    </row>
    <row r="194" spans="1:8" x14ac:dyDescent="0.25">
      <c r="A194" s="1" t="s">
        <v>189</v>
      </c>
      <c r="B194" t="s">
        <v>535</v>
      </c>
      <c r="C194" s="4">
        <v>1</v>
      </c>
      <c r="D194" t="s">
        <v>422</v>
      </c>
      <c r="E194" s="11">
        <v>4</v>
      </c>
      <c r="F194" s="11">
        <f t="shared" si="6"/>
        <v>4</v>
      </c>
      <c r="H194" s="11">
        <f t="shared" si="5"/>
        <v>2.6</v>
      </c>
    </row>
    <row r="195" spans="1:8" x14ac:dyDescent="0.25">
      <c r="A195" s="1" t="s">
        <v>190</v>
      </c>
      <c r="B195" t="s">
        <v>407</v>
      </c>
      <c r="C195" s="4">
        <v>1</v>
      </c>
      <c r="D195" t="s">
        <v>469</v>
      </c>
      <c r="E195" s="11">
        <v>4.95</v>
      </c>
      <c r="F195" s="11">
        <f t="shared" si="6"/>
        <v>4.95</v>
      </c>
      <c r="H195" s="11">
        <f t="shared" ref="H195:H258" si="7">F195*0.65</f>
        <v>3.2175000000000002</v>
      </c>
    </row>
    <row r="196" spans="1:8" x14ac:dyDescent="0.25">
      <c r="A196" s="1" t="s">
        <v>131</v>
      </c>
      <c r="B196" t="s">
        <v>404</v>
      </c>
      <c r="C196" s="4">
        <v>1</v>
      </c>
      <c r="D196" t="s">
        <v>469</v>
      </c>
      <c r="E196" s="11">
        <v>4.95</v>
      </c>
      <c r="F196" s="11">
        <f t="shared" si="6"/>
        <v>4.95</v>
      </c>
      <c r="H196" s="11">
        <f t="shared" si="7"/>
        <v>3.2175000000000002</v>
      </c>
    </row>
    <row r="197" spans="1:8" x14ac:dyDescent="0.25">
      <c r="A197" s="1" t="s">
        <v>147</v>
      </c>
      <c r="B197" t="s">
        <v>353</v>
      </c>
      <c r="C197" s="4">
        <v>17</v>
      </c>
      <c r="D197" t="s">
        <v>482</v>
      </c>
      <c r="E197" s="11">
        <v>2.95</v>
      </c>
      <c r="F197" s="11">
        <f t="shared" si="6"/>
        <v>50.150000000000006</v>
      </c>
      <c r="H197" s="11">
        <f t="shared" si="7"/>
        <v>32.597500000000004</v>
      </c>
    </row>
    <row r="198" spans="1:8" x14ac:dyDescent="0.25">
      <c r="A198" s="1" t="s">
        <v>191</v>
      </c>
      <c r="B198" t="s">
        <v>536</v>
      </c>
      <c r="C198" s="4">
        <v>23</v>
      </c>
      <c r="D198" t="s">
        <v>469</v>
      </c>
      <c r="E198" s="11">
        <v>3.95</v>
      </c>
      <c r="F198" s="11">
        <f t="shared" si="6"/>
        <v>90.850000000000009</v>
      </c>
      <c r="H198" s="11">
        <f t="shared" si="7"/>
        <v>59.052500000000009</v>
      </c>
    </row>
    <row r="199" spans="1:8" x14ac:dyDescent="0.25">
      <c r="A199" s="1" t="s">
        <v>144</v>
      </c>
      <c r="B199" t="s">
        <v>401</v>
      </c>
      <c r="C199" s="4">
        <v>13</v>
      </c>
      <c r="D199" t="s">
        <v>469</v>
      </c>
      <c r="E199" s="11">
        <v>3.95</v>
      </c>
      <c r="F199" s="11">
        <f t="shared" si="6"/>
        <v>51.35</v>
      </c>
      <c r="H199" s="11">
        <f t="shared" si="7"/>
        <v>33.377500000000005</v>
      </c>
    </row>
    <row r="200" spans="1:8" x14ac:dyDescent="0.25">
      <c r="A200" s="1" t="s">
        <v>143</v>
      </c>
      <c r="B200" t="s">
        <v>408</v>
      </c>
      <c r="C200" s="4">
        <v>1</v>
      </c>
      <c r="D200" t="s">
        <v>469</v>
      </c>
      <c r="E200" s="11">
        <v>3.95</v>
      </c>
      <c r="F200" s="11">
        <f t="shared" si="6"/>
        <v>3.95</v>
      </c>
      <c r="H200" s="11">
        <f t="shared" si="7"/>
        <v>2.5675000000000003</v>
      </c>
    </row>
    <row r="201" spans="1:8" x14ac:dyDescent="0.25">
      <c r="A201" s="1" t="s">
        <v>142</v>
      </c>
      <c r="B201" t="s">
        <v>402</v>
      </c>
      <c r="C201" s="4">
        <v>20</v>
      </c>
      <c r="D201" t="s">
        <v>469</v>
      </c>
      <c r="E201" s="11">
        <v>3.95</v>
      </c>
      <c r="F201" s="11">
        <f t="shared" si="6"/>
        <v>79</v>
      </c>
      <c r="H201" s="11">
        <f t="shared" si="7"/>
        <v>51.35</v>
      </c>
    </row>
    <row r="202" spans="1:8" x14ac:dyDescent="0.25">
      <c r="A202" s="1" t="s">
        <v>145</v>
      </c>
      <c r="B202" t="s">
        <v>383</v>
      </c>
      <c r="C202" s="4">
        <v>22</v>
      </c>
      <c r="D202" t="s">
        <v>469</v>
      </c>
      <c r="E202" s="11">
        <v>4.95</v>
      </c>
      <c r="F202" s="11">
        <f t="shared" si="6"/>
        <v>108.9</v>
      </c>
      <c r="H202" s="11">
        <f t="shared" si="7"/>
        <v>70.785000000000011</v>
      </c>
    </row>
    <row r="203" spans="1:8" x14ac:dyDescent="0.25">
      <c r="A203" s="8" t="s">
        <v>192</v>
      </c>
      <c r="B203" s="9" t="s">
        <v>321</v>
      </c>
      <c r="C203" s="10">
        <v>13</v>
      </c>
      <c r="D203" s="9" t="s">
        <v>457</v>
      </c>
      <c r="E203" s="11">
        <v>14.75</v>
      </c>
      <c r="F203" s="11">
        <f t="shared" si="6"/>
        <v>191.75</v>
      </c>
      <c r="H203" s="11">
        <f t="shared" si="7"/>
        <v>124.6375</v>
      </c>
    </row>
    <row r="204" spans="1:8" x14ac:dyDescent="0.25">
      <c r="A204" s="8" t="s">
        <v>193</v>
      </c>
      <c r="B204" s="9" t="s">
        <v>321</v>
      </c>
      <c r="C204" s="10">
        <v>12</v>
      </c>
      <c r="D204" s="9" t="s">
        <v>457</v>
      </c>
      <c r="E204" s="11">
        <v>14.75</v>
      </c>
      <c r="F204" s="11">
        <f t="shared" si="6"/>
        <v>177</v>
      </c>
      <c r="H204" s="11">
        <f t="shared" si="7"/>
        <v>115.05</v>
      </c>
    </row>
    <row r="205" spans="1:8" x14ac:dyDescent="0.25">
      <c r="A205" s="8" t="s">
        <v>194</v>
      </c>
      <c r="B205" s="9" t="s">
        <v>324</v>
      </c>
      <c r="C205" s="10">
        <v>8</v>
      </c>
      <c r="D205" s="9" t="s">
        <v>457</v>
      </c>
      <c r="E205" s="11">
        <v>11.25</v>
      </c>
      <c r="F205" s="11">
        <f t="shared" si="6"/>
        <v>90</v>
      </c>
      <c r="H205" s="11">
        <f t="shared" si="7"/>
        <v>58.5</v>
      </c>
    </row>
    <row r="206" spans="1:8" x14ac:dyDescent="0.25">
      <c r="A206" s="8" t="s">
        <v>195</v>
      </c>
      <c r="B206" s="9" t="s">
        <v>325</v>
      </c>
      <c r="C206" s="10">
        <v>1</v>
      </c>
      <c r="D206" s="9" t="s">
        <v>457</v>
      </c>
      <c r="E206" s="11">
        <v>17</v>
      </c>
      <c r="F206" s="11">
        <f t="shared" si="6"/>
        <v>17</v>
      </c>
      <c r="H206" s="11">
        <f t="shared" si="7"/>
        <v>11.05</v>
      </c>
    </row>
    <row r="207" spans="1:8" x14ac:dyDescent="0.25">
      <c r="A207" s="8" t="s">
        <v>196</v>
      </c>
      <c r="B207" s="9" t="s">
        <v>368</v>
      </c>
      <c r="C207" s="10">
        <v>8</v>
      </c>
      <c r="D207" s="9" t="s">
        <v>457</v>
      </c>
      <c r="E207" s="11">
        <v>10</v>
      </c>
      <c r="F207" s="11">
        <f t="shared" si="6"/>
        <v>80</v>
      </c>
      <c r="H207" s="11">
        <f t="shared" si="7"/>
        <v>52</v>
      </c>
    </row>
    <row r="208" spans="1:8" x14ac:dyDescent="0.25">
      <c r="A208" s="8" t="s">
        <v>197</v>
      </c>
      <c r="B208" s="9" t="s">
        <v>369</v>
      </c>
      <c r="C208" s="10">
        <v>22</v>
      </c>
      <c r="D208" s="9" t="s">
        <v>457</v>
      </c>
      <c r="E208" s="11">
        <v>2</v>
      </c>
      <c r="F208" s="11">
        <f t="shared" si="6"/>
        <v>44</v>
      </c>
      <c r="H208" s="11">
        <f t="shared" si="7"/>
        <v>28.6</v>
      </c>
    </row>
    <row r="209" spans="1:8" x14ac:dyDescent="0.25">
      <c r="A209" s="8" t="s">
        <v>198</v>
      </c>
      <c r="B209" s="9" t="s">
        <v>537</v>
      </c>
      <c r="C209" s="10">
        <v>23</v>
      </c>
      <c r="D209" s="9" t="s">
        <v>457</v>
      </c>
      <c r="E209" s="11">
        <v>8.3000000000000007</v>
      </c>
      <c r="F209" s="11">
        <f t="shared" si="6"/>
        <v>190.9</v>
      </c>
      <c r="H209" s="11">
        <f t="shared" si="7"/>
        <v>124.08500000000001</v>
      </c>
    </row>
    <row r="210" spans="1:8" x14ac:dyDescent="0.25">
      <c r="A210" s="1" t="s">
        <v>199</v>
      </c>
      <c r="B210" t="s">
        <v>380</v>
      </c>
      <c r="C210" s="4">
        <v>21</v>
      </c>
      <c r="D210" t="s">
        <v>469</v>
      </c>
      <c r="E210" s="11">
        <v>5.95</v>
      </c>
      <c r="F210" s="11">
        <f t="shared" si="6"/>
        <v>124.95</v>
      </c>
      <c r="H210" s="11">
        <f t="shared" si="7"/>
        <v>81.217500000000001</v>
      </c>
    </row>
    <row r="211" spans="1:8" x14ac:dyDescent="0.25">
      <c r="A211" s="1" t="s">
        <v>155</v>
      </c>
      <c r="B211" t="s">
        <v>356</v>
      </c>
      <c r="C211" s="4">
        <v>21</v>
      </c>
      <c r="D211" t="s">
        <v>469</v>
      </c>
      <c r="E211" s="11">
        <v>4</v>
      </c>
      <c r="F211" s="11">
        <f t="shared" si="6"/>
        <v>84</v>
      </c>
      <c r="H211" s="11">
        <f t="shared" si="7"/>
        <v>54.6</v>
      </c>
    </row>
    <row r="212" spans="1:8" x14ac:dyDescent="0.25">
      <c r="A212" s="1" t="s">
        <v>200</v>
      </c>
      <c r="B212" t="s">
        <v>389</v>
      </c>
      <c r="C212" s="4">
        <v>21</v>
      </c>
      <c r="D212" t="s">
        <v>469</v>
      </c>
      <c r="E212" s="11">
        <v>4</v>
      </c>
      <c r="F212" s="11">
        <f t="shared" si="6"/>
        <v>84</v>
      </c>
      <c r="H212" s="11">
        <f t="shared" si="7"/>
        <v>54.6</v>
      </c>
    </row>
    <row r="213" spans="1:8" x14ac:dyDescent="0.25">
      <c r="A213" s="1" t="s">
        <v>201</v>
      </c>
      <c r="B213" t="s">
        <v>352</v>
      </c>
      <c r="C213" s="4">
        <v>2</v>
      </c>
      <c r="D213" t="s">
        <v>517</v>
      </c>
      <c r="E213" s="11">
        <v>0</v>
      </c>
      <c r="F213" s="11">
        <f t="shared" si="6"/>
        <v>0</v>
      </c>
      <c r="G213" t="s">
        <v>474</v>
      </c>
      <c r="H213" s="11">
        <f t="shared" si="7"/>
        <v>0</v>
      </c>
    </row>
    <row r="214" spans="1:8" x14ac:dyDescent="0.25">
      <c r="A214" s="1" t="s">
        <v>202</v>
      </c>
      <c r="B214" t="s">
        <v>538</v>
      </c>
      <c r="C214" s="4">
        <v>1</v>
      </c>
      <c r="D214" t="s">
        <v>517</v>
      </c>
      <c r="E214" s="11">
        <v>12</v>
      </c>
      <c r="F214" s="11">
        <f t="shared" si="6"/>
        <v>12</v>
      </c>
      <c r="H214" s="11">
        <f t="shared" si="7"/>
        <v>7.8000000000000007</v>
      </c>
    </row>
    <row r="215" spans="1:8" x14ac:dyDescent="0.25">
      <c r="A215" s="1" t="s">
        <v>203</v>
      </c>
      <c r="B215" t="s">
        <v>310</v>
      </c>
      <c r="C215" s="4">
        <v>23</v>
      </c>
      <c r="D215" t="s">
        <v>422</v>
      </c>
      <c r="E215" s="11">
        <v>9</v>
      </c>
      <c r="F215" s="11">
        <f t="shared" si="6"/>
        <v>207</v>
      </c>
      <c r="H215" s="11">
        <f t="shared" si="7"/>
        <v>134.55000000000001</v>
      </c>
    </row>
    <row r="216" spans="1:8" x14ac:dyDescent="0.25">
      <c r="A216" s="1" t="s">
        <v>204</v>
      </c>
      <c r="B216" t="s">
        <v>539</v>
      </c>
      <c r="C216" s="4">
        <v>23</v>
      </c>
      <c r="D216" t="s">
        <v>517</v>
      </c>
      <c r="E216" s="11">
        <v>0</v>
      </c>
      <c r="F216" s="11">
        <f t="shared" si="6"/>
        <v>0</v>
      </c>
      <c r="G216" t="s">
        <v>474</v>
      </c>
      <c r="H216" s="11">
        <f t="shared" si="7"/>
        <v>0</v>
      </c>
    </row>
    <row r="217" spans="1:8" x14ac:dyDescent="0.25">
      <c r="A217" s="1" t="s">
        <v>205</v>
      </c>
      <c r="B217" t="s">
        <v>540</v>
      </c>
      <c r="C217" s="4">
        <v>2</v>
      </c>
      <c r="D217" t="s">
        <v>517</v>
      </c>
      <c r="E217" s="11">
        <v>8</v>
      </c>
      <c r="F217" s="11">
        <f t="shared" si="6"/>
        <v>16</v>
      </c>
      <c r="H217" s="11">
        <f t="shared" si="7"/>
        <v>10.4</v>
      </c>
    </row>
    <row r="218" spans="1:8" x14ac:dyDescent="0.25">
      <c r="A218" s="8" t="s">
        <v>206</v>
      </c>
      <c r="B218" s="9" t="s">
        <v>541</v>
      </c>
      <c r="C218" s="10">
        <v>1</v>
      </c>
      <c r="D218" s="9" t="s">
        <v>457</v>
      </c>
      <c r="E218" s="11">
        <v>13.5</v>
      </c>
      <c r="F218" s="11">
        <f t="shared" si="6"/>
        <v>13.5</v>
      </c>
      <c r="H218" s="11">
        <f t="shared" si="7"/>
        <v>8.7750000000000004</v>
      </c>
    </row>
    <row r="219" spans="1:8" x14ac:dyDescent="0.25">
      <c r="A219" s="1" t="s">
        <v>207</v>
      </c>
      <c r="B219" t="s">
        <v>361</v>
      </c>
      <c r="C219" s="4">
        <v>23</v>
      </c>
      <c r="D219" t="s">
        <v>542</v>
      </c>
      <c r="E219" s="11">
        <v>9</v>
      </c>
      <c r="F219" s="11">
        <f t="shared" si="6"/>
        <v>207</v>
      </c>
      <c r="H219" s="11">
        <f t="shared" si="7"/>
        <v>134.55000000000001</v>
      </c>
    </row>
    <row r="220" spans="1:8" x14ac:dyDescent="0.25">
      <c r="A220" s="1" t="s">
        <v>209</v>
      </c>
      <c r="B220" t="s">
        <v>543</v>
      </c>
      <c r="C220" s="4">
        <v>1</v>
      </c>
      <c r="D220" t="s">
        <v>544</v>
      </c>
      <c r="E220" s="11">
        <v>10.35</v>
      </c>
      <c r="F220" s="11">
        <f t="shared" si="6"/>
        <v>10.35</v>
      </c>
      <c r="H220" s="11">
        <f t="shared" si="7"/>
        <v>6.7275</v>
      </c>
    </row>
    <row r="221" spans="1:8" x14ac:dyDescent="0.25">
      <c r="A221" s="1" t="s">
        <v>210</v>
      </c>
      <c r="B221" t="s">
        <v>545</v>
      </c>
      <c r="C221" s="4">
        <v>1</v>
      </c>
      <c r="D221" t="s">
        <v>544</v>
      </c>
      <c r="E221" s="11">
        <v>5</v>
      </c>
      <c r="F221" s="11">
        <f t="shared" si="6"/>
        <v>5</v>
      </c>
      <c r="H221" s="11">
        <f t="shared" si="7"/>
        <v>3.25</v>
      </c>
    </row>
    <row r="222" spans="1:8" x14ac:dyDescent="0.25">
      <c r="A222" s="1" t="s">
        <v>211</v>
      </c>
      <c r="B222" t="s">
        <v>546</v>
      </c>
      <c r="C222" s="4">
        <v>1</v>
      </c>
      <c r="D222" t="s">
        <v>544</v>
      </c>
      <c r="E222" s="11">
        <v>30</v>
      </c>
      <c r="F222" s="11">
        <f t="shared" si="6"/>
        <v>30</v>
      </c>
      <c r="H222" s="11">
        <f t="shared" si="7"/>
        <v>19.5</v>
      </c>
    </row>
    <row r="223" spans="1:8" x14ac:dyDescent="0.25">
      <c r="A223" s="1" t="s">
        <v>212</v>
      </c>
      <c r="B223" t="s">
        <v>547</v>
      </c>
      <c r="C223" s="4">
        <v>1</v>
      </c>
      <c r="D223" t="s">
        <v>517</v>
      </c>
      <c r="E223" s="11">
        <v>26</v>
      </c>
      <c r="F223" s="11">
        <f t="shared" si="6"/>
        <v>26</v>
      </c>
      <c r="H223" s="11">
        <f t="shared" si="7"/>
        <v>16.900000000000002</v>
      </c>
    </row>
    <row r="224" spans="1:8" x14ac:dyDescent="0.25">
      <c r="A224" s="1" t="s">
        <v>213</v>
      </c>
      <c r="B224" t="s">
        <v>548</v>
      </c>
      <c r="C224" s="4">
        <v>1</v>
      </c>
      <c r="D224" t="s">
        <v>544</v>
      </c>
      <c r="E224" s="11">
        <v>33</v>
      </c>
      <c r="F224" s="11">
        <f t="shared" si="6"/>
        <v>33</v>
      </c>
      <c r="H224" s="11">
        <f t="shared" si="7"/>
        <v>21.45</v>
      </c>
    </row>
    <row r="225" spans="1:11" x14ac:dyDescent="0.25">
      <c r="A225" s="1" t="s">
        <v>214</v>
      </c>
      <c r="B225" t="s">
        <v>549</v>
      </c>
      <c r="C225" s="4">
        <v>1</v>
      </c>
      <c r="D225" t="s">
        <v>544</v>
      </c>
      <c r="E225" s="11">
        <v>41</v>
      </c>
      <c r="F225" s="11">
        <f t="shared" si="6"/>
        <v>41</v>
      </c>
      <c r="H225" s="11">
        <f t="shared" si="7"/>
        <v>26.650000000000002</v>
      </c>
    </row>
    <row r="226" spans="1:11" x14ac:dyDescent="0.25">
      <c r="A226" s="14" t="s">
        <v>216</v>
      </c>
      <c r="B226" s="15" t="s">
        <v>509</v>
      </c>
      <c r="C226" s="16">
        <v>12</v>
      </c>
      <c r="D226" s="17" t="s">
        <v>631</v>
      </c>
      <c r="E226" s="18">
        <v>12.5</v>
      </c>
      <c r="F226" s="11">
        <f t="shared" si="6"/>
        <v>150</v>
      </c>
      <c r="H226" s="11">
        <f t="shared" si="7"/>
        <v>97.5</v>
      </c>
    </row>
    <row r="227" spans="1:11" x14ac:dyDescent="0.25">
      <c r="A227" s="14" t="s">
        <v>217</v>
      </c>
      <c r="B227" s="15" t="s">
        <v>510</v>
      </c>
      <c r="C227" s="16">
        <v>12</v>
      </c>
      <c r="D227" s="17" t="s">
        <v>631</v>
      </c>
      <c r="E227" s="18">
        <v>9.15</v>
      </c>
      <c r="F227" s="11">
        <f t="shared" si="6"/>
        <v>109.80000000000001</v>
      </c>
      <c r="H227" s="11">
        <f t="shared" si="7"/>
        <v>71.37</v>
      </c>
    </row>
    <row r="228" spans="1:11" x14ac:dyDescent="0.25">
      <c r="A228" s="14" t="s">
        <v>218</v>
      </c>
      <c r="B228" s="15" t="s">
        <v>511</v>
      </c>
      <c r="C228" s="16">
        <v>24</v>
      </c>
      <c r="D228" s="17" t="s">
        <v>631</v>
      </c>
      <c r="E228" s="18">
        <v>13.95</v>
      </c>
      <c r="F228" s="11">
        <f t="shared" si="6"/>
        <v>334.79999999999995</v>
      </c>
      <c r="H228" s="11">
        <f t="shared" si="7"/>
        <v>217.61999999999998</v>
      </c>
    </row>
    <row r="229" spans="1:11" x14ac:dyDescent="0.25">
      <c r="A229" s="14" t="s">
        <v>219</v>
      </c>
      <c r="B229" s="15" t="s">
        <v>512</v>
      </c>
      <c r="C229" s="16">
        <v>24</v>
      </c>
      <c r="D229" s="17" t="s">
        <v>631</v>
      </c>
      <c r="E229" s="18">
        <v>9.15</v>
      </c>
      <c r="F229" s="11">
        <f t="shared" si="6"/>
        <v>219.60000000000002</v>
      </c>
      <c r="H229" s="11">
        <f t="shared" si="7"/>
        <v>142.74</v>
      </c>
    </row>
    <row r="230" spans="1:11" x14ac:dyDescent="0.25">
      <c r="A230" s="14" t="s">
        <v>220</v>
      </c>
      <c r="B230" s="15" t="s">
        <v>513</v>
      </c>
      <c r="C230" s="16">
        <v>21</v>
      </c>
      <c r="D230" s="17" t="s">
        <v>631</v>
      </c>
      <c r="E230" s="18">
        <v>12.95</v>
      </c>
      <c r="F230" s="11">
        <f t="shared" si="6"/>
        <v>271.95</v>
      </c>
      <c r="H230" s="11">
        <f t="shared" si="7"/>
        <v>176.76750000000001</v>
      </c>
    </row>
    <row r="231" spans="1:11" x14ac:dyDescent="0.25">
      <c r="A231" s="14" t="s">
        <v>221</v>
      </c>
      <c r="B231" s="15" t="s">
        <v>514</v>
      </c>
      <c r="C231" s="16">
        <v>21</v>
      </c>
      <c r="D231" s="17" t="s">
        <v>631</v>
      </c>
      <c r="E231" s="18">
        <v>8</v>
      </c>
      <c r="F231" s="11">
        <f t="shared" si="6"/>
        <v>168</v>
      </c>
      <c r="H231" s="11">
        <f t="shared" si="7"/>
        <v>109.2</v>
      </c>
    </row>
    <row r="232" spans="1:11" x14ac:dyDescent="0.25">
      <c r="A232" s="14" t="s">
        <v>222</v>
      </c>
      <c r="B232" s="15" t="s">
        <v>515</v>
      </c>
      <c r="C232" s="16">
        <v>20</v>
      </c>
      <c r="D232" s="17" t="s">
        <v>631</v>
      </c>
      <c r="E232" s="18">
        <v>12.95</v>
      </c>
      <c r="F232" s="11">
        <f t="shared" ref="F232:F274" si="8">E232*C232</f>
        <v>259</v>
      </c>
      <c r="H232" s="11">
        <f t="shared" si="7"/>
        <v>168.35</v>
      </c>
    </row>
    <row r="233" spans="1:11" x14ac:dyDescent="0.25">
      <c r="A233" s="14" t="s">
        <v>223</v>
      </c>
      <c r="B233" s="15" t="s">
        <v>516</v>
      </c>
      <c r="C233" s="16">
        <v>20</v>
      </c>
      <c r="D233" s="17" t="s">
        <v>631</v>
      </c>
      <c r="E233" s="18">
        <v>8.4</v>
      </c>
      <c r="F233" s="11">
        <f t="shared" si="8"/>
        <v>168</v>
      </c>
      <c r="H233" s="11">
        <f t="shared" si="7"/>
        <v>109.2</v>
      </c>
    </row>
    <row r="234" spans="1:11" x14ac:dyDescent="0.25">
      <c r="A234" s="14" t="s">
        <v>224</v>
      </c>
      <c r="B234" s="15" t="s">
        <v>518</v>
      </c>
      <c r="C234" s="16">
        <v>1</v>
      </c>
      <c r="D234" s="17" t="s">
        <v>517</v>
      </c>
      <c r="E234" s="18">
        <v>80</v>
      </c>
      <c r="F234" s="11">
        <f t="shared" si="8"/>
        <v>80</v>
      </c>
      <c r="H234" s="11">
        <f t="shared" si="7"/>
        <v>52</v>
      </c>
    </row>
    <row r="235" spans="1:11" x14ac:dyDescent="0.25">
      <c r="A235" s="14" t="s">
        <v>225</v>
      </c>
      <c r="B235" s="15" t="s">
        <v>519</v>
      </c>
      <c r="C235" s="16">
        <v>1</v>
      </c>
      <c r="D235" s="17" t="s">
        <v>517</v>
      </c>
      <c r="E235" s="18">
        <v>61</v>
      </c>
      <c r="F235" s="11">
        <f t="shared" si="8"/>
        <v>61</v>
      </c>
      <c r="H235" s="11">
        <f t="shared" si="7"/>
        <v>39.65</v>
      </c>
    </row>
    <row r="236" spans="1:11" x14ac:dyDescent="0.25">
      <c r="A236" s="50" t="s">
        <v>226</v>
      </c>
      <c r="B236" s="51" t="s">
        <v>636</v>
      </c>
      <c r="C236" s="52">
        <v>36</v>
      </c>
      <c r="D236" s="17" t="s">
        <v>628</v>
      </c>
      <c r="E236" s="18">
        <v>12.5</v>
      </c>
      <c r="F236" s="11">
        <f t="shared" si="8"/>
        <v>450</v>
      </c>
      <c r="H236" s="11">
        <f t="shared" si="7"/>
        <v>292.5</v>
      </c>
      <c r="I236">
        <v>1230</v>
      </c>
      <c r="J236">
        <f>I236*C236</f>
        <v>44280</v>
      </c>
      <c r="K236" t="s">
        <v>632</v>
      </c>
    </row>
    <row r="237" spans="1:11" x14ac:dyDescent="0.25">
      <c r="A237" s="50" t="s">
        <v>227</v>
      </c>
      <c r="B237" s="51" t="s">
        <v>635</v>
      </c>
      <c r="C237" s="52">
        <v>44</v>
      </c>
      <c r="D237" s="17" t="s">
        <v>628</v>
      </c>
      <c r="E237" s="18">
        <v>13.5</v>
      </c>
      <c r="F237" s="11">
        <f t="shared" si="8"/>
        <v>594</v>
      </c>
      <c r="H237" s="11">
        <f t="shared" si="7"/>
        <v>386.1</v>
      </c>
      <c r="I237">
        <v>1230</v>
      </c>
      <c r="J237">
        <f t="shared" ref="J237:J239" si="9">I237*C237</f>
        <v>54120</v>
      </c>
      <c r="K237" t="s">
        <v>632</v>
      </c>
    </row>
    <row r="238" spans="1:11" x14ac:dyDescent="0.25">
      <c r="A238" s="50" t="s">
        <v>228</v>
      </c>
      <c r="B238" s="51" t="s">
        <v>633</v>
      </c>
      <c r="C238" s="52">
        <v>36</v>
      </c>
      <c r="D238" s="17" t="s">
        <v>628</v>
      </c>
      <c r="E238" s="18">
        <v>13.6</v>
      </c>
      <c r="F238" s="11">
        <f t="shared" si="8"/>
        <v>489.59999999999997</v>
      </c>
      <c r="H238" s="11">
        <f t="shared" si="7"/>
        <v>318.24</v>
      </c>
      <c r="I238">
        <v>1230</v>
      </c>
      <c r="J238">
        <f t="shared" si="9"/>
        <v>44280</v>
      </c>
      <c r="K238" t="s">
        <v>632</v>
      </c>
    </row>
    <row r="239" spans="1:11" x14ac:dyDescent="0.25">
      <c r="A239" s="50" t="s">
        <v>229</v>
      </c>
      <c r="B239" s="51" t="s">
        <v>634</v>
      </c>
      <c r="C239" s="52">
        <v>44</v>
      </c>
      <c r="D239" s="17" t="s">
        <v>628</v>
      </c>
      <c r="E239" s="18">
        <v>13.5</v>
      </c>
      <c r="F239" s="11">
        <f t="shared" si="8"/>
        <v>594</v>
      </c>
      <c r="H239" s="11">
        <f t="shared" si="7"/>
        <v>386.1</v>
      </c>
      <c r="I239">
        <v>1230</v>
      </c>
      <c r="J239">
        <f t="shared" si="9"/>
        <v>54120</v>
      </c>
      <c r="K239" t="s">
        <v>632</v>
      </c>
    </row>
    <row r="240" spans="1:11" x14ac:dyDescent="0.25">
      <c r="A240" s="1" t="s">
        <v>231</v>
      </c>
      <c r="B240" t="s">
        <v>550</v>
      </c>
      <c r="C240" s="4">
        <v>1</v>
      </c>
      <c r="D240" t="s">
        <v>517</v>
      </c>
      <c r="E240" s="11">
        <v>20</v>
      </c>
      <c r="F240" s="11">
        <f t="shared" si="8"/>
        <v>20</v>
      </c>
      <c r="H240" s="11">
        <f t="shared" si="7"/>
        <v>13</v>
      </c>
    </row>
    <row r="241" spans="1:8" x14ac:dyDescent="0.25">
      <c r="A241" s="1" t="s">
        <v>232</v>
      </c>
      <c r="B241" t="s">
        <v>551</v>
      </c>
      <c r="C241" s="4">
        <v>1</v>
      </c>
      <c r="D241" t="s">
        <v>427</v>
      </c>
      <c r="E241" s="11">
        <v>15</v>
      </c>
      <c r="F241" s="11">
        <f t="shared" si="8"/>
        <v>15</v>
      </c>
      <c r="H241" s="11">
        <f t="shared" si="7"/>
        <v>9.75</v>
      </c>
    </row>
    <row r="242" spans="1:8" x14ac:dyDescent="0.25">
      <c r="A242" s="1" t="s">
        <v>233</v>
      </c>
      <c r="B242" t="s">
        <v>552</v>
      </c>
      <c r="C242" s="4">
        <v>1</v>
      </c>
      <c r="D242" t="s">
        <v>544</v>
      </c>
      <c r="E242" s="11">
        <v>72</v>
      </c>
      <c r="F242" s="11">
        <f t="shared" si="8"/>
        <v>72</v>
      </c>
      <c r="H242" s="11">
        <f t="shared" si="7"/>
        <v>46.800000000000004</v>
      </c>
    </row>
    <row r="243" spans="1:8" x14ac:dyDescent="0.25">
      <c r="A243" s="1" t="s">
        <v>234</v>
      </c>
      <c r="B243" t="s">
        <v>553</v>
      </c>
      <c r="C243" s="4">
        <v>1</v>
      </c>
      <c r="D243" t="s">
        <v>554</v>
      </c>
      <c r="E243" s="11">
        <v>27</v>
      </c>
      <c r="F243" s="11">
        <f t="shared" si="8"/>
        <v>27</v>
      </c>
      <c r="H243" s="11">
        <f t="shared" si="7"/>
        <v>17.55</v>
      </c>
    </row>
    <row r="244" spans="1:8" x14ac:dyDescent="0.25">
      <c r="A244" s="8" t="s">
        <v>236</v>
      </c>
      <c r="B244" s="9" t="s">
        <v>330</v>
      </c>
      <c r="C244" s="10">
        <v>1</v>
      </c>
      <c r="D244" s="9" t="s">
        <v>457</v>
      </c>
      <c r="E244" s="11">
        <v>19.5</v>
      </c>
      <c r="F244" s="11">
        <f t="shared" si="8"/>
        <v>19.5</v>
      </c>
      <c r="H244" s="11">
        <f t="shared" si="7"/>
        <v>12.675000000000001</v>
      </c>
    </row>
    <row r="245" spans="1:8" x14ac:dyDescent="0.25">
      <c r="A245" s="8" t="s">
        <v>237</v>
      </c>
      <c r="B245" s="9" t="s">
        <v>555</v>
      </c>
      <c r="C245" s="10">
        <v>1</v>
      </c>
      <c r="D245" s="9" t="s">
        <v>457</v>
      </c>
      <c r="E245" s="11">
        <v>19.5</v>
      </c>
      <c r="F245" s="11">
        <f t="shared" si="8"/>
        <v>19.5</v>
      </c>
      <c r="H245" s="11">
        <f t="shared" si="7"/>
        <v>12.675000000000001</v>
      </c>
    </row>
    <row r="246" spans="1:8" x14ac:dyDescent="0.25">
      <c r="A246" s="8" t="s">
        <v>238</v>
      </c>
      <c r="B246" s="9" t="s">
        <v>333</v>
      </c>
      <c r="C246" s="10">
        <v>10</v>
      </c>
      <c r="D246" s="9" t="s">
        <v>457</v>
      </c>
      <c r="E246" s="11">
        <v>6.75</v>
      </c>
      <c r="F246" s="11">
        <f t="shared" si="8"/>
        <v>67.5</v>
      </c>
      <c r="H246" s="11">
        <f t="shared" si="7"/>
        <v>43.875</v>
      </c>
    </row>
    <row r="247" spans="1:8" x14ac:dyDescent="0.25">
      <c r="A247" s="8" t="s">
        <v>239</v>
      </c>
      <c r="B247" s="9" t="s">
        <v>556</v>
      </c>
      <c r="C247" s="10">
        <v>1</v>
      </c>
      <c r="D247" s="9" t="s">
        <v>457</v>
      </c>
      <c r="E247" s="11">
        <v>17.5</v>
      </c>
      <c r="F247" s="11">
        <f t="shared" si="8"/>
        <v>17.5</v>
      </c>
      <c r="H247" s="11">
        <f t="shared" si="7"/>
        <v>11.375</v>
      </c>
    </row>
    <row r="248" spans="1:8" x14ac:dyDescent="0.25">
      <c r="A248" s="8" t="s">
        <v>240</v>
      </c>
      <c r="B248" s="9" t="s">
        <v>331</v>
      </c>
      <c r="C248" s="10">
        <v>2</v>
      </c>
      <c r="D248" s="9" t="s">
        <v>457</v>
      </c>
      <c r="E248" s="11">
        <v>20</v>
      </c>
      <c r="F248" s="11">
        <f t="shared" si="8"/>
        <v>40</v>
      </c>
      <c r="H248" s="11">
        <f t="shared" si="7"/>
        <v>26</v>
      </c>
    </row>
    <row r="249" spans="1:8" x14ac:dyDescent="0.25">
      <c r="A249" s="8" t="s">
        <v>241</v>
      </c>
      <c r="B249" s="9" t="s">
        <v>334</v>
      </c>
      <c r="C249" s="10">
        <v>12</v>
      </c>
      <c r="D249" s="9" t="s">
        <v>457</v>
      </c>
      <c r="E249" s="11">
        <v>6.75</v>
      </c>
      <c r="F249" s="11">
        <f t="shared" si="8"/>
        <v>81</v>
      </c>
      <c r="H249" s="11">
        <f t="shared" si="7"/>
        <v>52.65</v>
      </c>
    </row>
    <row r="250" spans="1:8" x14ac:dyDescent="0.25">
      <c r="A250" s="8" t="s">
        <v>242</v>
      </c>
      <c r="B250" s="9" t="s">
        <v>557</v>
      </c>
      <c r="C250" s="10">
        <v>1</v>
      </c>
      <c r="D250" s="9" t="s">
        <v>457</v>
      </c>
      <c r="E250" s="11">
        <v>19.5</v>
      </c>
      <c r="F250" s="11">
        <f t="shared" si="8"/>
        <v>19.5</v>
      </c>
      <c r="H250" s="11">
        <f t="shared" si="7"/>
        <v>12.675000000000001</v>
      </c>
    </row>
    <row r="251" spans="1:8" x14ac:dyDescent="0.25">
      <c r="A251" s="8" t="s">
        <v>243</v>
      </c>
      <c r="B251" s="9" t="s">
        <v>332</v>
      </c>
      <c r="C251" s="10">
        <v>4</v>
      </c>
      <c r="D251" s="9" t="s">
        <v>457</v>
      </c>
      <c r="E251" s="11">
        <v>19.5</v>
      </c>
      <c r="F251" s="11">
        <f t="shared" si="8"/>
        <v>78</v>
      </c>
      <c r="H251" s="11">
        <f t="shared" si="7"/>
        <v>50.7</v>
      </c>
    </row>
    <row r="252" spans="1:8" x14ac:dyDescent="0.25">
      <c r="A252" s="8" t="s">
        <v>244</v>
      </c>
      <c r="B252" s="9" t="s">
        <v>335</v>
      </c>
      <c r="C252" s="10">
        <v>12</v>
      </c>
      <c r="D252" s="9" t="s">
        <v>457</v>
      </c>
      <c r="E252" s="11">
        <v>6.75</v>
      </c>
      <c r="F252" s="11">
        <f t="shared" si="8"/>
        <v>81</v>
      </c>
      <c r="H252" s="11">
        <f t="shared" si="7"/>
        <v>52.65</v>
      </c>
    </row>
    <row r="253" spans="1:8" x14ac:dyDescent="0.25">
      <c r="A253" s="1" t="s">
        <v>245</v>
      </c>
      <c r="B253" t="s">
        <v>312</v>
      </c>
      <c r="C253" s="4">
        <v>14</v>
      </c>
      <c r="D253" t="s">
        <v>422</v>
      </c>
      <c r="E253" s="11">
        <v>23</v>
      </c>
      <c r="F253" s="11">
        <f t="shared" si="8"/>
        <v>322</v>
      </c>
      <c r="H253" s="11">
        <f t="shared" si="7"/>
        <v>209.3</v>
      </c>
    </row>
    <row r="254" spans="1:8" x14ac:dyDescent="0.25">
      <c r="A254" s="1" t="s">
        <v>246</v>
      </c>
      <c r="B254" t="s">
        <v>558</v>
      </c>
      <c r="C254" s="4">
        <v>4</v>
      </c>
      <c r="D254" t="s">
        <v>422</v>
      </c>
      <c r="E254" s="11">
        <v>35</v>
      </c>
      <c r="F254" s="11">
        <f t="shared" si="8"/>
        <v>140</v>
      </c>
      <c r="H254" s="11">
        <f t="shared" si="7"/>
        <v>91</v>
      </c>
    </row>
    <row r="255" spans="1:8" x14ac:dyDescent="0.25">
      <c r="A255" s="1" t="s">
        <v>247</v>
      </c>
      <c r="B255" t="s">
        <v>559</v>
      </c>
      <c r="C255" s="4">
        <v>1</v>
      </c>
      <c r="D255" t="s">
        <v>422</v>
      </c>
      <c r="E255" s="11">
        <v>240</v>
      </c>
      <c r="F255" s="11">
        <f t="shared" si="8"/>
        <v>240</v>
      </c>
      <c r="H255" s="11">
        <f t="shared" si="7"/>
        <v>156</v>
      </c>
    </row>
    <row r="256" spans="1:8" x14ac:dyDescent="0.25">
      <c r="A256" s="1" t="s">
        <v>249</v>
      </c>
      <c r="B256" t="s">
        <v>560</v>
      </c>
      <c r="C256" s="4">
        <v>5</v>
      </c>
      <c r="D256" t="s">
        <v>542</v>
      </c>
      <c r="E256" s="11">
        <v>17.5</v>
      </c>
      <c r="F256" s="11">
        <f t="shared" si="8"/>
        <v>87.5</v>
      </c>
      <c r="H256" s="11">
        <f t="shared" si="7"/>
        <v>56.875</v>
      </c>
    </row>
    <row r="257" spans="1:8" x14ac:dyDescent="0.25">
      <c r="A257" s="1" t="s">
        <v>250</v>
      </c>
      <c r="B257" t="s">
        <v>561</v>
      </c>
      <c r="C257" s="4">
        <v>5</v>
      </c>
      <c r="D257" t="s">
        <v>542</v>
      </c>
      <c r="E257" s="11">
        <v>17.5</v>
      </c>
      <c r="F257" s="11">
        <f t="shared" si="8"/>
        <v>87.5</v>
      </c>
      <c r="H257" s="11">
        <f t="shared" si="7"/>
        <v>56.875</v>
      </c>
    </row>
    <row r="258" spans="1:8" x14ac:dyDescent="0.25">
      <c r="A258" s="1" t="s">
        <v>251</v>
      </c>
      <c r="B258" t="s">
        <v>562</v>
      </c>
      <c r="C258" s="4">
        <v>5</v>
      </c>
      <c r="D258" t="s">
        <v>542</v>
      </c>
      <c r="E258" s="11">
        <v>17.5</v>
      </c>
      <c r="F258" s="11">
        <f t="shared" si="8"/>
        <v>87.5</v>
      </c>
      <c r="H258" s="11">
        <f t="shared" si="7"/>
        <v>56.875</v>
      </c>
    </row>
    <row r="259" spans="1:8" x14ac:dyDescent="0.25">
      <c r="A259" s="8" t="s">
        <v>252</v>
      </c>
      <c r="B259" s="9" t="s">
        <v>336</v>
      </c>
      <c r="C259" s="10">
        <v>1</v>
      </c>
      <c r="D259" s="9" t="s">
        <v>457</v>
      </c>
      <c r="E259" s="11">
        <v>6.75</v>
      </c>
      <c r="F259" s="11">
        <f t="shared" si="8"/>
        <v>6.75</v>
      </c>
      <c r="H259" s="11">
        <f t="shared" ref="H259:H304" si="10">F259*0.65</f>
        <v>4.3875000000000002</v>
      </c>
    </row>
    <row r="260" spans="1:8" x14ac:dyDescent="0.25">
      <c r="A260" s="8" t="s">
        <v>253</v>
      </c>
      <c r="B260" s="9" t="s">
        <v>337</v>
      </c>
      <c r="C260" s="10">
        <v>1</v>
      </c>
      <c r="D260" s="9" t="s">
        <v>457</v>
      </c>
      <c r="E260" s="11">
        <v>6.75</v>
      </c>
      <c r="F260" s="11">
        <f t="shared" si="8"/>
        <v>6.75</v>
      </c>
      <c r="H260" s="11">
        <f t="shared" si="10"/>
        <v>4.3875000000000002</v>
      </c>
    </row>
    <row r="261" spans="1:8" x14ac:dyDescent="0.25">
      <c r="A261" s="1" t="s">
        <v>254</v>
      </c>
      <c r="B261" t="s">
        <v>563</v>
      </c>
      <c r="C261" s="4">
        <v>5</v>
      </c>
      <c r="D261" t="s">
        <v>542</v>
      </c>
      <c r="E261" s="11">
        <v>23.5</v>
      </c>
      <c r="F261" s="11">
        <f t="shared" si="8"/>
        <v>117.5</v>
      </c>
      <c r="H261" s="11">
        <f t="shared" si="10"/>
        <v>76.375</v>
      </c>
    </row>
    <row r="262" spans="1:8" x14ac:dyDescent="0.25">
      <c r="A262" s="1" t="s">
        <v>256</v>
      </c>
      <c r="B262" t="s">
        <v>564</v>
      </c>
      <c r="C262" s="4">
        <v>2</v>
      </c>
      <c r="D262" t="s">
        <v>542</v>
      </c>
      <c r="E262" s="11">
        <v>21</v>
      </c>
      <c r="F262" s="11">
        <f t="shared" si="8"/>
        <v>42</v>
      </c>
      <c r="H262" s="11">
        <f t="shared" si="10"/>
        <v>27.3</v>
      </c>
    </row>
    <row r="263" spans="1:8" x14ac:dyDescent="0.25">
      <c r="A263" s="1" t="s">
        <v>257</v>
      </c>
      <c r="B263" t="s">
        <v>565</v>
      </c>
      <c r="C263" s="4">
        <v>2</v>
      </c>
      <c r="D263" t="s">
        <v>544</v>
      </c>
      <c r="E263" s="11">
        <v>33</v>
      </c>
      <c r="F263" s="11">
        <f t="shared" si="8"/>
        <v>66</v>
      </c>
      <c r="G263" t="s">
        <v>566</v>
      </c>
      <c r="H263" s="11">
        <f t="shared" si="10"/>
        <v>42.9</v>
      </c>
    </row>
    <row r="264" spans="1:8" x14ac:dyDescent="0.25">
      <c r="A264" s="1" t="s">
        <v>259</v>
      </c>
      <c r="B264" t="s">
        <v>567</v>
      </c>
      <c r="C264" s="4">
        <v>4</v>
      </c>
      <c r="D264" t="s">
        <v>544</v>
      </c>
      <c r="E264" s="11">
        <v>30.55</v>
      </c>
      <c r="F264" s="11">
        <f t="shared" si="8"/>
        <v>122.2</v>
      </c>
      <c r="H264" s="11">
        <f t="shared" si="10"/>
        <v>79.430000000000007</v>
      </c>
    </row>
    <row r="265" spans="1:8" x14ac:dyDescent="0.25">
      <c r="A265" s="8" t="s">
        <v>260</v>
      </c>
      <c r="B265" s="9" t="s">
        <v>329</v>
      </c>
      <c r="C265" s="10">
        <v>5</v>
      </c>
      <c r="D265" s="9" t="s">
        <v>457</v>
      </c>
      <c r="E265" s="11">
        <v>38.479999999999997</v>
      </c>
      <c r="F265" s="11">
        <f t="shared" si="8"/>
        <v>192.39999999999998</v>
      </c>
      <c r="H265" s="11">
        <f t="shared" si="10"/>
        <v>125.05999999999999</v>
      </c>
    </row>
    <row r="266" spans="1:8" x14ac:dyDescent="0.25">
      <c r="A266" s="8" t="s">
        <v>262</v>
      </c>
      <c r="B266" s="9" t="s">
        <v>322</v>
      </c>
      <c r="C266" s="10">
        <v>5</v>
      </c>
      <c r="D266" s="9" t="s">
        <v>457</v>
      </c>
      <c r="E266" s="11">
        <v>25</v>
      </c>
      <c r="F266" s="11">
        <f t="shared" si="8"/>
        <v>125</v>
      </c>
      <c r="H266" s="11">
        <f t="shared" si="10"/>
        <v>81.25</v>
      </c>
    </row>
    <row r="267" spans="1:8" x14ac:dyDescent="0.25">
      <c r="A267" s="8" t="s">
        <v>263</v>
      </c>
      <c r="B267" s="9" t="s">
        <v>323</v>
      </c>
      <c r="C267" s="10">
        <v>4</v>
      </c>
      <c r="D267" s="9" t="s">
        <v>457</v>
      </c>
      <c r="E267" s="11">
        <v>25</v>
      </c>
      <c r="F267" s="11">
        <f t="shared" si="8"/>
        <v>100</v>
      </c>
      <c r="H267" s="11">
        <f t="shared" si="10"/>
        <v>65</v>
      </c>
    </row>
    <row r="268" spans="1:8" x14ac:dyDescent="0.25">
      <c r="A268" s="8" t="s">
        <v>264</v>
      </c>
      <c r="B268" s="9" t="s">
        <v>570</v>
      </c>
      <c r="C268" s="10">
        <v>1</v>
      </c>
      <c r="D268" s="9" t="s">
        <v>457</v>
      </c>
      <c r="E268" s="11">
        <v>12.5</v>
      </c>
      <c r="F268" s="11">
        <f t="shared" si="8"/>
        <v>12.5</v>
      </c>
      <c r="H268" s="11">
        <f t="shared" si="10"/>
        <v>8.125</v>
      </c>
    </row>
    <row r="269" spans="1:8" x14ac:dyDescent="0.25">
      <c r="A269" s="8" t="s">
        <v>265</v>
      </c>
      <c r="B269" s="9" t="s">
        <v>569</v>
      </c>
      <c r="C269" s="10">
        <v>1</v>
      </c>
      <c r="D269" s="9" t="s">
        <v>457</v>
      </c>
      <c r="E269" s="11">
        <v>34.5</v>
      </c>
      <c r="F269" s="11">
        <f t="shared" si="8"/>
        <v>34.5</v>
      </c>
      <c r="H269" s="11">
        <f t="shared" si="10"/>
        <v>22.425000000000001</v>
      </c>
    </row>
    <row r="270" spans="1:8" x14ac:dyDescent="0.25">
      <c r="A270" s="8" t="s">
        <v>266</v>
      </c>
      <c r="B270" s="9" t="s">
        <v>568</v>
      </c>
      <c r="C270" s="10">
        <v>1</v>
      </c>
      <c r="D270" s="9" t="s">
        <v>457</v>
      </c>
      <c r="E270" s="11">
        <v>34.5</v>
      </c>
      <c r="F270" s="11">
        <f t="shared" si="8"/>
        <v>34.5</v>
      </c>
      <c r="H270" s="11">
        <f t="shared" si="10"/>
        <v>22.425000000000001</v>
      </c>
    </row>
    <row r="271" spans="1:8" x14ac:dyDescent="0.25">
      <c r="A271" s="8" t="s">
        <v>267</v>
      </c>
      <c r="B271" s="9" t="s">
        <v>571</v>
      </c>
      <c r="C271" s="10">
        <v>1</v>
      </c>
      <c r="D271" s="9" t="s">
        <v>457</v>
      </c>
      <c r="E271" s="11">
        <v>34.5</v>
      </c>
      <c r="F271" s="11">
        <f t="shared" si="8"/>
        <v>34.5</v>
      </c>
      <c r="H271" s="11">
        <f t="shared" si="10"/>
        <v>22.425000000000001</v>
      </c>
    </row>
    <row r="272" spans="1:8" x14ac:dyDescent="0.25">
      <c r="A272" s="1" t="s">
        <v>269</v>
      </c>
      <c r="B272" t="s">
        <v>363</v>
      </c>
      <c r="C272" s="4">
        <v>3</v>
      </c>
      <c r="D272" t="s">
        <v>544</v>
      </c>
      <c r="E272" s="11">
        <v>38</v>
      </c>
      <c r="F272" s="11">
        <f t="shared" si="8"/>
        <v>114</v>
      </c>
      <c r="H272" s="11">
        <f t="shared" si="10"/>
        <v>74.100000000000009</v>
      </c>
    </row>
    <row r="273" spans="1:8" x14ac:dyDescent="0.25">
      <c r="A273" s="1" t="s">
        <v>270</v>
      </c>
      <c r="B273" t="s">
        <v>372</v>
      </c>
      <c r="C273" s="4">
        <v>2</v>
      </c>
      <c r="D273" t="s">
        <v>542</v>
      </c>
      <c r="E273" s="11">
        <v>19</v>
      </c>
      <c r="F273" s="11">
        <f t="shared" si="8"/>
        <v>38</v>
      </c>
      <c r="H273" s="11">
        <f t="shared" si="10"/>
        <v>24.7</v>
      </c>
    </row>
    <row r="274" spans="1:8" x14ac:dyDescent="0.25">
      <c r="A274" s="1" t="s">
        <v>271</v>
      </c>
      <c r="B274" t="s">
        <v>363</v>
      </c>
      <c r="C274" s="4">
        <v>1</v>
      </c>
      <c r="D274" t="s">
        <v>542</v>
      </c>
      <c r="E274" s="11">
        <v>37.5</v>
      </c>
      <c r="F274" s="11">
        <f t="shared" si="8"/>
        <v>37.5</v>
      </c>
      <c r="H274" s="11">
        <f t="shared" si="10"/>
        <v>24.375</v>
      </c>
    </row>
    <row r="275" spans="1:8" x14ac:dyDescent="0.25">
      <c r="A275" s="1" t="s">
        <v>273</v>
      </c>
      <c r="B275" t="s">
        <v>374</v>
      </c>
      <c r="C275" s="4">
        <v>4</v>
      </c>
      <c r="D275" t="s">
        <v>542</v>
      </c>
      <c r="E275" s="11">
        <v>23.5</v>
      </c>
      <c r="F275" s="11">
        <f t="shared" ref="F275:F304" si="11">E275*C275</f>
        <v>94</v>
      </c>
      <c r="H275" s="11">
        <f t="shared" si="10"/>
        <v>61.1</v>
      </c>
    </row>
    <row r="276" spans="1:8" x14ac:dyDescent="0.25">
      <c r="A276" s="1" t="s">
        <v>274</v>
      </c>
      <c r="B276" t="s">
        <v>572</v>
      </c>
      <c r="C276" s="4">
        <v>1</v>
      </c>
      <c r="D276" t="s">
        <v>542</v>
      </c>
      <c r="E276" s="11">
        <v>6.5</v>
      </c>
      <c r="F276" s="11">
        <f t="shared" si="11"/>
        <v>6.5</v>
      </c>
      <c r="H276" s="11">
        <f t="shared" si="10"/>
        <v>4.2250000000000005</v>
      </c>
    </row>
    <row r="277" spans="1:8" x14ac:dyDescent="0.25">
      <c r="A277" s="1" t="s">
        <v>275</v>
      </c>
      <c r="B277" t="s">
        <v>362</v>
      </c>
      <c r="C277" s="4">
        <v>9</v>
      </c>
      <c r="D277" t="s">
        <v>544</v>
      </c>
      <c r="E277" s="11">
        <v>31.57</v>
      </c>
      <c r="F277" s="11">
        <f t="shared" si="11"/>
        <v>284.13</v>
      </c>
      <c r="H277" s="11">
        <f t="shared" si="10"/>
        <v>184.68450000000001</v>
      </c>
    </row>
    <row r="278" spans="1:8" x14ac:dyDescent="0.25">
      <c r="A278" s="1" t="s">
        <v>277</v>
      </c>
      <c r="B278" t="s">
        <v>375</v>
      </c>
      <c r="C278" s="4">
        <v>3</v>
      </c>
      <c r="D278" t="s">
        <v>542</v>
      </c>
      <c r="E278" s="11">
        <v>23</v>
      </c>
      <c r="F278" s="11">
        <f t="shared" si="11"/>
        <v>69</v>
      </c>
      <c r="H278" s="11">
        <f t="shared" si="10"/>
        <v>44.85</v>
      </c>
    </row>
    <row r="279" spans="1:8" x14ac:dyDescent="0.25">
      <c r="A279" s="1" t="s">
        <v>278</v>
      </c>
      <c r="B279" t="s">
        <v>373</v>
      </c>
      <c r="C279" s="4">
        <v>3</v>
      </c>
      <c r="D279" t="s">
        <v>542</v>
      </c>
      <c r="E279" s="11">
        <v>6</v>
      </c>
      <c r="F279" s="11">
        <f t="shared" si="11"/>
        <v>18</v>
      </c>
      <c r="H279" s="11">
        <f t="shared" si="10"/>
        <v>11.700000000000001</v>
      </c>
    </row>
    <row r="280" spans="1:8" x14ac:dyDescent="0.25">
      <c r="A280" s="8" t="s">
        <v>279</v>
      </c>
      <c r="B280" s="9" t="s">
        <v>338</v>
      </c>
      <c r="C280" s="10">
        <v>4</v>
      </c>
      <c r="D280" s="9" t="s">
        <v>457</v>
      </c>
      <c r="E280" s="11">
        <v>28.5</v>
      </c>
      <c r="F280" s="11">
        <f t="shared" si="11"/>
        <v>114</v>
      </c>
      <c r="H280" s="11">
        <f t="shared" si="10"/>
        <v>74.100000000000009</v>
      </c>
    </row>
    <row r="281" spans="1:8" x14ac:dyDescent="0.25">
      <c r="A281" s="1" t="s">
        <v>281</v>
      </c>
      <c r="B281" t="s">
        <v>340</v>
      </c>
      <c r="C281" s="4">
        <v>2</v>
      </c>
      <c r="D281" t="s">
        <v>542</v>
      </c>
      <c r="E281" s="11">
        <v>19</v>
      </c>
      <c r="F281" s="11">
        <f t="shared" si="11"/>
        <v>38</v>
      </c>
      <c r="H281" s="11">
        <f t="shared" si="10"/>
        <v>24.7</v>
      </c>
    </row>
    <row r="282" spans="1:8" x14ac:dyDescent="0.25">
      <c r="A282" s="1" t="s">
        <v>282</v>
      </c>
      <c r="B282" t="s">
        <v>339</v>
      </c>
      <c r="C282" s="4">
        <v>2</v>
      </c>
      <c r="D282" t="s">
        <v>542</v>
      </c>
      <c r="E282" s="11">
        <v>19</v>
      </c>
      <c r="F282" s="11">
        <f t="shared" si="11"/>
        <v>38</v>
      </c>
      <c r="H282" s="11">
        <f t="shared" si="10"/>
        <v>24.7</v>
      </c>
    </row>
    <row r="283" spans="1:8" x14ac:dyDescent="0.25">
      <c r="A283" s="1" t="s">
        <v>283</v>
      </c>
      <c r="B283" t="s">
        <v>341</v>
      </c>
      <c r="C283" s="4">
        <v>2</v>
      </c>
      <c r="D283" t="s">
        <v>542</v>
      </c>
      <c r="E283" s="11">
        <v>19</v>
      </c>
      <c r="F283" s="11">
        <f t="shared" si="11"/>
        <v>38</v>
      </c>
      <c r="H283" s="11">
        <f t="shared" si="10"/>
        <v>24.7</v>
      </c>
    </row>
    <row r="284" spans="1:8" x14ac:dyDescent="0.25">
      <c r="A284" s="1" t="s">
        <v>285</v>
      </c>
      <c r="B284" t="s">
        <v>573</v>
      </c>
      <c r="C284" s="4">
        <v>1</v>
      </c>
      <c r="D284" t="s">
        <v>544</v>
      </c>
      <c r="E284" s="11">
        <v>27</v>
      </c>
      <c r="F284" s="11">
        <f t="shared" si="11"/>
        <v>27</v>
      </c>
      <c r="H284" s="11">
        <f t="shared" si="10"/>
        <v>17.55</v>
      </c>
    </row>
    <row r="285" spans="1:8" x14ac:dyDescent="0.25">
      <c r="A285" s="1" t="s">
        <v>286</v>
      </c>
      <c r="B285" t="s">
        <v>574</v>
      </c>
      <c r="C285" s="4">
        <v>1</v>
      </c>
      <c r="D285" t="s">
        <v>544</v>
      </c>
      <c r="E285" s="11">
        <v>27</v>
      </c>
      <c r="F285" s="11">
        <f t="shared" si="11"/>
        <v>27</v>
      </c>
      <c r="H285" s="11">
        <f t="shared" si="10"/>
        <v>17.55</v>
      </c>
    </row>
    <row r="286" spans="1:8" x14ac:dyDescent="0.25">
      <c r="A286" s="1" t="s">
        <v>287</v>
      </c>
      <c r="B286" t="s">
        <v>575</v>
      </c>
      <c r="C286" s="4">
        <v>1</v>
      </c>
      <c r="D286" t="s">
        <v>544</v>
      </c>
      <c r="E286" s="11">
        <v>27</v>
      </c>
      <c r="F286" s="11">
        <f t="shared" si="11"/>
        <v>27</v>
      </c>
      <c r="H286" s="11">
        <f t="shared" si="10"/>
        <v>17.55</v>
      </c>
    </row>
    <row r="287" spans="1:8" x14ac:dyDescent="0.25">
      <c r="A287" s="1" t="s">
        <v>288</v>
      </c>
      <c r="B287" t="s">
        <v>576</v>
      </c>
      <c r="C287" s="4">
        <v>1</v>
      </c>
      <c r="D287" t="s">
        <v>544</v>
      </c>
      <c r="E287" s="11">
        <v>14</v>
      </c>
      <c r="F287" s="11">
        <f t="shared" si="11"/>
        <v>14</v>
      </c>
      <c r="H287" s="11">
        <f t="shared" si="10"/>
        <v>9.1</v>
      </c>
    </row>
    <row r="288" spans="1:8" x14ac:dyDescent="0.25">
      <c r="A288" s="1" t="s">
        <v>289</v>
      </c>
      <c r="B288" t="s">
        <v>577</v>
      </c>
      <c r="C288" s="4">
        <v>1</v>
      </c>
      <c r="D288" t="s">
        <v>544</v>
      </c>
      <c r="E288" s="11">
        <v>14</v>
      </c>
      <c r="F288" s="11">
        <f t="shared" si="11"/>
        <v>14</v>
      </c>
      <c r="H288" s="11">
        <f t="shared" si="10"/>
        <v>9.1</v>
      </c>
    </row>
    <row r="289" spans="1:8" x14ac:dyDescent="0.25">
      <c r="A289" s="1" t="s">
        <v>290</v>
      </c>
      <c r="B289" t="s">
        <v>578</v>
      </c>
      <c r="C289" s="4">
        <v>1</v>
      </c>
      <c r="D289" t="s">
        <v>544</v>
      </c>
      <c r="E289" s="11">
        <v>14</v>
      </c>
      <c r="F289" s="11">
        <f t="shared" si="11"/>
        <v>14</v>
      </c>
      <c r="H289" s="11">
        <f t="shared" si="10"/>
        <v>9.1</v>
      </c>
    </row>
    <row r="290" spans="1:8" x14ac:dyDescent="0.25">
      <c r="A290" s="1" t="s">
        <v>306</v>
      </c>
      <c r="B290" t="s">
        <v>580</v>
      </c>
      <c r="C290" s="4">
        <v>1</v>
      </c>
      <c r="D290" t="s">
        <v>581</v>
      </c>
      <c r="E290" s="11">
        <v>8</v>
      </c>
      <c r="F290" s="11">
        <f t="shared" si="11"/>
        <v>8</v>
      </c>
      <c r="G290" t="s">
        <v>582</v>
      </c>
      <c r="H290" s="11">
        <f t="shared" si="10"/>
        <v>5.2</v>
      </c>
    </row>
    <row r="291" spans="1:8" x14ac:dyDescent="0.25">
      <c r="A291" s="1" t="s">
        <v>307</v>
      </c>
      <c r="B291" t="s">
        <v>583</v>
      </c>
      <c r="C291" s="4">
        <v>1</v>
      </c>
      <c r="D291" t="s">
        <v>581</v>
      </c>
      <c r="E291" s="11">
        <v>4</v>
      </c>
      <c r="F291" s="11">
        <f t="shared" si="11"/>
        <v>4</v>
      </c>
      <c r="G291" t="s">
        <v>582</v>
      </c>
      <c r="H291" s="11">
        <f t="shared" si="10"/>
        <v>2.6</v>
      </c>
    </row>
    <row r="292" spans="1:8" x14ac:dyDescent="0.25">
      <c r="A292" s="1" t="s">
        <v>293</v>
      </c>
      <c r="B292" t="s">
        <v>584</v>
      </c>
      <c r="C292" s="4">
        <v>1</v>
      </c>
      <c r="D292" t="s">
        <v>581</v>
      </c>
      <c r="E292" s="11">
        <v>15</v>
      </c>
      <c r="F292" s="11">
        <f t="shared" si="11"/>
        <v>15</v>
      </c>
      <c r="G292" t="s">
        <v>582</v>
      </c>
      <c r="H292" s="11">
        <f t="shared" si="10"/>
        <v>9.75</v>
      </c>
    </row>
    <row r="293" spans="1:8" x14ac:dyDescent="0.25">
      <c r="A293" s="1" t="s">
        <v>294</v>
      </c>
      <c r="B293" t="s">
        <v>317</v>
      </c>
      <c r="C293" s="4">
        <v>13</v>
      </c>
      <c r="D293" t="s">
        <v>424</v>
      </c>
      <c r="E293" s="11">
        <v>8</v>
      </c>
      <c r="F293" s="11">
        <f t="shared" si="11"/>
        <v>104</v>
      </c>
      <c r="H293" s="11">
        <f t="shared" si="10"/>
        <v>67.600000000000009</v>
      </c>
    </row>
    <row r="294" spans="1:8" x14ac:dyDescent="0.25">
      <c r="A294" s="1" t="s">
        <v>295</v>
      </c>
      <c r="B294" t="s">
        <v>585</v>
      </c>
      <c r="C294" s="4">
        <v>13</v>
      </c>
      <c r="D294" t="s">
        <v>427</v>
      </c>
      <c r="E294" s="11">
        <v>7</v>
      </c>
      <c r="F294" s="11">
        <f t="shared" si="11"/>
        <v>91</v>
      </c>
      <c r="H294" s="11">
        <f t="shared" si="10"/>
        <v>59.15</v>
      </c>
    </row>
    <row r="295" spans="1:8" x14ac:dyDescent="0.25">
      <c r="A295" s="1" t="s">
        <v>296</v>
      </c>
      <c r="B295" t="s">
        <v>395</v>
      </c>
      <c r="C295" s="4">
        <v>13</v>
      </c>
      <c r="D295" t="s">
        <v>427</v>
      </c>
      <c r="E295" s="11">
        <v>15</v>
      </c>
      <c r="F295" s="11">
        <f t="shared" si="11"/>
        <v>195</v>
      </c>
      <c r="H295" s="11">
        <f t="shared" si="10"/>
        <v>126.75</v>
      </c>
    </row>
    <row r="296" spans="1:8" x14ac:dyDescent="0.25">
      <c r="A296" s="1" t="s">
        <v>297</v>
      </c>
      <c r="B296" t="s">
        <v>588</v>
      </c>
      <c r="C296" s="4">
        <v>12</v>
      </c>
      <c r="D296" t="s">
        <v>587</v>
      </c>
      <c r="E296" s="11">
        <v>10.5</v>
      </c>
      <c r="F296" s="11">
        <f t="shared" si="11"/>
        <v>126</v>
      </c>
      <c r="G296" t="s">
        <v>586</v>
      </c>
      <c r="H296" s="11">
        <f t="shared" si="10"/>
        <v>81.900000000000006</v>
      </c>
    </row>
    <row r="297" spans="1:8" x14ac:dyDescent="0.25">
      <c r="A297" s="1" t="s">
        <v>298</v>
      </c>
      <c r="B297" t="s">
        <v>589</v>
      </c>
      <c r="C297" s="4">
        <v>12</v>
      </c>
      <c r="D297" t="s">
        <v>544</v>
      </c>
      <c r="E297" s="11">
        <v>7.25</v>
      </c>
      <c r="F297" s="11">
        <f t="shared" si="11"/>
        <v>87</v>
      </c>
      <c r="H297" s="11">
        <f t="shared" si="10"/>
        <v>56.550000000000004</v>
      </c>
    </row>
    <row r="298" spans="1:8" x14ac:dyDescent="0.25">
      <c r="A298" s="1" t="s">
        <v>299</v>
      </c>
      <c r="B298" t="s">
        <v>313</v>
      </c>
      <c r="C298" s="4">
        <v>12</v>
      </c>
      <c r="D298" t="s">
        <v>590</v>
      </c>
      <c r="E298" s="11">
        <v>10</v>
      </c>
      <c r="F298" s="11">
        <f t="shared" si="11"/>
        <v>120</v>
      </c>
      <c r="H298" s="11">
        <f t="shared" si="10"/>
        <v>78</v>
      </c>
    </row>
    <row r="299" spans="1:8" x14ac:dyDescent="0.25">
      <c r="A299" s="8" t="s">
        <v>300</v>
      </c>
      <c r="B299" s="9" t="s">
        <v>591</v>
      </c>
      <c r="C299" s="10">
        <v>8</v>
      </c>
      <c r="D299" s="9" t="s">
        <v>457</v>
      </c>
      <c r="E299" s="11">
        <v>7</v>
      </c>
      <c r="F299" s="11">
        <f t="shared" si="11"/>
        <v>56</v>
      </c>
      <c r="H299" s="11">
        <f t="shared" si="10"/>
        <v>36.4</v>
      </c>
    </row>
    <row r="300" spans="1:8" x14ac:dyDescent="0.25">
      <c r="A300" s="8" t="s">
        <v>301</v>
      </c>
      <c r="B300" s="9" t="s">
        <v>592</v>
      </c>
      <c r="C300" s="10">
        <v>8</v>
      </c>
      <c r="D300" s="9" t="s">
        <v>457</v>
      </c>
      <c r="E300" s="11">
        <v>20</v>
      </c>
      <c r="F300" s="11">
        <f t="shared" si="11"/>
        <v>160</v>
      </c>
      <c r="H300" s="11">
        <f t="shared" si="10"/>
        <v>104</v>
      </c>
    </row>
    <row r="301" spans="1:8" x14ac:dyDescent="0.25">
      <c r="A301" s="1" t="s">
        <v>302</v>
      </c>
      <c r="B301" t="s">
        <v>593</v>
      </c>
      <c r="C301" s="4">
        <v>7</v>
      </c>
      <c r="D301" t="s">
        <v>594</v>
      </c>
      <c r="E301" s="11">
        <v>9</v>
      </c>
      <c r="F301" s="11">
        <f t="shared" si="11"/>
        <v>63</v>
      </c>
      <c r="H301" s="11">
        <f t="shared" si="10"/>
        <v>40.950000000000003</v>
      </c>
    </row>
    <row r="302" spans="1:8" x14ac:dyDescent="0.25">
      <c r="A302" s="1" t="s">
        <v>303</v>
      </c>
      <c r="B302" t="s">
        <v>316</v>
      </c>
      <c r="C302" s="4">
        <v>7</v>
      </c>
      <c r="D302" t="s">
        <v>596</v>
      </c>
      <c r="E302" s="11">
        <v>2.5</v>
      </c>
      <c r="F302" s="11">
        <f t="shared" si="11"/>
        <v>17.5</v>
      </c>
      <c r="G302" t="s">
        <v>595</v>
      </c>
      <c r="H302" s="11">
        <f t="shared" si="10"/>
        <v>11.375</v>
      </c>
    </row>
    <row r="303" spans="1:8" x14ac:dyDescent="0.25">
      <c r="A303" s="1" t="s">
        <v>304</v>
      </c>
      <c r="B303" t="s">
        <v>396</v>
      </c>
      <c r="C303" s="4">
        <v>3</v>
      </c>
      <c r="D303" t="s">
        <v>597</v>
      </c>
      <c r="E303" s="11">
        <v>9</v>
      </c>
      <c r="F303" s="11">
        <f t="shared" si="11"/>
        <v>27</v>
      </c>
      <c r="H303" s="11">
        <f t="shared" si="10"/>
        <v>17.55</v>
      </c>
    </row>
    <row r="304" spans="1:8" x14ac:dyDescent="0.25">
      <c r="A304" s="1" t="s">
        <v>305</v>
      </c>
      <c r="B304" t="s">
        <v>598</v>
      </c>
      <c r="C304" s="4">
        <v>14</v>
      </c>
      <c r="D304" t="s">
        <v>594</v>
      </c>
      <c r="E304" s="11">
        <v>9</v>
      </c>
      <c r="F304" s="11">
        <f t="shared" si="11"/>
        <v>126</v>
      </c>
      <c r="H304" s="11">
        <f t="shared" si="10"/>
        <v>81.900000000000006</v>
      </c>
    </row>
  </sheetData>
  <autoFilter ref="A1:G30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F310"/>
  <sheetViews>
    <sheetView workbookViewId="0">
      <selection activeCell="A79" sqref="A79"/>
    </sheetView>
  </sheetViews>
  <sheetFormatPr defaultRowHeight="15" x14ac:dyDescent="0.25"/>
  <cols>
    <col min="1" max="1" width="14.140625" style="37" bestFit="1" customWidth="1"/>
    <col min="2" max="2" width="67.42578125" bestFit="1" customWidth="1"/>
    <col min="3" max="3" width="9.140625" style="4"/>
    <col min="4" max="4" width="25.5703125" bestFit="1" customWidth="1"/>
    <col min="5" max="5" width="11.28515625" bestFit="1" customWidth="1"/>
  </cols>
  <sheetData>
    <row r="1" spans="1:5" x14ac:dyDescent="0.25">
      <c r="A1" s="50" t="s">
        <v>640</v>
      </c>
      <c r="B1" s="9" t="s">
        <v>415</v>
      </c>
      <c r="C1" s="10" t="s">
        <v>412</v>
      </c>
      <c r="D1" s="9" t="s">
        <v>413</v>
      </c>
    </row>
    <row r="2" spans="1:5" hidden="1" x14ac:dyDescent="0.25">
      <c r="A2" s="60" t="s">
        <v>1</v>
      </c>
      <c r="B2" s="61" t="s">
        <v>417</v>
      </c>
      <c r="C2" s="62">
        <v>1</v>
      </c>
      <c r="D2" s="61" t="s">
        <v>517</v>
      </c>
      <c r="E2">
        <v>4.16</v>
      </c>
    </row>
    <row r="3" spans="1:5" hidden="1" x14ac:dyDescent="0.25">
      <c r="A3" s="60" t="s">
        <v>2</v>
      </c>
      <c r="B3" s="61" t="s">
        <v>419</v>
      </c>
      <c r="C3" s="62">
        <v>1</v>
      </c>
      <c r="D3" s="61" t="s">
        <v>517</v>
      </c>
      <c r="E3">
        <v>6.1</v>
      </c>
    </row>
    <row r="4" spans="1:5" hidden="1" x14ac:dyDescent="0.25">
      <c r="A4" s="60" t="s">
        <v>3</v>
      </c>
      <c r="B4" s="61" t="s">
        <v>420</v>
      </c>
      <c r="C4" s="62">
        <v>1</v>
      </c>
      <c r="D4" s="61" t="s">
        <v>517</v>
      </c>
      <c r="E4">
        <v>6.86</v>
      </c>
    </row>
    <row r="5" spans="1:5" hidden="1" x14ac:dyDescent="0.25">
      <c r="A5" s="71" t="s">
        <v>4</v>
      </c>
      <c r="B5" s="61" t="s">
        <v>421</v>
      </c>
      <c r="C5" s="62">
        <v>1</v>
      </c>
      <c r="D5" s="61" t="s">
        <v>422</v>
      </c>
    </row>
    <row r="6" spans="1:5" hidden="1" x14ac:dyDescent="0.25">
      <c r="A6" s="60" t="s">
        <v>5</v>
      </c>
      <c r="B6" s="61" t="s">
        <v>423</v>
      </c>
      <c r="C6" s="62">
        <v>1</v>
      </c>
      <c r="D6" s="61" t="s">
        <v>424</v>
      </c>
    </row>
    <row r="7" spans="1:5" hidden="1" x14ac:dyDescent="0.25">
      <c r="A7" s="60" t="s">
        <v>425</v>
      </c>
      <c r="B7" s="61" t="s">
        <v>364</v>
      </c>
      <c r="C7" s="62">
        <v>1</v>
      </c>
      <c r="D7" s="61" t="s">
        <v>517</v>
      </c>
      <c r="E7">
        <v>3</v>
      </c>
    </row>
    <row r="8" spans="1:5" hidden="1" x14ac:dyDescent="0.25">
      <c r="A8" s="60" t="s">
        <v>6</v>
      </c>
      <c r="B8" s="61" t="s">
        <v>429</v>
      </c>
      <c r="C8" s="62">
        <v>1</v>
      </c>
      <c r="D8" s="61" t="s">
        <v>517</v>
      </c>
    </row>
    <row r="9" spans="1:5" hidden="1" x14ac:dyDescent="0.25">
      <c r="A9" s="60" t="s">
        <v>7</v>
      </c>
      <c r="B9" s="61" t="s">
        <v>314</v>
      </c>
      <c r="C9" s="62">
        <v>1</v>
      </c>
      <c r="D9" s="61" t="s">
        <v>517</v>
      </c>
    </row>
    <row r="10" spans="1:5" hidden="1" x14ac:dyDescent="0.25">
      <c r="A10" s="60" t="s">
        <v>8</v>
      </c>
      <c r="B10" s="61" t="s">
        <v>430</v>
      </c>
      <c r="C10" s="62">
        <v>1</v>
      </c>
      <c r="D10" s="61" t="s">
        <v>517</v>
      </c>
      <c r="E10">
        <v>4.88</v>
      </c>
    </row>
    <row r="11" spans="1:5" hidden="1" x14ac:dyDescent="0.25">
      <c r="A11" s="60" t="s">
        <v>9</v>
      </c>
      <c r="B11" s="61" t="s">
        <v>315</v>
      </c>
      <c r="C11" s="62">
        <v>1</v>
      </c>
      <c r="D11" s="61" t="s">
        <v>424</v>
      </c>
    </row>
    <row r="12" spans="1:5" hidden="1" x14ac:dyDescent="0.25">
      <c r="A12" s="60" t="s">
        <v>10</v>
      </c>
      <c r="B12" s="61" t="s">
        <v>431</v>
      </c>
      <c r="C12" s="62">
        <v>1</v>
      </c>
      <c r="D12" s="61" t="s">
        <v>424</v>
      </c>
    </row>
    <row r="13" spans="1:5" hidden="1" x14ac:dyDescent="0.25">
      <c r="A13" s="60" t="s">
        <v>11</v>
      </c>
      <c r="B13" s="61" t="s">
        <v>432</v>
      </c>
      <c r="C13" s="62">
        <v>1</v>
      </c>
      <c r="D13" s="61" t="s">
        <v>424</v>
      </c>
    </row>
    <row r="14" spans="1:5" hidden="1" x14ac:dyDescent="0.25">
      <c r="A14" s="60" t="s">
        <v>12</v>
      </c>
      <c r="B14" s="61" t="s">
        <v>433</v>
      </c>
      <c r="C14" s="62">
        <v>1</v>
      </c>
      <c r="D14" s="61" t="s">
        <v>517</v>
      </c>
    </row>
    <row r="15" spans="1:5" hidden="1" x14ac:dyDescent="0.25">
      <c r="A15" s="60" t="s">
        <v>13</v>
      </c>
      <c r="B15" s="61" t="s">
        <v>434</v>
      </c>
      <c r="C15" s="62">
        <v>1</v>
      </c>
      <c r="D15" s="61" t="s">
        <v>424</v>
      </c>
    </row>
    <row r="16" spans="1:5" hidden="1" x14ac:dyDescent="0.25">
      <c r="A16" s="60" t="s">
        <v>14</v>
      </c>
      <c r="B16" s="61" t="s">
        <v>435</v>
      </c>
      <c r="C16" s="62">
        <v>1</v>
      </c>
      <c r="D16" s="61" t="s">
        <v>517</v>
      </c>
    </row>
    <row r="17" spans="1:5" hidden="1" x14ac:dyDescent="0.25">
      <c r="A17" s="60" t="s">
        <v>15</v>
      </c>
      <c r="B17" s="64" t="s">
        <v>436</v>
      </c>
      <c r="C17" s="62">
        <v>1</v>
      </c>
      <c r="D17" s="61" t="s">
        <v>517</v>
      </c>
      <c r="E17">
        <v>6.23</v>
      </c>
    </row>
    <row r="18" spans="1:5" hidden="1" x14ac:dyDescent="0.25">
      <c r="A18" s="60" t="s">
        <v>16</v>
      </c>
      <c r="B18" s="64" t="s">
        <v>437</v>
      </c>
      <c r="C18" s="62">
        <v>1</v>
      </c>
      <c r="D18" s="61" t="s">
        <v>517</v>
      </c>
      <c r="E18">
        <v>3.67</v>
      </c>
    </row>
    <row r="19" spans="1:5" hidden="1" x14ac:dyDescent="0.25">
      <c r="A19" s="71" t="s">
        <v>17</v>
      </c>
      <c r="B19" s="64" t="s">
        <v>438</v>
      </c>
      <c r="C19" s="62">
        <v>1</v>
      </c>
      <c r="D19" s="61" t="s">
        <v>422</v>
      </c>
    </row>
    <row r="20" spans="1:5" hidden="1" x14ac:dyDescent="0.25">
      <c r="A20" s="71" t="s">
        <v>18</v>
      </c>
      <c r="B20" s="64" t="s">
        <v>439</v>
      </c>
      <c r="C20" s="62">
        <v>1</v>
      </c>
      <c r="D20" s="61" t="s">
        <v>422</v>
      </c>
    </row>
    <row r="21" spans="1:5" hidden="1" x14ac:dyDescent="0.25">
      <c r="A21" s="60" t="s">
        <v>19</v>
      </c>
      <c r="B21" s="64" t="s">
        <v>440</v>
      </c>
      <c r="C21" s="62">
        <v>1</v>
      </c>
      <c r="D21" s="61" t="s">
        <v>517</v>
      </c>
      <c r="E21">
        <v>3</v>
      </c>
    </row>
    <row r="22" spans="1:5" hidden="1" x14ac:dyDescent="0.25">
      <c r="A22" s="60" t="s">
        <v>20</v>
      </c>
      <c r="B22" s="64" t="s">
        <v>441</v>
      </c>
      <c r="C22" s="62">
        <v>1</v>
      </c>
      <c r="D22" s="61" t="s">
        <v>517</v>
      </c>
      <c r="E22">
        <v>7</v>
      </c>
    </row>
    <row r="23" spans="1:5" hidden="1" x14ac:dyDescent="0.25">
      <c r="A23" s="60" t="s">
        <v>21</v>
      </c>
      <c r="B23" s="64" t="s">
        <v>442</v>
      </c>
      <c r="C23" s="62">
        <v>1</v>
      </c>
      <c r="D23" s="61" t="s">
        <v>517</v>
      </c>
      <c r="E23">
        <v>3</v>
      </c>
    </row>
    <row r="24" spans="1:5" hidden="1" x14ac:dyDescent="0.25">
      <c r="A24" s="60" t="s">
        <v>22</v>
      </c>
      <c r="B24" s="64" t="s">
        <v>443</v>
      </c>
      <c r="C24" s="62">
        <v>1</v>
      </c>
      <c r="D24" s="61" t="s">
        <v>427</v>
      </c>
    </row>
    <row r="25" spans="1:5" hidden="1" x14ac:dyDescent="0.25">
      <c r="A25" s="60" t="s">
        <v>23</v>
      </c>
      <c r="B25" s="64" t="s">
        <v>444</v>
      </c>
      <c r="C25" s="62">
        <v>1</v>
      </c>
      <c r="D25" s="61" t="s">
        <v>427</v>
      </c>
    </row>
    <row r="26" spans="1:5" hidden="1" x14ac:dyDescent="0.25">
      <c r="A26" s="60" t="s">
        <v>24</v>
      </c>
      <c r="B26" s="64" t="s">
        <v>318</v>
      </c>
      <c r="C26" s="62">
        <v>1</v>
      </c>
      <c r="D26" s="61" t="s">
        <v>427</v>
      </c>
    </row>
    <row r="27" spans="1:5" hidden="1" x14ac:dyDescent="0.25">
      <c r="A27" s="60" t="s">
        <v>25</v>
      </c>
      <c r="B27" s="64" t="s">
        <v>445</v>
      </c>
      <c r="C27" s="62">
        <v>1</v>
      </c>
      <c r="D27" s="61" t="s">
        <v>517</v>
      </c>
      <c r="E27">
        <v>4</v>
      </c>
    </row>
    <row r="28" spans="1:5" hidden="1" x14ac:dyDescent="0.25">
      <c r="A28" s="60" t="s">
        <v>26</v>
      </c>
      <c r="B28" s="64" t="s">
        <v>446</v>
      </c>
      <c r="C28" s="62">
        <v>1</v>
      </c>
      <c r="D28" s="61" t="s">
        <v>517</v>
      </c>
      <c r="E28">
        <v>2</v>
      </c>
    </row>
    <row r="29" spans="1:5" hidden="1" x14ac:dyDescent="0.25">
      <c r="A29" s="60" t="s">
        <v>27</v>
      </c>
      <c r="B29" s="64" t="s">
        <v>343</v>
      </c>
      <c r="C29" s="62">
        <v>1</v>
      </c>
      <c r="D29" s="61" t="s">
        <v>427</v>
      </c>
    </row>
    <row r="30" spans="1:5" hidden="1" x14ac:dyDescent="0.25">
      <c r="A30" s="60" t="s">
        <v>28</v>
      </c>
      <c r="B30" s="64" t="s">
        <v>447</v>
      </c>
      <c r="C30" s="62">
        <v>1</v>
      </c>
      <c r="D30" s="61" t="s">
        <v>517</v>
      </c>
      <c r="E30">
        <v>2</v>
      </c>
    </row>
    <row r="31" spans="1:5" hidden="1" x14ac:dyDescent="0.25">
      <c r="A31" s="60" t="s">
        <v>29</v>
      </c>
      <c r="B31" s="64" t="s">
        <v>342</v>
      </c>
      <c r="C31" s="62">
        <v>1</v>
      </c>
      <c r="D31" s="61" t="s">
        <v>427</v>
      </c>
    </row>
    <row r="32" spans="1:5" hidden="1" x14ac:dyDescent="0.25">
      <c r="A32" s="60" t="s">
        <v>30</v>
      </c>
      <c r="B32" s="64" t="s">
        <v>448</v>
      </c>
      <c r="C32" s="62">
        <v>1</v>
      </c>
      <c r="D32" s="61" t="s">
        <v>517</v>
      </c>
      <c r="E32">
        <v>5</v>
      </c>
    </row>
    <row r="33" spans="1:5" hidden="1" x14ac:dyDescent="0.25">
      <c r="A33" s="60" t="s">
        <v>33</v>
      </c>
      <c r="B33" s="61" t="s">
        <v>449</v>
      </c>
      <c r="C33" s="62">
        <v>5</v>
      </c>
      <c r="D33" s="61" t="s">
        <v>427</v>
      </c>
    </row>
    <row r="34" spans="1:5" hidden="1" x14ac:dyDescent="0.25">
      <c r="A34" s="60" t="s">
        <v>32</v>
      </c>
      <c r="B34" s="61" t="s">
        <v>450</v>
      </c>
      <c r="C34" s="62">
        <v>4</v>
      </c>
      <c r="D34" s="61" t="s">
        <v>427</v>
      </c>
    </row>
    <row r="35" spans="1:5" hidden="1" x14ac:dyDescent="0.25">
      <c r="A35" s="60" t="s">
        <v>34</v>
      </c>
      <c r="B35" s="61" t="s">
        <v>451</v>
      </c>
      <c r="C35" s="62">
        <v>4</v>
      </c>
      <c r="D35" s="61" t="s">
        <v>427</v>
      </c>
    </row>
    <row r="36" spans="1:5" hidden="1" x14ac:dyDescent="0.25">
      <c r="A36" s="60" t="s">
        <v>35</v>
      </c>
      <c r="B36" s="61" t="s">
        <v>452</v>
      </c>
      <c r="C36" s="62">
        <v>6</v>
      </c>
      <c r="D36" s="61" t="s">
        <v>427</v>
      </c>
      <c r="E36" s="54"/>
    </row>
    <row r="37" spans="1:5" hidden="1" x14ac:dyDescent="0.25">
      <c r="A37" s="60" t="s">
        <v>36</v>
      </c>
      <c r="B37" s="61" t="s">
        <v>453</v>
      </c>
      <c r="C37" s="62">
        <v>8</v>
      </c>
      <c r="D37" s="61" t="s">
        <v>427</v>
      </c>
    </row>
    <row r="38" spans="1:5" hidden="1" x14ac:dyDescent="0.25">
      <c r="A38" s="60" t="s">
        <v>37</v>
      </c>
      <c r="B38" s="61" t="s">
        <v>454</v>
      </c>
      <c r="C38" s="62">
        <v>8</v>
      </c>
      <c r="D38" s="61" t="s">
        <v>427</v>
      </c>
    </row>
    <row r="39" spans="1:5" hidden="1" x14ac:dyDescent="0.25">
      <c r="A39" s="60" t="s">
        <v>38</v>
      </c>
      <c r="B39" s="61" t="s">
        <v>455</v>
      </c>
      <c r="C39" s="62">
        <v>8</v>
      </c>
      <c r="D39" s="61" t="s">
        <v>427</v>
      </c>
    </row>
    <row r="40" spans="1:5" hidden="1" x14ac:dyDescent="0.25">
      <c r="A40" s="60" t="s">
        <v>39</v>
      </c>
      <c r="B40" s="61" t="s">
        <v>456</v>
      </c>
      <c r="C40" s="62">
        <v>1</v>
      </c>
      <c r="D40" s="61" t="s">
        <v>457</v>
      </c>
    </row>
    <row r="41" spans="1:5" hidden="1" x14ac:dyDescent="0.25">
      <c r="A41" s="60" t="s">
        <v>40</v>
      </c>
      <c r="B41" s="61" t="s">
        <v>458</v>
      </c>
      <c r="C41" s="62">
        <v>1</v>
      </c>
      <c r="D41" s="61" t="s">
        <v>457</v>
      </c>
    </row>
    <row r="42" spans="1:5" hidden="1" x14ac:dyDescent="0.25">
      <c r="A42" s="60" t="s">
        <v>41</v>
      </c>
      <c r="B42" s="61" t="s">
        <v>459</v>
      </c>
      <c r="C42" s="62">
        <v>1</v>
      </c>
      <c r="D42" s="61" t="s">
        <v>457</v>
      </c>
    </row>
    <row r="43" spans="1:5" hidden="1" x14ac:dyDescent="0.25">
      <c r="A43" s="60" t="s">
        <v>42</v>
      </c>
      <c r="B43" s="61" t="s">
        <v>460</v>
      </c>
      <c r="C43" s="62">
        <v>1</v>
      </c>
      <c r="D43" s="61" t="s">
        <v>457</v>
      </c>
    </row>
    <row r="44" spans="1:5" hidden="1" x14ac:dyDescent="0.25">
      <c r="A44" s="60" t="s">
        <v>44</v>
      </c>
      <c r="B44" s="61" t="s">
        <v>397</v>
      </c>
      <c r="C44" s="62">
        <v>6</v>
      </c>
      <c r="D44" s="61" t="s">
        <v>427</v>
      </c>
    </row>
    <row r="45" spans="1:5" hidden="1" x14ac:dyDescent="0.25">
      <c r="A45" s="60" t="s">
        <v>45</v>
      </c>
      <c r="B45" s="61" t="s">
        <v>398</v>
      </c>
      <c r="C45" s="62">
        <v>7</v>
      </c>
      <c r="D45" s="61" t="s">
        <v>427</v>
      </c>
    </row>
    <row r="46" spans="1:5" hidden="1" x14ac:dyDescent="0.25">
      <c r="A46" s="60" t="s">
        <v>46</v>
      </c>
      <c r="B46" s="61" t="s">
        <v>399</v>
      </c>
      <c r="C46" s="62">
        <v>6</v>
      </c>
      <c r="D46" s="61" t="s">
        <v>427</v>
      </c>
    </row>
    <row r="47" spans="1:5" hidden="1" x14ac:dyDescent="0.25">
      <c r="A47" s="60" t="s">
        <v>47</v>
      </c>
      <c r="B47" s="61" t="s">
        <v>462</v>
      </c>
      <c r="C47" s="62">
        <v>5</v>
      </c>
      <c r="D47" s="61" t="s">
        <v>427</v>
      </c>
    </row>
    <row r="48" spans="1:5" hidden="1" x14ac:dyDescent="0.25">
      <c r="A48" s="60" t="s">
        <v>49</v>
      </c>
      <c r="B48" s="61" t="s">
        <v>410</v>
      </c>
      <c r="C48" s="62">
        <v>4</v>
      </c>
      <c r="D48" s="61" t="s">
        <v>517</v>
      </c>
    </row>
    <row r="49" spans="1:5" hidden="1" x14ac:dyDescent="0.25">
      <c r="A49" s="60" t="s">
        <v>50</v>
      </c>
      <c r="B49" s="61" t="s">
        <v>463</v>
      </c>
      <c r="C49" s="62">
        <v>1</v>
      </c>
      <c r="D49" s="61" t="s">
        <v>457</v>
      </c>
    </row>
    <row r="50" spans="1:5" hidden="1" x14ac:dyDescent="0.25">
      <c r="A50" s="60" t="s">
        <v>51</v>
      </c>
      <c r="B50" s="61" t="s">
        <v>464</v>
      </c>
      <c r="C50" s="62">
        <v>1</v>
      </c>
      <c r="D50" s="61" t="s">
        <v>457</v>
      </c>
    </row>
    <row r="51" spans="1:5" hidden="1" x14ac:dyDescent="0.25">
      <c r="A51" s="60" t="s">
        <v>52</v>
      </c>
      <c r="B51" s="61" t="s">
        <v>465</v>
      </c>
      <c r="C51" s="62">
        <v>1</v>
      </c>
      <c r="D51" s="61" t="s">
        <v>457</v>
      </c>
    </row>
    <row r="52" spans="1:5" hidden="1" x14ac:dyDescent="0.25">
      <c r="A52" s="60" t="s">
        <v>53</v>
      </c>
      <c r="B52" s="61" t="s">
        <v>466</v>
      </c>
      <c r="C52" s="62">
        <v>1</v>
      </c>
      <c r="D52" s="61" t="s">
        <v>457</v>
      </c>
    </row>
    <row r="53" spans="1:5" hidden="1" x14ac:dyDescent="0.25">
      <c r="A53" s="60" t="s">
        <v>54</v>
      </c>
      <c r="B53" s="61" t="s">
        <v>467</v>
      </c>
      <c r="C53" s="62">
        <v>1</v>
      </c>
      <c r="D53" s="61" t="s">
        <v>457</v>
      </c>
    </row>
    <row r="54" spans="1:5" x14ac:dyDescent="0.25">
      <c r="A54" s="60" t="s">
        <v>56</v>
      </c>
      <c r="B54" s="61" t="s">
        <v>468</v>
      </c>
      <c r="C54" s="62">
        <v>10</v>
      </c>
      <c r="D54" s="61" t="s">
        <v>469</v>
      </c>
      <c r="E54" s="63" t="s">
        <v>638</v>
      </c>
    </row>
    <row r="55" spans="1:5" x14ac:dyDescent="0.25">
      <c r="A55" s="60" t="s">
        <v>57</v>
      </c>
      <c r="B55" s="61" t="s">
        <v>470</v>
      </c>
      <c r="C55" s="62">
        <v>10</v>
      </c>
      <c r="D55" s="61" t="s">
        <v>469</v>
      </c>
      <c r="E55" s="63" t="s">
        <v>638</v>
      </c>
    </row>
    <row r="56" spans="1:5" x14ac:dyDescent="0.25">
      <c r="A56" s="65" t="s">
        <v>58</v>
      </c>
      <c r="B56" s="66" t="s">
        <v>471</v>
      </c>
      <c r="C56" s="67">
        <v>10</v>
      </c>
      <c r="D56" s="66" t="s">
        <v>469</v>
      </c>
      <c r="E56" s="63" t="s">
        <v>638</v>
      </c>
    </row>
    <row r="57" spans="1:5" hidden="1" x14ac:dyDescent="0.25">
      <c r="A57" s="71" t="s">
        <v>60</v>
      </c>
      <c r="B57" s="61" t="s">
        <v>475</v>
      </c>
      <c r="C57" s="62">
        <v>2</v>
      </c>
      <c r="D57" s="61" t="s">
        <v>473</v>
      </c>
    </row>
    <row r="58" spans="1:5" x14ac:dyDescent="0.25">
      <c r="A58" s="68" t="s">
        <v>61</v>
      </c>
      <c r="B58" s="69" t="s">
        <v>476</v>
      </c>
      <c r="C58" s="70">
        <v>10</v>
      </c>
      <c r="D58" s="69" t="s">
        <v>469</v>
      </c>
      <c r="E58" s="63" t="s">
        <v>638</v>
      </c>
    </row>
    <row r="59" spans="1:5" hidden="1" x14ac:dyDescent="0.25">
      <c r="A59" s="60" t="s">
        <v>62</v>
      </c>
      <c r="B59" s="61" t="s">
        <v>311</v>
      </c>
      <c r="C59" s="62">
        <v>1</v>
      </c>
      <c r="D59" s="61" t="s">
        <v>422</v>
      </c>
    </row>
    <row r="60" spans="1:5" hidden="1" x14ac:dyDescent="0.25">
      <c r="A60" s="60" t="s">
        <v>63</v>
      </c>
      <c r="B60" s="61" t="s">
        <v>477</v>
      </c>
      <c r="C60" s="62">
        <v>2</v>
      </c>
      <c r="D60" s="61" t="s">
        <v>427</v>
      </c>
    </row>
    <row r="61" spans="1:5" hidden="1" x14ac:dyDescent="0.25">
      <c r="A61" s="65" t="s">
        <v>64</v>
      </c>
      <c r="B61" s="66" t="s">
        <v>478</v>
      </c>
      <c r="C61" s="67">
        <v>2</v>
      </c>
      <c r="D61" s="66" t="s">
        <v>427</v>
      </c>
    </row>
    <row r="62" spans="1:5" hidden="1" x14ac:dyDescent="0.25">
      <c r="A62" s="71" t="s">
        <v>66</v>
      </c>
      <c r="B62" s="61" t="s">
        <v>344</v>
      </c>
      <c r="C62" s="62">
        <v>4</v>
      </c>
      <c r="D62" s="61" t="s">
        <v>473</v>
      </c>
    </row>
    <row r="63" spans="1:5" hidden="1" x14ac:dyDescent="0.25">
      <c r="A63" s="71" t="s">
        <v>67</v>
      </c>
      <c r="B63" s="61" t="s">
        <v>344</v>
      </c>
      <c r="C63" s="62">
        <v>4</v>
      </c>
      <c r="D63" s="61" t="s">
        <v>473</v>
      </c>
    </row>
    <row r="64" spans="1:5" hidden="1" x14ac:dyDescent="0.25">
      <c r="A64" s="71" t="s">
        <v>68</v>
      </c>
      <c r="B64" s="61" t="s">
        <v>345</v>
      </c>
      <c r="C64" s="62">
        <v>4</v>
      </c>
      <c r="D64" s="61" t="s">
        <v>473</v>
      </c>
    </row>
    <row r="65" spans="1:5" x14ac:dyDescent="0.25">
      <c r="A65" s="68" t="s">
        <v>69</v>
      </c>
      <c r="B65" s="69" t="s">
        <v>405</v>
      </c>
      <c r="C65" s="70">
        <v>22</v>
      </c>
      <c r="D65" s="69" t="s">
        <v>469</v>
      </c>
      <c r="E65" s="63" t="s">
        <v>638</v>
      </c>
    </row>
    <row r="66" spans="1:5" x14ac:dyDescent="0.25">
      <c r="A66" s="60" t="s">
        <v>70</v>
      </c>
      <c r="B66" s="61" t="s">
        <v>385</v>
      </c>
      <c r="C66" s="62">
        <v>22</v>
      </c>
      <c r="D66" s="61" t="s">
        <v>469</v>
      </c>
      <c r="E66" s="63" t="s">
        <v>638</v>
      </c>
    </row>
    <row r="67" spans="1:5" hidden="1" x14ac:dyDescent="0.25">
      <c r="A67" s="60" t="s">
        <v>71</v>
      </c>
      <c r="B67" s="61" t="s">
        <v>479</v>
      </c>
      <c r="C67" s="62">
        <v>24</v>
      </c>
      <c r="D67" s="61" t="s">
        <v>482</v>
      </c>
      <c r="E67" t="s">
        <v>638</v>
      </c>
    </row>
    <row r="68" spans="1:5" hidden="1" x14ac:dyDescent="0.25">
      <c r="A68" s="60" t="s">
        <v>72</v>
      </c>
      <c r="B68" s="61" t="s">
        <v>480</v>
      </c>
      <c r="C68" s="62">
        <v>2</v>
      </c>
      <c r="D68" s="61" t="s">
        <v>482</v>
      </c>
      <c r="E68" t="s">
        <v>638</v>
      </c>
    </row>
    <row r="69" spans="1:5" hidden="1" x14ac:dyDescent="0.25">
      <c r="A69" s="60" t="s">
        <v>73</v>
      </c>
      <c r="B69" s="61" t="s">
        <v>481</v>
      </c>
      <c r="C69" s="62">
        <v>24</v>
      </c>
      <c r="D69" s="61" t="s">
        <v>482</v>
      </c>
      <c r="E69" t="s">
        <v>638</v>
      </c>
    </row>
    <row r="70" spans="1:5" hidden="1" x14ac:dyDescent="0.25">
      <c r="A70" s="60" t="s">
        <v>74</v>
      </c>
      <c r="B70" s="61" t="s">
        <v>484</v>
      </c>
      <c r="C70" s="62">
        <v>24</v>
      </c>
      <c r="D70" s="61" t="s">
        <v>482</v>
      </c>
      <c r="E70" t="s">
        <v>638</v>
      </c>
    </row>
    <row r="71" spans="1:5" hidden="1" x14ac:dyDescent="0.25">
      <c r="A71" s="60" t="s">
        <v>75</v>
      </c>
      <c r="B71" s="61" t="s">
        <v>483</v>
      </c>
      <c r="C71" s="62">
        <v>24</v>
      </c>
      <c r="D71" s="61" t="s">
        <v>482</v>
      </c>
      <c r="E71" t="s">
        <v>638</v>
      </c>
    </row>
    <row r="72" spans="1:5" hidden="1" x14ac:dyDescent="0.25">
      <c r="A72" s="60" t="s">
        <v>76</v>
      </c>
      <c r="B72" s="61" t="s">
        <v>485</v>
      </c>
      <c r="C72" s="62">
        <v>24</v>
      </c>
      <c r="D72" s="61" t="s">
        <v>482</v>
      </c>
      <c r="E72" t="s">
        <v>638</v>
      </c>
    </row>
    <row r="73" spans="1:5" hidden="1" x14ac:dyDescent="0.25">
      <c r="A73" s="60" t="s">
        <v>77</v>
      </c>
      <c r="B73" s="61" t="s">
        <v>486</v>
      </c>
      <c r="C73" s="62">
        <v>24</v>
      </c>
      <c r="D73" s="61" t="s">
        <v>482</v>
      </c>
      <c r="E73" t="s">
        <v>638</v>
      </c>
    </row>
    <row r="74" spans="1:5" hidden="1" x14ac:dyDescent="0.25">
      <c r="A74" s="60" t="s">
        <v>78</v>
      </c>
      <c r="B74" s="61" t="s">
        <v>487</v>
      </c>
      <c r="C74" s="62">
        <v>24</v>
      </c>
      <c r="D74" s="61" t="s">
        <v>482</v>
      </c>
      <c r="E74" t="s">
        <v>638</v>
      </c>
    </row>
    <row r="75" spans="1:5" hidden="1" x14ac:dyDescent="0.25">
      <c r="A75" s="60" t="s">
        <v>79</v>
      </c>
      <c r="B75" s="61" t="s">
        <v>488</v>
      </c>
      <c r="C75" s="62">
        <v>24</v>
      </c>
      <c r="D75" s="61" t="s">
        <v>482</v>
      </c>
      <c r="E75" t="s">
        <v>638</v>
      </c>
    </row>
    <row r="76" spans="1:5" x14ac:dyDescent="0.25">
      <c r="A76" s="60" t="s">
        <v>80</v>
      </c>
      <c r="B76" s="61" t="s">
        <v>489</v>
      </c>
      <c r="C76" s="62">
        <v>24</v>
      </c>
      <c r="D76" s="61" t="s">
        <v>469</v>
      </c>
      <c r="E76" s="63" t="s">
        <v>638</v>
      </c>
    </row>
    <row r="77" spans="1:5" x14ac:dyDescent="0.25">
      <c r="A77" s="60" t="s">
        <v>81</v>
      </c>
      <c r="B77" s="61" t="s">
        <v>380</v>
      </c>
      <c r="C77" s="62">
        <v>5</v>
      </c>
      <c r="D77" s="61" t="s">
        <v>469</v>
      </c>
      <c r="E77" s="63" t="s">
        <v>638</v>
      </c>
    </row>
    <row r="78" spans="1:5" x14ac:dyDescent="0.25">
      <c r="A78" s="60" t="s">
        <v>82</v>
      </c>
      <c r="B78" s="61" t="s">
        <v>388</v>
      </c>
      <c r="C78" s="62">
        <v>20</v>
      </c>
      <c r="D78" s="61" t="s">
        <v>469</v>
      </c>
      <c r="E78" s="63" t="s">
        <v>638</v>
      </c>
    </row>
    <row r="79" spans="1:5" x14ac:dyDescent="0.25">
      <c r="A79" s="60" t="s">
        <v>83</v>
      </c>
      <c r="B79" s="61" t="s">
        <v>380</v>
      </c>
      <c r="C79" s="62">
        <v>14</v>
      </c>
      <c r="D79" s="61" t="s">
        <v>469</v>
      </c>
      <c r="E79" s="63" t="s">
        <v>638</v>
      </c>
    </row>
    <row r="80" spans="1:5" x14ac:dyDescent="0.25">
      <c r="A80" s="60" t="s">
        <v>84</v>
      </c>
      <c r="B80" s="61" t="s">
        <v>380</v>
      </c>
      <c r="C80" s="62">
        <v>24</v>
      </c>
      <c r="D80" s="61" t="s">
        <v>469</v>
      </c>
      <c r="E80" s="63" t="s">
        <v>638</v>
      </c>
    </row>
    <row r="81" spans="1:5" hidden="1" x14ac:dyDescent="0.25">
      <c r="A81" s="60" t="s">
        <v>85</v>
      </c>
      <c r="B81" s="61" t="s">
        <v>490</v>
      </c>
      <c r="C81" s="62">
        <v>23</v>
      </c>
      <c r="D81" s="61" t="s">
        <v>482</v>
      </c>
      <c r="E81" t="s">
        <v>638</v>
      </c>
    </row>
    <row r="82" spans="1:5" hidden="1" x14ac:dyDescent="0.25">
      <c r="A82" s="60" t="s">
        <v>86</v>
      </c>
      <c r="B82" s="61" t="s">
        <v>491</v>
      </c>
      <c r="C82" s="62">
        <v>24</v>
      </c>
      <c r="D82" s="61" t="s">
        <v>482</v>
      </c>
      <c r="E82" t="s">
        <v>638</v>
      </c>
    </row>
    <row r="83" spans="1:5" hidden="1" x14ac:dyDescent="0.25">
      <c r="A83" s="60" t="s">
        <v>87</v>
      </c>
      <c r="B83" s="61" t="s">
        <v>492</v>
      </c>
      <c r="C83" s="62">
        <v>24</v>
      </c>
      <c r="D83" s="61" t="s">
        <v>482</v>
      </c>
      <c r="E83" t="s">
        <v>638</v>
      </c>
    </row>
    <row r="84" spans="1:5" hidden="1" x14ac:dyDescent="0.25">
      <c r="A84" s="60" t="s">
        <v>88</v>
      </c>
      <c r="B84" s="61" t="s">
        <v>493</v>
      </c>
      <c r="C84" s="62">
        <v>24</v>
      </c>
      <c r="D84" s="61" t="s">
        <v>482</v>
      </c>
      <c r="E84" t="s">
        <v>638</v>
      </c>
    </row>
    <row r="85" spans="1:5" x14ac:dyDescent="0.25">
      <c r="A85" s="60" t="s">
        <v>89</v>
      </c>
      <c r="B85" s="61" t="s">
        <v>391</v>
      </c>
      <c r="C85" s="62">
        <v>22</v>
      </c>
      <c r="D85" s="61" t="s">
        <v>469</v>
      </c>
      <c r="E85" s="63" t="s">
        <v>638</v>
      </c>
    </row>
    <row r="86" spans="1:5" x14ac:dyDescent="0.25">
      <c r="A86" s="60" t="s">
        <v>90</v>
      </c>
      <c r="B86" s="61" t="s">
        <v>376</v>
      </c>
      <c r="C86" s="62">
        <v>12</v>
      </c>
      <c r="D86" s="61" t="s">
        <v>469</v>
      </c>
      <c r="E86" s="63" t="s">
        <v>638</v>
      </c>
    </row>
    <row r="87" spans="1:5" x14ac:dyDescent="0.25">
      <c r="A87" s="60" t="s">
        <v>91</v>
      </c>
      <c r="B87" s="61" t="s">
        <v>376</v>
      </c>
      <c r="C87" s="62">
        <v>21</v>
      </c>
      <c r="D87" s="61" t="s">
        <v>469</v>
      </c>
      <c r="E87" s="63" t="s">
        <v>638</v>
      </c>
    </row>
    <row r="88" spans="1:5" x14ac:dyDescent="0.25">
      <c r="A88" s="60" t="s">
        <v>92</v>
      </c>
      <c r="B88" s="61" t="s">
        <v>376</v>
      </c>
      <c r="C88" s="62">
        <v>4</v>
      </c>
      <c r="D88" s="61" t="s">
        <v>469</v>
      </c>
      <c r="E88" s="63" t="s">
        <v>638</v>
      </c>
    </row>
    <row r="89" spans="1:5" x14ac:dyDescent="0.25">
      <c r="A89" s="60" t="s">
        <v>93</v>
      </c>
      <c r="B89" s="61" t="s">
        <v>376</v>
      </c>
      <c r="C89" s="62">
        <v>20</v>
      </c>
      <c r="D89" s="61" t="s">
        <v>469</v>
      </c>
      <c r="E89" s="63" t="s">
        <v>638</v>
      </c>
    </row>
    <row r="90" spans="1:5" x14ac:dyDescent="0.25">
      <c r="A90" s="60" t="s">
        <v>95</v>
      </c>
      <c r="B90" s="61" t="s">
        <v>377</v>
      </c>
      <c r="C90" s="62">
        <v>21</v>
      </c>
      <c r="D90" s="61" t="s">
        <v>469</v>
      </c>
      <c r="E90" s="63" t="s">
        <v>638</v>
      </c>
    </row>
    <row r="91" spans="1:5" x14ac:dyDescent="0.25">
      <c r="A91" s="60" t="s">
        <v>96</v>
      </c>
      <c r="B91" s="61" t="s">
        <v>377</v>
      </c>
      <c r="C91" s="62">
        <v>22</v>
      </c>
      <c r="D91" s="61" t="s">
        <v>469</v>
      </c>
      <c r="E91" s="63" t="s">
        <v>638</v>
      </c>
    </row>
    <row r="92" spans="1:5" x14ac:dyDescent="0.25">
      <c r="A92" s="60" t="s">
        <v>97</v>
      </c>
      <c r="B92" s="61" t="s">
        <v>377</v>
      </c>
      <c r="C92" s="62">
        <v>21</v>
      </c>
      <c r="D92" s="61" t="s">
        <v>469</v>
      </c>
      <c r="E92" s="63" t="s">
        <v>638</v>
      </c>
    </row>
    <row r="93" spans="1:5" x14ac:dyDescent="0.25">
      <c r="A93" s="60" t="s">
        <v>98</v>
      </c>
      <c r="B93" s="61" t="s">
        <v>377</v>
      </c>
      <c r="C93" s="62">
        <v>13</v>
      </c>
      <c r="D93" s="61" t="s">
        <v>469</v>
      </c>
      <c r="E93" s="63" t="s">
        <v>638</v>
      </c>
    </row>
    <row r="94" spans="1:5" x14ac:dyDescent="0.25">
      <c r="A94" s="60" t="s">
        <v>99</v>
      </c>
      <c r="B94" s="61" t="s">
        <v>377</v>
      </c>
      <c r="C94" s="62">
        <v>13</v>
      </c>
      <c r="D94" s="61" t="s">
        <v>469</v>
      </c>
      <c r="E94" s="63" t="s">
        <v>638</v>
      </c>
    </row>
    <row r="95" spans="1:5" x14ac:dyDescent="0.25">
      <c r="A95" s="60" t="s">
        <v>89</v>
      </c>
      <c r="B95" s="61" t="s">
        <v>391</v>
      </c>
      <c r="C95" s="62">
        <v>24</v>
      </c>
      <c r="D95" s="61" t="s">
        <v>469</v>
      </c>
      <c r="E95" s="63" t="s">
        <v>638</v>
      </c>
    </row>
    <row r="96" spans="1:5" x14ac:dyDescent="0.25">
      <c r="A96" s="60" t="s">
        <v>100</v>
      </c>
      <c r="B96" s="61" t="s">
        <v>390</v>
      </c>
      <c r="C96" s="62">
        <v>24</v>
      </c>
      <c r="D96" s="61" t="s">
        <v>469</v>
      </c>
      <c r="E96" s="63" t="s">
        <v>638</v>
      </c>
    </row>
    <row r="97" spans="1:5" hidden="1" x14ac:dyDescent="0.25">
      <c r="A97" s="60" t="s">
        <v>101</v>
      </c>
      <c r="B97" s="61" t="s">
        <v>355</v>
      </c>
      <c r="C97" s="62">
        <v>24</v>
      </c>
      <c r="D97" s="61" t="s">
        <v>482</v>
      </c>
      <c r="E97" t="s">
        <v>638</v>
      </c>
    </row>
    <row r="98" spans="1:5" hidden="1" x14ac:dyDescent="0.25">
      <c r="A98" s="60" t="s">
        <v>102</v>
      </c>
      <c r="B98" s="61" t="s">
        <v>358</v>
      </c>
      <c r="C98" s="62">
        <v>24</v>
      </c>
      <c r="D98" s="61" t="s">
        <v>482</v>
      </c>
      <c r="E98" t="s">
        <v>638</v>
      </c>
    </row>
    <row r="99" spans="1:5" hidden="1" x14ac:dyDescent="0.25">
      <c r="A99" s="60" t="s">
        <v>103</v>
      </c>
      <c r="B99" s="61" t="s">
        <v>359</v>
      </c>
      <c r="C99" s="62">
        <v>24</v>
      </c>
      <c r="D99" s="61" t="s">
        <v>482</v>
      </c>
      <c r="E99" t="s">
        <v>638</v>
      </c>
    </row>
    <row r="100" spans="1:5" hidden="1" x14ac:dyDescent="0.25">
      <c r="A100" s="60" t="s">
        <v>104</v>
      </c>
      <c r="B100" s="61" t="s">
        <v>360</v>
      </c>
      <c r="C100" s="62">
        <v>24</v>
      </c>
      <c r="D100" s="61" t="s">
        <v>482</v>
      </c>
      <c r="E100" t="s">
        <v>638</v>
      </c>
    </row>
    <row r="101" spans="1:5" hidden="1" x14ac:dyDescent="0.25">
      <c r="A101" s="60" t="s">
        <v>105</v>
      </c>
      <c r="B101" s="61" t="s">
        <v>354</v>
      </c>
      <c r="C101" s="62">
        <v>24</v>
      </c>
      <c r="D101" s="61" t="s">
        <v>482</v>
      </c>
      <c r="E101" t="s">
        <v>638</v>
      </c>
    </row>
    <row r="102" spans="1:5" hidden="1" x14ac:dyDescent="0.25">
      <c r="A102" s="60" t="s">
        <v>106</v>
      </c>
      <c r="B102" s="61" t="s">
        <v>357</v>
      </c>
      <c r="C102" s="62">
        <v>24</v>
      </c>
      <c r="D102" s="61" t="s">
        <v>482</v>
      </c>
      <c r="E102" t="s">
        <v>638</v>
      </c>
    </row>
    <row r="103" spans="1:5" hidden="1" x14ac:dyDescent="0.25">
      <c r="A103" s="60" t="s">
        <v>107</v>
      </c>
      <c r="B103" s="61" t="s">
        <v>326</v>
      </c>
      <c r="C103" s="62">
        <v>24</v>
      </c>
      <c r="D103" s="61" t="s">
        <v>457</v>
      </c>
    </row>
    <row r="104" spans="1:5" hidden="1" x14ac:dyDescent="0.25">
      <c r="A104" s="60" t="s">
        <v>108</v>
      </c>
      <c r="B104" s="61" t="s">
        <v>327</v>
      </c>
      <c r="C104" s="62">
        <v>15</v>
      </c>
      <c r="D104" s="61" t="s">
        <v>457</v>
      </c>
    </row>
    <row r="105" spans="1:5" x14ac:dyDescent="0.25">
      <c r="A105" s="60" t="s">
        <v>109</v>
      </c>
      <c r="B105" s="61" t="s">
        <v>403</v>
      </c>
      <c r="C105" s="62">
        <v>1</v>
      </c>
      <c r="D105" s="61" t="s">
        <v>469</v>
      </c>
      <c r="E105" s="63" t="s">
        <v>638</v>
      </c>
    </row>
    <row r="106" spans="1:5" x14ac:dyDescent="0.25">
      <c r="A106" s="60" t="s">
        <v>110</v>
      </c>
      <c r="B106" s="61" t="s">
        <v>494</v>
      </c>
      <c r="C106" s="62">
        <v>24</v>
      </c>
      <c r="D106" s="61" t="s">
        <v>469</v>
      </c>
      <c r="E106" s="63" t="s">
        <v>638</v>
      </c>
    </row>
    <row r="107" spans="1:5" x14ac:dyDescent="0.25">
      <c r="A107" s="60" t="s">
        <v>111</v>
      </c>
      <c r="B107" s="61" t="s">
        <v>380</v>
      </c>
      <c r="C107" s="62">
        <v>24</v>
      </c>
      <c r="D107" s="61" t="s">
        <v>469</v>
      </c>
      <c r="E107" s="63" t="s">
        <v>638</v>
      </c>
    </row>
    <row r="108" spans="1:5" x14ac:dyDescent="0.25">
      <c r="A108" s="60" t="s">
        <v>112</v>
      </c>
      <c r="B108" s="61" t="s">
        <v>495</v>
      </c>
      <c r="C108" s="62">
        <v>24</v>
      </c>
      <c r="D108" s="61" t="s">
        <v>469</v>
      </c>
      <c r="E108" s="63" t="s">
        <v>638</v>
      </c>
    </row>
    <row r="109" spans="1:5" x14ac:dyDescent="0.25">
      <c r="A109" s="60" t="s">
        <v>113</v>
      </c>
      <c r="B109" s="61" t="s">
        <v>496</v>
      </c>
      <c r="C109" s="62">
        <v>24</v>
      </c>
      <c r="D109" s="61" t="s">
        <v>469</v>
      </c>
      <c r="E109" s="63" t="s">
        <v>638</v>
      </c>
    </row>
    <row r="110" spans="1:5" x14ac:dyDescent="0.25">
      <c r="A110" s="60" t="s">
        <v>114</v>
      </c>
      <c r="B110" s="61" t="s">
        <v>497</v>
      </c>
      <c r="C110" s="62">
        <v>24</v>
      </c>
      <c r="D110" s="61" t="s">
        <v>469</v>
      </c>
      <c r="E110" s="63" t="s">
        <v>638</v>
      </c>
    </row>
    <row r="111" spans="1:5" x14ac:dyDescent="0.25">
      <c r="A111" s="60" t="s">
        <v>115</v>
      </c>
      <c r="B111" s="61" t="s">
        <v>498</v>
      </c>
      <c r="C111" s="62">
        <v>2</v>
      </c>
      <c r="D111" s="61" t="s">
        <v>469</v>
      </c>
      <c r="E111" s="63" t="s">
        <v>638</v>
      </c>
    </row>
    <row r="112" spans="1:5" x14ac:dyDescent="0.25">
      <c r="A112" s="60" t="s">
        <v>116</v>
      </c>
      <c r="B112" s="61" t="s">
        <v>499</v>
      </c>
      <c r="C112" s="62">
        <v>2</v>
      </c>
      <c r="D112" s="61" t="s">
        <v>469</v>
      </c>
      <c r="E112" s="63" t="s">
        <v>638</v>
      </c>
    </row>
    <row r="113" spans="1:5" x14ac:dyDescent="0.25">
      <c r="A113" s="60" t="s">
        <v>117</v>
      </c>
      <c r="B113" s="61" t="s">
        <v>411</v>
      </c>
      <c r="C113" s="62">
        <v>24</v>
      </c>
      <c r="D113" s="61" t="s">
        <v>469</v>
      </c>
      <c r="E113" s="63" t="s">
        <v>638</v>
      </c>
    </row>
    <row r="114" spans="1:5" hidden="1" x14ac:dyDescent="0.25">
      <c r="A114" s="78" t="s">
        <v>118</v>
      </c>
      <c r="B114" s="29" t="s">
        <v>500</v>
      </c>
      <c r="C114" s="30">
        <v>24</v>
      </c>
      <c r="D114" s="29" t="s">
        <v>637</v>
      </c>
      <c r="E114" s="2" t="s">
        <v>663</v>
      </c>
    </row>
    <row r="115" spans="1:5" hidden="1" x14ac:dyDescent="0.25">
      <c r="A115" s="78" t="s">
        <v>119</v>
      </c>
      <c r="B115" s="29" t="s">
        <v>501</v>
      </c>
      <c r="C115" s="30">
        <v>2</v>
      </c>
      <c r="D115" s="29" t="s">
        <v>637</v>
      </c>
      <c r="E115" s="2" t="s">
        <v>663</v>
      </c>
    </row>
    <row r="116" spans="1:5" hidden="1" x14ac:dyDescent="0.25">
      <c r="A116" s="60" t="s">
        <v>120</v>
      </c>
      <c r="B116" s="61" t="s">
        <v>502</v>
      </c>
      <c r="C116" s="62">
        <v>24</v>
      </c>
      <c r="D116" s="61" t="s">
        <v>457</v>
      </c>
    </row>
    <row r="117" spans="1:5" hidden="1" x14ac:dyDescent="0.25">
      <c r="A117" s="60" t="s">
        <v>121</v>
      </c>
      <c r="B117" s="61" t="s">
        <v>319</v>
      </c>
      <c r="C117" s="62">
        <v>13</v>
      </c>
      <c r="D117" s="61" t="s">
        <v>457</v>
      </c>
    </row>
    <row r="118" spans="1:5" hidden="1" x14ac:dyDescent="0.25">
      <c r="A118" s="60" t="s">
        <v>122</v>
      </c>
      <c r="B118" s="61" t="s">
        <v>319</v>
      </c>
      <c r="C118" s="62">
        <v>15</v>
      </c>
      <c r="D118" s="61" t="s">
        <v>457</v>
      </c>
    </row>
    <row r="119" spans="1:5" hidden="1" x14ac:dyDescent="0.25">
      <c r="A119" s="60" t="s">
        <v>123</v>
      </c>
      <c r="B119" s="61" t="s">
        <v>368</v>
      </c>
      <c r="C119" s="62">
        <v>18</v>
      </c>
      <c r="D119" s="61" t="s">
        <v>457</v>
      </c>
    </row>
    <row r="120" spans="1:5" hidden="1" x14ac:dyDescent="0.25">
      <c r="A120" s="65" t="s">
        <v>124</v>
      </c>
      <c r="B120" s="66" t="s">
        <v>369</v>
      </c>
      <c r="C120" s="67">
        <v>3</v>
      </c>
      <c r="D120" s="66" t="s">
        <v>457</v>
      </c>
    </row>
    <row r="121" spans="1:5" hidden="1" x14ac:dyDescent="0.25">
      <c r="A121" s="71" t="s">
        <v>125</v>
      </c>
      <c r="B121" s="61" t="s">
        <v>346</v>
      </c>
      <c r="C121" s="62">
        <v>13</v>
      </c>
      <c r="D121" s="61" t="s">
        <v>473</v>
      </c>
    </row>
    <row r="122" spans="1:5" hidden="1" x14ac:dyDescent="0.25">
      <c r="A122" s="71" t="s">
        <v>126</v>
      </c>
      <c r="B122" s="61" t="s">
        <v>347</v>
      </c>
      <c r="C122" s="62">
        <v>12</v>
      </c>
      <c r="D122" s="61" t="s">
        <v>473</v>
      </c>
    </row>
    <row r="123" spans="1:5" hidden="1" x14ac:dyDescent="0.25">
      <c r="A123" s="71" t="s">
        <v>127</v>
      </c>
      <c r="B123" s="61" t="s">
        <v>347</v>
      </c>
      <c r="C123" s="62">
        <v>11</v>
      </c>
      <c r="D123" s="61" t="s">
        <v>473</v>
      </c>
    </row>
    <row r="124" spans="1:5" hidden="1" x14ac:dyDescent="0.25">
      <c r="A124" s="60" t="s">
        <v>128</v>
      </c>
      <c r="B124" s="61" t="s">
        <v>503</v>
      </c>
      <c r="C124" s="62">
        <v>24</v>
      </c>
      <c r="D124" s="61" t="s">
        <v>473</v>
      </c>
    </row>
    <row r="125" spans="1:5" hidden="1" x14ac:dyDescent="0.25">
      <c r="A125" s="71" t="s">
        <v>129</v>
      </c>
      <c r="B125" s="61" t="s">
        <v>504</v>
      </c>
      <c r="C125" s="62">
        <v>15</v>
      </c>
      <c r="D125" s="61" t="s">
        <v>473</v>
      </c>
    </row>
    <row r="126" spans="1:5" x14ac:dyDescent="0.25">
      <c r="A126" s="68" t="s">
        <v>130</v>
      </c>
      <c r="B126" s="69" t="s">
        <v>505</v>
      </c>
      <c r="C126" s="70">
        <v>2</v>
      </c>
      <c r="D126" s="69" t="s">
        <v>469</v>
      </c>
      <c r="E126" s="63" t="s">
        <v>638</v>
      </c>
    </row>
    <row r="127" spans="1:5" x14ac:dyDescent="0.25">
      <c r="A127" s="60" t="s">
        <v>131</v>
      </c>
      <c r="B127" s="61" t="s">
        <v>404</v>
      </c>
      <c r="C127" s="62">
        <v>2</v>
      </c>
      <c r="D127" s="61" t="s">
        <v>469</v>
      </c>
      <c r="E127" s="63" t="s">
        <v>638</v>
      </c>
    </row>
    <row r="128" spans="1:5" x14ac:dyDescent="0.25">
      <c r="A128" s="60" t="s">
        <v>132</v>
      </c>
      <c r="B128" s="61" t="s">
        <v>506</v>
      </c>
      <c r="C128" s="62">
        <v>22</v>
      </c>
      <c r="D128" s="61" t="s">
        <v>469</v>
      </c>
      <c r="E128" s="63" t="s">
        <v>638</v>
      </c>
    </row>
    <row r="129" spans="1:5" x14ac:dyDescent="0.25">
      <c r="A129" s="60" t="s">
        <v>133</v>
      </c>
      <c r="B129" s="61" t="s">
        <v>507</v>
      </c>
      <c r="C129" s="62">
        <v>24</v>
      </c>
      <c r="D129" s="61" t="s">
        <v>469</v>
      </c>
      <c r="E129" s="63" t="s">
        <v>638</v>
      </c>
    </row>
    <row r="130" spans="1:5" x14ac:dyDescent="0.25">
      <c r="A130" s="60" t="s">
        <v>134</v>
      </c>
      <c r="B130" s="61" t="s">
        <v>405</v>
      </c>
      <c r="C130" s="62">
        <v>22</v>
      </c>
      <c r="D130" s="61" t="s">
        <v>469</v>
      </c>
      <c r="E130" s="63" t="s">
        <v>638</v>
      </c>
    </row>
    <row r="131" spans="1:5" x14ac:dyDescent="0.25">
      <c r="A131" s="60" t="s">
        <v>384</v>
      </c>
      <c r="B131" s="61" t="s">
        <v>508</v>
      </c>
      <c r="C131" s="62">
        <v>22</v>
      </c>
      <c r="D131" s="61" t="s">
        <v>469</v>
      </c>
      <c r="E131" s="63" t="s">
        <v>638</v>
      </c>
    </row>
    <row r="132" spans="1:5" x14ac:dyDescent="0.25">
      <c r="A132" s="65" t="s">
        <v>135</v>
      </c>
      <c r="B132" s="66" t="s">
        <v>386</v>
      </c>
      <c r="C132" s="67">
        <v>22</v>
      </c>
      <c r="D132" s="66" t="s">
        <v>469</v>
      </c>
      <c r="E132" s="63" t="s">
        <v>638</v>
      </c>
    </row>
    <row r="133" spans="1:5" hidden="1" x14ac:dyDescent="0.25">
      <c r="A133" s="71" t="s">
        <v>137</v>
      </c>
      <c r="B133" s="61" t="s">
        <v>348</v>
      </c>
      <c r="C133" s="62">
        <v>8</v>
      </c>
      <c r="D133" s="61" t="s">
        <v>473</v>
      </c>
    </row>
    <row r="134" spans="1:5" hidden="1" x14ac:dyDescent="0.25">
      <c r="A134" s="71" t="s">
        <v>138</v>
      </c>
      <c r="B134" s="61" t="s">
        <v>350</v>
      </c>
      <c r="C134" s="62">
        <v>8</v>
      </c>
      <c r="D134" s="61" t="s">
        <v>473</v>
      </c>
    </row>
    <row r="135" spans="1:5" hidden="1" x14ac:dyDescent="0.25">
      <c r="A135" s="71" t="s">
        <v>139</v>
      </c>
      <c r="B135" s="61" t="s">
        <v>350</v>
      </c>
      <c r="C135" s="62">
        <v>8</v>
      </c>
      <c r="D135" s="61" t="s">
        <v>473</v>
      </c>
    </row>
    <row r="136" spans="1:5" x14ac:dyDescent="0.25">
      <c r="A136" s="68" t="s">
        <v>140</v>
      </c>
      <c r="B136" s="69" t="s">
        <v>406</v>
      </c>
      <c r="C136" s="70">
        <v>22</v>
      </c>
      <c r="D136" s="69" t="s">
        <v>469</v>
      </c>
      <c r="E136" s="63" t="s">
        <v>638</v>
      </c>
    </row>
    <row r="137" spans="1:5" x14ac:dyDescent="0.25">
      <c r="A137" s="60" t="s">
        <v>141</v>
      </c>
      <c r="B137" s="61" t="s">
        <v>382</v>
      </c>
      <c r="C137" s="62">
        <v>22</v>
      </c>
      <c r="D137" s="61" t="s">
        <v>469</v>
      </c>
      <c r="E137" s="63" t="s">
        <v>638</v>
      </c>
    </row>
    <row r="138" spans="1:5" x14ac:dyDescent="0.25">
      <c r="A138" s="60" t="s">
        <v>142</v>
      </c>
      <c r="B138" s="61" t="s">
        <v>402</v>
      </c>
      <c r="C138" s="62">
        <v>22</v>
      </c>
      <c r="D138" s="61" t="s">
        <v>469</v>
      </c>
      <c r="E138" s="63" t="s">
        <v>638</v>
      </c>
    </row>
    <row r="139" spans="1:5" x14ac:dyDescent="0.25">
      <c r="A139" s="60" t="s">
        <v>143</v>
      </c>
      <c r="B139" s="61" t="s">
        <v>408</v>
      </c>
      <c r="C139" s="62">
        <v>2</v>
      </c>
      <c r="D139" s="61" t="s">
        <v>469</v>
      </c>
      <c r="E139" s="63" t="s">
        <v>638</v>
      </c>
    </row>
    <row r="140" spans="1:5" x14ac:dyDescent="0.25">
      <c r="A140" s="60" t="s">
        <v>144</v>
      </c>
      <c r="B140" s="61" t="s">
        <v>401</v>
      </c>
      <c r="C140" s="62">
        <v>22</v>
      </c>
      <c r="D140" s="61" t="s">
        <v>469</v>
      </c>
      <c r="E140" s="63" t="s">
        <v>638</v>
      </c>
    </row>
    <row r="141" spans="1:5" x14ac:dyDescent="0.25">
      <c r="A141" s="65" t="s">
        <v>145</v>
      </c>
      <c r="B141" s="66" t="s">
        <v>383</v>
      </c>
      <c r="C141" s="67">
        <v>22</v>
      </c>
      <c r="D141" s="66" t="s">
        <v>469</v>
      </c>
      <c r="E141" s="63" t="s">
        <v>638</v>
      </c>
    </row>
    <row r="142" spans="1:5" hidden="1" x14ac:dyDescent="0.25">
      <c r="A142" s="60" t="s">
        <v>146</v>
      </c>
      <c r="B142" s="61" t="s">
        <v>349</v>
      </c>
      <c r="C142" s="62">
        <v>1</v>
      </c>
      <c r="D142" s="61" t="s">
        <v>473</v>
      </c>
    </row>
    <row r="143" spans="1:5" hidden="1" x14ac:dyDescent="0.25">
      <c r="A143" s="68" t="s">
        <v>639</v>
      </c>
      <c r="B143" s="69" t="s">
        <v>353</v>
      </c>
      <c r="C143" s="70">
        <v>22</v>
      </c>
      <c r="D143" s="69" t="s">
        <v>482</v>
      </c>
      <c r="E143" t="s">
        <v>638</v>
      </c>
    </row>
    <row r="144" spans="1:5" hidden="1" x14ac:dyDescent="0.25">
      <c r="A144" s="60" t="s">
        <v>148</v>
      </c>
      <c r="B144" s="61" t="s">
        <v>320</v>
      </c>
      <c r="C144" s="62">
        <v>7</v>
      </c>
      <c r="D144" s="61" t="s">
        <v>457</v>
      </c>
    </row>
    <row r="145" spans="1:5" hidden="1" x14ac:dyDescent="0.25">
      <c r="A145" s="60" t="s">
        <v>149</v>
      </c>
      <c r="B145" s="61" t="s">
        <v>320</v>
      </c>
      <c r="C145" s="62">
        <v>7</v>
      </c>
      <c r="D145" s="61" t="s">
        <v>457</v>
      </c>
    </row>
    <row r="146" spans="1:5" hidden="1" x14ac:dyDescent="0.25">
      <c r="A146" s="60" t="s">
        <v>150</v>
      </c>
      <c r="B146" s="61" t="s">
        <v>523</v>
      </c>
      <c r="C146" s="62">
        <v>1</v>
      </c>
      <c r="D146" s="61" t="s">
        <v>517</v>
      </c>
    </row>
    <row r="147" spans="1:5" hidden="1" x14ac:dyDescent="0.25">
      <c r="A147" s="60" t="s">
        <v>151</v>
      </c>
      <c r="B147" s="61" t="s">
        <v>368</v>
      </c>
      <c r="C147" s="62">
        <v>22</v>
      </c>
      <c r="D147" s="61" t="s">
        <v>457</v>
      </c>
    </row>
    <row r="148" spans="1:5" hidden="1" x14ac:dyDescent="0.25">
      <c r="A148" s="60" t="s">
        <v>152</v>
      </c>
      <c r="B148" s="61" t="s">
        <v>369</v>
      </c>
      <c r="C148" s="62">
        <v>22</v>
      </c>
      <c r="D148" s="61" t="s">
        <v>457</v>
      </c>
    </row>
    <row r="149" spans="1:5" x14ac:dyDescent="0.25">
      <c r="A149" s="60" t="s">
        <v>153</v>
      </c>
      <c r="B149" s="61" t="s">
        <v>381</v>
      </c>
      <c r="C149" s="62">
        <v>23</v>
      </c>
      <c r="D149" s="61" t="s">
        <v>469</v>
      </c>
      <c r="E149" s="63" t="s">
        <v>638</v>
      </c>
    </row>
    <row r="150" spans="1:5" x14ac:dyDescent="0.25">
      <c r="A150" s="60" t="s">
        <v>154</v>
      </c>
      <c r="B150" s="61" t="s">
        <v>387</v>
      </c>
      <c r="C150" s="62">
        <v>2</v>
      </c>
      <c r="D150" s="61" t="s">
        <v>469</v>
      </c>
      <c r="E150" s="63" t="s">
        <v>638</v>
      </c>
    </row>
    <row r="151" spans="1:5" x14ac:dyDescent="0.25">
      <c r="A151" s="60" t="s">
        <v>155</v>
      </c>
      <c r="B151" s="61" t="s">
        <v>356</v>
      </c>
      <c r="C151" s="62">
        <v>22</v>
      </c>
      <c r="D151" s="61" t="s">
        <v>469</v>
      </c>
      <c r="E151" s="63" t="s">
        <v>638</v>
      </c>
    </row>
    <row r="152" spans="1:5" hidden="1" x14ac:dyDescent="0.25">
      <c r="A152" s="60" t="s">
        <v>85</v>
      </c>
      <c r="B152" s="61" t="s">
        <v>524</v>
      </c>
      <c r="C152" s="62">
        <v>22</v>
      </c>
      <c r="D152" s="61" t="s">
        <v>482</v>
      </c>
      <c r="E152" t="s">
        <v>638</v>
      </c>
    </row>
    <row r="153" spans="1:5" hidden="1" x14ac:dyDescent="0.25">
      <c r="A153" s="60" t="s">
        <v>156</v>
      </c>
      <c r="B153" s="61" t="s">
        <v>326</v>
      </c>
      <c r="C153" s="62">
        <v>22</v>
      </c>
      <c r="D153" s="61" t="s">
        <v>457</v>
      </c>
    </row>
    <row r="154" spans="1:5" hidden="1" x14ac:dyDescent="0.25">
      <c r="A154" s="60" t="s">
        <v>157</v>
      </c>
      <c r="B154" s="61" t="s">
        <v>327</v>
      </c>
      <c r="C154" s="62">
        <v>22</v>
      </c>
      <c r="D154" s="61" t="s">
        <v>457</v>
      </c>
    </row>
    <row r="155" spans="1:5" hidden="1" x14ac:dyDescent="0.25">
      <c r="A155" s="60" t="s">
        <v>158</v>
      </c>
      <c r="B155" s="61" t="s">
        <v>328</v>
      </c>
      <c r="C155" s="62">
        <v>2</v>
      </c>
      <c r="D155" s="61" t="s">
        <v>457</v>
      </c>
    </row>
    <row r="156" spans="1:5" hidden="1" x14ac:dyDescent="0.25">
      <c r="A156" s="71" t="s">
        <v>159</v>
      </c>
      <c r="B156" s="61" t="s">
        <v>525</v>
      </c>
      <c r="C156" s="62">
        <v>22</v>
      </c>
      <c r="D156" s="61" t="s">
        <v>526</v>
      </c>
    </row>
    <row r="157" spans="1:5" hidden="1" x14ac:dyDescent="0.25">
      <c r="A157" s="71" t="s">
        <v>160</v>
      </c>
      <c r="B157" s="61" t="s">
        <v>308</v>
      </c>
      <c r="C157" s="62">
        <v>22</v>
      </c>
      <c r="D157" s="61" t="s">
        <v>526</v>
      </c>
    </row>
    <row r="158" spans="1:5" hidden="1" x14ac:dyDescent="0.25">
      <c r="A158" s="71" t="s">
        <v>161</v>
      </c>
      <c r="B158" s="61" t="s">
        <v>527</v>
      </c>
      <c r="C158" s="62">
        <v>22</v>
      </c>
      <c r="D158" s="61" t="s">
        <v>526</v>
      </c>
    </row>
    <row r="159" spans="1:5" hidden="1" x14ac:dyDescent="0.25">
      <c r="A159" s="71" t="s">
        <v>162</v>
      </c>
      <c r="B159" s="61" t="s">
        <v>309</v>
      </c>
      <c r="C159" s="62">
        <v>22</v>
      </c>
      <c r="D159" s="61" t="s">
        <v>526</v>
      </c>
    </row>
    <row r="160" spans="1:5" hidden="1" x14ac:dyDescent="0.25">
      <c r="A160" s="60" t="s">
        <v>163</v>
      </c>
      <c r="B160" s="61" t="s">
        <v>528</v>
      </c>
      <c r="C160" s="62">
        <v>2</v>
      </c>
      <c r="D160" s="61" t="s">
        <v>457</v>
      </c>
    </row>
    <row r="161" spans="1:5" hidden="1" x14ac:dyDescent="0.25">
      <c r="A161" s="60" t="s">
        <v>164</v>
      </c>
      <c r="B161" s="61" t="s">
        <v>371</v>
      </c>
      <c r="C161" s="62">
        <v>14</v>
      </c>
      <c r="D161" s="61" t="s">
        <v>457</v>
      </c>
    </row>
    <row r="162" spans="1:5" x14ac:dyDescent="0.25">
      <c r="A162" s="60" t="s">
        <v>165</v>
      </c>
      <c r="B162" s="61" t="s">
        <v>529</v>
      </c>
      <c r="C162" s="62">
        <v>22</v>
      </c>
      <c r="D162" s="61" t="s">
        <v>469</v>
      </c>
      <c r="E162" s="63" t="s">
        <v>638</v>
      </c>
    </row>
    <row r="163" spans="1:5" x14ac:dyDescent="0.25">
      <c r="A163" s="60" t="s">
        <v>166</v>
      </c>
      <c r="B163" s="61" t="s">
        <v>530</v>
      </c>
      <c r="C163" s="62">
        <v>22</v>
      </c>
      <c r="D163" s="61" t="s">
        <v>469</v>
      </c>
      <c r="E163" s="63" t="s">
        <v>638</v>
      </c>
    </row>
    <row r="164" spans="1:5" x14ac:dyDescent="0.25">
      <c r="A164" s="60" t="s">
        <v>167</v>
      </c>
      <c r="B164" s="61" t="s">
        <v>378</v>
      </c>
      <c r="C164" s="62">
        <v>22</v>
      </c>
      <c r="D164" s="61" t="s">
        <v>469</v>
      </c>
      <c r="E164" s="63" t="s">
        <v>638</v>
      </c>
    </row>
    <row r="165" spans="1:5" x14ac:dyDescent="0.25">
      <c r="A165" s="60" t="s">
        <v>168</v>
      </c>
      <c r="B165" s="61" t="s">
        <v>531</v>
      </c>
      <c r="C165" s="62">
        <v>22</v>
      </c>
      <c r="D165" s="61" t="s">
        <v>469</v>
      </c>
      <c r="E165" s="63" t="s">
        <v>638</v>
      </c>
    </row>
    <row r="166" spans="1:5" hidden="1" x14ac:dyDescent="0.25">
      <c r="A166" s="60" t="s">
        <v>170</v>
      </c>
      <c r="B166" s="61" t="s">
        <v>326</v>
      </c>
      <c r="C166" s="62">
        <v>22</v>
      </c>
      <c r="D166" s="61" t="s">
        <v>457</v>
      </c>
    </row>
    <row r="167" spans="1:5" hidden="1" x14ac:dyDescent="0.25">
      <c r="A167" s="60" t="s">
        <v>171</v>
      </c>
      <c r="B167" s="61" t="s">
        <v>327</v>
      </c>
      <c r="C167" s="62">
        <v>14</v>
      </c>
      <c r="D167" s="61" t="s">
        <v>457</v>
      </c>
    </row>
    <row r="168" spans="1:5" hidden="1" x14ac:dyDescent="0.25">
      <c r="A168" s="60" t="s">
        <v>158</v>
      </c>
      <c r="B168" s="61" t="s">
        <v>328</v>
      </c>
      <c r="C168" s="62">
        <v>1</v>
      </c>
      <c r="D168" s="61" t="s">
        <v>457</v>
      </c>
    </row>
    <row r="169" spans="1:5" hidden="1" x14ac:dyDescent="0.25">
      <c r="A169" s="71" t="s">
        <v>159</v>
      </c>
      <c r="B169" s="61" t="s">
        <v>525</v>
      </c>
      <c r="C169" s="62">
        <v>21</v>
      </c>
      <c r="D169" s="61" t="s">
        <v>422</v>
      </c>
    </row>
    <row r="170" spans="1:5" hidden="1" x14ac:dyDescent="0.25">
      <c r="A170" s="78" t="s">
        <v>172</v>
      </c>
      <c r="B170" s="29" t="s">
        <v>394</v>
      </c>
      <c r="C170" s="30">
        <v>1</v>
      </c>
      <c r="D170" s="29" t="s">
        <v>637</v>
      </c>
      <c r="E170" s="2" t="s">
        <v>663</v>
      </c>
    </row>
    <row r="171" spans="1:5" hidden="1" x14ac:dyDescent="0.25">
      <c r="A171" s="60" t="s">
        <v>175</v>
      </c>
      <c r="B171" s="61" t="s">
        <v>370</v>
      </c>
      <c r="C171" s="62">
        <v>3</v>
      </c>
      <c r="D171" s="61" t="s">
        <v>457</v>
      </c>
    </row>
    <row r="172" spans="1:5" hidden="1" x14ac:dyDescent="0.25">
      <c r="A172" s="60" t="s">
        <v>176</v>
      </c>
      <c r="B172" s="61" t="s">
        <v>371</v>
      </c>
      <c r="C172" s="62">
        <v>14</v>
      </c>
      <c r="D172" s="61" t="s">
        <v>457</v>
      </c>
    </row>
    <row r="173" spans="1:5" hidden="1" x14ac:dyDescent="0.25">
      <c r="A173" s="60" t="s">
        <v>177</v>
      </c>
      <c r="B173" s="61" t="s">
        <v>532</v>
      </c>
      <c r="C173" s="62">
        <v>1</v>
      </c>
      <c r="D173" s="61" t="s">
        <v>457</v>
      </c>
    </row>
    <row r="174" spans="1:5" x14ac:dyDescent="0.25">
      <c r="A174" s="60" t="s">
        <v>100</v>
      </c>
      <c r="B174" s="61" t="s">
        <v>390</v>
      </c>
      <c r="C174" s="62">
        <v>1</v>
      </c>
      <c r="D174" s="61" t="s">
        <v>469</v>
      </c>
      <c r="E174" s="63" t="s">
        <v>638</v>
      </c>
    </row>
    <row r="175" spans="1:5" x14ac:dyDescent="0.25">
      <c r="A175" s="60" t="s">
        <v>89</v>
      </c>
      <c r="B175" s="61" t="s">
        <v>391</v>
      </c>
      <c r="C175" s="62">
        <v>1</v>
      </c>
      <c r="D175" s="61" t="s">
        <v>469</v>
      </c>
      <c r="E175" s="63" t="s">
        <v>638</v>
      </c>
    </row>
    <row r="176" spans="1:5" x14ac:dyDescent="0.25">
      <c r="A176" s="60" t="s">
        <v>178</v>
      </c>
      <c r="B176" s="61" t="s">
        <v>379</v>
      </c>
      <c r="C176" s="62">
        <v>17</v>
      </c>
      <c r="D176" s="61" t="s">
        <v>469</v>
      </c>
      <c r="E176" s="63" t="s">
        <v>638</v>
      </c>
    </row>
    <row r="177" spans="1:5" x14ac:dyDescent="0.25">
      <c r="A177" s="60" t="s">
        <v>179</v>
      </c>
      <c r="B177" s="61" t="s">
        <v>379</v>
      </c>
      <c r="C177" s="62">
        <v>20</v>
      </c>
      <c r="D177" s="61" t="s">
        <v>469</v>
      </c>
      <c r="E177" s="63" t="s">
        <v>638</v>
      </c>
    </row>
    <row r="178" spans="1:5" x14ac:dyDescent="0.25">
      <c r="A178" s="60" t="s">
        <v>180</v>
      </c>
      <c r="B178" s="61" t="s">
        <v>533</v>
      </c>
      <c r="C178" s="62">
        <v>13</v>
      </c>
      <c r="D178" s="61" t="s">
        <v>469</v>
      </c>
      <c r="E178" s="63" t="s">
        <v>638</v>
      </c>
    </row>
    <row r="179" spans="1:5" x14ac:dyDescent="0.25">
      <c r="A179" s="60" t="s">
        <v>166</v>
      </c>
      <c r="B179" s="61" t="s">
        <v>530</v>
      </c>
      <c r="C179" s="62">
        <v>22</v>
      </c>
      <c r="D179" s="61" t="s">
        <v>469</v>
      </c>
      <c r="E179" s="63" t="s">
        <v>638</v>
      </c>
    </row>
    <row r="180" spans="1:5" x14ac:dyDescent="0.25">
      <c r="A180" s="60" t="s">
        <v>181</v>
      </c>
      <c r="B180" s="61" t="s">
        <v>534</v>
      </c>
      <c r="C180" s="62">
        <v>17</v>
      </c>
      <c r="D180" s="61" t="s">
        <v>469</v>
      </c>
      <c r="E180" s="63" t="s">
        <v>638</v>
      </c>
    </row>
    <row r="181" spans="1:5" x14ac:dyDescent="0.25">
      <c r="A181" s="60" t="s">
        <v>168</v>
      </c>
      <c r="B181" s="61" t="s">
        <v>531</v>
      </c>
      <c r="C181" s="62">
        <v>22</v>
      </c>
      <c r="D181" s="61" t="s">
        <v>469</v>
      </c>
      <c r="E181" s="63" t="s">
        <v>638</v>
      </c>
    </row>
    <row r="182" spans="1:5" hidden="1" x14ac:dyDescent="0.25">
      <c r="A182" s="65" t="s">
        <v>103</v>
      </c>
      <c r="B182" s="66" t="s">
        <v>359</v>
      </c>
      <c r="C182" s="67">
        <v>23</v>
      </c>
      <c r="D182" s="66" t="s">
        <v>482</v>
      </c>
      <c r="E182" t="s">
        <v>638</v>
      </c>
    </row>
    <row r="183" spans="1:5" hidden="1" x14ac:dyDescent="0.25">
      <c r="A183" s="60" t="s">
        <v>182</v>
      </c>
      <c r="B183" s="61" t="s">
        <v>351</v>
      </c>
      <c r="C183" s="62">
        <v>1</v>
      </c>
      <c r="D183" s="61" t="s">
        <v>473</v>
      </c>
    </row>
    <row r="184" spans="1:5" hidden="1" x14ac:dyDescent="0.25">
      <c r="A184" s="60" t="s">
        <v>183</v>
      </c>
      <c r="B184" s="61" t="s">
        <v>351</v>
      </c>
      <c r="C184" s="62">
        <v>1</v>
      </c>
      <c r="D184" s="61" t="s">
        <v>473</v>
      </c>
    </row>
    <row r="185" spans="1:5" hidden="1" x14ac:dyDescent="0.25">
      <c r="A185" s="60" t="s">
        <v>184</v>
      </c>
      <c r="B185" s="61" t="s">
        <v>348</v>
      </c>
      <c r="C185" s="62">
        <v>1</v>
      </c>
      <c r="D185" s="61" t="s">
        <v>473</v>
      </c>
    </row>
    <row r="186" spans="1:5" hidden="1" x14ac:dyDescent="0.25">
      <c r="A186" s="71" t="s">
        <v>185</v>
      </c>
      <c r="B186" s="61" t="s">
        <v>348</v>
      </c>
      <c r="C186" s="62">
        <v>1</v>
      </c>
      <c r="D186" s="61" t="s">
        <v>473</v>
      </c>
    </row>
    <row r="187" spans="1:5" hidden="1" x14ac:dyDescent="0.25">
      <c r="A187" s="60" t="s">
        <v>186</v>
      </c>
      <c r="B187" s="61" t="s">
        <v>365</v>
      </c>
      <c r="C187" s="62">
        <v>1</v>
      </c>
      <c r="D187" s="61" t="s">
        <v>473</v>
      </c>
    </row>
    <row r="188" spans="1:5" hidden="1" x14ac:dyDescent="0.25">
      <c r="A188" s="71" t="s">
        <v>187</v>
      </c>
      <c r="B188" s="61" t="s">
        <v>366</v>
      </c>
      <c r="C188" s="62">
        <v>1</v>
      </c>
      <c r="D188" s="61" t="s">
        <v>473</v>
      </c>
    </row>
    <row r="189" spans="1:5" hidden="1" x14ac:dyDescent="0.25">
      <c r="A189" s="71" t="s">
        <v>188</v>
      </c>
      <c r="B189" s="61" t="s">
        <v>367</v>
      </c>
      <c r="C189" s="62">
        <v>1</v>
      </c>
      <c r="D189" s="61" t="s">
        <v>473</v>
      </c>
    </row>
    <row r="190" spans="1:5" hidden="1" x14ac:dyDescent="0.25">
      <c r="A190" s="72" t="s">
        <v>189</v>
      </c>
      <c r="B190" s="69" t="s">
        <v>535</v>
      </c>
      <c r="C190" s="70">
        <v>1</v>
      </c>
      <c r="D190" s="69" t="s">
        <v>422</v>
      </c>
    </row>
    <row r="191" spans="1:5" hidden="1" x14ac:dyDescent="0.25">
      <c r="A191" s="78" t="s">
        <v>190</v>
      </c>
      <c r="B191" s="29" t="s">
        <v>407</v>
      </c>
      <c r="C191" s="30">
        <v>1</v>
      </c>
      <c r="D191" s="29" t="s">
        <v>637</v>
      </c>
      <c r="E191" s="2" t="s">
        <v>663</v>
      </c>
    </row>
    <row r="192" spans="1:5" x14ac:dyDescent="0.25">
      <c r="A192" s="60" t="s">
        <v>131</v>
      </c>
      <c r="B192" s="61" t="s">
        <v>404</v>
      </c>
      <c r="C192" s="62">
        <v>1</v>
      </c>
      <c r="D192" s="61" t="s">
        <v>469</v>
      </c>
      <c r="E192" s="63" t="s">
        <v>638</v>
      </c>
    </row>
    <row r="193" spans="1:5" hidden="1" x14ac:dyDescent="0.25">
      <c r="A193" s="60" t="s">
        <v>639</v>
      </c>
      <c r="B193" s="61" t="s">
        <v>353</v>
      </c>
      <c r="C193" s="62">
        <v>17</v>
      </c>
      <c r="D193" s="61" t="s">
        <v>482</v>
      </c>
      <c r="E193" t="s">
        <v>638</v>
      </c>
    </row>
    <row r="194" spans="1:5" x14ac:dyDescent="0.25">
      <c r="A194" s="60" t="s">
        <v>191</v>
      </c>
      <c r="B194" s="61" t="s">
        <v>536</v>
      </c>
      <c r="C194" s="62">
        <v>23</v>
      </c>
      <c r="D194" s="61" t="s">
        <v>469</v>
      </c>
      <c r="E194" s="63" t="s">
        <v>638</v>
      </c>
    </row>
    <row r="195" spans="1:5" x14ac:dyDescent="0.25">
      <c r="A195" s="60" t="s">
        <v>144</v>
      </c>
      <c r="B195" s="61" t="s">
        <v>401</v>
      </c>
      <c r="C195" s="62">
        <v>13</v>
      </c>
      <c r="D195" s="61" t="s">
        <v>469</v>
      </c>
      <c r="E195" s="63" t="s">
        <v>638</v>
      </c>
    </row>
    <row r="196" spans="1:5" x14ac:dyDescent="0.25">
      <c r="A196" s="60" t="s">
        <v>143</v>
      </c>
      <c r="B196" s="61" t="s">
        <v>408</v>
      </c>
      <c r="C196" s="62">
        <v>1</v>
      </c>
      <c r="D196" s="61" t="s">
        <v>469</v>
      </c>
      <c r="E196" s="63" t="s">
        <v>638</v>
      </c>
    </row>
    <row r="197" spans="1:5" x14ac:dyDescent="0.25">
      <c r="A197" s="60" t="s">
        <v>142</v>
      </c>
      <c r="B197" s="61" t="s">
        <v>402</v>
      </c>
      <c r="C197" s="62">
        <v>20</v>
      </c>
      <c r="D197" s="61" t="s">
        <v>469</v>
      </c>
      <c r="E197" s="63" t="s">
        <v>638</v>
      </c>
    </row>
    <row r="198" spans="1:5" x14ac:dyDescent="0.25">
      <c r="A198" s="60" t="s">
        <v>145</v>
      </c>
      <c r="B198" s="61" t="s">
        <v>383</v>
      </c>
      <c r="C198" s="62">
        <v>22</v>
      </c>
      <c r="D198" s="61" t="s">
        <v>469</v>
      </c>
      <c r="E198" s="63" t="s">
        <v>638</v>
      </c>
    </row>
    <row r="199" spans="1:5" hidden="1" x14ac:dyDescent="0.25">
      <c r="A199" s="60" t="s">
        <v>192</v>
      </c>
      <c r="B199" s="61" t="s">
        <v>321</v>
      </c>
      <c r="C199" s="62">
        <v>13</v>
      </c>
      <c r="D199" s="61" t="s">
        <v>457</v>
      </c>
    </row>
    <row r="200" spans="1:5" hidden="1" x14ac:dyDescent="0.25">
      <c r="A200" s="60" t="s">
        <v>193</v>
      </c>
      <c r="B200" s="61" t="s">
        <v>321</v>
      </c>
      <c r="C200" s="62">
        <v>12</v>
      </c>
      <c r="D200" s="61" t="s">
        <v>457</v>
      </c>
    </row>
    <row r="201" spans="1:5" hidden="1" x14ac:dyDescent="0.25">
      <c r="A201" s="60" t="s">
        <v>194</v>
      </c>
      <c r="B201" s="61" t="s">
        <v>324</v>
      </c>
      <c r="C201" s="62">
        <v>8</v>
      </c>
      <c r="D201" s="61" t="s">
        <v>457</v>
      </c>
    </row>
    <row r="202" spans="1:5" hidden="1" x14ac:dyDescent="0.25">
      <c r="A202" s="60" t="s">
        <v>195</v>
      </c>
      <c r="B202" s="61" t="s">
        <v>325</v>
      </c>
      <c r="C202" s="62">
        <v>1</v>
      </c>
      <c r="D202" s="61" t="s">
        <v>457</v>
      </c>
    </row>
    <row r="203" spans="1:5" hidden="1" x14ac:dyDescent="0.25">
      <c r="A203" s="60" t="s">
        <v>196</v>
      </c>
      <c r="B203" s="61" t="s">
        <v>368</v>
      </c>
      <c r="C203" s="62">
        <v>8</v>
      </c>
      <c r="D203" s="61" t="s">
        <v>457</v>
      </c>
      <c r="E203" t="s">
        <v>677</v>
      </c>
    </row>
    <row r="204" spans="1:5" hidden="1" x14ac:dyDescent="0.25">
      <c r="A204" s="60" t="s">
        <v>197</v>
      </c>
      <c r="B204" s="61" t="s">
        <v>369</v>
      </c>
      <c r="C204" s="62">
        <v>2</v>
      </c>
      <c r="D204" s="61" t="s">
        <v>457</v>
      </c>
      <c r="E204" t="s">
        <v>662</v>
      </c>
    </row>
    <row r="205" spans="1:5" hidden="1" x14ac:dyDescent="0.25">
      <c r="A205" s="60" t="s">
        <v>198</v>
      </c>
      <c r="B205" s="61" t="s">
        <v>537</v>
      </c>
      <c r="C205" s="62">
        <v>23</v>
      </c>
      <c r="D205" s="61" t="s">
        <v>457</v>
      </c>
    </row>
    <row r="206" spans="1:5" x14ac:dyDescent="0.25">
      <c r="A206" s="60" t="s">
        <v>199</v>
      </c>
      <c r="B206" s="61" t="s">
        <v>380</v>
      </c>
      <c r="C206" s="62">
        <v>21</v>
      </c>
      <c r="D206" s="61" t="s">
        <v>469</v>
      </c>
      <c r="E206" s="63" t="s">
        <v>638</v>
      </c>
    </row>
    <row r="207" spans="1:5" x14ac:dyDescent="0.25">
      <c r="A207" s="60" t="s">
        <v>155</v>
      </c>
      <c r="B207" s="61" t="s">
        <v>356</v>
      </c>
      <c r="C207" s="62">
        <v>21</v>
      </c>
      <c r="D207" s="61" t="s">
        <v>469</v>
      </c>
      <c r="E207" s="63" t="s">
        <v>638</v>
      </c>
    </row>
    <row r="208" spans="1:5" x14ac:dyDescent="0.25">
      <c r="A208" s="60" t="s">
        <v>200</v>
      </c>
      <c r="B208" s="61" t="s">
        <v>389</v>
      </c>
      <c r="C208" s="62">
        <v>21</v>
      </c>
      <c r="D208" s="61" t="s">
        <v>469</v>
      </c>
      <c r="E208" s="63" t="s">
        <v>638</v>
      </c>
    </row>
    <row r="209" spans="1:5" hidden="1" x14ac:dyDescent="0.25">
      <c r="A209" s="60" t="s">
        <v>201</v>
      </c>
      <c r="B209" s="61" t="s">
        <v>352</v>
      </c>
      <c r="C209" s="62">
        <v>2</v>
      </c>
      <c r="D209" s="61" t="s">
        <v>517</v>
      </c>
      <c r="E209">
        <v>20</v>
      </c>
    </row>
    <row r="210" spans="1:5" hidden="1" x14ac:dyDescent="0.25">
      <c r="A210" s="60" t="s">
        <v>202</v>
      </c>
      <c r="B210" s="61" t="s">
        <v>538</v>
      </c>
      <c r="C210" s="62">
        <v>1</v>
      </c>
      <c r="D210" s="61" t="s">
        <v>517</v>
      </c>
      <c r="E210">
        <v>2</v>
      </c>
    </row>
    <row r="211" spans="1:5" hidden="1" x14ac:dyDescent="0.25">
      <c r="A211" s="71" t="s">
        <v>203</v>
      </c>
      <c r="B211" s="61" t="s">
        <v>310</v>
      </c>
      <c r="C211" s="62">
        <v>23</v>
      </c>
      <c r="D211" s="61" t="s">
        <v>422</v>
      </c>
    </row>
    <row r="212" spans="1:5" hidden="1" x14ac:dyDescent="0.25">
      <c r="A212" s="71" t="s">
        <v>641</v>
      </c>
      <c r="B212" s="61" t="s">
        <v>539</v>
      </c>
      <c r="C212" s="62">
        <v>23</v>
      </c>
      <c r="D212" s="61" t="s">
        <v>542</v>
      </c>
    </row>
    <row r="213" spans="1:5" hidden="1" x14ac:dyDescent="0.25">
      <c r="A213" s="60" t="s">
        <v>205</v>
      </c>
      <c r="B213" s="61" t="s">
        <v>540</v>
      </c>
      <c r="C213" s="62">
        <v>2</v>
      </c>
      <c r="D213" s="61" t="s">
        <v>517</v>
      </c>
      <c r="E213">
        <v>2</v>
      </c>
    </row>
    <row r="214" spans="1:5" hidden="1" x14ac:dyDescent="0.25">
      <c r="A214" s="60" t="s">
        <v>206</v>
      </c>
      <c r="B214" s="61" t="s">
        <v>541</v>
      </c>
      <c r="C214" s="62">
        <v>1</v>
      </c>
      <c r="D214" s="61" t="s">
        <v>457</v>
      </c>
    </row>
    <row r="215" spans="1:5" hidden="1" x14ac:dyDescent="0.25">
      <c r="A215" s="71" t="s">
        <v>207</v>
      </c>
      <c r="B215" s="61" t="s">
        <v>361</v>
      </c>
      <c r="C215" s="62">
        <v>23</v>
      </c>
      <c r="D215" s="61" t="s">
        <v>542</v>
      </c>
    </row>
    <row r="216" spans="1:5" hidden="1" x14ac:dyDescent="0.25">
      <c r="A216" s="60" t="s">
        <v>209</v>
      </c>
      <c r="B216" s="61" t="s">
        <v>543</v>
      </c>
      <c r="C216" s="62">
        <v>1</v>
      </c>
      <c r="D216" s="61" t="s">
        <v>544</v>
      </c>
    </row>
    <row r="217" spans="1:5" hidden="1" x14ac:dyDescent="0.25">
      <c r="A217" s="60" t="s">
        <v>210</v>
      </c>
      <c r="B217" s="61" t="s">
        <v>545</v>
      </c>
      <c r="C217" s="62">
        <v>1</v>
      </c>
      <c r="D217" s="61" t="s">
        <v>544</v>
      </c>
    </row>
    <row r="218" spans="1:5" hidden="1" x14ac:dyDescent="0.25">
      <c r="A218" s="60" t="s">
        <v>211</v>
      </c>
      <c r="B218" s="61" t="s">
        <v>546</v>
      </c>
      <c r="C218" s="62">
        <v>1</v>
      </c>
      <c r="D218" s="61" t="s">
        <v>544</v>
      </c>
    </row>
    <row r="219" spans="1:5" hidden="1" x14ac:dyDescent="0.25">
      <c r="A219" s="60" t="s">
        <v>212</v>
      </c>
      <c r="B219" s="61" t="s">
        <v>547</v>
      </c>
      <c r="C219" s="62">
        <v>1</v>
      </c>
      <c r="D219" s="61" t="s">
        <v>517</v>
      </c>
      <c r="E219">
        <v>23</v>
      </c>
    </row>
    <row r="220" spans="1:5" hidden="1" x14ac:dyDescent="0.25">
      <c r="A220" s="60" t="s">
        <v>213</v>
      </c>
      <c r="B220" s="61" t="s">
        <v>548</v>
      </c>
      <c r="C220" s="62">
        <v>1</v>
      </c>
      <c r="D220" s="61" t="s">
        <v>544</v>
      </c>
    </row>
    <row r="221" spans="1:5" hidden="1" x14ac:dyDescent="0.25">
      <c r="A221" s="60" t="s">
        <v>214</v>
      </c>
      <c r="B221" s="61" t="s">
        <v>549</v>
      </c>
      <c r="C221" s="62">
        <v>1</v>
      </c>
      <c r="D221" s="61" t="s">
        <v>544</v>
      </c>
    </row>
    <row r="222" spans="1:5" hidden="1" x14ac:dyDescent="0.25">
      <c r="A222" s="14" t="s">
        <v>216</v>
      </c>
      <c r="B222" s="15" t="s">
        <v>509</v>
      </c>
      <c r="C222" s="16">
        <v>12</v>
      </c>
      <c r="D222" s="15" t="s">
        <v>615</v>
      </c>
    </row>
    <row r="223" spans="1:5" hidden="1" x14ac:dyDescent="0.25">
      <c r="A223" s="14" t="s">
        <v>217</v>
      </c>
      <c r="B223" s="15" t="s">
        <v>510</v>
      </c>
      <c r="C223" s="16">
        <v>12</v>
      </c>
      <c r="D223" s="15" t="s">
        <v>615</v>
      </c>
    </row>
    <row r="224" spans="1:5" hidden="1" x14ac:dyDescent="0.25">
      <c r="A224" s="14" t="s">
        <v>218</v>
      </c>
      <c r="B224" s="15" t="s">
        <v>511</v>
      </c>
      <c r="C224" s="16">
        <v>24</v>
      </c>
      <c r="D224" s="15" t="s">
        <v>615</v>
      </c>
    </row>
    <row r="225" spans="1:6" hidden="1" x14ac:dyDescent="0.25">
      <c r="A225" s="14" t="s">
        <v>219</v>
      </c>
      <c r="B225" s="15" t="s">
        <v>512</v>
      </c>
      <c r="C225" s="16">
        <v>24</v>
      </c>
      <c r="D225" s="15" t="s">
        <v>615</v>
      </c>
    </row>
    <row r="226" spans="1:6" hidden="1" x14ac:dyDescent="0.25">
      <c r="A226" s="14" t="s">
        <v>220</v>
      </c>
      <c r="B226" s="15" t="s">
        <v>513</v>
      </c>
      <c r="C226" s="16">
        <v>21</v>
      </c>
      <c r="D226" s="15" t="s">
        <v>615</v>
      </c>
    </row>
    <row r="227" spans="1:6" hidden="1" x14ac:dyDescent="0.25">
      <c r="A227" s="14" t="s">
        <v>221</v>
      </c>
      <c r="B227" s="15" t="s">
        <v>514</v>
      </c>
      <c r="C227" s="16">
        <v>21</v>
      </c>
      <c r="D227" s="15" t="s">
        <v>615</v>
      </c>
    </row>
    <row r="228" spans="1:6" hidden="1" x14ac:dyDescent="0.25">
      <c r="A228" s="14" t="s">
        <v>222</v>
      </c>
      <c r="B228" s="15" t="s">
        <v>515</v>
      </c>
      <c r="C228" s="16">
        <v>20</v>
      </c>
      <c r="D228" s="15" t="s">
        <v>615</v>
      </c>
    </row>
    <row r="229" spans="1:6" hidden="1" x14ac:dyDescent="0.25">
      <c r="A229" s="14" t="s">
        <v>223</v>
      </c>
      <c r="B229" s="15" t="s">
        <v>516</v>
      </c>
      <c r="C229" s="16">
        <v>20</v>
      </c>
      <c r="D229" s="15" t="s">
        <v>615</v>
      </c>
    </row>
    <row r="230" spans="1:6" hidden="1" x14ac:dyDescent="0.25">
      <c r="A230" s="60" t="s">
        <v>224</v>
      </c>
      <c r="B230" s="61" t="s">
        <v>518</v>
      </c>
      <c r="C230" s="62">
        <v>1</v>
      </c>
      <c r="D230" s="61" t="s">
        <v>517</v>
      </c>
    </row>
    <row r="231" spans="1:6" hidden="1" x14ac:dyDescent="0.25">
      <c r="A231" s="60" t="s">
        <v>225</v>
      </c>
      <c r="B231" s="61" t="s">
        <v>519</v>
      </c>
      <c r="C231" s="62">
        <v>1</v>
      </c>
      <c r="D231" s="61" t="s">
        <v>517</v>
      </c>
    </row>
    <row r="232" spans="1:6" hidden="1" x14ac:dyDescent="0.25">
      <c r="A232" s="14" t="s">
        <v>226</v>
      </c>
      <c r="B232" s="15" t="s">
        <v>520</v>
      </c>
      <c r="C232" s="16">
        <v>36</v>
      </c>
      <c r="D232" s="15" t="s">
        <v>628</v>
      </c>
      <c r="E232">
        <v>1118.18</v>
      </c>
      <c r="F232" s="74">
        <f>E232*1.1</f>
        <v>1229.9980000000003</v>
      </c>
    </row>
    <row r="233" spans="1:6" hidden="1" x14ac:dyDescent="0.25">
      <c r="A233" s="14" t="s">
        <v>227</v>
      </c>
      <c r="B233" s="15" t="s">
        <v>521</v>
      </c>
      <c r="C233" s="16">
        <v>44</v>
      </c>
      <c r="D233" s="15" t="s">
        <v>628</v>
      </c>
      <c r="E233">
        <v>1118.18</v>
      </c>
      <c r="F233" s="74">
        <f t="shared" ref="F233:F235" si="0">E233*1.1</f>
        <v>1229.9980000000003</v>
      </c>
    </row>
    <row r="234" spans="1:6" hidden="1" x14ac:dyDescent="0.25">
      <c r="A234" s="14" t="s">
        <v>228</v>
      </c>
      <c r="B234" s="15" t="s">
        <v>522</v>
      </c>
      <c r="C234" s="16">
        <v>36</v>
      </c>
      <c r="D234" s="15" t="s">
        <v>628</v>
      </c>
      <c r="E234">
        <v>1118.18</v>
      </c>
      <c r="F234" s="74">
        <f t="shared" si="0"/>
        <v>1229.9980000000003</v>
      </c>
    </row>
    <row r="235" spans="1:6" hidden="1" x14ac:dyDescent="0.25">
      <c r="A235" s="14" t="s">
        <v>229</v>
      </c>
      <c r="B235" s="15" t="s">
        <v>522</v>
      </c>
      <c r="C235" s="16">
        <v>44</v>
      </c>
      <c r="D235" s="15" t="s">
        <v>628</v>
      </c>
      <c r="E235">
        <v>1118.18</v>
      </c>
      <c r="F235" s="74">
        <f t="shared" si="0"/>
        <v>1229.9980000000003</v>
      </c>
    </row>
    <row r="236" spans="1:6" hidden="1" x14ac:dyDescent="0.25">
      <c r="A236" s="60" t="s">
        <v>231</v>
      </c>
      <c r="B236" s="61" t="s">
        <v>550</v>
      </c>
      <c r="C236" s="62">
        <v>1</v>
      </c>
      <c r="D236" s="61" t="s">
        <v>517</v>
      </c>
      <c r="E236">
        <v>19</v>
      </c>
    </row>
    <row r="237" spans="1:6" hidden="1" x14ac:dyDescent="0.25">
      <c r="A237" s="60" t="s">
        <v>232</v>
      </c>
      <c r="B237" s="61" t="s">
        <v>551</v>
      </c>
      <c r="C237" s="62">
        <v>1</v>
      </c>
      <c r="D237" s="61" t="s">
        <v>517</v>
      </c>
    </row>
    <row r="238" spans="1:6" hidden="1" x14ac:dyDescent="0.25">
      <c r="A238" s="60" t="s">
        <v>233</v>
      </c>
      <c r="B238" s="61" t="s">
        <v>552</v>
      </c>
      <c r="C238" s="62">
        <v>1</v>
      </c>
      <c r="D238" s="61" t="s">
        <v>544</v>
      </c>
    </row>
    <row r="239" spans="1:6" hidden="1" x14ac:dyDescent="0.25">
      <c r="A239" s="60" t="s">
        <v>234</v>
      </c>
      <c r="B239" s="61" t="s">
        <v>553</v>
      </c>
      <c r="C239" s="62">
        <v>1</v>
      </c>
      <c r="D239" s="61" t="s">
        <v>517</v>
      </c>
    </row>
    <row r="240" spans="1:6" hidden="1" x14ac:dyDescent="0.25">
      <c r="A240" s="60" t="s">
        <v>236</v>
      </c>
      <c r="B240" s="61" t="s">
        <v>330</v>
      </c>
      <c r="C240" s="62">
        <v>1</v>
      </c>
      <c r="D240" s="61" t="s">
        <v>457</v>
      </c>
    </row>
    <row r="241" spans="1:4" hidden="1" x14ac:dyDescent="0.25">
      <c r="A241" s="60" t="s">
        <v>237</v>
      </c>
      <c r="B241" s="61" t="s">
        <v>555</v>
      </c>
      <c r="C241" s="62">
        <v>1</v>
      </c>
      <c r="D241" s="61" t="s">
        <v>457</v>
      </c>
    </row>
    <row r="242" spans="1:4" hidden="1" x14ac:dyDescent="0.25">
      <c r="A242" s="60" t="s">
        <v>238</v>
      </c>
      <c r="B242" s="61" t="s">
        <v>333</v>
      </c>
      <c r="C242" s="62">
        <v>10</v>
      </c>
      <c r="D242" s="61" t="s">
        <v>457</v>
      </c>
    </row>
    <row r="243" spans="1:4" hidden="1" x14ac:dyDescent="0.25">
      <c r="A243" s="60" t="s">
        <v>239</v>
      </c>
      <c r="B243" s="61" t="s">
        <v>556</v>
      </c>
      <c r="C243" s="62">
        <v>1</v>
      </c>
      <c r="D243" s="61" t="s">
        <v>517</v>
      </c>
    </row>
    <row r="244" spans="1:4" hidden="1" x14ac:dyDescent="0.25">
      <c r="A244" s="60" t="s">
        <v>240</v>
      </c>
      <c r="B244" s="61" t="s">
        <v>331</v>
      </c>
      <c r="C244" s="62">
        <v>2</v>
      </c>
      <c r="D244" s="61" t="s">
        <v>457</v>
      </c>
    </row>
    <row r="245" spans="1:4" hidden="1" x14ac:dyDescent="0.25">
      <c r="A245" s="60" t="s">
        <v>241</v>
      </c>
      <c r="B245" s="61" t="s">
        <v>334</v>
      </c>
      <c r="C245" s="62">
        <v>12</v>
      </c>
      <c r="D245" s="61" t="s">
        <v>457</v>
      </c>
    </row>
    <row r="246" spans="1:4" hidden="1" x14ac:dyDescent="0.25">
      <c r="A246" s="60" t="s">
        <v>242</v>
      </c>
      <c r="B246" s="61" t="s">
        <v>557</v>
      </c>
      <c r="C246" s="62">
        <v>1</v>
      </c>
      <c r="D246" s="61" t="s">
        <v>457</v>
      </c>
    </row>
    <row r="247" spans="1:4" hidden="1" x14ac:dyDescent="0.25">
      <c r="A247" s="60" t="s">
        <v>243</v>
      </c>
      <c r="B247" s="61" t="s">
        <v>332</v>
      </c>
      <c r="C247" s="62">
        <v>4</v>
      </c>
      <c r="D247" s="61" t="s">
        <v>457</v>
      </c>
    </row>
    <row r="248" spans="1:4" hidden="1" x14ac:dyDescent="0.25">
      <c r="A248" s="60" t="s">
        <v>244</v>
      </c>
      <c r="B248" s="61" t="s">
        <v>335</v>
      </c>
      <c r="C248" s="62">
        <v>12</v>
      </c>
      <c r="D248" s="61" t="s">
        <v>457</v>
      </c>
    </row>
    <row r="249" spans="1:4" hidden="1" x14ac:dyDescent="0.25">
      <c r="A249" s="71" t="s">
        <v>245</v>
      </c>
      <c r="B249" s="61" t="s">
        <v>312</v>
      </c>
      <c r="C249" s="62">
        <v>14</v>
      </c>
      <c r="D249" s="61" t="s">
        <v>422</v>
      </c>
    </row>
    <row r="250" spans="1:4" hidden="1" x14ac:dyDescent="0.25">
      <c r="A250" s="71" t="s">
        <v>246</v>
      </c>
      <c r="B250" s="61" t="s">
        <v>558</v>
      </c>
      <c r="C250" s="62">
        <v>4</v>
      </c>
      <c r="D250" s="61" t="s">
        <v>422</v>
      </c>
    </row>
    <row r="251" spans="1:4" hidden="1" x14ac:dyDescent="0.25">
      <c r="A251" s="71" t="s">
        <v>247</v>
      </c>
      <c r="B251" s="61" t="s">
        <v>559</v>
      </c>
      <c r="C251" s="62">
        <v>1</v>
      </c>
      <c r="D251" s="61" t="s">
        <v>422</v>
      </c>
    </row>
    <row r="252" spans="1:4" hidden="1" x14ac:dyDescent="0.25">
      <c r="A252" s="71" t="s">
        <v>249</v>
      </c>
      <c r="B252" s="61" t="s">
        <v>560</v>
      </c>
      <c r="C252" s="62">
        <v>5</v>
      </c>
      <c r="D252" s="61" t="s">
        <v>542</v>
      </c>
    </row>
    <row r="253" spans="1:4" hidden="1" x14ac:dyDescent="0.25">
      <c r="A253" s="71" t="s">
        <v>250</v>
      </c>
      <c r="B253" s="61" t="s">
        <v>561</v>
      </c>
      <c r="C253" s="62">
        <v>5</v>
      </c>
      <c r="D253" s="61" t="s">
        <v>542</v>
      </c>
    </row>
    <row r="254" spans="1:4" hidden="1" x14ac:dyDescent="0.25">
      <c r="A254" s="71" t="s">
        <v>251</v>
      </c>
      <c r="B254" s="61" t="s">
        <v>562</v>
      </c>
      <c r="C254" s="62">
        <v>5</v>
      </c>
      <c r="D254" s="61" t="s">
        <v>542</v>
      </c>
    </row>
    <row r="255" spans="1:4" hidden="1" x14ac:dyDescent="0.25">
      <c r="A255" s="60" t="s">
        <v>252</v>
      </c>
      <c r="B255" s="61" t="s">
        <v>336</v>
      </c>
      <c r="C255" s="62">
        <v>1</v>
      </c>
      <c r="D255" s="61" t="s">
        <v>517</v>
      </c>
    </row>
    <row r="256" spans="1:4" hidden="1" x14ac:dyDescent="0.25">
      <c r="A256" s="60" t="s">
        <v>253</v>
      </c>
      <c r="B256" s="61" t="s">
        <v>337</v>
      </c>
      <c r="C256" s="62">
        <v>1</v>
      </c>
      <c r="D256" s="61" t="s">
        <v>517</v>
      </c>
    </row>
    <row r="257" spans="1:4" hidden="1" x14ac:dyDescent="0.25">
      <c r="A257" s="71" t="s">
        <v>254</v>
      </c>
      <c r="B257" s="61" t="s">
        <v>563</v>
      </c>
      <c r="C257" s="62">
        <v>5</v>
      </c>
      <c r="D257" s="61" t="s">
        <v>542</v>
      </c>
    </row>
    <row r="258" spans="1:4" hidden="1" x14ac:dyDescent="0.25">
      <c r="A258" s="71" t="s">
        <v>256</v>
      </c>
      <c r="B258" s="61" t="s">
        <v>564</v>
      </c>
      <c r="C258" s="62">
        <v>2</v>
      </c>
      <c r="D258" s="61" t="s">
        <v>542</v>
      </c>
    </row>
    <row r="259" spans="1:4" hidden="1" x14ac:dyDescent="0.25">
      <c r="A259" s="60" t="s">
        <v>257</v>
      </c>
      <c r="B259" s="61" t="s">
        <v>565</v>
      </c>
      <c r="C259" s="62">
        <v>2</v>
      </c>
      <c r="D259" s="61" t="s">
        <v>544</v>
      </c>
    </row>
    <row r="260" spans="1:4" hidden="1" x14ac:dyDescent="0.25">
      <c r="A260" s="60" t="s">
        <v>259</v>
      </c>
      <c r="B260" s="61" t="s">
        <v>567</v>
      </c>
      <c r="C260" s="62">
        <v>4</v>
      </c>
      <c r="D260" s="61" t="s">
        <v>544</v>
      </c>
    </row>
    <row r="261" spans="1:4" hidden="1" x14ac:dyDescent="0.25">
      <c r="A261" s="60" t="s">
        <v>260</v>
      </c>
      <c r="B261" s="61" t="s">
        <v>329</v>
      </c>
      <c r="C261" s="62">
        <v>5</v>
      </c>
      <c r="D261" s="61" t="s">
        <v>457</v>
      </c>
    </row>
    <row r="262" spans="1:4" hidden="1" x14ac:dyDescent="0.25">
      <c r="A262" s="60" t="s">
        <v>262</v>
      </c>
      <c r="B262" s="61" t="s">
        <v>322</v>
      </c>
      <c r="C262" s="62">
        <v>5</v>
      </c>
      <c r="D262" s="61" t="s">
        <v>457</v>
      </c>
    </row>
    <row r="263" spans="1:4" hidden="1" x14ac:dyDescent="0.25">
      <c r="A263" s="60" t="s">
        <v>263</v>
      </c>
      <c r="B263" s="61" t="s">
        <v>323</v>
      </c>
      <c r="C263" s="62">
        <v>4</v>
      </c>
      <c r="D263" s="61" t="s">
        <v>457</v>
      </c>
    </row>
    <row r="264" spans="1:4" hidden="1" x14ac:dyDescent="0.25">
      <c r="A264" s="60" t="s">
        <v>264</v>
      </c>
      <c r="B264" s="61" t="s">
        <v>570</v>
      </c>
      <c r="C264" s="62">
        <v>1</v>
      </c>
      <c r="D264" s="61" t="s">
        <v>457</v>
      </c>
    </row>
    <row r="265" spans="1:4" hidden="1" x14ac:dyDescent="0.25">
      <c r="A265" s="60" t="s">
        <v>265</v>
      </c>
      <c r="B265" s="61" t="s">
        <v>569</v>
      </c>
      <c r="C265" s="62">
        <v>1</v>
      </c>
      <c r="D265" s="61" t="s">
        <v>457</v>
      </c>
    </row>
    <row r="266" spans="1:4" hidden="1" x14ac:dyDescent="0.25">
      <c r="A266" s="60" t="s">
        <v>266</v>
      </c>
      <c r="B266" s="61" t="s">
        <v>568</v>
      </c>
      <c r="C266" s="62">
        <v>1</v>
      </c>
      <c r="D266" s="61" t="s">
        <v>457</v>
      </c>
    </row>
    <row r="267" spans="1:4" hidden="1" x14ac:dyDescent="0.25">
      <c r="A267" s="60" t="s">
        <v>267</v>
      </c>
      <c r="B267" s="61" t="s">
        <v>571</v>
      </c>
      <c r="C267" s="62">
        <v>1</v>
      </c>
      <c r="D267" s="61" t="s">
        <v>457</v>
      </c>
    </row>
    <row r="268" spans="1:4" hidden="1" x14ac:dyDescent="0.25">
      <c r="A268" s="60" t="s">
        <v>269</v>
      </c>
      <c r="B268" s="61" t="s">
        <v>363</v>
      </c>
      <c r="C268" s="62">
        <v>3</v>
      </c>
      <c r="D268" s="61" t="s">
        <v>544</v>
      </c>
    </row>
    <row r="269" spans="1:4" hidden="1" x14ac:dyDescent="0.25">
      <c r="A269" s="71" t="s">
        <v>270</v>
      </c>
      <c r="B269" s="61" t="s">
        <v>372</v>
      </c>
      <c r="C269" s="62">
        <v>2</v>
      </c>
      <c r="D269" s="61" t="s">
        <v>542</v>
      </c>
    </row>
    <row r="270" spans="1:4" hidden="1" x14ac:dyDescent="0.25">
      <c r="A270" s="71" t="s">
        <v>271</v>
      </c>
      <c r="B270" s="61" t="s">
        <v>363</v>
      </c>
      <c r="C270" s="62">
        <v>1</v>
      </c>
      <c r="D270" s="61" t="s">
        <v>542</v>
      </c>
    </row>
    <row r="271" spans="1:4" hidden="1" x14ac:dyDescent="0.25">
      <c r="A271" s="71" t="s">
        <v>273</v>
      </c>
      <c r="B271" s="61" t="s">
        <v>374</v>
      </c>
      <c r="C271" s="62">
        <v>4</v>
      </c>
      <c r="D271" s="61" t="s">
        <v>542</v>
      </c>
    </row>
    <row r="272" spans="1:4" hidden="1" x14ac:dyDescent="0.25">
      <c r="A272" s="71" t="s">
        <v>274</v>
      </c>
      <c r="B272" s="61" t="s">
        <v>572</v>
      </c>
      <c r="C272" s="62">
        <v>1</v>
      </c>
      <c r="D272" s="61" t="s">
        <v>542</v>
      </c>
    </row>
    <row r="273" spans="1:5" hidden="1" x14ac:dyDescent="0.25">
      <c r="A273" s="60" t="s">
        <v>275</v>
      </c>
      <c r="B273" s="61" t="s">
        <v>362</v>
      </c>
      <c r="C273" s="62">
        <v>9</v>
      </c>
      <c r="D273" s="61" t="s">
        <v>544</v>
      </c>
    </row>
    <row r="274" spans="1:5" hidden="1" x14ac:dyDescent="0.25">
      <c r="A274" s="71" t="s">
        <v>277</v>
      </c>
      <c r="B274" s="61" t="s">
        <v>375</v>
      </c>
      <c r="C274" s="62">
        <v>3</v>
      </c>
      <c r="D274" s="61" t="s">
        <v>542</v>
      </c>
    </row>
    <row r="275" spans="1:5" hidden="1" x14ac:dyDescent="0.25">
      <c r="A275" s="71" t="s">
        <v>278</v>
      </c>
      <c r="B275" s="61" t="s">
        <v>373</v>
      </c>
      <c r="C275" s="62">
        <v>3</v>
      </c>
      <c r="D275" s="61" t="s">
        <v>542</v>
      </c>
    </row>
    <row r="276" spans="1:5" hidden="1" x14ac:dyDescent="0.25">
      <c r="A276" s="60" t="s">
        <v>279</v>
      </c>
      <c r="B276" s="61" t="s">
        <v>338</v>
      </c>
      <c r="C276" s="62">
        <v>4</v>
      </c>
      <c r="D276" s="61" t="s">
        <v>457</v>
      </c>
    </row>
    <row r="277" spans="1:5" hidden="1" x14ac:dyDescent="0.25">
      <c r="A277" s="71" t="s">
        <v>281</v>
      </c>
      <c r="B277" s="61" t="s">
        <v>340</v>
      </c>
      <c r="C277" s="62">
        <v>2</v>
      </c>
      <c r="D277" s="61" t="s">
        <v>542</v>
      </c>
    </row>
    <row r="278" spans="1:5" hidden="1" x14ac:dyDescent="0.25">
      <c r="A278" s="71" t="s">
        <v>282</v>
      </c>
      <c r="B278" s="61" t="s">
        <v>339</v>
      </c>
      <c r="C278" s="62">
        <v>2</v>
      </c>
      <c r="D278" s="61" t="s">
        <v>542</v>
      </c>
    </row>
    <row r="279" spans="1:5" hidden="1" x14ac:dyDescent="0.25">
      <c r="A279" s="71" t="s">
        <v>283</v>
      </c>
      <c r="B279" s="61" t="s">
        <v>341</v>
      </c>
      <c r="C279" s="62">
        <v>2</v>
      </c>
      <c r="D279" s="61" t="s">
        <v>542</v>
      </c>
    </row>
    <row r="280" spans="1:5" hidden="1" x14ac:dyDescent="0.25">
      <c r="A280" s="60" t="s">
        <v>285</v>
      </c>
      <c r="B280" s="61" t="s">
        <v>573</v>
      </c>
      <c r="C280" s="62">
        <v>1</v>
      </c>
      <c r="D280" s="61" t="s">
        <v>544</v>
      </c>
    </row>
    <row r="281" spans="1:5" hidden="1" x14ac:dyDescent="0.25">
      <c r="A281" s="60" t="s">
        <v>286</v>
      </c>
      <c r="B281" s="61" t="s">
        <v>574</v>
      </c>
      <c r="C281" s="62">
        <v>1</v>
      </c>
      <c r="D281" s="61" t="s">
        <v>544</v>
      </c>
    </row>
    <row r="282" spans="1:5" hidden="1" x14ac:dyDescent="0.25">
      <c r="A282" s="60" t="s">
        <v>287</v>
      </c>
      <c r="B282" s="61" t="s">
        <v>575</v>
      </c>
      <c r="C282" s="62">
        <v>1</v>
      </c>
      <c r="D282" s="61" t="s">
        <v>544</v>
      </c>
    </row>
    <row r="283" spans="1:5" hidden="1" x14ac:dyDescent="0.25">
      <c r="A283" s="60" t="s">
        <v>288</v>
      </c>
      <c r="B283" s="61" t="s">
        <v>576</v>
      </c>
      <c r="C283" s="62">
        <v>1</v>
      </c>
      <c r="D283" s="61" t="s">
        <v>544</v>
      </c>
    </row>
    <row r="284" spans="1:5" hidden="1" x14ac:dyDescent="0.25">
      <c r="A284" s="60" t="s">
        <v>289</v>
      </c>
      <c r="B284" s="61" t="s">
        <v>577</v>
      </c>
      <c r="C284" s="62">
        <v>1</v>
      </c>
      <c r="D284" s="61" t="s">
        <v>544</v>
      </c>
    </row>
    <row r="285" spans="1:5" hidden="1" x14ac:dyDescent="0.25">
      <c r="A285" s="60" t="s">
        <v>290</v>
      </c>
      <c r="B285" s="61" t="s">
        <v>578</v>
      </c>
      <c r="C285" s="62">
        <v>1</v>
      </c>
      <c r="D285" s="61" t="s">
        <v>544</v>
      </c>
    </row>
    <row r="286" spans="1:5" hidden="1" x14ac:dyDescent="0.25">
      <c r="A286" s="60" t="s">
        <v>306</v>
      </c>
      <c r="B286" s="61" t="s">
        <v>580</v>
      </c>
      <c r="C286" s="62">
        <v>1</v>
      </c>
      <c r="D286" s="61" t="s">
        <v>517</v>
      </c>
      <c r="E286">
        <v>3.6</v>
      </c>
    </row>
    <row r="287" spans="1:5" hidden="1" x14ac:dyDescent="0.25">
      <c r="A287" s="60" t="s">
        <v>307</v>
      </c>
      <c r="B287" s="61" t="s">
        <v>583</v>
      </c>
      <c r="C287" s="62">
        <v>1</v>
      </c>
      <c r="D287" s="61" t="s">
        <v>517</v>
      </c>
      <c r="E287">
        <v>2</v>
      </c>
    </row>
    <row r="288" spans="1:5" hidden="1" x14ac:dyDescent="0.25">
      <c r="A288" s="60" t="s">
        <v>293</v>
      </c>
      <c r="B288" s="61" t="s">
        <v>584</v>
      </c>
      <c r="C288" s="62">
        <v>1</v>
      </c>
      <c r="D288" s="61" t="s">
        <v>517</v>
      </c>
      <c r="E288">
        <v>8.6999999999999993</v>
      </c>
    </row>
    <row r="289" spans="1:5" hidden="1" x14ac:dyDescent="0.25">
      <c r="A289" s="60" t="s">
        <v>294</v>
      </c>
      <c r="B289" s="61" t="s">
        <v>317</v>
      </c>
      <c r="C289" s="62">
        <v>13</v>
      </c>
      <c r="D289" s="61" t="s">
        <v>424</v>
      </c>
    </row>
    <row r="290" spans="1:5" hidden="1" x14ac:dyDescent="0.25">
      <c r="A290" s="60" t="s">
        <v>295</v>
      </c>
      <c r="B290" s="61" t="s">
        <v>585</v>
      </c>
      <c r="C290" s="62">
        <v>13</v>
      </c>
      <c r="D290" s="61" t="s">
        <v>427</v>
      </c>
    </row>
    <row r="291" spans="1:5" hidden="1" x14ac:dyDescent="0.25">
      <c r="A291" s="73" t="s">
        <v>660</v>
      </c>
      <c r="B291" s="66" t="s">
        <v>395</v>
      </c>
      <c r="C291" s="67">
        <v>13</v>
      </c>
      <c r="D291" s="66" t="s">
        <v>422</v>
      </c>
    </row>
    <row r="292" spans="1:5" hidden="1" x14ac:dyDescent="0.25">
      <c r="A292" s="60" t="s">
        <v>297</v>
      </c>
      <c r="B292" s="61" t="s">
        <v>588</v>
      </c>
      <c r="C292" s="62">
        <v>12</v>
      </c>
      <c r="D292" s="61" t="s">
        <v>473</v>
      </c>
      <c r="E292" t="s">
        <v>661</v>
      </c>
    </row>
    <row r="293" spans="1:5" hidden="1" x14ac:dyDescent="0.25">
      <c r="A293" s="68" t="s">
        <v>269</v>
      </c>
      <c r="B293" s="69" t="s">
        <v>620</v>
      </c>
      <c r="C293" s="70">
        <v>5</v>
      </c>
      <c r="D293" s="69" t="s">
        <v>544</v>
      </c>
    </row>
    <row r="294" spans="1:5" hidden="1" x14ac:dyDescent="0.25">
      <c r="A294" s="71" t="s">
        <v>617</v>
      </c>
      <c r="B294" s="61" t="s">
        <v>621</v>
      </c>
      <c r="C294" s="62">
        <v>4</v>
      </c>
      <c r="D294" s="61" t="s">
        <v>542</v>
      </c>
    </row>
    <row r="295" spans="1:5" hidden="1" x14ac:dyDescent="0.25">
      <c r="A295" s="71" t="s">
        <v>271</v>
      </c>
      <c r="B295" s="61" t="s">
        <v>622</v>
      </c>
      <c r="C295" s="62">
        <v>1</v>
      </c>
      <c r="D295" s="61" t="s">
        <v>542</v>
      </c>
    </row>
    <row r="296" spans="1:5" hidden="1" x14ac:dyDescent="0.25">
      <c r="A296" s="71" t="s">
        <v>618</v>
      </c>
      <c r="B296" s="61" t="s">
        <v>623</v>
      </c>
      <c r="C296" s="62">
        <v>3</v>
      </c>
      <c r="D296" s="61" t="s">
        <v>542</v>
      </c>
    </row>
    <row r="297" spans="1:5" hidden="1" x14ac:dyDescent="0.25">
      <c r="A297" s="60" t="s">
        <v>619</v>
      </c>
      <c r="B297" s="61" t="s">
        <v>624</v>
      </c>
      <c r="C297" s="62">
        <v>5</v>
      </c>
      <c r="D297" s="61" t="s">
        <v>517</v>
      </c>
    </row>
    <row r="298" spans="1:5" hidden="1" x14ac:dyDescent="0.25">
      <c r="A298" s="60" t="s">
        <v>664</v>
      </c>
      <c r="B298" s="61" t="s">
        <v>625</v>
      </c>
      <c r="C298" s="62">
        <v>5</v>
      </c>
      <c r="D298" s="61" t="s">
        <v>517</v>
      </c>
    </row>
    <row r="299" spans="1:5" hidden="1" x14ac:dyDescent="0.25">
      <c r="A299" s="60" t="s">
        <v>627</v>
      </c>
      <c r="B299" s="61" t="s">
        <v>626</v>
      </c>
      <c r="C299" s="62">
        <v>5</v>
      </c>
      <c r="D299" s="61" t="s">
        <v>457</v>
      </c>
    </row>
    <row r="300" spans="1:5" hidden="1" x14ac:dyDescent="0.25">
      <c r="A300" s="75" t="s">
        <v>642</v>
      </c>
      <c r="B300" s="76" t="s">
        <v>651</v>
      </c>
      <c r="C300" s="77">
        <v>1</v>
      </c>
      <c r="D300" s="76" t="s">
        <v>544</v>
      </c>
    </row>
    <row r="301" spans="1:5" hidden="1" x14ac:dyDescent="0.25">
      <c r="A301" s="75" t="s">
        <v>643</v>
      </c>
      <c r="B301" s="76" t="s">
        <v>652</v>
      </c>
      <c r="C301" s="77">
        <v>1</v>
      </c>
      <c r="D301" s="76" t="s">
        <v>544</v>
      </c>
    </row>
    <row r="302" spans="1:5" hidden="1" x14ac:dyDescent="0.25">
      <c r="A302" s="75" t="s">
        <v>644</v>
      </c>
      <c r="B302" s="76" t="s">
        <v>653</v>
      </c>
      <c r="C302" s="77">
        <v>1</v>
      </c>
      <c r="D302" s="76" t="s">
        <v>544</v>
      </c>
    </row>
    <row r="303" spans="1:5" hidden="1" x14ac:dyDescent="0.25">
      <c r="A303" s="71" t="s">
        <v>645</v>
      </c>
      <c r="B303" s="61" t="s">
        <v>654</v>
      </c>
      <c r="C303" s="62">
        <v>10</v>
      </c>
      <c r="D303" s="61" t="s">
        <v>473</v>
      </c>
    </row>
    <row r="304" spans="1:5" hidden="1" x14ac:dyDescent="0.25">
      <c r="A304" s="71" t="s">
        <v>646</v>
      </c>
      <c r="B304" s="61" t="s">
        <v>655</v>
      </c>
      <c r="C304" s="62">
        <v>10</v>
      </c>
      <c r="D304" s="61" t="s">
        <v>473</v>
      </c>
    </row>
    <row r="305" spans="1:5" hidden="1" x14ac:dyDescent="0.25">
      <c r="A305" s="71" t="s">
        <v>647</v>
      </c>
      <c r="B305" s="61" t="s">
        <v>656</v>
      </c>
      <c r="C305" s="62">
        <v>10</v>
      </c>
      <c r="D305" s="61" t="s">
        <v>473</v>
      </c>
    </row>
    <row r="306" spans="1:5" hidden="1" x14ac:dyDescent="0.25">
      <c r="A306" s="60" t="s">
        <v>648</v>
      </c>
      <c r="B306" s="61" t="s">
        <v>657</v>
      </c>
      <c r="C306" s="62">
        <v>2</v>
      </c>
      <c r="D306" s="61" t="s">
        <v>473</v>
      </c>
    </row>
    <row r="307" spans="1:5" hidden="1" x14ac:dyDescent="0.25">
      <c r="A307" s="60" t="s">
        <v>649</v>
      </c>
      <c r="B307" s="61" t="s">
        <v>658</v>
      </c>
      <c r="C307" s="62">
        <v>2</v>
      </c>
      <c r="D307" s="61" t="s">
        <v>473</v>
      </c>
    </row>
    <row r="308" spans="1:5" hidden="1" x14ac:dyDescent="0.25">
      <c r="A308" s="60" t="s">
        <v>650</v>
      </c>
      <c r="B308" s="61" t="s">
        <v>659</v>
      </c>
      <c r="C308" s="62">
        <v>2</v>
      </c>
      <c r="D308" s="61" t="s">
        <v>473</v>
      </c>
    </row>
    <row r="309" spans="1:5" x14ac:dyDescent="0.25">
      <c r="E309" s="54"/>
    </row>
    <row r="310" spans="1:5" x14ac:dyDescent="0.25">
      <c r="E310" s="54"/>
    </row>
  </sheetData>
  <autoFilter ref="A1:D308">
    <filterColumn colId="3">
      <filters>
        <filter val="CGP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9"/>
  <sheetViews>
    <sheetView tabSelected="1" topLeftCell="A21" workbookViewId="0">
      <selection activeCell="A2" sqref="A2:C37"/>
    </sheetView>
  </sheetViews>
  <sheetFormatPr defaultRowHeight="15" x14ac:dyDescent="0.25"/>
  <cols>
    <col min="1" max="1" width="14.140625" style="37" bestFit="1" customWidth="1"/>
    <col min="2" max="2" width="43" style="54" customWidth="1"/>
    <col min="3" max="3" width="9.140625" style="39"/>
    <col min="4" max="4" width="25.5703125" style="54" bestFit="1" customWidth="1"/>
    <col min="10" max="10" width="14.140625" style="1" bestFit="1" customWidth="1"/>
    <col min="11" max="11" width="31.5703125" bestFit="1" customWidth="1"/>
    <col min="12" max="12" width="17.28515625" style="110" customWidth="1"/>
    <col min="13" max="13" width="9.140625" style="111"/>
  </cols>
  <sheetData>
    <row r="1" spans="1:13" x14ac:dyDescent="0.25">
      <c r="A1" s="50" t="s">
        <v>640</v>
      </c>
      <c r="B1" s="51" t="s">
        <v>415</v>
      </c>
      <c r="C1" s="52" t="s">
        <v>412</v>
      </c>
      <c r="D1" s="51" t="s">
        <v>413</v>
      </c>
      <c r="E1" t="s">
        <v>702</v>
      </c>
      <c r="J1" s="23" t="s">
        <v>416</v>
      </c>
      <c r="K1" s="24" t="s">
        <v>640</v>
      </c>
      <c r="L1" s="98" t="s">
        <v>412</v>
      </c>
      <c r="M1" s="99" t="s">
        <v>702</v>
      </c>
    </row>
    <row r="2" spans="1:13" x14ac:dyDescent="0.25">
      <c r="A2" s="50" t="s">
        <v>1</v>
      </c>
      <c r="B2" s="51" t="s">
        <v>417</v>
      </c>
      <c r="C2" s="52">
        <v>1</v>
      </c>
      <c r="D2" s="51" t="s">
        <v>517</v>
      </c>
      <c r="E2">
        <f>VLOOKUP(A:A,J:M,4,FALSE)</f>
        <v>4.16</v>
      </c>
      <c r="G2">
        <v>4.16</v>
      </c>
      <c r="J2" s="8" t="s">
        <v>703</v>
      </c>
      <c r="K2" s="9"/>
      <c r="L2" s="100"/>
      <c r="M2" s="101">
        <v>19.2</v>
      </c>
    </row>
    <row r="3" spans="1:13" x14ac:dyDescent="0.25">
      <c r="A3" s="50" t="s">
        <v>2</v>
      </c>
      <c r="B3" s="51" t="s">
        <v>419</v>
      </c>
      <c r="C3" s="52">
        <v>1</v>
      </c>
      <c r="D3" s="51" t="s">
        <v>517</v>
      </c>
      <c r="E3">
        <f t="shared" ref="E3:E37" si="0">VLOOKUP(A:A,J:M,4,FALSE)</f>
        <v>6.1</v>
      </c>
      <c r="G3">
        <v>6.1</v>
      </c>
      <c r="J3" s="8" t="s">
        <v>704</v>
      </c>
      <c r="K3" s="9"/>
      <c r="L3" s="100"/>
      <c r="M3" s="101">
        <v>41</v>
      </c>
    </row>
    <row r="4" spans="1:13" x14ac:dyDescent="0.25">
      <c r="A4" s="50" t="s">
        <v>3</v>
      </c>
      <c r="B4" s="51" t="s">
        <v>420</v>
      </c>
      <c r="C4" s="52">
        <v>1</v>
      </c>
      <c r="D4" s="51" t="s">
        <v>517</v>
      </c>
      <c r="E4">
        <f t="shared" si="0"/>
        <v>6.86</v>
      </c>
      <c r="G4">
        <v>6.86</v>
      </c>
      <c r="J4" s="8" t="s">
        <v>705</v>
      </c>
      <c r="K4" s="9" t="s">
        <v>706</v>
      </c>
      <c r="L4" s="100"/>
      <c r="M4" s="101">
        <v>125</v>
      </c>
    </row>
    <row r="5" spans="1:13" x14ac:dyDescent="0.25">
      <c r="A5" s="50" t="s">
        <v>425</v>
      </c>
      <c r="B5" s="51" t="s">
        <v>364</v>
      </c>
      <c r="C5" s="52">
        <v>1</v>
      </c>
      <c r="D5" s="51" t="s">
        <v>517</v>
      </c>
      <c r="E5">
        <f t="shared" si="0"/>
        <v>3</v>
      </c>
      <c r="G5">
        <v>3</v>
      </c>
      <c r="J5" s="8" t="s">
        <v>707</v>
      </c>
      <c r="K5" s="9"/>
      <c r="L5" s="100"/>
      <c r="M5" s="101">
        <v>10</v>
      </c>
    </row>
    <row r="6" spans="1:13" x14ac:dyDescent="0.25">
      <c r="A6" s="50" t="s">
        <v>6</v>
      </c>
      <c r="B6" s="51" t="s">
        <v>429</v>
      </c>
      <c r="C6" s="52">
        <v>1</v>
      </c>
      <c r="D6" s="51" t="s">
        <v>517</v>
      </c>
      <c r="E6">
        <f t="shared" si="0"/>
        <v>3</v>
      </c>
      <c r="G6">
        <v>3</v>
      </c>
      <c r="J6" s="8" t="s">
        <v>1</v>
      </c>
      <c r="K6" s="9" t="s">
        <v>417</v>
      </c>
      <c r="L6" s="10">
        <v>1</v>
      </c>
      <c r="M6">
        <v>4.16</v>
      </c>
    </row>
    <row r="7" spans="1:13" x14ac:dyDescent="0.25">
      <c r="A7" s="50" t="s">
        <v>7</v>
      </c>
      <c r="B7" s="51" t="s">
        <v>314</v>
      </c>
      <c r="C7" s="52">
        <v>1</v>
      </c>
      <c r="D7" s="51" t="s">
        <v>517</v>
      </c>
      <c r="E7">
        <f t="shared" si="0"/>
        <v>2</v>
      </c>
      <c r="G7">
        <v>2</v>
      </c>
      <c r="J7" s="8" t="s">
        <v>2</v>
      </c>
      <c r="K7" s="9" t="s">
        <v>419</v>
      </c>
      <c r="L7" s="10">
        <v>1</v>
      </c>
      <c r="M7">
        <v>6.1</v>
      </c>
    </row>
    <row r="8" spans="1:13" x14ac:dyDescent="0.25">
      <c r="A8" s="50" t="s">
        <v>8</v>
      </c>
      <c r="B8" s="51" t="s">
        <v>430</v>
      </c>
      <c r="C8" s="52">
        <v>1</v>
      </c>
      <c r="D8" s="51" t="s">
        <v>517</v>
      </c>
      <c r="E8">
        <f t="shared" si="0"/>
        <v>4.88</v>
      </c>
      <c r="G8">
        <v>4.88</v>
      </c>
      <c r="J8" s="8" t="s">
        <v>3</v>
      </c>
      <c r="K8" s="9" t="s">
        <v>420</v>
      </c>
      <c r="L8" s="10">
        <v>1</v>
      </c>
      <c r="M8">
        <v>6.86</v>
      </c>
    </row>
    <row r="9" spans="1:13" x14ac:dyDescent="0.25">
      <c r="A9" s="50" t="s">
        <v>12</v>
      </c>
      <c r="B9" s="51" t="s">
        <v>433</v>
      </c>
      <c r="C9" s="52">
        <v>1</v>
      </c>
      <c r="D9" s="51" t="s">
        <v>517</v>
      </c>
      <c r="E9">
        <f t="shared" si="0"/>
        <v>4</v>
      </c>
      <c r="G9">
        <v>4</v>
      </c>
      <c r="J9" s="8" t="s">
        <v>8</v>
      </c>
      <c r="K9" s="9" t="s">
        <v>430</v>
      </c>
      <c r="L9" s="10">
        <v>1</v>
      </c>
      <c r="M9">
        <v>4.88</v>
      </c>
    </row>
    <row r="10" spans="1:13" x14ac:dyDescent="0.25">
      <c r="A10" s="50" t="s">
        <v>14</v>
      </c>
      <c r="B10" s="51" t="s">
        <v>435</v>
      </c>
      <c r="C10" s="52">
        <v>1</v>
      </c>
      <c r="D10" s="51" t="s">
        <v>517</v>
      </c>
      <c r="E10">
        <f t="shared" si="0"/>
        <v>3</v>
      </c>
      <c r="G10">
        <v>3</v>
      </c>
      <c r="J10" s="8" t="s">
        <v>15</v>
      </c>
      <c r="K10" s="31" t="s">
        <v>436</v>
      </c>
      <c r="L10" s="10">
        <v>1</v>
      </c>
      <c r="M10">
        <v>6.23</v>
      </c>
    </row>
    <row r="11" spans="1:13" x14ac:dyDescent="0.25">
      <c r="A11" s="50" t="s">
        <v>15</v>
      </c>
      <c r="B11" s="79" t="s">
        <v>436</v>
      </c>
      <c r="C11" s="52">
        <v>1</v>
      </c>
      <c r="D11" s="51" t="s">
        <v>517</v>
      </c>
      <c r="E11">
        <f t="shared" si="0"/>
        <v>6.23</v>
      </c>
      <c r="G11">
        <v>6.23</v>
      </c>
      <c r="J11" s="8" t="s">
        <v>16</v>
      </c>
      <c r="K11" s="31" t="s">
        <v>437</v>
      </c>
      <c r="L11" s="10">
        <v>1</v>
      </c>
      <c r="M11">
        <v>3.67</v>
      </c>
    </row>
    <row r="12" spans="1:13" x14ac:dyDescent="0.25">
      <c r="A12" s="50" t="s">
        <v>16</v>
      </c>
      <c r="B12" s="79" t="s">
        <v>437</v>
      </c>
      <c r="C12" s="52">
        <v>1</v>
      </c>
      <c r="D12" s="51" t="s">
        <v>517</v>
      </c>
      <c r="E12">
        <f t="shared" si="0"/>
        <v>3.67</v>
      </c>
      <c r="G12">
        <v>3.67</v>
      </c>
      <c r="J12" s="8" t="s">
        <v>19</v>
      </c>
      <c r="K12" s="31" t="s">
        <v>440</v>
      </c>
      <c r="L12" s="10">
        <v>1</v>
      </c>
      <c r="M12">
        <v>3</v>
      </c>
    </row>
    <row r="13" spans="1:13" x14ac:dyDescent="0.25">
      <c r="A13" s="50" t="s">
        <v>19</v>
      </c>
      <c r="B13" s="79" t="s">
        <v>440</v>
      </c>
      <c r="C13" s="52">
        <v>1</v>
      </c>
      <c r="D13" s="51" t="s">
        <v>517</v>
      </c>
      <c r="E13">
        <f t="shared" si="0"/>
        <v>3</v>
      </c>
      <c r="G13">
        <v>3</v>
      </c>
      <c r="J13" s="8" t="s">
        <v>20</v>
      </c>
      <c r="K13" s="31" t="s">
        <v>441</v>
      </c>
      <c r="L13" s="10">
        <v>1</v>
      </c>
      <c r="M13">
        <v>7</v>
      </c>
    </row>
    <row r="14" spans="1:13" x14ac:dyDescent="0.25">
      <c r="A14" s="50" t="s">
        <v>20</v>
      </c>
      <c r="B14" s="79" t="s">
        <v>441</v>
      </c>
      <c r="C14" s="52">
        <v>1</v>
      </c>
      <c r="D14" s="51" t="s">
        <v>517</v>
      </c>
      <c r="E14">
        <f t="shared" si="0"/>
        <v>7</v>
      </c>
      <c r="G14">
        <v>7</v>
      </c>
      <c r="J14" s="8" t="s">
        <v>25</v>
      </c>
      <c r="K14" s="31" t="s">
        <v>445</v>
      </c>
      <c r="L14" s="10">
        <v>1</v>
      </c>
      <c r="M14">
        <v>4</v>
      </c>
    </row>
    <row r="15" spans="1:13" x14ac:dyDescent="0.25">
      <c r="A15" s="50" t="s">
        <v>21</v>
      </c>
      <c r="B15" s="79" t="s">
        <v>442</v>
      </c>
      <c r="C15" s="52">
        <v>1</v>
      </c>
      <c r="D15" s="51" t="s">
        <v>517</v>
      </c>
      <c r="E15">
        <f t="shared" si="0"/>
        <v>3</v>
      </c>
      <c r="G15">
        <v>3</v>
      </c>
      <c r="J15" s="8" t="s">
        <v>26</v>
      </c>
      <c r="K15" s="31" t="s">
        <v>446</v>
      </c>
      <c r="L15" s="10">
        <v>1</v>
      </c>
      <c r="M15">
        <v>2</v>
      </c>
    </row>
    <row r="16" spans="1:13" x14ac:dyDescent="0.25">
      <c r="A16" s="50" t="s">
        <v>25</v>
      </c>
      <c r="B16" s="79" t="s">
        <v>445</v>
      </c>
      <c r="C16" s="52">
        <v>1</v>
      </c>
      <c r="D16" s="51" t="s">
        <v>517</v>
      </c>
      <c r="E16">
        <f t="shared" si="0"/>
        <v>4</v>
      </c>
      <c r="G16">
        <v>4</v>
      </c>
      <c r="J16" s="8" t="s">
        <v>28</v>
      </c>
      <c r="K16" s="31" t="s">
        <v>447</v>
      </c>
      <c r="L16" s="10">
        <v>1</v>
      </c>
      <c r="M16">
        <v>2</v>
      </c>
    </row>
    <row r="17" spans="1:13" x14ac:dyDescent="0.25">
      <c r="A17" s="50" t="s">
        <v>26</v>
      </c>
      <c r="B17" s="79" t="s">
        <v>446</v>
      </c>
      <c r="C17" s="52">
        <v>1</v>
      </c>
      <c r="D17" s="51" t="s">
        <v>517</v>
      </c>
      <c r="E17">
        <f t="shared" si="0"/>
        <v>2</v>
      </c>
      <c r="G17">
        <v>2</v>
      </c>
      <c r="J17" s="8" t="s">
        <v>30</v>
      </c>
      <c r="K17" s="31" t="s">
        <v>448</v>
      </c>
      <c r="L17" s="10">
        <v>1</v>
      </c>
      <c r="M17">
        <v>5</v>
      </c>
    </row>
    <row r="18" spans="1:13" x14ac:dyDescent="0.25">
      <c r="A18" s="50" t="s">
        <v>28</v>
      </c>
      <c r="B18" s="79" t="s">
        <v>447</v>
      </c>
      <c r="C18" s="52">
        <v>1</v>
      </c>
      <c r="D18" s="51" t="s">
        <v>517</v>
      </c>
      <c r="E18">
        <f t="shared" si="0"/>
        <v>2</v>
      </c>
      <c r="G18">
        <v>2</v>
      </c>
      <c r="J18" s="8" t="s">
        <v>201</v>
      </c>
      <c r="K18" s="9" t="s">
        <v>352</v>
      </c>
      <c r="L18" s="10">
        <v>2</v>
      </c>
      <c r="M18">
        <v>20</v>
      </c>
    </row>
    <row r="19" spans="1:13" x14ac:dyDescent="0.25">
      <c r="A19" s="50" t="s">
        <v>30</v>
      </c>
      <c r="B19" s="79" t="s">
        <v>448</v>
      </c>
      <c r="C19" s="52">
        <v>1</v>
      </c>
      <c r="D19" s="51" t="s">
        <v>517</v>
      </c>
      <c r="E19">
        <f t="shared" si="0"/>
        <v>5</v>
      </c>
      <c r="G19">
        <v>5</v>
      </c>
      <c r="J19" s="8" t="s">
        <v>202</v>
      </c>
      <c r="K19" s="9" t="s">
        <v>538</v>
      </c>
      <c r="L19" s="10">
        <v>1</v>
      </c>
      <c r="M19">
        <v>2</v>
      </c>
    </row>
    <row r="20" spans="1:13" x14ac:dyDescent="0.25">
      <c r="A20" s="50" t="s">
        <v>49</v>
      </c>
      <c r="B20" s="51" t="s">
        <v>410</v>
      </c>
      <c r="C20" s="52">
        <v>4</v>
      </c>
      <c r="D20" s="51" t="s">
        <v>517</v>
      </c>
      <c r="E20">
        <f t="shared" si="0"/>
        <v>8</v>
      </c>
      <c r="G20">
        <v>8</v>
      </c>
      <c r="J20" s="8" t="s">
        <v>205</v>
      </c>
      <c r="K20" s="9" t="s">
        <v>540</v>
      </c>
      <c r="L20" s="10">
        <v>2</v>
      </c>
      <c r="M20">
        <v>2</v>
      </c>
    </row>
    <row r="21" spans="1:13" x14ac:dyDescent="0.25">
      <c r="A21" s="50" t="s">
        <v>150</v>
      </c>
      <c r="B21" s="51" t="s">
        <v>523</v>
      </c>
      <c r="C21" s="52">
        <v>1</v>
      </c>
      <c r="D21" s="51" t="s">
        <v>517</v>
      </c>
      <c r="E21">
        <f t="shared" si="0"/>
        <v>19</v>
      </c>
      <c r="G21">
        <v>19</v>
      </c>
      <c r="J21" s="8" t="s">
        <v>212</v>
      </c>
      <c r="K21" s="9" t="s">
        <v>547</v>
      </c>
      <c r="L21" s="10">
        <v>1</v>
      </c>
      <c r="M21">
        <v>23</v>
      </c>
    </row>
    <row r="22" spans="1:13" x14ac:dyDescent="0.25">
      <c r="A22" s="50" t="s">
        <v>201</v>
      </c>
      <c r="B22" s="51" t="s">
        <v>352</v>
      </c>
      <c r="C22" s="52">
        <v>2</v>
      </c>
      <c r="D22" s="51" t="s">
        <v>517</v>
      </c>
      <c r="E22">
        <f t="shared" si="0"/>
        <v>20</v>
      </c>
      <c r="G22">
        <v>20</v>
      </c>
      <c r="J22" s="8" t="s">
        <v>231</v>
      </c>
      <c r="K22" s="9" t="s">
        <v>550</v>
      </c>
      <c r="L22" s="10">
        <v>1</v>
      </c>
      <c r="M22">
        <v>19</v>
      </c>
    </row>
    <row r="23" spans="1:13" x14ac:dyDescent="0.25">
      <c r="A23" s="50" t="s">
        <v>202</v>
      </c>
      <c r="B23" s="51" t="s">
        <v>538</v>
      </c>
      <c r="C23" s="52">
        <v>1</v>
      </c>
      <c r="D23" s="51" t="s">
        <v>517</v>
      </c>
      <c r="E23">
        <f t="shared" si="0"/>
        <v>2</v>
      </c>
      <c r="G23">
        <v>2</v>
      </c>
      <c r="J23" s="8" t="s">
        <v>306</v>
      </c>
      <c r="K23" s="9" t="s">
        <v>580</v>
      </c>
      <c r="L23" s="10">
        <v>1</v>
      </c>
      <c r="M23">
        <v>3.6</v>
      </c>
    </row>
    <row r="24" spans="1:13" x14ac:dyDescent="0.25">
      <c r="A24" s="50" t="s">
        <v>205</v>
      </c>
      <c r="B24" s="51" t="s">
        <v>540</v>
      </c>
      <c r="C24" s="52">
        <v>2</v>
      </c>
      <c r="D24" s="51" t="s">
        <v>517</v>
      </c>
      <c r="E24">
        <f t="shared" si="0"/>
        <v>2</v>
      </c>
      <c r="G24">
        <v>2</v>
      </c>
      <c r="J24" s="8" t="s">
        <v>307</v>
      </c>
      <c r="K24" s="9" t="s">
        <v>583</v>
      </c>
      <c r="L24" s="10">
        <v>1</v>
      </c>
      <c r="M24">
        <v>2</v>
      </c>
    </row>
    <row r="25" spans="1:13" x14ac:dyDescent="0.25">
      <c r="A25" s="50" t="s">
        <v>212</v>
      </c>
      <c r="B25" s="51" t="s">
        <v>547</v>
      </c>
      <c r="C25" s="52">
        <v>1</v>
      </c>
      <c r="D25" s="51" t="s">
        <v>517</v>
      </c>
      <c r="E25">
        <f t="shared" si="0"/>
        <v>23</v>
      </c>
      <c r="G25">
        <v>23</v>
      </c>
      <c r="J25" s="8" t="s">
        <v>293</v>
      </c>
      <c r="K25" s="9" t="s">
        <v>584</v>
      </c>
      <c r="L25" s="10">
        <v>1</v>
      </c>
      <c r="M25">
        <v>8.6999999999999993</v>
      </c>
    </row>
    <row r="26" spans="1:13" x14ac:dyDescent="0.25">
      <c r="A26" s="50" t="s">
        <v>224</v>
      </c>
      <c r="B26" s="51" t="s">
        <v>518</v>
      </c>
      <c r="C26" s="52">
        <v>1</v>
      </c>
      <c r="D26" s="51" t="s">
        <v>517</v>
      </c>
      <c r="E26" t="e">
        <f t="shared" si="0"/>
        <v>#N/A</v>
      </c>
      <c r="G26" t="e">
        <v>#N/A</v>
      </c>
      <c r="J26" s="8" t="s">
        <v>232</v>
      </c>
      <c r="K26" s="9" t="s">
        <v>551</v>
      </c>
      <c r="L26" s="100">
        <v>1</v>
      </c>
      <c r="M26" s="101">
        <v>6</v>
      </c>
    </row>
    <row r="27" spans="1:13" x14ac:dyDescent="0.25">
      <c r="A27" s="50" t="s">
        <v>225</v>
      </c>
      <c r="B27" s="51" t="s">
        <v>519</v>
      </c>
      <c r="C27" s="52">
        <v>1</v>
      </c>
      <c r="D27" s="51" t="s">
        <v>517</v>
      </c>
      <c r="E27" t="e">
        <f t="shared" si="0"/>
        <v>#N/A</v>
      </c>
      <c r="G27" t="e">
        <v>#N/A</v>
      </c>
      <c r="J27" s="8" t="s">
        <v>425</v>
      </c>
      <c r="K27" s="9" t="s">
        <v>364</v>
      </c>
      <c r="L27" s="100">
        <v>1</v>
      </c>
      <c r="M27" s="101">
        <v>3</v>
      </c>
    </row>
    <row r="28" spans="1:13" x14ac:dyDescent="0.25">
      <c r="A28" s="50" t="s">
        <v>231</v>
      </c>
      <c r="B28" s="51" t="s">
        <v>550</v>
      </c>
      <c r="C28" s="52">
        <v>1</v>
      </c>
      <c r="D28" s="51" t="s">
        <v>517</v>
      </c>
      <c r="E28">
        <f t="shared" si="0"/>
        <v>19</v>
      </c>
      <c r="G28">
        <v>19</v>
      </c>
      <c r="J28" s="8" t="s">
        <v>21</v>
      </c>
      <c r="K28" s="9" t="s">
        <v>442</v>
      </c>
      <c r="L28" s="100">
        <v>1</v>
      </c>
      <c r="M28" s="101">
        <v>3</v>
      </c>
    </row>
    <row r="29" spans="1:13" x14ac:dyDescent="0.25">
      <c r="A29" s="50" t="s">
        <v>232</v>
      </c>
      <c r="B29" s="51" t="s">
        <v>551</v>
      </c>
      <c r="C29" s="52">
        <v>1</v>
      </c>
      <c r="D29" s="51" t="s">
        <v>517</v>
      </c>
      <c r="E29">
        <f t="shared" si="0"/>
        <v>6</v>
      </c>
      <c r="G29">
        <v>6</v>
      </c>
      <c r="J29" s="8" t="s">
        <v>6</v>
      </c>
      <c r="K29" s="9" t="s">
        <v>429</v>
      </c>
      <c r="L29" s="100">
        <v>1</v>
      </c>
      <c r="M29" s="101">
        <v>3</v>
      </c>
    </row>
    <row r="30" spans="1:13" x14ac:dyDescent="0.25">
      <c r="A30" s="50" t="s">
        <v>234</v>
      </c>
      <c r="B30" s="51" t="s">
        <v>553</v>
      </c>
      <c r="C30" s="52">
        <v>1</v>
      </c>
      <c r="D30" s="51" t="s">
        <v>517</v>
      </c>
      <c r="E30">
        <f t="shared" si="0"/>
        <v>11</v>
      </c>
      <c r="G30">
        <v>11</v>
      </c>
      <c r="J30" s="8" t="s">
        <v>7</v>
      </c>
      <c r="K30" s="9" t="s">
        <v>314</v>
      </c>
      <c r="L30" s="100">
        <v>1</v>
      </c>
      <c r="M30" s="101">
        <v>2</v>
      </c>
    </row>
    <row r="31" spans="1:13" x14ac:dyDescent="0.25">
      <c r="A31" s="50" t="s">
        <v>252</v>
      </c>
      <c r="B31" s="51" t="s">
        <v>336</v>
      </c>
      <c r="C31" s="52">
        <v>1</v>
      </c>
      <c r="D31" s="51" t="s">
        <v>517</v>
      </c>
      <c r="E31">
        <f t="shared" si="0"/>
        <v>2</v>
      </c>
      <c r="G31">
        <v>2</v>
      </c>
      <c r="J31" s="8" t="s">
        <v>234</v>
      </c>
      <c r="K31" s="9" t="s">
        <v>553</v>
      </c>
      <c r="L31" s="10">
        <v>1</v>
      </c>
      <c r="M31" s="101">
        <v>11</v>
      </c>
    </row>
    <row r="32" spans="1:13" x14ac:dyDescent="0.25">
      <c r="A32" s="50" t="s">
        <v>253</v>
      </c>
      <c r="B32" s="51" t="s">
        <v>337</v>
      </c>
      <c r="C32" s="52">
        <v>1</v>
      </c>
      <c r="D32" s="51" t="s">
        <v>517</v>
      </c>
      <c r="E32">
        <f t="shared" si="0"/>
        <v>3</v>
      </c>
      <c r="G32">
        <v>3</v>
      </c>
      <c r="J32" s="8" t="s">
        <v>49</v>
      </c>
      <c r="K32" s="9" t="s">
        <v>410</v>
      </c>
      <c r="L32" s="100">
        <v>4</v>
      </c>
      <c r="M32" s="101">
        <v>8</v>
      </c>
    </row>
    <row r="33" spans="1:13" x14ac:dyDescent="0.25">
      <c r="A33" s="50" t="s">
        <v>306</v>
      </c>
      <c r="B33" s="51" t="s">
        <v>580</v>
      </c>
      <c r="C33" s="52">
        <v>1</v>
      </c>
      <c r="D33" s="51" t="s">
        <v>517</v>
      </c>
      <c r="E33">
        <f t="shared" si="0"/>
        <v>3.6</v>
      </c>
      <c r="G33">
        <v>3.6</v>
      </c>
      <c r="J33" s="8" t="s">
        <v>14</v>
      </c>
      <c r="K33" s="9" t="s">
        <v>435</v>
      </c>
      <c r="L33" s="100">
        <v>1</v>
      </c>
      <c r="M33" s="101">
        <v>3</v>
      </c>
    </row>
    <row r="34" spans="1:13" x14ac:dyDescent="0.25">
      <c r="A34" s="50" t="s">
        <v>307</v>
      </c>
      <c r="B34" s="51" t="s">
        <v>583</v>
      </c>
      <c r="C34" s="52">
        <v>1</v>
      </c>
      <c r="D34" s="51" t="s">
        <v>517</v>
      </c>
      <c r="E34">
        <f t="shared" si="0"/>
        <v>2</v>
      </c>
      <c r="G34">
        <v>2</v>
      </c>
      <c r="J34" s="8" t="s">
        <v>12</v>
      </c>
      <c r="K34" s="9"/>
      <c r="L34" s="100" t="s">
        <v>708</v>
      </c>
      <c r="M34" s="101">
        <v>4</v>
      </c>
    </row>
    <row r="35" spans="1:13" x14ac:dyDescent="0.25">
      <c r="A35" s="50" t="s">
        <v>293</v>
      </c>
      <c r="B35" s="51" t="s">
        <v>584</v>
      </c>
      <c r="C35" s="52">
        <v>1</v>
      </c>
      <c r="D35" s="51" t="s">
        <v>517</v>
      </c>
      <c r="E35">
        <f t="shared" si="0"/>
        <v>8.6999999999999993</v>
      </c>
      <c r="G35">
        <v>8.6999999999999993</v>
      </c>
      <c r="J35" s="8" t="s">
        <v>709</v>
      </c>
      <c r="K35" s="9"/>
      <c r="L35" s="100" t="s">
        <v>708</v>
      </c>
      <c r="M35" s="101">
        <v>9</v>
      </c>
    </row>
    <row r="36" spans="1:13" x14ac:dyDescent="0.25">
      <c r="A36" s="50" t="s">
        <v>619</v>
      </c>
      <c r="B36" s="51" t="s">
        <v>624</v>
      </c>
      <c r="C36" s="52">
        <v>5</v>
      </c>
      <c r="D36" s="51" t="s">
        <v>517</v>
      </c>
      <c r="E36">
        <f t="shared" si="0"/>
        <v>9</v>
      </c>
      <c r="G36">
        <v>9</v>
      </c>
      <c r="J36" s="8" t="s">
        <v>710</v>
      </c>
      <c r="K36" s="9"/>
      <c r="L36" s="100" t="s">
        <v>708</v>
      </c>
      <c r="M36" s="101">
        <v>16</v>
      </c>
    </row>
    <row r="37" spans="1:13" x14ac:dyDescent="0.25">
      <c r="A37" s="50" t="s">
        <v>664</v>
      </c>
      <c r="B37" s="51" t="s">
        <v>625</v>
      </c>
      <c r="C37" s="52">
        <v>5</v>
      </c>
      <c r="D37" s="51" t="s">
        <v>517</v>
      </c>
      <c r="E37">
        <f t="shared" si="0"/>
        <v>11</v>
      </c>
      <c r="G37">
        <v>11</v>
      </c>
      <c r="J37" s="8" t="s">
        <v>711</v>
      </c>
      <c r="K37" s="9"/>
      <c r="L37" s="100" t="s">
        <v>708</v>
      </c>
      <c r="M37" s="101">
        <v>7.57</v>
      </c>
    </row>
    <row r="38" spans="1:13" x14ac:dyDescent="0.25">
      <c r="A38" s="50" t="s">
        <v>209</v>
      </c>
      <c r="B38" s="51" t="s">
        <v>543</v>
      </c>
      <c r="C38" s="52">
        <v>1</v>
      </c>
      <c r="D38" s="51" t="s">
        <v>544</v>
      </c>
      <c r="E38">
        <v>10.25</v>
      </c>
      <c r="G38">
        <v>7.38</v>
      </c>
      <c r="J38" s="8" t="s">
        <v>712</v>
      </c>
      <c r="K38" s="9"/>
      <c r="L38" s="100" t="s">
        <v>708</v>
      </c>
      <c r="M38" s="101">
        <v>40</v>
      </c>
    </row>
    <row r="39" spans="1:13" x14ac:dyDescent="0.25">
      <c r="A39" s="50" t="s">
        <v>210</v>
      </c>
      <c r="B39" s="51" t="s">
        <v>545</v>
      </c>
      <c r="C39" s="52">
        <v>1</v>
      </c>
      <c r="D39" s="51" t="s">
        <v>544</v>
      </c>
      <c r="E39">
        <v>5</v>
      </c>
      <c r="G39">
        <v>3</v>
      </c>
      <c r="J39" s="8" t="s">
        <v>713</v>
      </c>
      <c r="K39" s="9"/>
      <c r="L39" s="100" t="s">
        <v>708</v>
      </c>
      <c r="M39" s="102">
        <v>10.5</v>
      </c>
    </row>
    <row r="40" spans="1:13" x14ac:dyDescent="0.25">
      <c r="A40" s="50" t="s">
        <v>211</v>
      </c>
      <c r="B40" s="51" t="s">
        <v>546</v>
      </c>
      <c r="C40" s="52">
        <v>1</v>
      </c>
      <c r="D40" s="51" t="s">
        <v>544</v>
      </c>
      <c r="E40">
        <v>30</v>
      </c>
      <c r="G40">
        <v>19</v>
      </c>
      <c r="J40" s="8" t="s">
        <v>714</v>
      </c>
      <c r="K40" s="9"/>
      <c r="L40" s="100" t="s">
        <v>708</v>
      </c>
      <c r="M40" s="101">
        <v>80</v>
      </c>
    </row>
    <row r="41" spans="1:13" x14ac:dyDescent="0.25">
      <c r="A41" s="50" t="s">
        <v>213</v>
      </c>
      <c r="B41" s="51" t="s">
        <v>548</v>
      </c>
      <c r="C41" s="52">
        <v>1</v>
      </c>
      <c r="D41" s="51" t="s">
        <v>544</v>
      </c>
      <c r="E41">
        <v>30</v>
      </c>
      <c r="G41">
        <v>19</v>
      </c>
      <c r="J41" s="8" t="s">
        <v>715</v>
      </c>
      <c r="K41" s="9"/>
      <c r="L41" s="100" t="s">
        <v>708</v>
      </c>
      <c r="M41" s="101">
        <v>6</v>
      </c>
    </row>
    <row r="42" spans="1:13" x14ac:dyDescent="0.25">
      <c r="A42" s="50" t="s">
        <v>214</v>
      </c>
      <c r="B42" s="51" t="s">
        <v>549</v>
      </c>
      <c r="C42" s="52">
        <v>1</v>
      </c>
      <c r="D42" s="51" t="s">
        <v>544</v>
      </c>
      <c r="E42">
        <v>41</v>
      </c>
      <c r="G42">
        <v>25</v>
      </c>
      <c r="J42" s="8" t="s">
        <v>716</v>
      </c>
      <c r="K42" s="9"/>
      <c r="L42" s="100" t="s">
        <v>708</v>
      </c>
      <c r="M42" s="101">
        <v>10</v>
      </c>
    </row>
    <row r="43" spans="1:13" x14ac:dyDescent="0.25">
      <c r="A43" s="50" t="s">
        <v>233</v>
      </c>
      <c r="B43" s="51" t="s">
        <v>552</v>
      </c>
      <c r="C43" s="52">
        <v>1</v>
      </c>
      <c r="D43" s="51" t="s">
        <v>544</v>
      </c>
      <c r="E43">
        <v>72</v>
      </c>
      <c r="G43">
        <v>46</v>
      </c>
      <c r="J43" s="8" t="s">
        <v>717</v>
      </c>
      <c r="K43" s="9"/>
      <c r="L43" s="100" t="s">
        <v>708</v>
      </c>
      <c r="M43" s="101">
        <v>25</v>
      </c>
    </row>
    <row r="44" spans="1:13" x14ac:dyDescent="0.25">
      <c r="A44" s="60" t="s">
        <v>603</v>
      </c>
      <c r="B44" s="51" t="s">
        <v>565</v>
      </c>
      <c r="C44" s="52">
        <v>2</v>
      </c>
      <c r="D44" s="51" t="s">
        <v>544</v>
      </c>
      <c r="E44">
        <v>32</v>
      </c>
      <c r="G44">
        <v>19</v>
      </c>
      <c r="J44" s="8" t="s">
        <v>718</v>
      </c>
      <c r="K44" s="9"/>
      <c r="L44" s="100" t="s">
        <v>708</v>
      </c>
      <c r="M44" s="101">
        <v>21</v>
      </c>
    </row>
    <row r="45" spans="1:13" x14ac:dyDescent="0.25">
      <c r="A45" s="50" t="s">
        <v>259</v>
      </c>
      <c r="B45" s="51" t="s">
        <v>567</v>
      </c>
      <c r="C45" s="52">
        <v>4</v>
      </c>
      <c r="D45" s="51" t="s">
        <v>544</v>
      </c>
      <c r="E45">
        <v>30</v>
      </c>
      <c r="G45">
        <v>19</v>
      </c>
      <c r="J45" s="8" t="s">
        <v>719</v>
      </c>
      <c r="K45" s="9"/>
      <c r="L45" s="100" t="s">
        <v>708</v>
      </c>
      <c r="M45" s="101">
        <v>28</v>
      </c>
    </row>
    <row r="46" spans="1:13" x14ac:dyDescent="0.25">
      <c r="A46" s="50" t="s">
        <v>269</v>
      </c>
      <c r="B46" s="51" t="s">
        <v>363</v>
      </c>
      <c r="C46" s="52">
        <v>3</v>
      </c>
      <c r="D46" s="51" t="s">
        <v>544</v>
      </c>
      <c r="E46">
        <v>37</v>
      </c>
      <c r="G46">
        <v>21</v>
      </c>
      <c r="J46" s="8" t="s">
        <v>720</v>
      </c>
      <c r="K46" s="9"/>
      <c r="L46" s="100" t="s">
        <v>708</v>
      </c>
      <c r="M46" s="101">
        <v>51</v>
      </c>
    </row>
    <row r="47" spans="1:13" x14ac:dyDescent="0.25">
      <c r="A47" s="50" t="s">
        <v>275</v>
      </c>
      <c r="B47" s="51" t="s">
        <v>362</v>
      </c>
      <c r="C47" s="52">
        <v>9</v>
      </c>
      <c r="D47" s="51" t="s">
        <v>544</v>
      </c>
      <c r="E47">
        <v>31</v>
      </c>
      <c r="G47">
        <v>19</v>
      </c>
      <c r="J47" s="8" t="s">
        <v>721</v>
      </c>
      <c r="K47" s="9"/>
      <c r="L47" s="100" t="s">
        <v>708</v>
      </c>
      <c r="M47" s="101">
        <v>14</v>
      </c>
    </row>
    <row r="48" spans="1:13" x14ac:dyDescent="0.25">
      <c r="A48" s="50" t="s">
        <v>285</v>
      </c>
      <c r="B48" s="51" t="s">
        <v>573</v>
      </c>
      <c r="C48" s="52">
        <v>1</v>
      </c>
      <c r="D48" s="51" t="s">
        <v>544</v>
      </c>
      <c r="E48">
        <v>26</v>
      </c>
      <c r="G48">
        <v>17</v>
      </c>
      <c r="J48" s="8" t="s">
        <v>722</v>
      </c>
      <c r="K48" s="9"/>
      <c r="L48" s="100" t="s">
        <v>708</v>
      </c>
      <c r="M48" s="101">
        <v>29</v>
      </c>
    </row>
    <row r="49" spans="1:13" x14ac:dyDescent="0.25">
      <c r="A49" s="50" t="s">
        <v>286</v>
      </c>
      <c r="B49" s="51" t="s">
        <v>574</v>
      </c>
      <c r="C49" s="52">
        <v>1</v>
      </c>
      <c r="D49" s="51" t="s">
        <v>544</v>
      </c>
      <c r="E49">
        <v>26</v>
      </c>
      <c r="G49">
        <v>17</v>
      </c>
      <c r="J49" s="8" t="s">
        <v>723</v>
      </c>
      <c r="K49" s="9"/>
      <c r="L49" s="100" t="s">
        <v>708</v>
      </c>
      <c r="M49" s="101">
        <v>21</v>
      </c>
    </row>
    <row r="50" spans="1:13" x14ac:dyDescent="0.25">
      <c r="A50" s="50" t="s">
        <v>287</v>
      </c>
      <c r="B50" s="51" t="s">
        <v>575</v>
      </c>
      <c r="C50" s="52">
        <v>1</v>
      </c>
      <c r="D50" s="51" t="s">
        <v>544</v>
      </c>
      <c r="E50">
        <v>26</v>
      </c>
      <c r="G50">
        <v>17</v>
      </c>
      <c r="J50" s="8" t="s">
        <v>724</v>
      </c>
      <c r="K50" s="9"/>
      <c r="L50" s="100" t="s">
        <v>708</v>
      </c>
      <c r="M50" s="101">
        <v>31</v>
      </c>
    </row>
    <row r="51" spans="1:13" x14ac:dyDescent="0.25">
      <c r="A51" s="50" t="s">
        <v>288</v>
      </c>
      <c r="B51" s="51" t="s">
        <v>576</v>
      </c>
      <c r="C51" s="52">
        <v>1</v>
      </c>
      <c r="D51" s="51" t="s">
        <v>544</v>
      </c>
      <c r="E51">
        <v>14</v>
      </c>
      <c r="G51">
        <v>8</v>
      </c>
      <c r="J51" s="8" t="s">
        <v>725</v>
      </c>
      <c r="K51" s="9"/>
      <c r="L51" s="100" t="s">
        <v>708</v>
      </c>
      <c r="M51" s="101">
        <v>15</v>
      </c>
    </row>
    <row r="52" spans="1:13" x14ac:dyDescent="0.25">
      <c r="A52" s="50" t="s">
        <v>289</v>
      </c>
      <c r="B52" s="51" t="s">
        <v>577</v>
      </c>
      <c r="C52" s="52">
        <v>1</v>
      </c>
      <c r="D52" s="51" t="s">
        <v>544</v>
      </c>
      <c r="E52">
        <v>14</v>
      </c>
      <c r="G52">
        <v>8</v>
      </c>
      <c r="J52" s="8" t="s">
        <v>726</v>
      </c>
      <c r="K52" s="9"/>
      <c r="L52" s="100" t="s">
        <v>708</v>
      </c>
      <c r="M52" s="101">
        <v>4</v>
      </c>
    </row>
    <row r="53" spans="1:13" x14ac:dyDescent="0.25">
      <c r="A53" s="50" t="s">
        <v>290</v>
      </c>
      <c r="B53" s="51" t="s">
        <v>578</v>
      </c>
      <c r="C53" s="52">
        <v>1</v>
      </c>
      <c r="D53" s="51" t="s">
        <v>544</v>
      </c>
      <c r="E53">
        <v>14</v>
      </c>
      <c r="G53">
        <v>8</v>
      </c>
      <c r="J53" s="8" t="s">
        <v>727</v>
      </c>
      <c r="K53" s="9"/>
      <c r="L53" s="100" t="s">
        <v>708</v>
      </c>
      <c r="M53" s="101">
        <v>5</v>
      </c>
    </row>
    <row r="54" spans="1:13" x14ac:dyDescent="0.25">
      <c r="A54" s="50" t="s">
        <v>269</v>
      </c>
      <c r="B54" s="51" t="s">
        <v>620</v>
      </c>
      <c r="C54" s="52">
        <v>5</v>
      </c>
      <c r="D54" s="51" t="s">
        <v>544</v>
      </c>
      <c r="E54">
        <v>37</v>
      </c>
      <c r="G54">
        <v>19</v>
      </c>
      <c r="J54" s="8" t="s">
        <v>728</v>
      </c>
      <c r="K54" s="9"/>
      <c r="L54" s="100" t="s">
        <v>708</v>
      </c>
      <c r="M54" s="101">
        <v>7.5</v>
      </c>
    </row>
    <row r="55" spans="1:13" x14ac:dyDescent="0.25">
      <c r="A55" s="50" t="s">
        <v>642</v>
      </c>
      <c r="B55" s="51" t="s">
        <v>651</v>
      </c>
      <c r="C55" s="52">
        <v>1</v>
      </c>
      <c r="D55" s="51" t="s">
        <v>544</v>
      </c>
      <c r="E55">
        <v>0</v>
      </c>
      <c r="G55">
        <v>0</v>
      </c>
      <c r="J55" s="8" t="s">
        <v>729</v>
      </c>
      <c r="K55" s="9"/>
      <c r="L55" s="100" t="s">
        <v>708</v>
      </c>
      <c r="M55" s="101">
        <v>31</v>
      </c>
    </row>
    <row r="56" spans="1:13" x14ac:dyDescent="0.25">
      <c r="A56" s="80" t="s">
        <v>643</v>
      </c>
      <c r="B56" s="81" t="s">
        <v>652</v>
      </c>
      <c r="C56" s="82">
        <v>1</v>
      </c>
      <c r="D56" s="81" t="s">
        <v>544</v>
      </c>
      <c r="E56">
        <v>0</v>
      </c>
      <c r="G56">
        <v>0</v>
      </c>
      <c r="J56" s="8" t="s">
        <v>730</v>
      </c>
      <c r="K56" s="9"/>
      <c r="L56" s="100" t="s">
        <v>708</v>
      </c>
      <c r="M56" s="101">
        <v>3</v>
      </c>
    </row>
    <row r="57" spans="1:13" x14ac:dyDescent="0.25">
      <c r="A57" s="50" t="s">
        <v>644</v>
      </c>
      <c r="B57" s="51" t="s">
        <v>653</v>
      </c>
      <c r="C57" s="52">
        <v>1</v>
      </c>
      <c r="D57" s="51" t="s">
        <v>544</v>
      </c>
      <c r="E57">
        <v>0</v>
      </c>
      <c r="G57">
        <v>0</v>
      </c>
      <c r="J57" s="8" t="s">
        <v>731</v>
      </c>
      <c r="K57" s="9"/>
      <c r="L57" s="100" t="s">
        <v>708</v>
      </c>
      <c r="M57" s="101">
        <v>3</v>
      </c>
    </row>
    <row r="58" spans="1:13" x14ac:dyDescent="0.25">
      <c r="A58" s="91" t="s">
        <v>57</v>
      </c>
      <c r="B58" t="s">
        <v>470</v>
      </c>
      <c r="C58" s="92">
        <v>10</v>
      </c>
      <c r="D58" s="84" t="s">
        <v>469</v>
      </c>
      <c r="E58">
        <v>3.5</v>
      </c>
      <c r="G58">
        <f>E58*0.62</f>
        <v>2.17</v>
      </c>
      <c r="J58" s="8" t="s">
        <v>732</v>
      </c>
      <c r="K58" s="9"/>
      <c r="L58" s="100" t="s">
        <v>708</v>
      </c>
      <c r="M58" s="101">
        <v>4.5</v>
      </c>
    </row>
    <row r="59" spans="1:13" x14ac:dyDescent="0.25">
      <c r="A59" s="91" t="s">
        <v>696</v>
      </c>
      <c r="B59" t="s">
        <v>697</v>
      </c>
      <c r="C59" s="92">
        <v>10</v>
      </c>
      <c r="D59" s="84" t="s">
        <v>469</v>
      </c>
      <c r="E59">
        <v>3.5</v>
      </c>
      <c r="G59">
        <f t="shared" ref="G59:G120" si="1">E59*0.62</f>
        <v>2.17</v>
      </c>
      <c r="J59" s="8" t="s">
        <v>733</v>
      </c>
      <c r="K59" s="9"/>
      <c r="L59" s="100" t="s">
        <v>708</v>
      </c>
      <c r="M59" s="101">
        <v>4.5</v>
      </c>
    </row>
    <row r="60" spans="1:13" x14ac:dyDescent="0.25">
      <c r="A60" s="91" t="s">
        <v>84</v>
      </c>
      <c r="B60" t="s">
        <v>380</v>
      </c>
      <c r="C60" s="92">
        <v>24</v>
      </c>
      <c r="D60" s="84" t="s">
        <v>469</v>
      </c>
      <c r="E60">
        <v>3.5</v>
      </c>
      <c r="G60">
        <f t="shared" si="1"/>
        <v>2.17</v>
      </c>
      <c r="J60" s="8" t="s">
        <v>734</v>
      </c>
      <c r="K60" s="9"/>
      <c r="L60" s="100" t="s">
        <v>708</v>
      </c>
      <c r="M60" s="101">
        <v>4.5</v>
      </c>
    </row>
    <row r="61" spans="1:13" x14ac:dyDescent="0.25">
      <c r="A61" s="91" t="s">
        <v>81</v>
      </c>
      <c r="B61" t="s">
        <v>380</v>
      </c>
      <c r="C61" s="92">
        <v>5</v>
      </c>
      <c r="D61" s="84" t="s">
        <v>469</v>
      </c>
      <c r="E61">
        <v>5.95</v>
      </c>
      <c r="G61">
        <f t="shared" si="1"/>
        <v>3.6890000000000001</v>
      </c>
      <c r="J61" s="103" t="s">
        <v>735</v>
      </c>
      <c r="K61" s="9"/>
      <c r="L61" s="100" t="s">
        <v>708</v>
      </c>
      <c r="M61" s="101">
        <v>32</v>
      </c>
    </row>
    <row r="62" spans="1:13" x14ac:dyDescent="0.25">
      <c r="A62" s="91" t="s">
        <v>698</v>
      </c>
      <c r="B62" t="s">
        <v>699</v>
      </c>
      <c r="C62" s="92">
        <v>14</v>
      </c>
      <c r="D62" s="84" t="s">
        <v>469</v>
      </c>
      <c r="E62">
        <v>3.5</v>
      </c>
      <c r="G62">
        <f t="shared" si="1"/>
        <v>2.17</v>
      </c>
      <c r="J62" s="103" t="s">
        <v>736</v>
      </c>
      <c r="K62" s="9"/>
      <c r="L62" s="100" t="s">
        <v>708</v>
      </c>
      <c r="M62" s="101">
        <v>33</v>
      </c>
    </row>
    <row r="63" spans="1:13" x14ac:dyDescent="0.25">
      <c r="A63" s="91" t="s">
        <v>113</v>
      </c>
      <c r="B63" t="s">
        <v>496</v>
      </c>
      <c r="C63" s="92">
        <v>24</v>
      </c>
      <c r="D63" s="84" t="s">
        <v>469</v>
      </c>
      <c r="E63">
        <v>3.5</v>
      </c>
      <c r="G63">
        <f t="shared" si="1"/>
        <v>2.17</v>
      </c>
      <c r="J63" s="103" t="s">
        <v>737</v>
      </c>
      <c r="K63" s="9"/>
      <c r="L63" s="100" t="s">
        <v>708</v>
      </c>
      <c r="M63" s="101">
        <v>6</v>
      </c>
    </row>
    <row r="64" spans="1:13" x14ac:dyDescent="0.25">
      <c r="A64" s="91" t="s">
        <v>114</v>
      </c>
      <c r="B64" t="s">
        <v>497</v>
      </c>
      <c r="C64" s="92">
        <v>24</v>
      </c>
      <c r="D64" s="84" t="s">
        <v>469</v>
      </c>
      <c r="E64">
        <v>3.5</v>
      </c>
      <c r="G64">
        <f t="shared" si="1"/>
        <v>2.17</v>
      </c>
      <c r="J64" s="103" t="s">
        <v>738</v>
      </c>
      <c r="K64" s="9"/>
      <c r="L64" s="100" t="s">
        <v>708</v>
      </c>
      <c r="M64" s="101">
        <v>4</v>
      </c>
    </row>
    <row r="65" spans="1:13" x14ac:dyDescent="0.25">
      <c r="A65" s="91" t="s">
        <v>112</v>
      </c>
      <c r="B65" t="s">
        <v>495</v>
      </c>
      <c r="C65" s="92">
        <v>24</v>
      </c>
      <c r="D65" s="84" t="s">
        <v>469</v>
      </c>
      <c r="E65">
        <v>3.5</v>
      </c>
      <c r="G65">
        <f t="shared" si="1"/>
        <v>2.17</v>
      </c>
      <c r="J65" s="103" t="s">
        <v>739</v>
      </c>
      <c r="K65" s="9"/>
      <c r="L65" s="100" t="s">
        <v>708</v>
      </c>
      <c r="M65" s="101">
        <v>11</v>
      </c>
    </row>
    <row r="66" spans="1:13" x14ac:dyDescent="0.25">
      <c r="A66" s="91" t="s">
        <v>111</v>
      </c>
      <c r="B66" t="s">
        <v>380</v>
      </c>
      <c r="C66" s="92">
        <v>24</v>
      </c>
      <c r="D66" s="84" t="s">
        <v>469</v>
      </c>
      <c r="E66">
        <v>5.95</v>
      </c>
      <c r="G66">
        <f t="shared" si="1"/>
        <v>3.6890000000000001</v>
      </c>
      <c r="J66" s="104" t="s">
        <v>740</v>
      </c>
      <c r="K66" s="9"/>
      <c r="L66" s="100" t="s">
        <v>708</v>
      </c>
      <c r="M66" s="101">
        <v>29</v>
      </c>
    </row>
    <row r="67" spans="1:13" x14ac:dyDescent="0.25">
      <c r="A67" s="91" t="s">
        <v>153</v>
      </c>
      <c r="B67" t="s">
        <v>381</v>
      </c>
      <c r="C67" s="92">
        <v>23</v>
      </c>
      <c r="D67" s="84" t="s">
        <v>469</v>
      </c>
      <c r="E67">
        <v>5.95</v>
      </c>
      <c r="G67">
        <f t="shared" si="1"/>
        <v>3.6890000000000001</v>
      </c>
      <c r="J67" s="103" t="s">
        <v>741</v>
      </c>
      <c r="K67" s="9"/>
      <c r="L67" s="100" t="s">
        <v>708</v>
      </c>
      <c r="M67" s="101">
        <v>11</v>
      </c>
    </row>
    <row r="68" spans="1:13" x14ac:dyDescent="0.25">
      <c r="A68" s="91" t="s">
        <v>155</v>
      </c>
      <c r="B68" t="s">
        <v>356</v>
      </c>
      <c r="C68" s="92">
        <v>43</v>
      </c>
      <c r="D68" s="84" t="s">
        <v>469</v>
      </c>
      <c r="E68">
        <v>3.95</v>
      </c>
      <c r="G68">
        <f t="shared" si="1"/>
        <v>2.4490000000000003</v>
      </c>
      <c r="J68" s="105" t="s">
        <v>252</v>
      </c>
      <c r="K68" s="9"/>
      <c r="L68" s="100" t="s">
        <v>708</v>
      </c>
      <c r="M68" s="101">
        <v>2</v>
      </c>
    </row>
    <row r="69" spans="1:13" x14ac:dyDescent="0.25">
      <c r="A69" s="91" t="s">
        <v>200</v>
      </c>
      <c r="B69" t="s">
        <v>389</v>
      </c>
      <c r="C69" s="92">
        <v>21</v>
      </c>
      <c r="D69" s="84" t="s">
        <v>469</v>
      </c>
      <c r="E69">
        <v>3.95</v>
      </c>
      <c r="G69">
        <f t="shared" si="1"/>
        <v>2.4490000000000003</v>
      </c>
      <c r="J69" s="105" t="s">
        <v>253</v>
      </c>
      <c r="K69" s="9"/>
      <c r="L69" s="100" t="s">
        <v>708</v>
      </c>
      <c r="M69" s="101">
        <v>3</v>
      </c>
    </row>
    <row r="70" spans="1:13" x14ac:dyDescent="0.25">
      <c r="A70" s="93" t="s">
        <v>155</v>
      </c>
      <c r="B70" t="s">
        <v>356</v>
      </c>
      <c r="C70" s="94">
        <v>24</v>
      </c>
      <c r="D70" s="84" t="s">
        <v>469</v>
      </c>
      <c r="E70" s="63">
        <v>3.95</v>
      </c>
      <c r="G70">
        <f t="shared" si="1"/>
        <v>2.4490000000000003</v>
      </c>
      <c r="J70" s="103" t="s">
        <v>742</v>
      </c>
      <c r="K70" s="9"/>
      <c r="L70" s="100" t="s">
        <v>708</v>
      </c>
      <c r="M70" s="101">
        <v>89</v>
      </c>
    </row>
    <row r="71" spans="1:13" x14ac:dyDescent="0.25">
      <c r="A71" s="93" t="s">
        <v>200</v>
      </c>
      <c r="B71" t="s">
        <v>389</v>
      </c>
      <c r="C71" s="94">
        <v>24</v>
      </c>
      <c r="D71" s="84" t="s">
        <v>469</v>
      </c>
      <c r="E71" s="63">
        <v>3.95</v>
      </c>
      <c r="G71">
        <f t="shared" si="1"/>
        <v>2.4490000000000003</v>
      </c>
      <c r="J71" s="103" t="s">
        <v>743</v>
      </c>
      <c r="K71" s="9"/>
      <c r="L71" s="100" t="s">
        <v>708</v>
      </c>
      <c r="M71" s="101">
        <v>26</v>
      </c>
    </row>
    <row r="72" spans="1:13" x14ac:dyDescent="0.25">
      <c r="A72" s="93" t="s">
        <v>200</v>
      </c>
      <c r="B72" t="s">
        <v>389</v>
      </c>
      <c r="C72" s="94">
        <v>24</v>
      </c>
      <c r="D72" s="84" t="s">
        <v>469</v>
      </c>
      <c r="E72" s="63">
        <v>3.95</v>
      </c>
      <c r="G72">
        <f t="shared" si="1"/>
        <v>2.4490000000000003</v>
      </c>
      <c r="J72" s="103" t="s">
        <v>744</v>
      </c>
      <c r="K72" s="9"/>
      <c r="L72" s="100" t="s">
        <v>708</v>
      </c>
      <c r="M72" s="101">
        <v>7</v>
      </c>
    </row>
    <row r="73" spans="1:13" x14ac:dyDescent="0.25">
      <c r="A73" s="93" t="s">
        <v>700</v>
      </c>
      <c r="B73" t="s">
        <v>701</v>
      </c>
      <c r="C73" s="94">
        <v>24</v>
      </c>
      <c r="D73" s="84" t="s">
        <v>469</v>
      </c>
      <c r="E73" s="63">
        <v>3.95</v>
      </c>
      <c r="G73">
        <f t="shared" si="1"/>
        <v>2.4490000000000003</v>
      </c>
      <c r="J73" s="106" t="s">
        <v>745</v>
      </c>
      <c r="K73" s="9"/>
      <c r="L73" s="100" t="s">
        <v>708</v>
      </c>
      <c r="M73" s="101">
        <v>9</v>
      </c>
    </row>
    <row r="74" spans="1:13" x14ac:dyDescent="0.25">
      <c r="A74" s="91" t="s">
        <v>199</v>
      </c>
      <c r="B74" t="s">
        <v>380</v>
      </c>
      <c r="C74" s="92">
        <v>21</v>
      </c>
      <c r="D74" s="84" t="s">
        <v>469</v>
      </c>
      <c r="E74">
        <v>5.95</v>
      </c>
      <c r="G74">
        <f t="shared" si="1"/>
        <v>3.6890000000000001</v>
      </c>
      <c r="J74" s="106" t="s">
        <v>746</v>
      </c>
      <c r="K74" s="9"/>
      <c r="L74" s="100" t="s">
        <v>708</v>
      </c>
      <c r="M74" s="101">
        <v>7</v>
      </c>
    </row>
    <row r="75" spans="1:13" x14ac:dyDescent="0.25">
      <c r="A75" s="91" t="s">
        <v>115</v>
      </c>
      <c r="B75" t="s">
        <v>498</v>
      </c>
      <c r="C75" s="92">
        <v>2</v>
      </c>
      <c r="D75" s="84" t="s">
        <v>469</v>
      </c>
      <c r="E75">
        <v>10</v>
      </c>
      <c r="G75">
        <f t="shared" si="1"/>
        <v>6.2</v>
      </c>
      <c r="J75" s="60" t="s">
        <v>150</v>
      </c>
      <c r="K75" s="9"/>
      <c r="L75" s="100" t="s">
        <v>708</v>
      </c>
      <c r="M75" s="101">
        <v>19</v>
      </c>
    </row>
    <row r="76" spans="1:13" x14ac:dyDescent="0.25">
      <c r="A76" s="91" t="s">
        <v>116</v>
      </c>
      <c r="B76" t="s">
        <v>499</v>
      </c>
      <c r="C76" s="92">
        <v>2</v>
      </c>
      <c r="D76" s="84" t="s">
        <v>469</v>
      </c>
      <c r="E76">
        <v>10</v>
      </c>
      <c r="G76">
        <f t="shared" si="1"/>
        <v>6.2</v>
      </c>
      <c r="J76" s="107" t="s">
        <v>747</v>
      </c>
      <c r="K76" s="9"/>
      <c r="L76" s="100" t="s">
        <v>708</v>
      </c>
      <c r="M76" s="101">
        <v>16</v>
      </c>
    </row>
    <row r="77" spans="1:13" x14ac:dyDescent="0.25">
      <c r="A77" s="91" t="s">
        <v>109</v>
      </c>
      <c r="B77" t="s">
        <v>403</v>
      </c>
      <c r="C77" s="92">
        <v>1</v>
      </c>
      <c r="D77" s="84" t="s">
        <v>469</v>
      </c>
      <c r="E77">
        <v>4.95</v>
      </c>
      <c r="G77">
        <f t="shared" si="1"/>
        <v>3.069</v>
      </c>
      <c r="J77" s="107" t="s">
        <v>748</v>
      </c>
      <c r="K77" s="9"/>
      <c r="L77" s="100" t="s">
        <v>708</v>
      </c>
      <c r="M77" s="101">
        <v>17</v>
      </c>
    </row>
    <row r="78" spans="1:13" x14ac:dyDescent="0.25">
      <c r="A78" s="91" t="s">
        <v>110</v>
      </c>
      <c r="B78" t="s">
        <v>494</v>
      </c>
      <c r="C78" s="92">
        <v>24</v>
      </c>
      <c r="D78" s="84" t="s">
        <v>469</v>
      </c>
      <c r="E78">
        <v>5.95</v>
      </c>
      <c r="G78">
        <f t="shared" si="1"/>
        <v>3.6890000000000001</v>
      </c>
      <c r="J78" s="107" t="s">
        <v>619</v>
      </c>
      <c r="K78" s="9" t="s">
        <v>624</v>
      </c>
      <c r="L78" s="100">
        <v>5</v>
      </c>
      <c r="M78" s="101">
        <v>9</v>
      </c>
    </row>
    <row r="79" spans="1:13" x14ac:dyDescent="0.25">
      <c r="A79" s="91" t="s">
        <v>154</v>
      </c>
      <c r="B79" t="s">
        <v>387</v>
      </c>
      <c r="C79" s="92">
        <v>2</v>
      </c>
      <c r="D79" s="84" t="s">
        <v>469</v>
      </c>
      <c r="E79">
        <v>4.95</v>
      </c>
      <c r="G79">
        <f t="shared" si="1"/>
        <v>3.069</v>
      </c>
      <c r="J79" s="107" t="s">
        <v>664</v>
      </c>
      <c r="K79" s="9" t="s">
        <v>625</v>
      </c>
      <c r="L79" s="100">
        <v>5</v>
      </c>
      <c r="M79" s="101">
        <v>11</v>
      </c>
    </row>
    <row r="80" spans="1:13" x14ac:dyDescent="0.25">
      <c r="A80" s="91" t="s">
        <v>82</v>
      </c>
      <c r="B80" t="s">
        <v>388</v>
      </c>
      <c r="C80" s="92">
        <v>20</v>
      </c>
      <c r="D80" s="84" t="s">
        <v>469</v>
      </c>
      <c r="E80">
        <v>4.95</v>
      </c>
      <c r="G80">
        <f t="shared" si="1"/>
        <v>3.069</v>
      </c>
      <c r="J80" s="107" t="s">
        <v>749</v>
      </c>
      <c r="K80" s="9" t="s">
        <v>750</v>
      </c>
      <c r="L80" s="100" t="s">
        <v>708</v>
      </c>
      <c r="M80" s="101">
        <v>4</v>
      </c>
    </row>
    <row r="81" spans="1:13" x14ac:dyDescent="0.25">
      <c r="A81" s="91" t="s">
        <v>58</v>
      </c>
      <c r="B81" t="s">
        <v>471</v>
      </c>
      <c r="C81" s="92">
        <v>10</v>
      </c>
      <c r="D81" s="84" t="s">
        <v>469</v>
      </c>
      <c r="E81">
        <v>4.95</v>
      </c>
      <c r="G81">
        <f t="shared" si="1"/>
        <v>3.069</v>
      </c>
      <c r="J81" s="107" t="s">
        <v>751</v>
      </c>
      <c r="K81" s="9" t="s">
        <v>752</v>
      </c>
      <c r="L81" s="100" t="s">
        <v>708</v>
      </c>
      <c r="M81" s="101">
        <v>4</v>
      </c>
    </row>
    <row r="82" spans="1:13" x14ac:dyDescent="0.25">
      <c r="A82" s="91" t="s">
        <v>80</v>
      </c>
      <c r="B82" t="s">
        <v>489</v>
      </c>
      <c r="C82" s="92">
        <v>24</v>
      </c>
      <c r="D82" s="84" t="s">
        <v>469</v>
      </c>
      <c r="E82">
        <v>3.5</v>
      </c>
      <c r="G82">
        <f t="shared" si="1"/>
        <v>2.17</v>
      </c>
      <c r="J82" s="107" t="s">
        <v>753</v>
      </c>
      <c r="K82" s="9" t="s">
        <v>754</v>
      </c>
      <c r="L82" s="100" t="s">
        <v>708</v>
      </c>
      <c r="M82" s="101">
        <v>11</v>
      </c>
    </row>
    <row r="83" spans="1:13" x14ac:dyDescent="0.25">
      <c r="A83" s="91" t="s">
        <v>69</v>
      </c>
      <c r="B83" t="s">
        <v>405</v>
      </c>
      <c r="C83" s="92">
        <v>22</v>
      </c>
      <c r="D83" s="84" t="s">
        <v>469</v>
      </c>
      <c r="E83">
        <v>3.95</v>
      </c>
      <c r="G83">
        <f t="shared" si="1"/>
        <v>2.4490000000000003</v>
      </c>
      <c r="J83" s="107" t="s">
        <v>755</v>
      </c>
      <c r="K83" s="9" t="s">
        <v>756</v>
      </c>
      <c r="L83" s="100" t="s">
        <v>708</v>
      </c>
      <c r="M83" s="101">
        <v>11</v>
      </c>
    </row>
    <row r="84" spans="1:13" x14ac:dyDescent="0.25">
      <c r="A84" s="91" t="s">
        <v>70</v>
      </c>
      <c r="B84" t="s">
        <v>385</v>
      </c>
      <c r="C84" s="92">
        <v>22</v>
      </c>
      <c r="D84" s="84" t="s">
        <v>469</v>
      </c>
      <c r="E84">
        <v>3.5</v>
      </c>
      <c r="G84">
        <f t="shared" si="1"/>
        <v>2.17</v>
      </c>
      <c r="J84" s="108" t="s">
        <v>757</v>
      </c>
      <c r="K84" s="9" t="s">
        <v>758</v>
      </c>
      <c r="L84" s="100" t="s">
        <v>708</v>
      </c>
      <c r="M84" s="109">
        <v>25</v>
      </c>
    </row>
    <row r="85" spans="1:13" x14ac:dyDescent="0.25">
      <c r="A85" s="91" t="s">
        <v>135</v>
      </c>
      <c r="B85" t="s">
        <v>386</v>
      </c>
      <c r="C85" s="92">
        <v>22</v>
      </c>
      <c r="D85" s="84" t="s">
        <v>469</v>
      </c>
      <c r="E85">
        <v>3.5</v>
      </c>
      <c r="G85">
        <f t="shared" si="1"/>
        <v>2.17</v>
      </c>
      <c r="J85" s="107" t="s">
        <v>759</v>
      </c>
      <c r="K85" s="9" t="s">
        <v>760</v>
      </c>
      <c r="L85" s="100" t="s">
        <v>708</v>
      </c>
      <c r="M85" s="101">
        <v>18</v>
      </c>
    </row>
    <row r="86" spans="1:13" x14ac:dyDescent="0.25">
      <c r="A86" s="91" t="s">
        <v>134</v>
      </c>
      <c r="B86" t="s">
        <v>405</v>
      </c>
      <c r="C86" s="92">
        <v>22</v>
      </c>
      <c r="D86" s="84" t="s">
        <v>469</v>
      </c>
      <c r="E86">
        <v>3.95</v>
      </c>
      <c r="G86">
        <f t="shared" si="1"/>
        <v>2.4490000000000003</v>
      </c>
      <c r="J86" s="107" t="s">
        <v>761</v>
      </c>
      <c r="K86" s="9" t="s">
        <v>762</v>
      </c>
      <c r="L86" s="100" t="s">
        <v>708</v>
      </c>
      <c r="M86" s="101">
        <v>17</v>
      </c>
    </row>
    <row r="87" spans="1:13" x14ac:dyDescent="0.25">
      <c r="A87" s="91" t="s">
        <v>130</v>
      </c>
      <c r="B87" t="s">
        <v>505</v>
      </c>
      <c r="C87" s="92">
        <v>2</v>
      </c>
      <c r="D87" s="84" t="s">
        <v>469</v>
      </c>
      <c r="E87">
        <v>4.95</v>
      </c>
      <c r="G87">
        <f t="shared" si="1"/>
        <v>3.069</v>
      </c>
      <c r="J87" s="107" t="s">
        <v>763</v>
      </c>
      <c r="K87" s="9" t="s">
        <v>764</v>
      </c>
      <c r="L87" s="100" t="s">
        <v>708</v>
      </c>
      <c r="M87" s="101">
        <v>8</v>
      </c>
    </row>
    <row r="88" spans="1:13" x14ac:dyDescent="0.25">
      <c r="A88" s="91" t="s">
        <v>384</v>
      </c>
      <c r="B88" t="s">
        <v>508</v>
      </c>
      <c r="C88" s="92">
        <v>22</v>
      </c>
      <c r="D88" s="84" t="s">
        <v>469</v>
      </c>
      <c r="E88">
        <v>3.5</v>
      </c>
      <c r="G88">
        <f t="shared" si="1"/>
        <v>2.17</v>
      </c>
      <c r="J88" s="107" t="s">
        <v>765</v>
      </c>
      <c r="K88" s="9" t="s">
        <v>766</v>
      </c>
      <c r="L88" s="100" t="s">
        <v>708</v>
      </c>
      <c r="M88" s="101">
        <v>5.59</v>
      </c>
    </row>
    <row r="89" spans="1:13" x14ac:dyDescent="0.25">
      <c r="A89" s="91" t="s">
        <v>133</v>
      </c>
      <c r="B89" t="s">
        <v>507</v>
      </c>
      <c r="C89" s="92">
        <v>24</v>
      </c>
      <c r="D89" s="84" t="s">
        <v>469</v>
      </c>
      <c r="E89">
        <v>5.95</v>
      </c>
      <c r="G89">
        <f t="shared" si="1"/>
        <v>3.6890000000000001</v>
      </c>
      <c r="J89" s="107" t="s">
        <v>767</v>
      </c>
      <c r="K89" s="9" t="s">
        <v>768</v>
      </c>
      <c r="L89" s="100" t="s">
        <v>708</v>
      </c>
      <c r="M89" s="101">
        <v>8.59</v>
      </c>
    </row>
    <row r="90" spans="1:13" x14ac:dyDescent="0.25">
      <c r="A90" s="91" t="s">
        <v>140</v>
      </c>
      <c r="B90" t="s">
        <v>406</v>
      </c>
      <c r="C90" s="92">
        <v>22</v>
      </c>
      <c r="D90" s="84" t="s">
        <v>469</v>
      </c>
      <c r="E90">
        <v>3.95</v>
      </c>
      <c r="G90">
        <f t="shared" si="1"/>
        <v>2.4490000000000003</v>
      </c>
      <c r="J90" s="107" t="s">
        <v>769</v>
      </c>
      <c r="K90" s="9" t="s">
        <v>770</v>
      </c>
      <c r="L90" s="100" t="s">
        <v>708</v>
      </c>
      <c r="M90" s="101">
        <v>1.78</v>
      </c>
    </row>
    <row r="91" spans="1:13" x14ac:dyDescent="0.25">
      <c r="A91" s="91" t="s">
        <v>141</v>
      </c>
      <c r="B91" t="s">
        <v>382</v>
      </c>
      <c r="C91" s="92">
        <v>22</v>
      </c>
      <c r="D91" s="84" t="s">
        <v>469</v>
      </c>
      <c r="E91">
        <v>3.95</v>
      </c>
      <c r="G91">
        <f t="shared" si="1"/>
        <v>2.4490000000000003</v>
      </c>
      <c r="J91" s="107" t="s">
        <v>771</v>
      </c>
      <c r="K91" s="9" t="s">
        <v>772</v>
      </c>
      <c r="L91" s="100" t="s">
        <v>708</v>
      </c>
      <c r="M91" s="101">
        <v>8.5</v>
      </c>
    </row>
    <row r="92" spans="1:13" x14ac:dyDescent="0.25">
      <c r="A92" s="91" t="s">
        <v>143</v>
      </c>
      <c r="B92" t="s">
        <v>408</v>
      </c>
      <c r="C92" s="92">
        <v>3</v>
      </c>
      <c r="D92" s="84" t="s">
        <v>469</v>
      </c>
      <c r="E92">
        <v>3.95</v>
      </c>
      <c r="G92">
        <f t="shared" si="1"/>
        <v>2.4490000000000003</v>
      </c>
      <c r="J92" s="50" t="s">
        <v>239</v>
      </c>
      <c r="K92" s="51" t="s">
        <v>556</v>
      </c>
      <c r="L92" s="100" t="s">
        <v>708</v>
      </c>
      <c r="M92" s="101">
        <v>10</v>
      </c>
    </row>
    <row r="93" spans="1:13" x14ac:dyDescent="0.25">
      <c r="A93" s="91" t="s">
        <v>144</v>
      </c>
      <c r="B93" t="s">
        <v>401</v>
      </c>
      <c r="C93" s="92">
        <v>35</v>
      </c>
      <c r="D93" s="84" t="s">
        <v>469</v>
      </c>
      <c r="E93">
        <v>3.95</v>
      </c>
      <c r="G93">
        <f t="shared" si="1"/>
        <v>2.4490000000000003</v>
      </c>
      <c r="J93" s="107"/>
      <c r="K93" s="9"/>
      <c r="L93" s="100"/>
      <c r="M93" s="101"/>
    </row>
    <row r="94" spans="1:13" x14ac:dyDescent="0.25">
      <c r="A94" s="91" t="s">
        <v>191</v>
      </c>
      <c r="B94" t="s">
        <v>536</v>
      </c>
      <c r="C94" s="92">
        <v>23</v>
      </c>
      <c r="D94" s="84" t="s">
        <v>469</v>
      </c>
      <c r="E94">
        <v>3.95</v>
      </c>
      <c r="G94">
        <f t="shared" si="1"/>
        <v>2.4490000000000003</v>
      </c>
      <c r="J94" s="107"/>
      <c r="K94" s="9"/>
      <c r="L94" s="100"/>
      <c r="M94" s="101"/>
    </row>
    <row r="95" spans="1:13" x14ac:dyDescent="0.25">
      <c r="A95" s="91" t="s">
        <v>142</v>
      </c>
      <c r="B95" t="s">
        <v>402</v>
      </c>
      <c r="C95" s="92">
        <v>42</v>
      </c>
      <c r="D95" s="84" t="s">
        <v>469</v>
      </c>
      <c r="E95">
        <v>3.95</v>
      </c>
      <c r="G95">
        <f t="shared" si="1"/>
        <v>2.4490000000000003</v>
      </c>
      <c r="J95" s="107"/>
      <c r="K95" s="9"/>
      <c r="L95" s="100"/>
      <c r="M95" s="101"/>
    </row>
    <row r="96" spans="1:13" x14ac:dyDescent="0.25">
      <c r="A96" s="91" t="s">
        <v>131</v>
      </c>
      <c r="B96" t="s">
        <v>404</v>
      </c>
      <c r="C96" s="92">
        <v>3</v>
      </c>
      <c r="D96" s="84" t="s">
        <v>469</v>
      </c>
      <c r="E96">
        <v>4.95</v>
      </c>
      <c r="G96">
        <f t="shared" si="1"/>
        <v>3.069</v>
      </c>
      <c r="J96" s="107"/>
      <c r="K96" s="9"/>
      <c r="L96" s="100"/>
      <c r="M96" s="101"/>
    </row>
    <row r="97" spans="1:13" x14ac:dyDescent="0.25">
      <c r="A97" s="91" t="s">
        <v>132</v>
      </c>
      <c r="B97" t="s">
        <v>506</v>
      </c>
      <c r="C97" s="92">
        <v>22</v>
      </c>
      <c r="D97" s="84" t="s">
        <v>469</v>
      </c>
      <c r="E97">
        <v>4.95</v>
      </c>
      <c r="G97">
        <f t="shared" si="1"/>
        <v>3.069</v>
      </c>
      <c r="J97" s="107"/>
      <c r="K97" s="9"/>
      <c r="L97" s="100"/>
      <c r="M97" s="101"/>
    </row>
    <row r="98" spans="1:13" x14ac:dyDescent="0.25">
      <c r="A98" s="91" t="s">
        <v>145</v>
      </c>
      <c r="B98" t="s">
        <v>383</v>
      </c>
      <c r="C98" s="92">
        <v>44</v>
      </c>
      <c r="D98" s="84" t="s">
        <v>469</v>
      </c>
      <c r="E98">
        <v>4.95</v>
      </c>
      <c r="G98">
        <f t="shared" si="1"/>
        <v>3.069</v>
      </c>
      <c r="J98" s="107"/>
      <c r="K98" s="9"/>
      <c r="L98" s="100"/>
      <c r="M98" s="101"/>
    </row>
    <row r="99" spans="1:13" x14ac:dyDescent="0.25">
      <c r="A99" s="91" t="s">
        <v>61</v>
      </c>
      <c r="B99" t="s">
        <v>476</v>
      </c>
      <c r="C99" s="92">
        <v>10</v>
      </c>
      <c r="D99" s="84" t="s">
        <v>469</v>
      </c>
      <c r="E99">
        <v>3.5</v>
      </c>
      <c r="G99">
        <f t="shared" si="1"/>
        <v>2.17</v>
      </c>
      <c r="J99" s="107"/>
      <c r="K99" s="9"/>
      <c r="L99" s="100"/>
      <c r="M99" s="101"/>
    </row>
    <row r="100" spans="1:13" x14ac:dyDescent="0.25">
      <c r="A100" s="91" t="s">
        <v>90</v>
      </c>
      <c r="B100" t="s">
        <v>376</v>
      </c>
      <c r="C100" s="92">
        <v>12</v>
      </c>
      <c r="D100" s="84" t="s">
        <v>469</v>
      </c>
      <c r="E100">
        <v>3.5</v>
      </c>
      <c r="G100">
        <f t="shared" si="1"/>
        <v>2.17</v>
      </c>
      <c r="J100" s="107"/>
      <c r="K100" s="9"/>
      <c r="L100" s="100"/>
      <c r="M100" s="101"/>
    </row>
    <row r="101" spans="1:13" x14ac:dyDescent="0.25">
      <c r="A101" s="91" t="s">
        <v>91</v>
      </c>
      <c r="B101" t="s">
        <v>376</v>
      </c>
      <c r="C101" s="92">
        <v>21</v>
      </c>
      <c r="D101" s="84" t="s">
        <v>469</v>
      </c>
      <c r="E101">
        <v>3.5</v>
      </c>
      <c r="G101">
        <f t="shared" si="1"/>
        <v>2.17</v>
      </c>
      <c r="J101" s="107"/>
      <c r="K101" s="9"/>
      <c r="L101" s="100"/>
      <c r="M101" s="101"/>
    </row>
    <row r="102" spans="1:13" x14ac:dyDescent="0.25">
      <c r="A102" s="91" t="s">
        <v>92</v>
      </c>
      <c r="B102" t="s">
        <v>376</v>
      </c>
      <c r="C102" s="92">
        <v>4</v>
      </c>
      <c r="D102" s="84" t="s">
        <v>469</v>
      </c>
      <c r="E102">
        <v>3.5</v>
      </c>
      <c r="G102">
        <f t="shared" si="1"/>
        <v>2.17</v>
      </c>
      <c r="J102" s="107"/>
      <c r="K102" s="9"/>
      <c r="L102" s="100"/>
      <c r="M102" s="101"/>
    </row>
    <row r="103" spans="1:13" x14ac:dyDescent="0.25">
      <c r="A103" s="91" t="s">
        <v>93</v>
      </c>
      <c r="B103" t="s">
        <v>376</v>
      </c>
      <c r="C103" s="92">
        <v>20</v>
      </c>
      <c r="D103" s="84" t="s">
        <v>469</v>
      </c>
      <c r="E103">
        <v>3.5</v>
      </c>
      <c r="G103">
        <f t="shared" si="1"/>
        <v>2.17</v>
      </c>
      <c r="K103" s="8"/>
      <c r="L103" s="100"/>
      <c r="M103" s="101"/>
    </row>
    <row r="104" spans="1:13" x14ac:dyDescent="0.25">
      <c r="A104" s="91" t="s">
        <v>95</v>
      </c>
      <c r="B104" t="s">
        <v>377</v>
      </c>
      <c r="C104" s="92">
        <v>21</v>
      </c>
      <c r="D104" s="84" t="s">
        <v>469</v>
      </c>
      <c r="E104">
        <v>3.5</v>
      </c>
      <c r="G104">
        <f t="shared" si="1"/>
        <v>2.17</v>
      </c>
      <c r="J104" s="8"/>
      <c r="K104" s="9"/>
      <c r="L104" s="100"/>
      <c r="M104" s="101"/>
    </row>
    <row r="105" spans="1:13" x14ac:dyDescent="0.25">
      <c r="A105" s="91" t="s">
        <v>96</v>
      </c>
      <c r="B105" t="s">
        <v>377</v>
      </c>
      <c r="C105" s="92">
        <v>22</v>
      </c>
      <c r="D105" s="84" t="s">
        <v>469</v>
      </c>
      <c r="E105">
        <v>3.5</v>
      </c>
      <c r="G105">
        <f t="shared" si="1"/>
        <v>2.17</v>
      </c>
      <c r="J105" s="8"/>
      <c r="K105" s="9"/>
      <c r="L105" s="100"/>
      <c r="M105" s="101"/>
    </row>
    <row r="106" spans="1:13" x14ac:dyDescent="0.25">
      <c r="A106" s="91" t="s">
        <v>97</v>
      </c>
      <c r="B106" t="s">
        <v>377</v>
      </c>
      <c r="C106" s="92">
        <v>21</v>
      </c>
      <c r="D106" s="84" t="s">
        <v>469</v>
      </c>
      <c r="E106">
        <v>3.5</v>
      </c>
      <c r="G106">
        <f t="shared" si="1"/>
        <v>2.17</v>
      </c>
      <c r="J106" s="8"/>
      <c r="K106" s="9"/>
      <c r="L106" s="100"/>
      <c r="M106" s="101"/>
    </row>
    <row r="107" spans="1:13" x14ac:dyDescent="0.25">
      <c r="A107" s="91" t="s">
        <v>98</v>
      </c>
      <c r="B107" t="s">
        <v>377</v>
      </c>
      <c r="C107" s="92">
        <v>13</v>
      </c>
      <c r="D107" s="84" t="s">
        <v>469</v>
      </c>
      <c r="E107">
        <v>3.5</v>
      </c>
      <c r="G107">
        <f t="shared" si="1"/>
        <v>2.17</v>
      </c>
      <c r="J107" s="8"/>
      <c r="K107" s="9"/>
      <c r="L107" s="100"/>
      <c r="M107" s="101"/>
    </row>
    <row r="108" spans="1:13" x14ac:dyDescent="0.25">
      <c r="A108" s="91" t="s">
        <v>99</v>
      </c>
      <c r="B108" t="s">
        <v>377</v>
      </c>
      <c r="C108" s="92">
        <v>13</v>
      </c>
      <c r="D108" s="84" t="s">
        <v>469</v>
      </c>
      <c r="E108">
        <v>3.5</v>
      </c>
      <c r="G108">
        <f t="shared" si="1"/>
        <v>2.17</v>
      </c>
      <c r="J108" s="8"/>
      <c r="K108" s="9"/>
      <c r="L108" s="100"/>
      <c r="M108" s="101"/>
    </row>
    <row r="109" spans="1:13" x14ac:dyDescent="0.25">
      <c r="A109" s="91" t="s">
        <v>167</v>
      </c>
      <c r="B109" t="s">
        <v>378</v>
      </c>
      <c r="C109" s="92">
        <v>22</v>
      </c>
      <c r="D109" s="84" t="s">
        <v>469</v>
      </c>
      <c r="E109">
        <v>3.5</v>
      </c>
      <c r="G109">
        <f t="shared" si="1"/>
        <v>2.17</v>
      </c>
      <c r="J109" s="8"/>
      <c r="K109" s="9"/>
      <c r="L109" s="100"/>
      <c r="M109" s="101"/>
    </row>
    <row r="110" spans="1:13" x14ac:dyDescent="0.25">
      <c r="A110" s="91" t="s">
        <v>168</v>
      </c>
      <c r="B110" t="s">
        <v>531</v>
      </c>
      <c r="C110" s="92">
        <v>44</v>
      </c>
      <c r="D110" s="84" t="s">
        <v>469</v>
      </c>
      <c r="E110">
        <v>3.5</v>
      </c>
      <c r="G110">
        <f t="shared" si="1"/>
        <v>2.17</v>
      </c>
      <c r="J110" s="8"/>
      <c r="K110" s="9"/>
      <c r="L110" s="100"/>
      <c r="M110" s="101"/>
    </row>
    <row r="111" spans="1:13" x14ac:dyDescent="0.25">
      <c r="A111" s="91" t="s">
        <v>165</v>
      </c>
      <c r="B111" t="s">
        <v>529</v>
      </c>
      <c r="C111" s="92">
        <v>22</v>
      </c>
      <c r="D111" s="84" t="s">
        <v>469</v>
      </c>
      <c r="E111">
        <v>3.5</v>
      </c>
      <c r="G111">
        <f t="shared" si="1"/>
        <v>2.17</v>
      </c>
      <c r="J111" s="8"/>
      <c r="K111" s="9"/>
      <c r="L111" s="100"/>
      <c r="M111" s="101"/>
    </row>
    <row r="112" spans="1:13" x14ac:dyDescent="0.25">
      <c r="A112" s="91" t="s">
        <v>166</v>
      </c>
      <c r="B112" t="s">
        <v>530</v>
      </c>
      <c r="C112" s="92">
        <v>44</v>
      </c>
      <c r="D112" s="84" t="s">
        <v>469</v>
      </c>
      <c r="E112">
        <v>3.5</v>
      </c>
      <c r="G112">
        <f t="shared" si="1"/>
        <v>2.17</v>
      </c>
      <c r="J112" s="8"/>
      <c r="K112" s="9"/>
      <c r="L112" s="100"/>
      <c r="M112" s="101"/>
    </row>
    <row r="113" spans="1:13" x14ac:dyDescent="0.25">
      <c r="A113" s="91" t="s">
        <v>178</v>
      </c>
      <c r="B113" t="s">
        <v>379</v>
      </c>
      <c r="C113" s="92">
        <v>17</v>
      </c>
      <c r="D113" s="84" t="s">
        <v>469</v>
      </c>
      <c r="E113">
        <v>3.5</v>
      </c>
      <c r="G113">
        <f t="shared" si="1"/>
        <v>2.17</v>
      </c>
      <c r="J113" s="8"/>
      <c r="K113" s="9"/>
      <c r="L113" s="100"/>
      <c r="M113" s="101"/>
    </row>
    <row r="114" spans="1:13" x14ac:dyDescent="0.25">
      <c r="A114" s="91" t="s">
        <v>180</v>
      </c>
      <c r="B114" t="s">
        <v>533</v>
      </c>
      <c r="C114" s="92">
        <v>13</v>
      </c>
      <c r="D114" s="84" t="s">
        <v>469</v>
      </c>
      <c r="E114">
        <v>3.5</v>
      </c>
      <c r="G114">
        <f t="shared" si="1"/>
        <v>2.17</v>
      </c>
      <c r="J114" s="8"/>
      <c r="K114" s="9"/>
      <c r="L114" s="100"/>
      <c r="M114" s="101"/>
    </row>
    <row r="115" spans="1:13" x14ac:dyDescent="0.25">
      <c r="A115" s="91" t="s">
        <v>181</v>
      </c>
      <c r="B115" t="s">
        <v>534</v>
      </c>
      <c r="C115" s="92">
        <v>17</v>
      </c>
      <c r="D115" s="84" t="s">
        <v>469</v>
      </c>
      <c r="E115">
        <v>3.5</v>
      </c>
      <c r="G115">
        <f t="shared" si="1"/>
        <v>2.17</v>
      </c>
      <c r="J115" s="8"/>
      <c r="K115" s="9"/>
      <c r="L115" s="100"/>
      <c r="M115" s="101"/>
    </row>
    <row r="116" spans="1:13" x14ac:dyDescent="0.25">
      <c r="A116" s="91" t="s">
        <v>179</v>
      </c>
      <c r="B116" t="s">
        <v>379</v>
      </c>
      <c r="C116" s="92">
        <v>20</v>
      </c>
      <c r="D116" s="84" t="s">
        <v>469</v>
      </c>
      <c r="E116">
        <v>3.5</v>
      </c>
      <c r="G116">
        <f t="shared" si="1"/>
        <v>2.17</v>
      </c>
      <c r="J116" s="8"/>
      <c r="K116" s="9"/>
      <c r="L116" s="100"/>
      <c r="M116" s="101"/>
    </row>
    <row r="117" spans="1:13" x14ac:dyDescent="0.25">
      <c r="A117" s="91" t="s">
        <v>100</v>
      </c>
      <c r="B117" t="s">
        <v>390</v>
      </c>
      <c r="C117" s="92">
        <v>25</v>
      </c>
      <c r="D117" s="84" t="s">
        <v>469</v>
      </c>
      <c r="E117">
        <v>4.95</v>
      </c>
      <c r="G117">
        <f t="shared" si="1"/>
        <v>3.069</v>
      </c>
      <c r="J117" s="8"/>
      <c r="K117" s="9"/>
      <c r="L117" s="100"/>
      <c r="M117" s="101"/>
    </row>
    <row r="118" spans="1:13" x14ac:dyDescent="0.25">
      <c r="A118" s="91" t="s">
        <v>89</v>
      </c>
      <c r="B118" t="s">
        <v>391</v>
      </c>
      <c r="C118" s="92">
        <v>47</v>
      </c>
      <c r="D118" s="84" t="s">
        <v>469</v>
      </c>
      <c r="E118">
        <v>4.95</v>
      </c>
      <c r="G118">
        <f t="shared" si="1"/>
        <v>3.069</v>
      </c>
      <c r="J118" s="8"/>
      <c r="K118" s="9"/>
      <c r="L118" s="100"/>
      <c r="M118" s="101"/>
    </row>
    <row r="119" spans="1:13" x14ac:dyDescent="0.25">
      <c r="A119" s="8" t="s">
        <v>173</v>
      </c>
      <c r="B119" s="9" t="s">
        <v>393</v>
      </c>
      <c r="C119" s="10">
        <v>1</v>
      </c>
      <c r="D119" s="84" t="s">
        <v>469</v>
      </c>
      <c r="E119">
        <v>0</v>
      </c>
      <c r="G119">
        <f t="shared" si="1"/>
        <v>0</v>
      </c>
      <c r="J119" s="8"/>
      <c r="K119" s="9"/>
      <c r="L119" s="100"/>
      <c r="M119" s="101"/>
    </row>
    <row r="120" spans="1:13" x14ac:dyDescent="0.25">
      <c r="A120" s="8" t="s">
        <v>174</v>
      </c>
      <c r="B120" s="9" t="s">
        <v>392</v>
      </c>
      <c r="C120" s="10">
        <v>2</v>
      </c>
      <c r="D120" s="84" t="s">
        <v>469</v>
      </c>
      <c r="E120">
        <v>0</v>
      </c>
      <c r="G120">
        <f t="shared" si="1"/>
        <v>0</v>
      </c>
      <c r="J120" s="8"/>
      <c r="K120" s="9"/>
      <c r="L120" s="100"/>
      <c r="M120" s="101"/>
    </row>
    <row r="121" spans="1:13" x14ac:dyDescent="0.25">
      <c r="A121" s="83" t="s">
        <v>22</v>
      </c>
      <c r="B121" s="88" t="s">
        <v>443</v>
      </c>
      <c r="C121" s="85">
        <v>1</v>
      </c>
      <c r="D121" s="84" t="s">
        <v>427</v>
      </c>
      <c r="E121">
        <v>5</v>
      </c>
      <c r="G121">
        <f>E121*0.65</f>
        <v>3.25</v>
      </c>
      <c r="J121" s="8"/>
      <c r="K121" s="9"/>
      <c r="L121" s="100"/>
      <c r="M121" s="101"/>
    </row>
    <row r="122" spans="1:13" x14ac:dyDescent="0.25">
      <c r="A122" s="50" t="s">
        <v>23</v>
      </c>
      <c r="B122" s="79" t="s">
        <v>444</v>
      </c>
      <c r="C122" s="52">
        <v>1</v>
      </c>
      <c r="D122" s="51" t="s">
        <v>427</v>
      </c>
      <c r="E122">
        <v>4</v>
      </c>
      <c r="G122">
        <f t="shared" ref="G122:G139" si="2">E122*0.65</f>
        <v>2.6</v>
      </c>
      <c r="J122" s="8"/>
      <c r="K122" s="9"/>
      <c r="L122" s="100"/>
      <c r="M122" s="101"/>
    </row>
    <row r="123" spans="1:13" x14ac:dyDescent="0.25">
      <c r="A123" s="50" t="s">
        <v>24</v>
      </c>
      <c r="B123" s="79" t="s">
        <v>318</v>
      </c>
      <c r="C123" s="52">
        <v>1</v>
      </c>
      <c r="D123" s="51" t="s">
        <v>427</v>
      </c>
      <c r="E123">
        <v>5</v>
      </c>
      <c r="G123">
        <f t="shared" si="2"/>
        <v>3.25</v>
      </c>
      <c r="J123" s="8"/>
      <c r="K123" s="9"/>
      <c r="L123" s="100"/>
      <c r="M123" s="101"/>
    </row>
    <row r="124" spans="1:13" x14ac:dyDescent="0.25">
      <c r="A124" s="50" t="s">
        <v>27</v>
      </c>
      <c r="B124" s="79" t="s">
        <v>343</v>
      </c>
      <c r="C124" s="52">
        <v>1</v>
      </c>
      <c r="D124" s="51" t="s">
        <v>427</v>
      </c>
      <c r="E124">
        <v>4</v>
      </c>
      <c r="G124">
        <f t="shared" si="2"/>
        <v>2.6</v>
      </c>
      <c r="J124" s="8"/>
      <c r="K124" s="9"/>
      <c r="L124" s="100"/>
      <c r="M124" s="101"/>
    </row>
    <row r="125" spans="1:13" x14ac:dyDescent="0.25">
      <c r="A125" s="50" t="s">
        <v>29</v>
      </c>
      <c r="B125" s="79" t="s">
        <v>342</v>
      </c>
      <c r="C125" s="52">
        <v>1</v>
      </c>
      <c r="D125" s="51" t="s">
        <v>427</v>
      </c>
      <c r="E125">
        <v>4</v>
      </c>
      <c r="G125">
        <f t="shared" si="2"/>
        <v>2.6</v>
      </c>
      <c r="J125" s="8"/>
      <c r="K125" s="9"/>
      <c r="L125" s="100"/>
      <c r="M125" s="101"/>
    </row>
    <row r="126" spans="1:13" x14ac:dyDescent="0.25">
      <c r="A126" s="50" t="s">
        <v>33</v>
      </c>
      <c r="B126" s="51" t="s">
        <v>449</v>
      </c>
      <c r="C126" s="52">
        <v>5</v>
      </c>
      <c r="D126" s="51" t="s">
        <v>427</v>
      </c>
      <c r="E126">
        <v>2.1</v>
      </c>
      <c r="G126">
        <f t="shared" si="2"/>
        <v>1.3650000000000002</v>
      </c>
      <c r="J126" s="8"/>
      <c r="K126" s="9"/>
      <c r="L126" s="100"/>
      <c r="M126" s="101"/>
    </row>
    <row r="127" spans="1:13" x14ac:dyDescent="0.25">
      <c r="A127" s="50" t="s">
        <v>32</v>
      </c>
      <c r="B127" s="51" t="s">
        <v>450</v>
      </c>
      <c r="C127" s="52">
        <v>4</v>
      </c>
      <c r="D127" s="51" t="s">
        <v>427</v>
      </c>
      <c r="E127">
        <v>2.1</v>
      </c>
      <c r="G127">
        <f t="shared" si="2"/>
        <v>1.3650000000000002</v>
      </c>
      <c r="J127" s="8"/>
      <c r="K127" s="9"/>
      <c r="L127" s="100"/>
      <c r="M127" s="101"/>
    </row>
    <row r="128" spans="1:13" x14ac:dyDescent="0.25">
      <c r="A128" s="50" t="s">
        <v>34</v>
      </c>
      <c r="B128" s="51" t="s">
        <v>451</v>
      </c>
      <c r="C128" s="52">
        <v>4</v>
      </c>
      <c r="D128" s="51" t="s">
        <v>427</v>
      </c>
      <c r="E128">
        <v>2.1</v>
      </c>
      <c r="G128">
        <f t="shared" si="2"/>
        <v>1.3650000000000002</v>
      </c>
      <c r="J128" s="8"/>
      <c r="K128" s="9"/>
      <c r="L128" s="100"/>
      <c r="M128" s="101"/>
    </row>
    <row r="129" spans="1:13" x14ac:dyDescent="0.25">
      <c r="A129" s="50" t="s">
        <v>35</v>
      </c>
      <c r="B129" s="51" t="s">
        <v>452</v>
      </c>
      <c r="C129" s="52">
        <v>6</v>
      </c>
      <c r="D129" s="51" t="s">
        <v>427</v>
      </c>
      <c r="E129">
        <v>2.1</v>
      </c>
      <c r="G129">
        <f t="shared" si="2"/>
        <v>1.3650000000000002</v>
      </c>
      <c r="J129" s="8"/>
      <c r="K129" s="9"/>
      <c r="L129" s="100"/>
      <c r="M129" s="101"/>
    </row>
    <row r="130" spans="1:13" x14ac:dyDescent="0.25">
      <c r="A130" s="50" t="s">
        <v>36</v>
      </c>
      <c r="B130" s="51" t="s">
        <v>453</v>
      </c>
      <c r="C130" s="52">
        <v>8</v>
      </c>
      <c r="D130" s="51" t="s">
        <v>427</v>
      </c>
      <c r="E130">
        <v>2.1</v>
      </c>
      <c r="G130">
        <f t="shared" si="2"/>
        <v>1.3650000000000002</v>
      </c>
      <c r="J130" s="8"/>
      <c r="K130" s="9"/>
      <c r="L130" s="100"/>
      <c r="M130" s="101"/>
    </row>
    <row r="131" spans="1:13" x14ac:dyDescent="0.25">
      <c r="A131" s="50" t="s">
        <v>37</v>
      </c>
      <c r="B131" s="51" t="s">
        <v>454</v>
      </c>
      <c r="C131" s="52">
        <v>8</v>
      </c>
      <c r="D131" s="51" t="s">
        <v>427</v>
      </c>
      <c r="E131">
        <v>2.1</v>
      </c>
      <c r="G131">
        <f t="shared" si="2"/>
        <v>1.3650000000000002</v>
      </c>
      <c r="J131" s="8"/>
      <c r="K131" s="9"/>
      <c r="L131" s="100"/>
      <c r="M131" s="101"/>
    </row>
    <row r="132" spans="1:13" x14ac:dyDescent="0.25">
      <c r="A132" s="50" t="s">
        <v>38</v>
      </c>
      <c r="B132" s="51" t="s">
        <v>455</v>
      </c>
      <c r="C132" s="52">
        <v>8</v>
      </c>
      <c r="D132" s="51" t="s">
        <v>427</v>
      </c>
      <c r="E132">
        <v>2.1</v>
      </c>
      <c r="G132">
        <f t="shared" si="2"/>
        <v>1.3650000000000002</v>
      </c>
      <c r="J132" s="8"/>
      <c r="K132" s="9"/>
      <c r="L132" s="100"/>
      <c r="M132" s="101"/>
    </row>
    <row r="133" spans="1:13" x14ac:dyDescent="0.25">
      <c r="A133" s="50" t="s">
        <v>44</v>
      </c>
      <c r="B133" s="51" t="s">
        <v>397</v>
      </c>
      <c r="C133" s="52">
        <v>6</v>
      </c>
      <c r="D133" s="51" t="s">
        <v>427</v>
      </c>
      <c r="E133">
        <v>3.25</v>
      </c>
      <c r="G133">
        <f t="shared" si="2"/>
        <v>2.1125000000000003</v>
      </c>
      <c r="J133" s="8"/>
      <c r="K133" s="9"/>
      <c r="L133" s="100"/>
      <c r="M133" s="101"/>
    </row>
    <row r="134" spans="1:13" x14ac:dyDescent="0.25">
      <c r="A134" s="50" t="s">
        <v>45</v>
      </c>
      <c r="B134" s="51" t="s">
        <v>398</v>
      </c>
      <c r="C134" s="52">
        <v>7</v>
      </c>
      <c r="D134" s="51" t="s">
        <v>427</v>
      </c>
      <c r="E134">
        <v>3.25</v>
      </c>
      <c r="G134">
        <f t="shared" si="2"/>
        <v>2.1125000000000003</v>
      </c>
      <c r="J134" s="8"/>
      <c r="K134" s="9"/>
      <c r="L134" s="100"/>
      <c r="M134" s="101"/>
    </row>
    <row r="135" spans="1:13" x14ac:dyDescent="0.25">
      <c r="A135" s="50" t="s">
        <v>46</v>
      </c>
      <c r="B135" s="51" t="s">
        <v>399</v>
      </c>
      <c r="C135" s="52">
        <v>6</v>
      </c>
      <c r="D135" s="51" t="s">
        <v>427</v>
      </c>
      <c r="E135">
        <v>3.25</v>
      </c>
      <c r="G135">
        <f t="shared" si="2"/>
        <v>2.1125000000000003</v>
      </c>
      <c r="J135" s="8"/>
      <c r="K135" s="9"/>
      <c r="L135" s="100"/>
      <c r="M135" s="101"/>
    </row>
    <row r="136" spans="1:13" x14ac:dyDescent="0.25">
      <c r="A136" s="50" t="s">
        <v>47</v>
      </c>
      <c r="B136" s="51" t="s">
        <v>462</v>
      </c>
      <c r="C136" s="52">
        <v>5</v>
      </c>
      <c r="D136" s="51" t="s">
        <v>427</v>
      </c>
      <c r="E136">
        <v>5</v>
      </c>
      <c r="G136">
        <f t="shared" si="2"/>
        <v>3.25</v>
      </c>
      <c r="J136" s="8"/>
      <c r="K136" s="9"/>
      <c r="L136" s="100"/>
      <c r="M136" s="101"/>
    </row>
    <row r="137" spans="1:13" x14ac:dyDescent="0.25">
      <c r="A137" s="50" t="s">
        <v>63</v>
      </c>
      <c r="B137" s="51" t="s">
        <v>477</v>
      </c>
      <c r="C137" s="52">
        <v>2</v>
      </c>
      <c r="D137" s="51" t="s">
        <v>427</v>
      </c>
      <c r="E137">
        <v>10</v>
      </c>
      <c r="G137">
        <f t="shared" si="2"/>
        <v>6.5</v>
      </c>
      <c r="J137" s="8"/>
      <c r="K137" s="9"/>
      <c r="L137" s="100"/>
      <c r="M137" s="101"/>
    </row>
    <row r="138" spans="1:13" x14ac:dyDescent="0.25">
      <c r="A138" s="50" t="s">
        <v>64</v>
      </c>
      <c r="B138" s="51" t="s">
        <v>478</v>
      </c>
      <c r="C138" s="52">
        <v>2</v>
      </c>
      <c r="D138" s="51" t="s">
        <v>427</v>
      </c>
      <c r="E138">
        <v>10</v>
      </c>
      <c r="G138">
        <f t="shared" si="2"/>
        <v>6.5</v>
      </c>
      <c r="J138" s="8"/>
      <c r="K138" s="9"/>
      <c r="L138" s="100"/>
      <c r="M138" s="101"/>
    </row>
    <row r="139" spans="1:13" x14ac:dyDescent="0.25">
      <c r="A139" s="50" t="s">
        <v>295</v>
      </c>
      <c r="B139" s="51" t="s">
        <v>585</v>
      </c>
      <c r="C139" s="52">
        <v>13</v>
      </c>
      <c r="D139" s="51" t="s">
        <v>427</v>
      </c>
      <c r="E139">
        <v>6</v>
      </c>
      <c r="G139">
        <f t="shared" si="2"/>
        <v>3.9000000000000004</v>
      </c>
      <c r="J139" s="8"/>
      <c r="K139" s="9"/>
      <c r="L139" s="100"/>
      <c r="M139" s="101"/>
    </row>
    <row r="140" spans="1:13" x14ac:dyDescent="0.25">
      <c r="A140" s="50" t="s">
        <v>4</v>
      </c>
      <c r="B140" s="51" t="s">
        <v>421</v>
      </c>
      <c r="C140" s="52">
        <v>1</v>
      </c>
      <c r="D140" s="51" t="s">
        <v>422</v>
      </c>
      <c r="E140">
        <v>5</v>
      </c>
      <c r="G140">
        <f>E140*0.45</f>
        <v>2.25</v>
      </c>
      <c r="J140" s="8"/>
      <c r="K140" s="9"/>
      <c r="L140" s="100"/>
      <c r="M140" s="101"/>
    </row>
    <row r="141" spans="1:13" x14ac:dyDescent="0.25">
      <c r="A141" s="50" t="s">
        <v>17</v>
      </c>
      <c r="B141" s="79" t="s">
        <v>438</v>
      </c>
      <c r="C141" s="52">
        <v>1</v>
      </c>
      <c r="D141" s="51" t="s">
        <v>422</v>
      </c>
      <c r="E141">
        <v>6</v>
      </c>
      <c r="G141">
        <f t="shared" ref="G141:G153" si="3">E141*0.45</f>
        <v>2.7</v>
      </c>
      <c r="J141" s="8"/>
      <c r="K141" s="9"/>
      <c r="L141" s="100"/>
      <c r="M141" s="101"/>
    </row>
    <row r="142" spans="1:13" x14ac:dyDescent="0.25">
      <c r="A142" s="50" t="s">
        <v>18</v>
      </c>
      <c r="B142" s="79" t="s">
        <v>439</v>
      </c>
      <c r="C142" s="52">
        <v>1</v>
      </c>
      <c r="D142" s="51" t="s">
        <v>422</v>
      </c>
      <c r="E142">
        <v>6</v>
      </c>
      <c r="G142">
        <f t="shared" si="3"/>
        <v>2.7</v>
      </c>
      <c r="J142" s="8"/>
      <c r="K142" s="9"/>
      <c r="L142" s="100"/>
      <c r="M142" s="101"/>
    </row>
    <row r="143" spans="1:13" x14ac:dyDescent="0.25">
      <c r="A143" s="50" t="s">
        <v>62</v>
      </c>
      <c r="B143" s="51" t="s">
        <v>311</v>
      </c>
      <c r="C143" s="52">
        <v>1</v>
      </c>
      <c r="D143" s="51" t="s">
        <v>422</v>
      </c>
      <c r="E143">
        <v>8</v>
      </c>
      <c r="G143">
        <f t="shared" si="3"/>
        <v>3.6</v>
      </c>
      <c r="J143" s="8"/>
      <c r="K143" s="9"/>
      <c r="L143" s="100"/>
      <c r="M143" s="101"/>
    </row>
    <row r="144" spans="1:13" x14ac:dyDescent="0.25">
      <c r="A144" s="50" t="s">
        <v>160</v>
      </c>
      <c r="B144" s="51" t="s">
        <v>308</v>
      </c>
      <c r="C144" s="52">
        <v>22</v>
      </c>
      <c r="D144" s="51" t="s">
        <v>526</v>
      </c>
      <c r="E144">
        <v>9</v>
      </c>
      <c r="G144">
        <f t="shared" si="3"/>
        <v>4.05</v>
      </c>
      <c r="J144" s="8"/>
      <c r="K144" s="9"/>
      <c r="L144" s="100"/>
      <c r="M144" s="101"/>
    </row>
    <row r="145" spans="1:13" x14ac:dyDescent="0.25">
      <c r="A145" s="50" t="s">
        <v>161</v>
      </c>
      <c r="B145" s="51" t="s">
        <v>527</v>
      </c>
      <c r="C145" s="52">
        <v>22</v>
      </c>
      <c r="D145" s="51" t="s">
        <v>526</v>
      </c>
      <c r="E145">
        <v>9</v>
      </c>
      <c r="G145">
        <f t="shared" si="3"/>
        <v>4.05</v>
      </c>
      <c r="J145" s="8"/>
      <c r="K145" s="9"/>
      <c r="L145" s="100"/>
      <c r="M145" s="101"/>
    </row>
    <row r="146" spans="1:13" x14ac:dyDescent="0.25">
      <c r="A146" s="50" t="s">
        <v>162</v>
      </c>
      <c r="B146" s="51" t="s">
        <v>309</v>
      </c>
      <c r="C146" s="52">
        <v>22</v>
      </c>
      <c r="D146" s="51" t="s">
        <v>526</v>
      </c>
      <c r="E146">
        <v>9</v>
      </c>
      <c r="G146">
        <f t="shared" si="3"/>
        <v>4.05</v>
      </c>
      <c r="J146" s="8"/>
      <c r="K146" s="9"/>
      <c r="L146" s="100"/>
      <c r="M146" s="101"/>
    </row>
    <row r="147" spans="1:13" x14ac:dyDescent="0.25">
      <c r="A147" s="50" t="s">
        <v>159</v>
      </c>
      <c r="B147" s="51" t="s">
        <v>525</v>
      </c>
      <c r="C147" s="52">
        <v>42</v>
      </c>
      <c r="D147" s="51" t="s">
        <v>422</v>
      </c>
      <c r="E147">
        <v>14</v>
      </c>
      <c r="G147">
        <v>5</v>
      </c>
      <c r="J147" s="8"/>
      <c r="K147" s="9"/>
      <c r="L147" s="100"/>
      <c r="M147" s="101"/>
    </row>
    <row r="148" spans="1:13" x14ac:dyDescent="0.25">
      <c r="A148" s="50" t="s">
        <v>189</v>
      </c>
      <c r="B148" s="51" t="s">
        <v>535</v>
      </c>
      <c r="C148" s="52">
        <v>1</v>
      </c>
      <c r="D148" s="51" t="s">
        <v>422</v>
      </c>
      <c r="E148">
        <v>4</v>
      </c>
      <c r="G148">
        <f t="shared" si="3"/>
        <v>1.8</v>
      </c>
      <c r="J148" s="8"/>
      <c r="K148" s="9"/>
      <c r="L148" s="100"/>
      <c r="M148" s="101"/>
    </row>
    <row r="149" spans="1:13" x14ac:dyDescent="0.25">
      <c r="A149" s="50" t="s">
        <v>203</v>
      </c>
      <c r="B149" s="51" t="s">
        <v>310</v>
      </c>
      <c r="C149" s="52">
        <v>23</v>
      </c>
      <c r="D149" s="51" t="s">
        <v>422</v>
      </c>
      <c r="E149">
        <v>9</v>
      </c>
      <c r="G149">
        <f t="shared" si="3"/>
        <v>4.05</v>
      </c>
      <c r="J149" s="8"/>
      <c r="K149" s="9"/>
      <c r="L149" s="100"/>
      <c r="M149" s="101"/>
    </row>
    <row r="150" spans="1:13" x14ac:dyDescent="0.25">
      <c r="A150" s="50" t="s">
        <v>245</v>
      </c>
      <c r="B150" s="51" t="s">
        <v>312</v>
      </c>
      <c r="C150" s="52">
        <v>14</v>
      </c>
      <c r="D150" s="51" t="s">
        <v>422</v>
      </c>
      <c r="E150">
        <v>23</v>
      </c>
      <c r="G150">
        <f t="shared" si="3"/>
        <v>10.35</v>
      </c>
    </row>
    <row r="151" spans="1:13" x14ac:dyDescent="0.25">
      <c r="A151" s="50" t="s">
        <v>246</v>
      </c>
      <c r="B151" s="51" t="s">
        <v>558</v>
      </c>
      <c r="C151" s="52">
        <v>4</v>
      </c>
      <c r="D151" s="51" t="s">
        <v>422</v>
      </c>
      <c r="E151">
        <v>35</v>
      </c>
      <c r="G151">
        <f t="shared" si="3"/>
        <v>15.75</v>
      </c>
    </row>
    <row r="152" spans="1:13" x14ac:dyDescent="0.25">
      <c r="A152" s="50" t="s">
        <v>247</v>
      </c>
      <c r="B152" s="51" t="s">
        <v>559</v>
      </c>
      <c r="C152" s="52">
        <v>1</v>
      </c>
      <c r="D152" s="51" t="s">
        <v>422</v>
      </c>
      <c r="E152">
        <v>200</v>
      </c>
      <c r="G152">
        <f t="shared" si="3"/>
        <v>90</v>
      </c>
    </row>
    <row r="153" spans="1:13" x14ac:dyDescent="0.25">
      <c r="A153" s="50" t="s">
        <v>660</v>
      </c>
      <c r="B153" s="51" t="s">
        <v>395</v>
      </c>
      <c r="C153" s="52">
        <v>13</v>
      </c>
      <c r="D153" s="51" t="s">
        <v>422</v>
      </c>
      <c r="E153">
        <v>17</v>
      </c>
      <c r="G153">
        <f t="shared" si="3"/>
        <v>7.65</v>
      </c>
    </row>
    <row r="154" spans="1:13" x14ac:dyDescent="0.25">
      <c r="A154" s="50" t="s">
        <v>641</v>
      </c>
      <c r="B154" s="51" t="s">
        <v>539</v>
      </c>
      <c r="C154" s="52">
        <v>23</v>
      </c>
      <c r="D154" s="51" t="s">
        <v>542</v>
      </c>
      <c r="E154">
        <v>9</v>
      </c>
      <c r="G154">
        <v>4</v>
      </c>
    </row>
    <row r="155" spans="1:13" x14ac:dyDescent="0.25">
      <c r="A155" s="50" t="s">
        <v>207</v>
      </c>
      <c r="B155" s="51" t="s">
        <v>361</v>
      </c>
      <c r="C155" s="52">
        <v>23</v>
      </c>
      <c r="D155" s="51" t="s">
        <v>542</v>
      </c>
      <c r="E155">
        <v>9</v>
      </c>
      <c r="G155">
        <v>4</v>
      </c>
    </row>
    <row r="156" spans="1:13" x14ac:dyDescent="0.25">
      <c r="A156" s="50" t="s">
        <v>249</v>
      </c>
      <c r="B156" s="51" t="s">
        <v>560</v>
      </c>
      <c r="C156" s="52">
        <v>5</v>
      </c>
      <c r="D156" s="51" t="s">
        <v>542</v>
      </c>
      <c r="E156">
        <v>17.5</v>
      </c>
      <c r="G156">
        <f>E156*0.6</f>
        <v>10.5</v>
      </c>
    </row>
    <row r="157" spans="1:13" x14ac:dyDescent="0.25">
      <c r="A157" s="50" t="s">
        <v>250</v>
      </c>
      <c r="B157" s="51" t="s">
        <v>561</v>
      </c>
      <c r="C157" s="52">
        <v>5</v>
      </c>
      <c r="D157" s="51" t="s">
        <v>542</v>
      </c>
      <c r="E157">
        <v>17.5</v>
      </c>
      <c r="G157">
        <f t="shared" ref="G157:G171" si="4">E157*0.6</f>
        <v>10.5</v>
      </c>
    </row>
    <row r="158" spans="1:13" x14ac:dyDescent="0.25">
      <c r="A158" s="50" t="s">
        <v>251</v>
      </c>
      <c r="B158" s="51" t="s">
        <v>562</v>
      </c>
      <c r="C158" s="52">
        <v>5</v>
      </c>
      <c r="D158" s="51" t="s">
        <v>542</v>
      </c>
      <c r="E158">
        <v>17.5</v>
      </c>
      <c r="G158">
        <f t="shared" si="4"/>
        <v>10.5</v>
      </c>
    </row>
    <row r="159" spans="1:13" x14ac:dyDescent="0.25">
      <c r="A159" s="80" t="s">
        <v>254</v>
      </c>
      <c r="B159" s="81" t="s">
        <v>563</v>
      </c>
      <c r="C159" s="82">
        <v>5</v>
      </c>
      <c r="D159" s="81" t="s">
        <v>542</v>
      </c>
      <c r="E159">
        <v>23.5</v>
      </c>
      <c r="G159">
        <f t="shared" si="4"/>
        <v>14.1</v>
      </c>
    </row>
    <row r="160" spans="1:13" x14ac:dyDescent="0.25">
      <c r="A160" s="50" t="s">
        <v>695</v>
      </c>
      <c r="B160" s="51" t="s">
        <v>564</v>
      </c>
      <c r="C160" s="52">
        <v>2</v>
      </c>
      <c r="D160" s="51" t="s">
        <v>542</v>
      </c>
      <c r="E160">
        <v>23.5</v>
      </c>
      <c r="G160">
        <f t="shared" si="4"/>
        <v>14.1</v>
      </c>
    </row>
    <row r="161" spans="1:7" x14ac:dyDescent="0.25">
      <c r="A161" s="50" t="s">
        <v>270</v>
      </c>
      <c r="B161" s="51" t="s">
        <v>372</v>
      </c>
      <c r="C161" s="52">
        <v>2</v>
      </c>
      <c r="D161" s="51" t="s">
        <v>542</v>
      </c>
      <c r="E161">
        <v>19</v>
      </c>
      <c r="G161">
        <f t="shared" si="4"/>
        <v>11.4</v>
      </c>
    </row>
    <row r="162" spans="1:7" x14ac:dyDescent="0.25">
      <c r="A162" s="50" t="s">
        <v>271</v>
      </c>
      <c r="B162" s="51" t="s">
        <v>363</v>
      </c>
      <c r="C162" s="52">
        <v>2</v>
      </c>
      <c r="D162" s="51" t="s">
        <v>542</v>
      </c>
      <c r="E162">
        <v>37</v>
      </c>
      <c r="G162">
        <f t="shared" si="4"/>
        <v>22.2</v>
      </c>
    </row>
    <row r="163" spans="1:7" x14ac:dyDescent="0.25">
      <c r="A163" s="50" t="s">
        <v>273</v>
      </c>
      <c r="B163" s="51" t="s">
        <v>374</v>
      </c>
      <c r="C163" s="52">
        <v>4</v>
      </c>
      <c r="D163" s="51" t="s">
        <v>542</v>
      </c>
      <c r="E163">
        <v>23</v>
      </c>
      <c r="G163">
        <f t="shared" si="4"/>
        <v>13.799999999999999</v>
      </c>
    </row>
    <row r="164" spans="1:7" x14ac:dyDescent="0.25">
      <c r="A164" s="50" t="s">
        <v>274</v>
      </c>
      <c r="B164" s="51" t="s">
        <v>572</v>
      </c>
      <c r="C164" s="52">
        <v>1</v>
      </c>
      <c r="D164" s="51" t="s">
        <v>542</v>
      </c>
      <c r="E164">
        <v>6.5</v>
      </c>
      <c r="G164">
        <f t="shared" si="4"/>
        <v>3.9</v>
      </c>
    </row>
    <row r="165" spans="1:7" x14ac:dyDescent="0.25">
      <c r="A165" s="50" t="s">
        <v>277</v>
      </c>
      <c r="B165" s="51" t="s">
        <v>375</v>
      </c>
      <c r="C165" s="52">
        <v>3</v>
      </c>
      <c r="D165" s="51" t="s">
        <v>542</v>
      </c>
      <c r="E165">
        <v>23</v>
      </c>
      <c r="G165">
        <f t="shared" si="4"/>
        <v>13.799999999999999</v>
      </c>
    </row>
    <row r="166" spans="1:7" x14ac:dyDescent="0.25">
      <c r="A166" s="50" t="s">
        <v>278</v>
      </c>
      <c r="B166" s="51" t="s">
        <v>373</v>
      </c>
      <c r="C166" s="52">
        <v>3</v>
      </c>
      <c r="D166" s="51" t="s">
        <v>542</v>
      </c>
      <c r="E166">
        <v>6</v>
      </c>
      <c r="G166">
        <f t="shared" si="4"/>
        <v>3.5999999999999996</v>
      </c>
    </row>
    <row r="167" spans="1:7" x14ac:dyDescent="0.25">
      <c r="A167" s="83" t="s">
        <v>281</v>
      </c>
      <c r="B167" s="84" t="s">
        <v>340</v>
      </c>
      <c r="C167" s="85">
        <v>2</v>
      </c>
      <c r="D167" s="84" t="s">
        <v>542</v>
      </c>
      <c r="E167">
        <v>19</v>
      </c>
      <c r="G167">
        <f t="shared" si="4"/>
        <v>11.4</v>
      </c>
    </row>
    <row r="168" spans="1:7" x14ac:dyDescent="0.25">
      <c r="A168" s="50" t="s">
        <v>282</v>
      </c>
      <c r="B168" s="51" t="s">
        <v>339</v>
      </c>
      <c r="C168" s="52">
        <v>2</v>
      </c>
      <c r="D168" s="51" t="s">
        <v>542</v>
      </c>
      <c r="E168">
        <v>19</v>
      </c>
      <c r="G168">
        <f t="shared" si="4"/>
        <v>11.4</v>
      </c>
    </row>
    <row r="169" spans="1:7" x14ac:dyDescent="0.25">
      <c r="A169" s="50" t="s">
        <v>283</v>
      </c>
      <c r="B169" s="51" t="s">
        <v>341</v>
      </c>
      <c r="C169" s="52">
        <v>2</v>
      </c>
      <c r="D169" s="51" t="s">
        <v>542</v>
      </c>
      <c r="E169">
        <v>19</v>
      </c>
      <c r="G169">
        <f t="shared" si="4"/>
        <v>11.4</v>
      </c>
    </row>
    <row r="170" spans="1:7" x14ac:dyDescent="0.25">
      <c r="A170" s="50" t="s">
        <v>617</v>
      </c>
      <c r="B170" s="51" t="s">
        <v>621</v>
      </c>
      <c r="C170" s="52">
        <v>4</v>
      </c>
      <c r="D170" s="51" t="s">
        <v>542</v>
      </c>
      <c r="E170">
        <v>19</v>
      </c>
      <c r="G170">
        <f t="shared" si="4"/>
        <v>11.4</v>
      </c>
    </row>
    <row r="171" spans="1:7" x14ac:dyDescent="0.25">
      <c r="A171" s="50" t="s">
        <v>618</v>
      </c>
      <c r="B171" s="51" t="s">
        <v>623</v>
      </c>
      <c r="C171" s="52">
        <v>3</v>
      </c>
      <c r="D171" s="51" t="s">
        <v>542</v>
      </c>
      <c r="E171">
        <v>37</v>
      </c>
      <c r="G171">
        <f t="shared" si="4"/>
        <v>22.2</v>
      </c>
    </row>
    <row r="172" spans="1:7" x14ac:dyDescent="0.25">
      <c r="A172" s="50" t="s">
        <v>39</v>
      </c>
      <c r="B172" s="51" t="s">
        <v>456</v>
      </c>
      <c r="C172" s="52">
        <v>1</v>
      </c>
      <c r="D172" s="51" t="s">
        <v>457</v>
      </c>
      <c r="E172">
        <v>23.5</v>
      </c>
      <c r="G172">
        <v>15.275</v>
      </c>
    </row>
    <row r="173" spans="1:7" x14ac:dyDescent="0.25">
      <c r="A173" s="50" t="s">
        <v>40</v>
      </c>
      <c r="B173" s="51" t="s">
        <v>458</v>
      </c>
      <c r="C173" s="52">
        <v>1</v>
      </c>
      <c r="D173" s="51" t="s">
        <v>457</v>
      </c>
      <c r="E173">
        <v>23.5</v>
      </c>
      <c r="G173">
        <v>15.275</v>
      </c>
    </row>
    <row r="174" spans="1:7" x14ac:dyDescent="0.25">
      <c r="A174" s="50" t="s">
        <v>41</v>
      </c>
      <c r="B174" s="51" t="s">
        <v>459</v>
      </c>
      <c r="C174" s="52">
        <v>1</v>
      </c>
      <c r="D174" s="51" t="s">
        <v>457</v>
      </c>
      <c r="E174">
        <v>22.5</v>
      </c>
      <c r="G174">
        <v>14.625</v>
      </c>
    </row>
    <row r="175" spans="1:7" x14ac:dyDescent="0.25">
      <c r="A175" s="50" t="s">
        <v>42</v>
      </c>
      <c r="B175" s="51" t="s">
        <v>460</v>
      </c>
      <c r="C175" s="52">
        <v>1</v>
      </c>
      <c r="D175" s="51" t="s">
        <v>457</v>
      </c>
      <c r="E175">
        <v>26.5</v>
      </c>
      <c r="G175">
        <v>17.225000000000001</v>
      </c>
    </row>
    <row r="176" spans="1:7" x14ac:dyDescent="0.25">
      <c r="A176" s="50" t="s">
        <v>50</v>
      </c>
      <c r="B176" s="51" t="s">
        <v>463</v>
      </c>
      <c r="C176" s="52">
        <v>1</v>
      </c>
      <c r="D176" s="51" t="s">
        <v>457</v>
      </c>
      <c r="E176">
        <v>23.5</v>
      </c>
      <c r="G176">
        <v>15.275</v>
      </c>
    </row>
    <row r="177" spans="1:7" x14ac:dyDescent="0.25">
      <c r="A177" s="50" t="s">
        <v>51</v>
      </c>
      <c r="B177" s="51" t="s">
        <v>464</v>
      </c>
      <c r="C177" s="52">
        <v>1</v>
      </c>
      <c r="D177" s="51" t="s">
        <v>457</v>
      </c>
      <c r="E177">
        <v>23.5</v>
      </c>
      <c r="G177">
        <v>15.275</v>
      </c>
    </row>
    <row r="178" spans="1:7" x14ac:dyDescent="0.25">
      <c r="A178" s="50" t="s">
        <v>52</v>
      </c>
      <c r="B178" s="51" t="s">
        <v>465</v>
      </c>
      <c r="C178" s="52">
        <v>1</v>
      </c>
      <c r="D178" s="51" t="s">
        <v>457</v>
      </c>
      <c r="E178">
        <v>120</v>
      </c>
      <c r="G178">
        <v>78</v>
      </c>
    </row>
    <row r="179" spans="1:7" x14ac:dyDescent="0.25">
      <c r="A179" s="50" t="s">
        <v>53</v>
      </c>
      <c r="B179" s="51" t="s">
        <v>466</v>
      </c>
      <c r="C179" s="52">
        <v>1</v>
      </c>
      <c r="D179" s="51" t="s">
        <v>457</v>
      </c>
      <c r="E179">
        <v>120</v>
      </c>
      <c r="G179">
        <v>78</v>
      </c>
    </row>
    <row r="180" spans="1:7" x14ac:dyDescent="0.25">
      <c r="A180" s="50" t="s">
        <v>54</v>
      </c>
      <c r="B180" s="51" t="s">
        <v>467</v>
      </c>
      <c r="C180" s="52">
        <v>1</v>
      </c>
      <c r="D180" s="51" t="s">
        <v>457</v>
      </c>
      <c r="E180">
        <v>120</v>
      </c>
      <c r="G180">
        <v>78</v>
      </c>
    </row>
    <row r="181" spans="1:7" x14ac:dyDescent="0.25">
      <c r="A181" s="50" t="s">
        <v>107</v>
      </c>
      <c r="B181" s="51" t="s">
        <v>326</v>
      </c>
      <c r="C181" s="52">
        <v>24</v>
      </c>
      <c r="D181" s="51" t="s">
        <v>457</v>
      </c>
      <c r="E181">
        <v>13</v>
      </c>
      <c r="G181">
        <v>8.4500000000000011</v>
      </c>
    </row>
    <row r="182" spans="1:7" x14ac:dyDescent="0.25">
      <c r="A182" s="50" t="s">
        <v>108</v>
      </c>
      <c r="B182" s="51" t="s">
        <v>327</v>
      </c>
      <c r="C182" s="52">
        <v>15</v>
      </c>
      <c r="D182" s="51" t="s">
        <v>457</v>
      </c>
      <c r="E182">
        <v>5</v>
      </c>
      <c r="G182">
        <v>3.25</v>
      </c>
    </row>
    <row r="183" spans="1:7" x14ac:dyDescent="0.25">
      <c r="A183" s="50" t="s">
        <v>120</v>
      </c>
      <c r="B183" s="90" t="s">
        <v>502</v>
      </c>
      <c r="C183" s="52">
        <v>24</v>
      </c>
      <c r="D183" s="51" t="s">
        <v>457</v>
      </c>
      <c r="E183">
        <v>0</v>
      </c>
      <c r="G183">
        <v>0</v>
      </c>
    </row>
    <row r="184" spans="1:7" x14ac:dyDescent="0.25">
      <c r="A184" s="50" t="s">
        <v>121</v>
      </c>
      <c r="B184" s="51" t="s">
        <v>319</v>
      </c>
      <c r="C184" s="52">
        <v>13</v>
      </c>
      <c r="D184" s="51" t="s">
        <v>457</v>
      </c>
      <c r="E184">
        <v>12.5</v>
      </c>
      <c r="G184">
        <v>8.125</v>
      </c>
    </row>
    <row r="185" spans="1:7" x14ac:dyDescent="0.25">
      <c r="A185" s="50" t="s">
        <v>122</v>
      </c>
      <c r="B185" s="51" t="s">
        <v>319</v>
      </c>
      <c r="C185" s="52">
        <v>15</v>
      </c>
      <c r="D185" s="51" t="s">
        <v>457</v>
      </c>
      <c r="E185">
        <v>12.5</v>
      </c>
      <c r="G185">
        <v>8.125</v>
      </c>
    </row>
    <row r="186" spans="1:7" x14ac:dyDescent="0.25">
      <c r="A186" s="50" t="s">
        <v>123</v>
      </c>
      <c r="B186" s="51" t="s">
        <v>368</v>
      </c>
      <c r="C186" s="52">
        <v>18</v>
      </c>
      <c r="D186" s="51" t="s">
        <v>457</v>
      </c>
      <c r="E186">
        <v>8</v>
      </c>
      <c r="G186">
        <v>5.2</v>
      </c>
    </row>
    <row r="187" spans="1:7" x14ac:dyDescent="0.25">
      <c r="A187" s="50" t="s">
        <v>124</v>
      </c>
      <c r="B187" s="51" t="s">
        <v>369</v>
      </c>
      <c r="C187" s="52">
        <v>3</v>
      </c>
      <c r="D187" s="51" t="s">
        <v>457</v>
      </c>
      <c r="E187">
        <v>16</v>
      </c>
      <c r="G187">
        <v>10.4</v>
      </c>
    </row>
    <row r="188" spans="1:7" x14ac:dyDescent="0.25">
      <c r="A188" s="50" t="s">
        <v>148</v>
      </c>
      <c r="B188" s="51" t="s">
        <v>320</v>
      </c>
      <c r="C188" s="52">
        <v>7</v>
      </c>
      <c r="D188" s="51" t="s">
        <v>457</v>
      </c>
      <c r="E188">
        <v>14</v>
      </c>
      <c r="G188">
        <v>9.1</v>
      </c>
    </row>
    <row r="189" spans="1:7" x14ac:dyDescent="0.25">
      <c r="A189" s="50" t="s">
        <v>149</v>
      </c>
      <c r="B189" s="51" t="s">
        <v>320</v>
      </c>
      <c r="C189" s="52">
        <v>7</v>
      </c>
      <c r="D189" s="51" t="s">
        <v>457</v>
      </c>
      <c r="E189">
        <v>14</v>
      </c>
      <c r="G189">
        <v>9.1</v>
      </c>
    </row>
    <row r="190" spans="1:7" x14ac:dyDescent="0.25">
      <c r="A190" s="50" t="s">
        <v>151</v>
      </c>
      <c r="B190" s="51" t="s">
        <v>368</v>
      </c>
      <c r="C190" s="52">
        <v>22</v>
      </c>
      <c r="D190" s="51" t="s">
        <v>457</v>
      </c>
      <c r="E190">
        <v>10</v>
      </c>
      <c r="G190">
        <v>6.5</v>
      </c>
    </row>
    <row r="191" spans="1:7" x14ac:dyDescent="0.25">
      <c r="A191" s="50" t="s">
        <v>152</v>
      </c>
      <c r="B191" s="51" t="s">
        <v>369</v>
      </c>
      <c r="C191" s="52">
        <v>22</v>
      </c>
      <c r="D191" s="51" t="s">
        <v>457</v>
      </c>
      <c r="E191">
        <v>20</v>
      </c>
      <c r="G191">
        <v>13</v>
      </c>
    </row>
    <row r="192" spans="1:7" x14ac:dyDescent="0.25">
      <c r="A192" s="50" t="s">
        <v>156</v>
      </c>
      <c r="B192" s="51" t="s">
        <v>326</v>
      </c>
      <c r="C192" s="52">
        <v>22</v>
      </c>
      <c r="D192" s="51" t="s">
        <v>457</v>
      </c>
      <c r="E192">
        <v>14</v>
      </c>
      <c r="G192">
        <v>9.1</v>
      </c>
    </row>
    <row r="193" spans="1:7" x14ac:dyDescent="0.25">
      <c r="A193" s="50" t="s">
        <v>157</v>
      </c>
      <c r="B193" s="51" t="s">
        <v>327</v>
      </c>
      <c r="C193" s="52">
        <v>22</v>
      </c>
      <c r="D193" s="51" t="s">
        <v>457</v>
      </c>
      <c r="E193">
        <v>6</v>
      </c>
      <c r="G193">
        <v>3.9000000000000004</v>
      </c>
    </row>
    <row r="194" spans="1:7" x14ac:dyDescent="0.25">
      <c r="A194" s="50" t="s">
        <v>158</v>
      </c>
      <c r="B194" s="51" t="s">
        <v>328</v>
      </c>
      <c r="C194" s="52">
        <v>2</v>
      </c>
      <c r="D194" s="51" t="s">
        <v>457</v>
      </c>
      <c r="E194">
        <v>28</v>
      </c>
      <c r="G194">
        <v>18.2</v>
      </c>
    </row>
    <row r="195" spans="1:7" x14ac:dyDescent="0.25">
      <c r="A195" s="50" t="s">
        <v>163</v>
      </c>
      <c r="B195" s="51" t="s">
        <v>528</v>
      </c>
      <c r="C195" s="52">
        <v>2</v>
      </c>
      <c r="D195" s="51" t="s">
        <v>457</v>
      </c>
      <c r="E195">
        <v>18</v>
      </c>
      <c r="G195">
        <v>11.700000000000001</v>
      </c>
    </row>
    <row r="196" spans="1:7" x14ac:dyDescent="0.25">
      <c r="A196" s="50" t="s">
        <v>164</v>
      </c>
      <c r="B196" s="90" t="s">
        <v>371</v>
      </c>
      <c r="C196" s="52">
        <v>14</v>
      </c>
      <c r="D196" s="51" t="s">
        <v>457</v>
      </c>
      <c r="E196">
        <v>0</v>
      </c>
      <c r="G196">
        <v>0</v>
      </c>
    </row>
    <row r="197" spans="1:7" x14ac:dyDescent="0.25">
      <c r="A197" s="50" t="s">
        <v>170</v>
      </c>
      <c r="B197" s="51" t="s">
        <v>326</v>
      </c>
      <c r="C197" s="52">
        <v>22</v>
      </c>
      <c r="D197" s="51" t="s">
        <v>457</v>
      </c>
      <c r="E197">
        <v>17</v>
      </c>
      <c r="G197">
        <v>11.05</v>
      </c>
    </row>
    <row r="198" spans="1:7" x14ac:dyDescent="0.25">
      <c r="A198" s="50" t="s">
        <v>171</v>
      </c>
      <c r="B198" s="51" t="s">
        <v>327</v>
      </c>
      <c r="C198" s="52">
        <v>14</v>
      </c>
      <c r="D198" s="51" t="s">
        <v>457</v>
      </c>
      <c r="E198">
        <v>6</v>
      </c>
      <c r="G198">
        <v>3.9000000000000004</v>
      </c>
    </row>
    <row r="199" spans="1:7" x14ac:dyDescent="0.25">
      <c r="A199" s="50" t="s">
        <v>158</v>
      </c>
      <c r="B199" s="90" t="s">
        <v>328</v>
      </c>
      <c r="C199" s="52">
        <v>1</v>
      </c>
      <c r="D199" s="51" t="s">
        <v>457</v>
      </c>
      <c r="E199">
        <v>0</v>
      </c>
      <c r="G199">
        <v>0</v>
      </c>
    </row>
    <row r="200" spans="1:7" x14ac:dyDescent="0.25">
      <c r="A200" s="50" t="s">
        <v>175</v>
      </c>
      <c r="B200" s="51" t="s">
        <v>370</v>
      </c>
      <c r="C200" s="52">
        <v>3</v>
      </c>
      <c r="D200" s="51" t="s">
        <v>457</v>
      </c>
      <c r="E200">
        <v>9</v>
      </c>
      <c r="G200">
        <v>5.8500000000000005</v>
      </c>
    </row>
    <row r="201" spans="1:7" x14ac:dyDescent="0.25">
      <c r="A201" s="50" t="s">
        <v>176</v>
      </c>
      <c r="B201" s="51" t="s">
        <v>371</v>
      </c>
      <c r="C201" s="52">
        <v>14</v>
      </c>
      <c r="D201" s="51" t="s">
        <v>457</v>
      </c>
      <c r="E201">
        <v>3</v>
      </c>
      <c r="G201">
        <v>1.9500000000000002</v>
      </c>
    </row>
    <row r="202" spans="1:7" x14ac:dyDescent="0.25">
      <c r="A202" s="50" t="s">
        <v>177</v>
      </c>
      <c r="B202" s="51" t="s">
        <v>532</v>
      </c>
      <c r="C202" s="52">
        <v>1</v>
      </c>
      <c r="D202" s="51" t="s">
        <v>457</v>
      </c>
      <c r="E202">
        <v>18</v>
      </c>
      <c r="G202">
        <v>11.700000000000001</v>
      </c>
    </row>
    <row r="203" spans="1:7" x14ac:dyDescent="0.25">
      <c r="A203" s="50" t="s">
        <v>192</v>
      </c>
      <c r="B203" s="51" t="s">
        <v>321</v>
      </c>
      <c r="C203" s="52">
        <v>13</v>
      </c>
      <c r="D203" s="51" t="s">
        <v>457</v>
      </c>
      <c r="E203">
        <v>14</v>
      </c>
      <c r="G203">
        <v>9.1</v>
      </c>
    </row>
    <row r="204" spans="1:7" x14ac:dyDescent="0.25">
      <c r="A204" s="50" t="s">
        <v>193</v>
      </c>
      <c r="B204" s="51" t="s">
        <v>321</v>
      </c>
      <c r="C204" s="52">
        <v>12</v>
      </c>
      <c r="D204" s="51" t="s">
        <v>457</v>
      </c>
      <c r="E204">
        <v>14</v>
      </c>
      <c r="G204">
        <v>9.1</v>
      </c>
    </row>
    <row r="205" spans="1:7" x14ac:dyDescent="0.25">
      <c r="A205" s="50" t="s">
        <v>194</v>
      </c>
      <c r="B205" s="51" t="s">
        <v>324</v>
      </c>
      <c r="C205" s="52">
        <v>8</v>
      </c>
      <c r="D205" s="51" t="s">
        <v>457</v>
      </c>
      <c r="E205">
        <v>11</v>
      </c>
      <c r="G205">
        <v>7.15</v>
      </c>
    </row>
    <row r="206" spans="1:7" x14ac:dyDescent="0.25">
      <c r="A206" s="50" t="s">
        <v>195</v>
      </c>
      <c r="B206" s="51" t="s">
        <v>325</v>
      </c>
      <c r="C206" s="52">
        <v>1</v>
      </c>
      <c r="D206" s="51" t="s">
        <v>457</v>
      </c>
      <c r="E206">
        <v>17</v>
      </c>
      <c r="G206">
        <v>11.05</v>
      </c>
    </row>
    <row r="207" spans="1:7" x14ac:dyDescent="0.25">
      <c r="A207" s="50" t="s">
        <v>196</v>
      </c>
      <c r="B207" s="29" t="s">
        <v>368</v>
      </c>
      <c r="C207" s="52">
        <v>8</v>
      </c>
      <c r="D207" s="51" t="s">
        <v>457</v>
      </c>
      <c r="E207">
        <v>0</v>
      </c>
      <c r="G207">
        <v>0</v>
      </c>
    </row>
    <row r="208" spans="1:7" x14ac:dyDescent="0.25">
      <c r="A208" s="60" t="s">
        <v>667</v>
      </c>
      <c r="B208" s="51" t="s">
        <v>369</v>
      </c>
      <c r="C208" s="52">
        <v>2</v>
      </c>
      <c r="D208" s="51" t="s">
        <v>457</v>
      </c>
      <c r="E208">
        <v>19</v>
      </c>
      <c r="G208">
        <v>12.35</v>
      </c>
    </row>
    <row r="209" spans="1:7" x14ac:dyDescent="0.25">
      <c r="A209" s="50" t="s">
        <v>198</v>
      </c>
      <c r="B209" s="51" t="s">
        <v>537</v>
      </c>
      <c r="C209" s="52">
        <v>23</v>
      </c>
      <c r="D209" s="51" t="s">
        <v>457</v>
      </c>
      <c r="E209">
        <v>8</v>
      </c>
      <c r="G209">
        <v>5.2</v>
      </c>
    </row>
    <row r="210" spans="1:7" x14ac:dyDescent="0.25">
      <c r="A210" s="50" t="s">
        <v>206</v>
      </c>
      <c r="B210" s="51" t="s">
        <v>541</v>
      </c>
      <c r="C210" s="52">
        <v>1</v>
      </c>
      <c r="D210" s="51" t="s">
        <v>457</v>
      </c>
      <c r="E210">
        <v>13</v>
      </c>
      <c r="G210">
        <v>8.4500000000000011</v>
      </c>
    </row>
    <row r="211" spans="1:7" x14ac:dyDescent="0.25">
      <c r="A211" s="50" t="s">
        <v>236</v>
      </c>
      <c r="B211" s="51" t="s">
        <v>330</v>
      </c>
      <c r="C211" s="52">
        <v>1</v>
      </c>
      <c r="D211" s="51" t="s">
        <v>457</v>
      </c>
      <c r="E211">
        <v>19.5</v>
      </c>
      <c r="G211">
        <v>12.675000000000001</v>
      </c>
    </row>
    <row r="212" spans="1:7" x14ac:dyDescent="0.25">
      <c r="A212" s="60" t="s">
        <v>239</v>
      </c>
      <c r="B212" s="51" t="s">
        <v>555</v>
      </c>
      <c r="C212" s="52">
        <v>1</v>
      </c>
      <c r="D212" s="51" t="s">
        <v>457</v>
      </c>
      <c r="E212">
        <v>19</v>
      </c>
      <c r="G212">
        <v>12.35</v>
      </c>
    </row>
    <row r="213" spans="1:7" x14ac:dyDescent="0.25">
      <c r="A213" s="50" t="s">
        <v>238</v>
      </c>
      <c r="B213" s="90" t="s">
        <v>333</v>
      </c>
      <c r="C213" s="52">
        <v>10</v>
      </c>
      <c r="D213" s="51" t="s">
        <v>457</v>
      </c>
      <c r="E213">
        <v>0</v>
      </c>
      <c r="G213">
        <v>0</v>
      </c>
    </row>
    <row r="214" spans="1:7" x14ac:dyDescent="0.25">
      <c r="A214" s="50" t="s">
        <v>239</v>
      </c>
      <c r="B214" s="51" t="s">
        <v>556</v>
      </c>
      <c r="C214" s="52">
        <v>1</v>
      </c>
      <c r="D214" s="51" t="s">
        <v>517</v>
      </c>
      <c r="E214">
        <v>10</v>
      </c>
      <c r="G214">
        <v>6.5</v>
      </c>
    </row>
    <row r="215" spans="1:7" x14ac:dyDescent="0.25">
      <c r="A215" s="50" t="s">
        <v>240</v>
      </c>
      <c r="B215" s="51" t="s">
        <v>331</v>
      </c>
      <c r="C215" s="52">
        <v>2</v>
      </c>
      <c r="D215" s="51" t="s">
        <v>457</v>
      </c>
      <c r="E215">
        <v>19.5</v>
      </c>
      <c r="G215">
        <v>12.675000000000001</v>
      </c>
    </row>
    <row r="216" spans="1:7" x14ac:dyDescent="0.25">
      <c r="A216" s="50" t="s">
        <v>241</v>
      </c>
      <c r="B216" s="51" t="s">
        <v>334</v>
      </c>
      <c r="C216" s="52">
        <v>12</v>
      </c>
      <c r="D216" s="51" t="s">
        <v>457</v>
      </c>
      <c r="E216">
        <v>6.75</v>
      </c>
      <c r="G216">
        <v>4.3875000000000002</v>
      </c>
    </row>
    <row r="217" spans="1:7" x14ac:dyDescent="0.25">
      <c r="A217" s="50" t="s">
        <v>242</v>
      </c>
      <c r="B217" s="51" t="s">
        <v>557</v>
      </c>
      <c r="C217" s="52">
        <v>1</v>
      </c>
      <c r="D217" s="51" t="s">
        <v>457</v>
      </c>
      <c r="E217">
        <v>19.5</v>
      </c>
      <c r="G217">
        <v>12.675000000000001</v>
      </c>
    </row>
    <row r="218" spans="1:7" x14ac:dyDescent="0.25">
      <c r="A218" s="50" t="s">
        <v>243</v>
      </c>
      <c r="B218" s="51" t="s">
        <v>332</v>
      </c>
      <c r="C218" s="52">
        <v>4</v>
      </c>
      <c r="D218" s="51" t="s">
        <v>457</v>
      </c>
      <c r="E218">
        <v>19.5</v>
      </c>
      <c r="G218">
        <v>12.675000000000001</v>
      </c>
    </row>
    <row r="219" spans="1:7" x14ac:dyDescent="0.25">
      <c r="A219" s="50" t="s">
        <v>244</v>
      </c>
      <c r="B219" s="51" t="s">
        <v>335</v>
      </c>
      <c r="C219" s="52">
        <v>12</v>
      </c>
      <c r="D219" s="51" t="s">
        <v>457</v>
      </c>
      <c r="E219">
        <v>6.75</v>
      </c>
      <c r="G219">
        <v>4.3875000000000002</v>
      </c>
    </row>
    <row r="220" spans="1:7" x14ac:dyDescent="0.25">
      <c r="A220" s="50" t="s">
        <v>260</v>
      </c>
      <c r="B220" s="51" t="s">
        <v>329</v>
      </c>
      <c r="C220" s="52">
        <v>5</v>
      </c>
      <c r="D220" s="51" t="s">
        <v>457</v>
      </c>
      <c r="E220">
        <v>34</v>
      </c>
      <c r="G220">
        <v>22.1</v>
      </c>
    </row>
    <row r="221" spans="1:7" x14ac:dyDescent="0.25">
      <c r="A221" s="50" t="s">
        <v>262</v>
      </c>
      <c r="B221" s="90" t="s">
        <v>322</v>
      </c>
      <c r="C221" s="52">
        <v>5</v>
      </c>
      <c r="D221" s="51" t="s">
        <v>457</v>
      </c>
      <c r="E221">
        <v>0</v>
      </c>
      <c r="G221">
        <v>0</v>
      </c>
    </row>
    <row r="222" spans="1:7" x14ac:dyDescent="0.25">
      <c r="A222" s="50" t="s">
        <v>263</v>
      </c>
      <c r="B222" s="51" t="s">
        <v>323</v>
      </c>
      <c r="C222" s="52">
        <v>4</v>
      </c>
      <c r="D222" s="51" t="s">
        <v>457</v>
      </c>
      <c r="E222">
        <v>24</v>
      </c>
      <c r="G222">
        <v>15.600000000000001</v>
      </c>
    </row>
    <row r="223" spans="1:7" x14ac:dyDescent="0.25">
      <c r="A223" s="50" t="s">
        <v>264</v>
      </c>
      <c r="B223" s="51" t="s">
        <v>570</v>
      </c>
      <c r="C223" s="52">
        <v>1</v>
      </c>
      <c r="D223" s="51" t="s">
        <v>457</v>
      </c>
      <c r="E223">
        <v>12</v>
      </c>
      <c r="G223">
        <v>7.8000000000000007</v>
      </c>
    </row>
    <row r="224" spans="1:7" x14ac:dyDescent="0.25">
      <c r="A224" s="50" t="s">
        <v>265</v>
      </c>
      <c r="B224" s="51" t="s">
        <v>569</v>
      </c>
      <c r="C224" s="52">
        <v>1</v>
      </c>
      <c r="D224" s="51" t="s">
        <v>457</v>
      </c>
      <c r="E224">
        <v>34</v>
      </c>
      <c r="G224">
        <v>22.1</v>
      </c>
    </row>
    <row r="225" spans="1:7" x14ac:dyDescent="0.25">
      <c r="A225" s="50" t="s">
        <v>266</v>
      </c>
      <c r="B225" s="51" t="s">
        <v>568</v>
      </c>
      <c r="C225" s="52">
        <v>1</v>
      </c>
      <c r="D225" s="51" t="s">
        <v>457</v>
      </c>
      <c r="E225">
        <v>34</v>
      </c>
      <c r="G225">
        <v>22.1</v>
      </c>
    </row>
    <row r="226" spans="1:7" x14ac:dyDescent="0.25">
      <c r="A226" s="50" t="s">
        <v>267</v>
      </c>
      <c r="B226" s="51" t="s">
        <v>571</v>
      </c>
      <c r="C226" s="52">
        <v>1</v>
      </c>
      <c r="D226" s="51" t="s">
        <v>457</v>
      </c>
      <c r="E226">
        <v>34</v>
      </c>
      <c r="G226">
        <v>22.1</v>
      </c>
    </row>
    <row r="227" spans="1:7" x14ac:dyDescent="0.25">
      <c r="A227" s="50" t="s">
        <v>279</v>
      </c>
      <c r="B227" s="51" t="s">
        <v>338</v>
      </c>
      <c r="C227" s="52">
        <v>4</v>
      </c>
      <c r="D227" s="51" t="s">
        <v>457</v>
      </c>
      <c r="E227">
        <v>28</v>
      </c>
      <c r="G227">
        <v>18.2</v>
      </c>
    </row>
    <row r="228" spans="1:7" x14ac:dyDescent="0.25">
      <c r="A228" s="50" t="s">
        <v>627</v>
      </c>
      <c r="B228" s="51" t="s">
        <v>626</v>
      </c>
      <c r="C228" s="52">
        <v>5</v>
      </c>
      <c r="D228" s="51" t="s">
        <v>457</v>
      </c>
      <c r="E228">
        <v>23</v>
      </c>
      <c r="G228">
        <v>14.950000000000001</v>
      </c>
    </row>
    <row r="229" spans="1:7" x14ac:dyDescent="0.25">
      <c r="A229" s="50" t="s">
        <v>60</v>
      </c>
      <c r="B229" s="51" t="s">
        <v>475</v>
      </c>
      <c r="C229" s="52">
        <v>2</v>
      </c>
      <c r="D229" s="51" t="s">
        <v>473</v>
      </c>
      <c r="E229">
        <v>17.5</v>
      </c>
      <c r="G229">
        <f>E229*0.6</f>
        <v>10.5</v>
      </c>
    </row>
    <row r="230" spans="1:7" x14ac:dyDescent="0.25">
      <c r="A230" s="50" t="s">
        <v>66</v>
      </c>
      <c r="B230" s="51" t="s">
        <v>344</v>
      </c>
      <c r="C230" s="52">
        <v>4</v>
      </c>
      <c r="D230" s="51" t="s">
        <v>473</v>
      </c>
      <c r="E230">
        <v>9</v>
      </c>
      <c r="G230">
        <f t="shared" ref="G230:G255" si="5">E230*0.6</f>
        <v>5.3999999999999995</v>
      </c>
    </row>
    <row r="231" spans="1:7" x14ac:dyDescent="0.25">
      <c r="A231" s="50" t="s">
        <v>67</v>
      </c>
      <c r="B231" s="51" t="s">
        <v>344</v>
      </c>
      <c r="C231" s="52">
        <v>4</v>
      </c>
      <c r="D231" s="51" t="s">
        <v>473</v>
      </c>
      <c r="E231">
        <v>9</v>
      </c>
      <c r="G231">
        <f t="shared" si="5"/>
        <v>5.3999999999999995</v>
      </c>
    </row>
    <row r="232" spans="1:7" x14ac:dyDescent="0.25">
      <c r="A232" s="50" t="s">
        <v>68</v>
      </c>
      <c r="B232" s="51" t="s">
        <v>345</v>
      </c>
      <c r="C232" s="52">
        <v>4</v>
      </c>
      <c r="D232" s="51" t="s">
        <v>473</v>
      </c>
      <c r="E232">
        <v>9</v>
      </c>
      <c r="G232">
        <f t="shared" si="5"/>
        <v>5.3999999999999995</v>
      </c>
    </row>
    <row r="233" spans="1:7" x14ac:dyDescent="0.25">
      <c r="A233" s="50" t="s">
        <v>125</v>
      </c>
      <c r="B233" s="51" t="s">
        <v>346</v>
      </c>
      <c r="C233" s="52">
        <v>13</v>
      </c>
      <c r="D233" s="51" t="s">
        <v>473</v>
      </c>
      <c r="E233">
        <v>9</v>
      </c>
      <c r="G233">
        <f t="shared" si="5"/>
        <v>5.3999999999999995</v>
      </c>
    </row>
    <row r="234" spans="1:7" x14ac:dyDescent="0.25">
      <c r="A234" s="50" t="s">
        <v>126</v>
      </c>
      <c r="B234" s="51" t="s">
        <v>347</v>
      </c>
      <c r="C234" s="52">
        <v>12</v>
      </c>
      <c r="D234" s="51" t="s">
        <v>473</v>
      </c>
      <c r="E234">
        <v>9</v>
      </c>
      <c r="G234">
        <f t="shared" si="5"/>
        <v>5.3999999999999995</v>
      </c>
    </row>
    <row r="235" spans="1:7" x14ac:dyDescent="0.25">
      <c r="A235" s="50" t="s">
        <v>127</v>
      </c>
      <c r="B235" s="51" t="s">
        <v>347</v>
      </c>
      <c r="C235" s="52">
        <v>11</v>
      </c>
      <c r="D235" s="51" t="s">
        <v>473</v>
      </c>
      <c r="E235">
        <v>9</v>
      </c>
      <c r="G235">
        <f t="shared" si="5"/>
        <v>5.3999999999999995</v>
      </c>
    </row>
    <row r="236" spans="1:7" x14ac:dyDescent="0.25">
      <c r="A236" s="50" t="s">
        <v>128</v>
      </c>
      <c r="B236" s="51" t="s">
        <v>503</v>
      </c>
      <c r="C236" s="52">
        <v>24</v>
      </c>
      <c r="D236" s="51" t="s">
        <v>473</v>
      </c>
      <c r="E236">
        <v>9</v>
      </c>
      <c r="G236">
        <f t="shared" si="5"/>
        <v>5.3999999999999995</v>
      </c>
    </row>
    <row r="237" spans="1:7" x14ac:dyDescent="0.25">
      <c r="A237" s="50" t="s">
        <v>129</v>
      </c>
      <c r="B237" s="51" t="s">
        <v>504</v>
      </c>
      <c r="C237" s="52">
        <v>15</v>
      </c>
      <c r="D237" s="51" t="s">
        <v>473</v>
      </c>
      <c r="E237">
        <v>17</v>
      </c>
      <c r="G237">
        <f t="shared" si="5"/>
        <v>10.199999999999999</v>
      </c>
    </row>
    <row r="238" spans="1:7" x14ac:dyDescent="0.25">
      <c r="A238" s="50" t="s">
        <v>137</v>
      </c>
      <c r="B238" s="51" t="s">
        <v>348</v>
      </c>
      <c r="C238" s="52">
        <v>8</v>
      </c>
      <c r="D238" s="51" t="s">
        <v>473</v>
      </c>
      <c r="E238">
        <v>9</v>
      </c>
      <c r="G238">
        <f t="shared" si="5"/>
        <v>5.3999999999999995</v>
      </c>
    </row>
    <row r="239" spans="1:7" x14ac:dyDescent="0.25">
      <c r="A239" s="50" t="s">
        <v>138</v>
      </c>
      <c r="B239" s="51" t="s">
        <v>350</v>
      </c>
      <c r="C239" s="52">
        <v>8</v>
      </c>
      <c r="D239" s="51" t="s">
        <v>473</v>
      </c>
      <c r="E239">
        <v>9</v>
      </c>
      <c r="G239">
        <f t="shared" si="5"/>
        <v>5.3999999999999995</v>
      </c>
    </row>
    <row r="240" spans="1:7" x14ac:dyDescent="0.25">
      <c r="A240" s="50" t="s">
        <v>139</v>
      </c>
      <c r="B240" s="51" t="s">
        <v>350</v>
      </c>
      <c r="C240" s="52">
        <v>8</v>
      </c>
      <c r="D240" s="51" t="s">
        <v>473</v>
      </c>
      <c r="E240">
        <v>9</v>
      </c>
      <c r="G240">
        <f t="shared" si="5"/>
        <v>5.3999999999999995</v>
      </c>
    </row>
    <row r="241" spans="1:7" x14ac:dyDescent="0.25">
      <c r="A241" s="50" t="s">
        <v>146</v>
      </c>
      <c r="B241" s="51" t="s">
        <v>349</v>
      </c>
      <c r="C241" s="52">
        <v>1</v>
      </c>
      <c r="D241" s="51" t="s">
        <v>473</v>
      </c>
      <c r="E241">
        <v>14.5</v>
      </c>
      <c r="G241">
        <f t="shared" si="5"/>
        <v>8.6999999999999993</v>
      </c>
    </row>
    <row r="242" spans="1:7" x14ac:dyDescent="0.25">
      <c r="A242" s="50" t="s">
        <v>182</v>
      </c>
      <c r="B242" s="51" t="s">
        <v>351</v>
      </c>
      <c r="C242" s="52">
        <v>1</v>
      </c>
      <c r="D242" s="51" t="s">
        <v>473</v>
      </c>
      <c r="E242">
        <v>65</v>
      </c>
      <c r="G242">
        <f t="shared" si="5"/>
        <v>39</v>
      </c>
    </row>
    <row r="243" spans="1:7" x14ac:dyDescent="0.25">
      <c r="A243" s="50" t="s">
        <v>183</v>
      </c>
      <c r="B243" s="51" t="s">
        <v>351</v>
      </c>
      <c r="C243" s="52">
        <v>1</v>
      </c>
      <c r="D243" s="51" t="s">
        <v>473</v>
      </c>
      <c r="E243">
        <v>9</v>
      </c>
      <c r="G243">
        <f t="shared" si="5"/>
        <v>5.3999999999999995</v>
      </c>
    </row>
    <row r="244" spans="1:7" x14ac:dyDescent="0.25">
      <c r="A244" s="50" t="s">
        <v>184</v>
      </c>
      <c r="B244" s="51" t="s">
        <v>348</v>
      </c>
      <c r="C244" s="52">
        <v>1</v>
      </c>
      <c r="D244" s="51" t="s">
        <v>473</v>
      </c>
      <c r="E244">
        <v>14</v>
      </c>
      <c r="G244">
        <f t="shared" si="5"/>
        <v>8.4</v>
      </c>
    </row>
    <row r="245" spans="1:7" x14ac:dyDescent="0.25">
      <c r="A245" s="50" t="s">
        <v>185</v>
      </c>
      <c r="B245" s="51" t="s">
        <v>348</v>
      </c>
      <c r="C245" s="52">
        <v>1</v>
      </c>
      <c r="D245" s="51" t="s">
        <v>473</v>
      </c>
      <c r="E245">
        <v>60</v>
      </c>
      <c r="G245">
        <f t="shared" si="5"/>
        <v>36</v>
      </c>
    </row>
    <row r="246" spans="1:7" x14ac:dyDescent="0.25">
      <c r="A246" s="50" t="s">
        <v>186</v>
      </c>
      <c r="B246" s="51" t="s">
        <v>365</v>
      </c>
      <c r="C246" s="52">
        <v>1</v>
      </c>
      <c r="D246" s="51" t="s">
        <v>473</v>
      </c>
      <c r="E246">
        <v>8</v>
      </c>
      <c r="G246">
        <f t="shared" si="5"/>
        <v>4.8</v>
      </c>
    </row>
    <row r="247" spans="1:7" x14ac:dyDescent="0.25">
      <c r="A247" s="50" t="s">
        <v>187</v>
      </c>
      <c r="B247" s="51" t="s">
        <v>366</v>
      </c>
      <c r="C247" s="52">
        <v>1</v>
      </c>
      <c r="D247" s="51" t="s">
        <v>473</v>
      </c>
      <c r="E247">
        <v>8</v>
      </c>
      <c r="G247">
        <f t="shared" si="5"/>
        <v>4.8</v>
      </c>
    </row>
    <row r="248" spans="1:7" x14ac:dyDescent="0.25">
      <c r="A248" s="50" t="s">
        <v>188</v>
      </c>
      <c r="B248" s="51" t="s">
        <v>367</v>
      </c>
      <c r="C248" s="52">
        <v>1</v>
      </c>
      <c r="D248" s="51" t="s">
        <v>473</v>
      </c>
      <c r="E248">
        <v>8</v>
      </c>
      <c r="G248">
        <f t="shared" si="5"/>
        <v>4.8</v>
      </c>
    </row>
    <row r="249" spans="1:7" x14ac:dyDescent="0.25">
      <c r="A249" s="50" t="s">
        <v>605</v>
      </c>
      <c r="B249" s="51" t="s">
        <v>588</v>
      </c>
      <c r="C249" s="52">
        <v>12</v>
      </c>
      <c r="D249" s="51" t="s">
        <v>473</v>
      </c>
      <c r="E249">
        <v>10.25</v>
      </c>
      <c r="G249">
        <f t="shared" si="5"/>
        <v>6.1499999999999995</v>
      </c>
    </row>
    <row r="250" spans="1:7" x14ac:dyDescent="0.25">
      <c r="A250" s="50" t="s">
        <v>645</v>
      </c>
      <c r="B250" s="51" t="s">
        <v>654</v>
      </c>
      <c r="C250" s="52">
        <v>10</v>
      </c>
      <c r="D250" s="51" t="s">
        <v>473</v>
      </c>
      <c r="E250">
        <v>1.75</v>
      </c>
      <c r="G250">
        <f t="shared" si="5"/>
        <v>1.05</v>
      </c>
    </row>
    <row r="251" spans="1:7" x14ac:dyDescent="0.25">
      <c r="A251" s="50" t="s">
        <v>646</v>
      </c>
      <c r="B251" s="51" t="s">
        <v>655</v>
      </c>
      <c r="C251" s="52">
        <v>10</v>
      </c>
      <c r="D251" s="51" t="s">
        <v>473</v>
      </c>
      <c r="E251">
        <v>1.75</v>
      </c>
      <c r="G251">
        <f t="shared" si="5"/>
        <v>1.05</v>
      </c>
    </row>
    <row r="252" spans="1:7" x14ac:dyDescent="0.25">
      <c r="A252" s="50" t="s">
        <v>647</v>
      </c>
      <c r="B252" s="51" t="s">
        <v>656</v>
      </c>
      <c r="C252" s="52">
        <v>10</v>
      </c>
      <c r="D252" s="51" t="s">
        <v>473</v>
      </c>
      <c r="E252">
        <v>1.75</v>
      </c>
      <c r="G252">
        <f t="shared" si="5"/>
        <v>1.05</v>
      </c>
    </row>
    <row r="253" spans="1:7" x14ac:dyDescent="0.25">
      <c r="A253" s="50" t="s">
        <v>648</v>
      </c>
      <c r="B253" s="51" t="s">
        <v>657</v>
      </c>
      <c r="C253" s="52">
        <v>2</v>
      </c>
      <c r="D253" s="51" t="s">
        <v>473</v>
      </c>
      <c r="E253">
        <v>0</v>
      </c>
      <c r="G253">
        <f t="shared" si="5"/>
        <v>0</v>
      </c>
    </row>
    <row r="254" spans="1:7" x14ac:dyDescent="0.25">
      <c r="A254" s="50" t="s">
        <v>649</v>
      </c>
      <c r="B254" s="51" t="s">
        <v>658</v>
      </c>
      <c r="C254" s="52">
        <v>2</v>
      </c>
      <c r="D254" s="51" t="s">
        <v>473</v>
      </c>
      <c r="E254">
        <v>0</v>
      </c>
      <c r="G254">
        <f t="shared" si="5"/>
        <v>0</v>
      </c>
    </row>
    <row r="255" spans="1:7" x14ac:dyDescent="0.25">
      <c r="A255" s="50" t="s">
        <v>650</v>
      </c>
      <c r="B255" s="51" t="s">
        <v>659</v>
      </c>
      <c r="C255" s="52">
        <v>2</v>
      </c>
      <c r="D255" s="51" t="s">
        <v>473</v>
      </c>
      <c r="E255">
        <v>0</v>
      </c>
      <c r="G255">
        <f t="shared" si="5"/>
        <v>0</v>
      </c>
    </row>
    <row r="256" spans="1:7" x14ac:dyDescent="0.25">
      <c r="A256" s="50" t="s">
        <v>5</v>
      </c>
      <c r="B256" s="51" t="s">
        <v>423</v>
      </c>
      <c r="C256" s="52">
        <v>1</v>
      </c>
      <c r="D256" s="51" t="s">
        <v>424</v>
      </c>
      <c r="E256">
        <v>7</v>
      </c>
      <c r="G256">
        <f>E256*0.45</f>
        <v>3.15</v>
      </c>
    </row>
    <row r="257" spans="1:7" x14ac:dyDescent="0.25">
      <c r="A257" s="50" t="s">
        <v>9</v>
      </c>
      <c r="B257" s="51" t="s">
        <v>315</v>
      </c>
      <c r="C257" s="52">
        <v>1</v>
      </c>
      <c r="D257" s="51" t="s">
        <v>424</v>
      </c>
      <c r="E257">
        <v>8</v>
      </c>
      <c r="G257">
        <f t="shared" ref="G257:G261" si="6">E257*0.45</f>
        <v>3.6</v>
      </c>
    </row>
    <row r="258" spans="1:7" x14ac:dyDescent="0.25">
      <c r="A258" s="50" t="s">
        <v>10</v>
      </c>
      <c r="B258" s="51" t="s">
        <v>431</v>
      </c>
      <c r="C258" s="52">
        <v>1</v>
      </c>
      <c r="D258" s="51" t="s">
        <v>424</v>
      </c>
      <c r="E258">
        <v>8</v>
      </c>
      <c r="G258">
        <f t="shared" si="6"/>
        <v>3.6</v>
      </c>
    </row>
    <row r="259" spans="1:7" x14ac:dyDescent="0.25">
      <c r="A259" s="50" t="s">
        <v>11</v>
      </c>
      <c r="B259" s="51" t="s">
        <v>432</v>
      </c>
      <c r="C259" s="52">
        <v>1</v>
      </c>
      <c r="D259" s="51" t="s">
        <v>424</v>
      </c>
      <c r="E259">
        <v>8</v>
      </c>
      <c r="G259">
        <f t="shared" si="6"/>
        <v>3.6</v>
      </c>
    </row>
    <row r="260" spans="1:7" x14ac:dyDescent="0.25">
      <c r="A260" s="50" t="s">
        <v>13</v>
      </c>
      <c r="B260" s="51" t="s">
        <v>434</v>
      </c>
      <c r="C260" s="52">
        <v>1</v>
      </c>
      <c r="D260" s="51" t="s">
        <v>424</v>
      </c>
      <c r="E260">
        <v>8</v>
      </c>
      <c r="G260">
        <f t="shared" si="6"/>
        <v>3.6</v>
      </c>
    </row>
    <row r="261" spans="1:7" x14ac:dyDescent="0.25">
      <c r="A261" s="50" t="s">
        <v>294</v>
      </c>
      <c r="B261" s="51" t="s">
        <v>317</v>
      </c>
      <c r="C261" s="52">
        <v>13</v>
      </c>
      <c r="D261" s="51" t="s">
        <v>424</v>
      </c>
      <c r="E261">
        <v>8</v>
      </c>
      <c r="G261">
        <f t="shared" si="6"/>
        <v>3.6</v>
      </c>
    </row>
    <row r="262" spans="1:7" x14ac:dyDescent="0.25">
      <c r="A262" s="50" t="s">
        <v>71</v>
      </c>
      <c r="B262" s="51" t="s">
        <v>479</v>
      </c>
      <c r="C262" s="52">
        <v>24</v>
      </c>
      <c r="D262" s="51" t="s">
        <v>482</v>
      </c>
      <c r="E262">
        <v>3.5</v>
      </c>
      <c r="G262">
        <f>E262*0.55</f>
        <v>1.9250000000000003</v>
      </c>
    </row>
    <row r="263" spans="1:7" x14ac:dyDescent="0.25">
      <c r="A263" s="50" t="s">
        <v>72</v>
      </c>
      <c r="B263" s="51" t="s">
        <v>480</v>
      </c>
      <c r="C263" s="52">
        <v>2</v>
      </c>
      <c r="D263" s="51" t="s">
        <v>482</v>
      </c>
      <c r="E263">
        <v>5</v>
      </c>
      <c r="G263">
        <f t="shared" ref="G263:G281" si="7">E263*0.55</f>
        <v>2.75</v>
      </c>
    </row>
    <row r="264" spans="1:7" x14ac:dyDescent="0.25">
      <c r="A264" s="50" t="s">
        <v>73</v>
      </c>
      <c r="B264" s="51" t="s">
        <v>481</v>
      </c>
      <c r="C264" s="52">
        <v>24</v>
      </c>
      <c r="D264" s="51" t="s">
        <v>482</v>
      </c>
      <c r="E264">
        <v>3.5</v>
      </c>
      <c r="G264">
        <f t="shared" si="7"/>
        <v>1.9250000000000003</v>
      </c>
    </row>
    <row r="265" spans="1:7" x14ac:dyDescent="0.25">
      <c r="A265" s="50" t="s">
        <v>74</v>
      </c>
      <c r="B265" s="51" t="s">
        <v>484</v>
      </c>
      <c r="C265" s="52">
        <v>24</v>
      </c>
      <c r="D265" s="51" t="s">
        <v>482</v>
      </c>
      <c r="E265">
        <v>7</v>
      </c>
      <c r="G265">
        <f t="shared" si="7"/>
        <v>3.8500000000000005</v>
      </c>
    </row>
    <row r="266" spans="1:7" x14ac:dyDescent="0.25">
      <c r="A266" s="50" t="s">
        <v>75</v>
      </c>
      <c r="B266" s="51" t="s">
        <v>483</v>
      </c>
      <c r="C266" s="52">
        <v>24</v>
      </c>
      <c r="D266" s="51" t="s">
        <v>482</v>
      </c>
      <c r="E266">
        <v>4</v>
      </c>
      <c r="G266">
        <f t="shared" si="7"/>
        <v>2.2000000000000002</v>
      </c>
    </row>
    <row r="267" spans="1:7" x14ac:dyDescent="0.25">
      <c r="A267" s="80" t="s">
        <v>76</v>
      </c>
      <c r="B267" s="81" t="s">
        <v>485</v>
      </c>
      <c r="C267" s="82">
        <v>24</v>
      </c>
      <c r="D267" s="81" t="s">
        <v>482</v>
      </c>
      <c r="E267">
        <v>3.5</v>
      </c>
      <c r="G267">
        <f t="shared" si="7"/>
        <v>1.9250000000000003</v>
      </c>
    </row>
    <row r="268" spans="1:7" x14ac:dyDescent="0.25">
      <c r="A268" s="50" t="s">
        <v>77</v>
      </c>
      <c r="B268" s="51" t="s">
        <v>486</v>
      </c>
      <c r="C268" s="52">
        <v>24</v>
      </c>
      <c r="D268" s="51" t="s">
        <v>482</v>
      </c>
      <c r="E268">
        <v>3.5</v>
      </c>
      <c r="G268">
        <f t="shared" si="7"/>
        <v>1.9250000000000003</v>
      </c>
    </row>
    <row r="269" spans="1:7" x14ac:dyDescent="0.25">
      <c r="A269" s="83" t="s">
        <v>78</v>
      </c>
      <c r="B269" s="84" t="s">
        <v>487</v>
      </c>
      <c r="C269" s="85">
        <v>24</v>
      </c>
      <c r="D269" s="84" t="s">
        <v>482</v>
      </c>
      <c r="E269">
        <v>3.5</v>
      </c>
      <c r="G269">
        <f t="shared" si="7"/>
        <v>1.9250000000000003</v>
      </c>
    </row>
    <row r="270" spans="1:7" x14ac:dyDescent="0.25">
      <c r="A270" s="50" t="s">
        <v>79</v>
      </c>
      <c r="B270" s="51" t="s">
        <v>488</v>
      </c>
      <c r="C270" s="52">
        <v>24</v>
      </c>
      <c r="D270" s="51" t="s">
        <v>482</v>
      </c>
      <c r="E270">
        <v>3.5</v>
      </c>
      <c r="G270">
        <f t="shared" si="7"/>
        <v>1.9250000000000003</v>
      </c>
    </row>
    <row r="271" spans="1:7" x14ac:dyDescent="0.25">
      <c r="A271" s="50" t="s">
        <v>85</v>
      </c>
      <c r="B271" s="51" t="s">
        <v>490</v>
      </c>
      <c r="C271" s="52">
        <v>55</v>
      </c>
      <c r="D271" s="51" t="s">
        <v>482</v>
      </c>
      <c r="E271">
        <v>3.5</v>
      </c>
      <c r="G271">
        <f t="shared" si="7"/>
        <v>1.9250000000000003</v>
      </c>
    </row>
    <row r="272" spans="1:7" x14ac:dyDescent="0.25">
      <c r="A272" s="50" t="s">
        <v>86</v>
      </c>
      <c r="B272" s="51" t="s">
        <v>491</v>
      </c>
      <c r="C272" s="52">
        <v>24</v>
      </c>
      <c r="D272" s="51" t="s">
        <v>482</v>
      </c>
      <c r="E272">
        <v>3.5</v>
      </c>
      <c r="G272">
        <f t="shared" si="7"/>
        <v>1.9250000000000003</v>
      </c>
    </row>
    <row r="273" spans="1:7" x14ac:dyDescent="0.25">
      <c r="A273" s="50" t="s">
        <v>87</v>
      </c>
      <c r="B273" s="51" t="s">
        <v>492</v>
      </c>
      <c r="C273" s="52">
        <v>24</v>
      </c>
      <c r="D273" s="51" t="s">
        <v>482</v>
      </c>
      <c r="E273">
        <v>7</v>
      </c>
      <c r="G273">
        <f t="shared" si="7"/>
        <v>3.8500000000000005</v>
      </c>
    </row>
    <row r="274" spans="1:7" x14ac:dyDescent="0.25">
      <c r="A274" s="50" t="s">
        <v>88</v>
      </c>
      <c r="B274" s="51" t="s">
        <v>493</v>
      </c>
      <c r="C274" s="52">
        <v>24</v>
      </c>
      <c r="D274" s="51" t="s">
        <v>482</v>
      </c>
      <c r="E274">
        <v>4</v>
      </c>
      <c r="G274">
        <f t="shared" si="7"/>
        <v>2.2000000000000002</v>
      </c>
    </row>
    <row r="275" spans="1:7" x14ac:dyDescent="0.25">
      <c r="A275" s="50" t="s">
        <v>101</v>
      </c>
      <c r="B275" s="51" t="s">
        <v>355</v>
      </c>
      <c r="C275" s="52">
        <v>24</v>
      </c>
      <c r="D275" s="51" t="s">
        <v>482</v>
      </c>
      <c r="E275">
        <v>5</v>
      </c>
      <c r="G275">
        <f t="shared" si="7"/>
        <v>2.75</v>
      </c>
    </row>
    <row r="276" spans="1:7" x14ac:dyDescent="0.25">
      <c r="A276" s="87" t="s">
        <v>102</v>
      </c>
      <c r="B276" s="86" t="s">
        <v>358</v>
      </c>
      <c r="C276" s="89">
        <v>24</v>
      </c>
      <c r="D276" s="86" t="s">
        <v>482</v>
      </c>
      <c r="E276">
        <v>5</v>
      </c>
      <c r="G276">
        <f t="shared" si="7"/>
        <v>2.75</v>
      </c>
    </row>
    <row r="277" spans="1:7" x14ac:dyDescent="0.25">
      <c r="A277" s="87" t="s">
        <v>103</v>
      </c>
      <c r="B277" s="86" t="s">
        <v>359</v>
      </c>
      <c r="C277" s="89">
        <v>47</v>
      </c>
      <c r="D277" s="86" t="s">
        <v>482</v>
      </c>
      <c r="E277">
        <v>5</v>
      </c>
      <c r="G277">
        <f t="shared" si="7"/>
        <v>2.75</v>
      </c>
    </row>
    <row r="278" spans="1:7" x14ac:dyDescent="0.25">
      <c r="A278" s="87" t="s">
        <v>104</v>
      </c>
      <c r="B278" s="86" t="s">
        <v>360</v>
      </c>
      <c r="C278" s="89">
        <v>24</v>
      </c>
      <c r="D278" s="86" t="s">
        <v>482</v>
      </c>
      <c r="E278">
        <v>5</v>
      </c>
      <c r="G278">
        <f t="shared" si="7"/>
        <v>2.75</v>
      </c>
    </row>
    <row r="279" spans="1:7" x14ac:dyDescent="0.25">
      <c r="A279" s="50" t="s">
        <v>105</v>
      </c>
      <c r="B279" s="51" t="s">
        <v>354</v>
      </c>
      <c r="C279" s="52">
        <v>24</v>
      </c>
      <c r="D279" s="51" t="s">
        <v>482</v>
      </c>
      <c r="E279">
        <v>5</v>
      </c>
      <c r="G279">
        <f t="shared" si="7"/>
        <v>2.75</v>
      </c>
    </row>
    <row r="280" spans="1:7" x14ac:dyDescent="0.25">
      <c r="A280" s="50" t="s">
        <v>106</v>
      </c>
      <c r="B280" s="51" t="s">
        <v>357</v>
      </c>
      <c r="C280" s="52">
        <v>24</v>
      </c>
      <c r="D280" s="51" t="s">
        <v>482</v>
      </c>
      <c r="E280">
        <v>5</v>
      </c>
      <c r="G280">
        <f t="shared" si="7"/>
        <v>2.75</v>
      </c>
    </row>
    <row r="281" spans="1:7" x14ac:dyDescent="0.25">
      <c r="A281" s="50" t="s">
        <v>639</v>
      </c>
      <c r="B281" s="51" t="s">
        <v>353</v>
      </c>
      <c r="C281" s="52">
        <v>39</v>
      </c>
      <c r="D281" s="51" t="s">
        <v>482</v>
      </c>
      <c r="E281">
        <v>4</v>
      </c>
      <c r="G281">
        <f t="shared" si="7"/>
        <v>2.2000000000000002</v>
      </c>
    </row>
    <row r="282" spans="1:7" x14ac:dyDescent="0.25">
      <c r="A282" s="37" t="s">
        <v>666</v>
      </c>
      <c r="C282" s="39">
        <v>1</v>
      </c>
      <c r="E282">
        <v>40</v>
      </c>
      <c r="G282">
        <f>E282*0.6</f>
        <v>24</v>
      </c>
    </row>
    <row r="283" spans="1:7" x14ac:dyDescent="0.25">
      <c r="A283" s="37" t="s">
        <v>668</v>
      </c>
      <c r="C283" s="39">
        <v>1</v>
      </c>
      <c r="E283">
        <v>13</v>
      </c>
      <c r="G283">
        <f t="shared" ref="G283:G288" si="8">E283*0.6</f>
        <v>7.8</v>
      </c>
    </row>
    <row r="284" spans="1:7" x14ac:dyDescent="0.25">
      <c r="A284" s="37" t="s">
        <v>669</v>
      </c>
      <c r="C284" s="39">
        <v>2</v>
      </c>
      <c r="E284">
        <v>7</v>
      </c>
      <c r="G284">
        <f t="shared" si="8"/>
        <v>4.2</v>
      </c>
    </row>
    <row r="285" spans="1:7" x14ac:dyDescent="0.25">
      <c r="A285" s="37" t="s">
        <v>670</v>
      </c>
      <c r="C285" s="39">
        <v>1</v>
      </c>
      <c r="E285">
        <v>4.75</v>
      </c>
      <c r="G285">
        <f t="shared" si="8"/>
        <v>2.85</v>
      </c>
    </row>
    <row r="286" spans="1:7" x14ac:dyDescent="0.25">
      <c r="A286" s="37" t="s">
        <v>671</v>
      </c>
      <c r="C286" s="39">
        <v>1</v>
      </c>
      <c r="E286">
        <v>4.95</v>
      </c>
      <c r="G286">
        <f t="shared" si="8"/>
        <v>2.97</v>
      </c>
    </row>
    <row r="287" spans="1:7" x14ac:dyDescent="0.25">
      <c r="A287" s="37" t="s">
        <v>666</v>
      </c>
      <c r="C287" s="39">
        <v>1</v>
      </c>
      <c r="E287">
        <v>50</v>
      </c>
      <c r="G287">
        <f t="shared" si="8"/>
        <v>30</v>
      </c>
    </row>
    <row r="288" spans="1:7" x14ac:dyDescent="0.25">
      <c r="A288" s="37" t="s">
        <v>672</v>
      </c>
      <c r="C288" s="39">
        <v>1</v>
      </c>
      <c r="E288">
        <v>22</v>
      </c>
      <c r="G288">
        <f t="shared" si="8"/>
        <v>13.2</v>
      </c>
    </row>
    <row r="289" spans="1:7" x14ac:dyDescent="0.25">
      <c r="A289" s="37" t="s">
        <v>673</v>
      </c>
      <c r="C289" s="39">
        <v>10</v>
      </c>
      <c r="E289">
        <v>6</v>
      </c>
      <c r="G289">
        <f>E289*0.4</f>
        <v>2.4000000000000004</v>
      </c>
    </row>
    <row r="290" spans="1:7" x14ac:dyDescent="0.25">
      <c r="A290" s="37" t="s">
        <v>674</v>
      </c>
      <c r="C290" s="39">
        <v>6</v>
      </c>
      <c r="E290">
        <v>15</v>
      </c>
      <c r="G290">
        <f t="shared" ref="G290:G292" si="9">E290*0.4</f>
        <v>6</v>
      </c>
    </row>
    <row r="291" spans="1:7" x14ac:dyDescent="0.25">
      <c r="A291" s="37" t="s">
        <v>675</v>
      </c>
      <c r="C291" s="39">
        <v>6</v>
      </c>
      <c r="E291">
        <v>12</v>
      </c>
      <c r="G291">
        <f t="shared" si="9"/>
        <v>4.8000000000000007</v>
      </c>
    </row>
    <row r="292" spans="1:7" x14ac:dyDescent="0.25">
      <c r="A292" s="37" t="s">
        <v>676</v>
      </c>
      <c r="C292" s="39">
        <v>6</v>
      </c>
      <c r="E292">
        <v>12</v>
      </c>
      <c r="G292">
        <f t="shared" si="9"/>
        <v>4.8000000000000007</v>
      </c>
    </row>
    <row r="293" spans="1:7" x14ac:dyDescent="0.25">
      <c r="A293" s="37" t="s">
        <v>678</v>
      </c>
      <c r="C293" s="39">
        <v>1</v>
      </c>
      <c r="E293">
        <v>38</v>
      </c>
      <c r="G293">
        <f>E293*0.6</f>
        <v>22.8</v>
      </c>
    </row>
    <row r="294" spans="1:7" x14ac:dyDescent="0.25">
      <c r="A294" s="37" t="s">
        <v>679</v>
      </c>
      <c r="C294" s="39">
        <v>5</v>
      </c>
      <c r="E294">
        <v>14</v>
      </c>
      <c r="G294">
        <f>E294*0.4</f>
        <v>5.6000000000000005</v>
      </c>
    </row>
    <row r="295" spans="1:7" x14ac:dyDescent="0.25">
      <c r="A295" s="37" t="s">
        <v>680</v>
      </c>
      <c r="C295" s="39">
        <v>1</v>
      </c>
      <c r="E295">
        <v>33</v>
      </c>
      <c r="G295">
        <v>24</v>
      </c>
    </row>
    <row r="296" spans="1:7" x14ac:dyDescent="0.25">
      <c r="A296" s="37" t="s">
        <v>681</v>
      </c>
      <c r="C296" s="39">
        <v>1</v>
      </c>
      <c r="E296">
        <v>25</v>
      </c>
      <c r="G296">
        <v>10</v>
      </c>
    </row>
    <row r="297" spans="1:7" x14ac:dyDescent="0.25">
      <c r="A297" s="37" t="s">
        <v>682</v>
      </c>
      <c r="C297" s="39">
        <v>1</v>
      </c>
      <c r="E297">
        <v>9</v>
      </c>
      <c r="G297">
        <v>4</v>
      </c>
    </row>
    <row r="298" spans="1:7" x14ac:dyDescent="0.25">
      <c r="A298" s="37" t="s">
        <v>683</v>
      </c>
      <c r="C298" s="39">
        <v>1</v>
      </c>
      <c r="E298">
        <v>11</v>
      </c>
      <c r="G298">
        <v>5</v>
      </c>
    </row>
    <row r="299" spans="1:7" x14ac:dyDescent="0.25">
      <c r="A299" s="37" t="s">
        <v>684</v>
      </c>
      <c r="C299" s="39">
        <v>1</v>
      </c>
      <c r="E299">
        <v>17</v>
      </c>
      <c r="G299">
        <v>7.5</v>
      </c>
    </row>
    <row r="300" spans="1:7" x14ac:dyDescent="0.25">
      <c r="A300" s="37" t="s">
        <v>685</v>
      </c>
      <c r="C300" s="39">
        <v>1</v>
      </c>
      <c r="E300">
        <v>8</v>
      </c>
      <c r="G300">
        <v>3</v>
      </c>
    </row>
    <row r="301" spans="1:7" x14ac:dyDescent="0.25">
      <c r="A301" s="37" t="s">
        <v>686</v>
      </c>
      <c r="C301" s="39">
        <v>1</v>
      </c>
      <c r="E301">
        <v>9</v>
      </c>
      <c r="G301">
        <f>E301*0.65</f>
        <v>5.8500000000000005</v>
      </c>
    </row>
    <row r="302" spans="1:7" x14ac:dyDescent="0.25">
      <c r="A302" s="37" t="s">
        <v>687</v>
      </c>
      <c r="C302" s="39">
        <v>1</v>
      </c>
      <c r="E302">
        <v>40</v>
      </c>
      <c r="G302">
        <f t="shared" ref="G302:G305" si="10">E302*0.65</f>
        <v>26</v>
      </c>
    </row>
    <row r="303" spans="1:7" x14ac:dyDescent="0.25">
      <c r="A303" s="37" t="s">
        <v>688</v>
      </c>
      <c r="C303" s="39">
        <v>1</v>
      </c>
      <c r="E303">
        <v>9</v>
      </c>
      <c r="G303">
        <f t="shared" si="10"/>
        <v>5.8500000000000005</v>
      </c>
    </row>
    <row r="304" spans="1:7" x14ac:dyDescent="0.25">
      <c r="A304" s="37" t="s">
        <v>689</v>
      </c>
      <c r="C304" s="39">
        <v>1</v>
      </c>
      <c r="E304">
        <v>19</v>
      </c>
      <c r="G304">
        <f t="shared" si="10"/>
        <v>12.35</v>
      </c>
    </row>
    <row r="305" spans="1:7" x14ac:dyDescent="0.25">
      <c r="A305" s="37" t="s">
        <v>690</v>
      </c>
      <c r="C305" s="39">
        <v>1</v>
      </c>
      <c r="E305">
        <v>9</v>
      </c>
      <c r="G305">
        <f t="shared" si="10"/>
        <v>5.8500000000000005</v>
      </c>
    </row>
    <row r="306" spans="1:7" x14ac:dyDescent="0.25">
      <c r="A306" s="37" t="s">
        <v>691</v>
      </c>
      <c r="C306" s="39">
        <v>2</v>
      </c>
      <c r="E306">
        <v>3</v>
      </c>
      <c r="G306">
        <v>1</v>
      </c>
    </row>
    <row r="307" spans="1:7" x14ac:dyDescent="0.25">
      <c r="A307" s="37" t="s">
        <v>692</v>
      </c>
      <c r="C307" s="39">
        <v>32</v>
      </c>
      <c r="E307">
        <v>3</v>
      </c>
      <c r="G307">
        <v>1</v>
      </c>
    </row>
    <row r="308" spans="1:7" x14ac:dyDescent="0.25">
      <c r="A308" s="37" t="s">
        <v>693</v>
      </c>
      <c r="C308" s="39">
        <v>1</v>
      </c>
      <c r="E308">
        <v>35</v>
      </c>
      <c r="G308">
        <v>22</v>
      </c>
    </row>
    <row r="309" spans="1:7" x14ac:dyDescent="0.25">
      <c r="A309" s="95" t="s">
        <v>694</v>
      </c>
      <c r="B309" s="96"/>
      <c r="C309" s="97">
        <v>1</v>
      </c>
      <c r="D309" s="96"/>
      <c r="E309" s="96">
        <v>70</v>
      </c>
      <c r="F309" s="96"/>
      <c r="G309" s="96">
        <v>45</v>
      </c>
    </row>
  </sheetData>
  <sortState ref="A2:D308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5"/>
  <sheetViews>
    <sheetView topLeftCell="A390" workbookViewId="0">
      <selection activeCell="B390" sqref="B1:B1048576"/>
    </sheetView>
  </sheetViews>
  <sheetFormatPr defaultRowHeight="15" x14ac:dyDescent="0.25"/>
  <cols>
    <col min="1" max="1" width="14.140625" style="1" bestFit="1" customWidth="1"/>
    <col min="2" max="2" width="37.7109375" customWidth="1"/>
    <col min="3" max="3" width="9.140625" style="4"/>
    <col min="4" max="4" width="13.28515625" style="20" bestFit="1" customWidth="1"/>
    <col min="5" max="5" width="13.28515625" style="21" bestFit="1" customWidth="1"/>
    <col min="6" max="6" width="21.85546875" style="21" bestFit="1" customWidth="1"/>
    <col min="7" max="7" width="23.7109375" style="3" customWidth="1"/>
    <col min="8" max="8" width="23.28515625" style="19" bestFit="1" customWidth="1"/>
  </cols>
  <sheetData>
    <row r="1" spans="1:8" ht="18.75" x14ac:dyDescent="0.3">
      <c r="B1" s="13" t="s">
        <v>0</v>
      </c>
    </row>
    <row r="2" spans="1:8" s="3" customFormat="1" x14ac:dyDescent="0.25">
      <c r="A2" s="23" t="s">
        <v>416</v>
      </c>
      <c r="B2" s="24" t="s">
        <v>415</v>
      </c>
      <c r="C2" s="25" t="s">
        <v>412</v>
      </c>
      <c r="D2" s="26" t="s">
        <v>599</v>
      </c>
      <c r="E2" s="27" t="s">
        <v>600</v>
      </c>
      <c r="F2" s="27" t="s">
        <v>601</v>
      </c>
      <c r="H2" s="22"/>
    </row>
    <row r="3" spans="1:8" x14ac:dyDescent="0.25">
      <c r="A3" s="8" t="s">
        <v>1</v>
      </c>
      <c r="B3" s="9" t="s">
        <v>417</v>
      </c>
      <c r="C3" s="10">
        <v>1</v>
      </c>
      <c r="D3" s="28">
        <v>1400</v>
      </c>
      <c r="E3" s="28">
        <f t="shared" ref="E3:E33" si="0">D3*C3</f>
        <v>1400</v>
      </c>
      <c r="F3" s="28">
        <v>1092</v>
      </c>
    </row>
    <row r="4" spans="1:8" x14ac:dyDescent="0.25">
      <c r="A4" s="8" t="s">
        <v>2</v>
      </c>
      <c r="B4" s="9" t="s">
        <v>419</v>
      </c>
      <c r="C4" s="10">
        <v>1</v>
      </c>
      <c r="D4" s="28">
        <v>1680</v>
      </c>
      <c r="E4" s="28">
        <f t="shared" si="0"/>
        <v>1680</v>
      </c>
      <c r="F4" s="28">
        <v>1310.4000000000001</v>
      </c>
    </row>
    <row r="5" spans="1:8" x14ac:dyDescent="0.25">
      <c r="A5" s="8" t="s">
        <v>3</v>
      </c>
      <c r="B5" s="9" t="s">
        <v>420</v>
      </c>
      <c r="C5" s="10">
        <v>1</v>
      </c>
      <c r="D5" s="28">
        <v>1120</v>
      </c>
      <c r="E5" s="28">
        <f t="shared" si="0"/>
        <v>1120</v>
      </c>
      <c r="F5" s="28">
        <v>873.6</v>
      </c>
    </row>
    <row r="6" spans="1:8" x14ac:dyDescent="0.25">
      <c r="A6" s="8" t="s">
        <v>4</v>
      </c>
      <c r="B6" s="9" t="s">
        <v>421</v>
      </c>
      <c r="C6" s="10">
        <v>1</v>
      </c>
      <c r="D6" s="28">
        <v>700</v>
      </c>
      <c r="E6" s="28">
        <f t="shared" si="0"/>
        <v>700</v>
      </c>
      <c r="F6" s="28">
        <v>546</v>
      </c>
    </row>
    <row r="7" spans="1:8" x14ac:dyDescent="0.25">
      <c r="A7" s="8" t="s">
        <v>5</v>
      </c>
      <c r="B7" s="9" t="s">
        <v>423</v>
      </c>
      <c r="C7" s="10">
        <v>1</v>
      </c>
      <c r="D7" s="28">
        <v>980</v>
      </c>
      <c r="E7" s="28">
        <f t="shared" si="0"/>
        <v>980</v>
      </c>
      <c r="F7" s="28">
        <v>764.4</v>
      </c>
    </row>
    <row r="8" spans="1:8" x14ac:dyDescent="0.25">
      <c r="A8" s="8" t="s">
        <v>425</v>
      </c>
      <c r="B8" s="9" t="s">
        <v>364</v>
      </c>
      <c r="C8" s="10">
        <v>1</v>
      </c>
      <c r="D8" s="28">
        <v>980</v>
      </c>
      <c r="E8" s="28">
        <f t="shared" si="0"/>
        <v>980</v>
      </c>
      <c r="F8" s="28">
        <v>764.4</v>
      </c>
      <c r="G8" s="24" t="s">
        <v>426</v>
      </c>
    </row>
    <row r="9" spans="1:8" x14ac:dyDescent="0.25">
      <c r="A9" s="8" t="s">
        <v>6</v>
      </c>
      <c r="B9" s="9" t="s">
        <v>429</v>
      </c>
      <c r="C9" s="10">
        <v>1</v>
      </c>
      <c r="D9" s="28">
        <v>980</v>
      </c>
      <c r="E9" s="28">
        <f t="shared" si="0"/>
        <v>980</v>
      </c>
      <c r="F9" s="28">
        <v>764.4</v>
      </c>
    </row>
    <row r="10" spans="1:8" x14ac:dyDescent="0.25">
      <c r="A10" s="8" t="s">
        <v>7</v>
      </c>
      <c r="B10" s="9" t="s">
        <v>314</v>
      </c>
      <c r="C10" s="10">
        <v>1</v>
      </c>
      <c r="D10" s="28">
        <v>980</v>
      </c>
      <c r="E10" s="28">
        <f t="shared" si="0"/>
        <v>980</v>
      </c>
      <c r="F10" s="28">
        <v>764.4</v>
      </c>
    </row>
    <row r="11" spans="1:8" x14ac:dyDescent="0.25">
      <c r="A11" s="8" t="s">
        <v>8</v>
      </c>
      <c r="B11" s="9" t="s">
        <v>430</v>
      </c>
      <c r="C11" s="10">
        <v>1</v>
      </c>
      <c r="D11" s="28">
        <v>1400</v>
      </c>
      <c r="E11" s="28">
        <f t="shared" si="0"/>
        <v>1400</v>
      </c>
      <c r="F11" s="28">
        <v>1092</v>
      </c>
    </row>
    <row r="12" spans="1:8" x14ac:dyDescent="0.25">
      <c r="A12" s="8" t="s">
        <v>9</v>
      </c>
      <c r="B12" s="9" t="s">
        <v>315</v>
      </c>
      <c r="C12" s="10">
        <v>1</v>
      </c>
      <c r="D12" s="28">
        <v>1120</v>
      </c>
      <c r="E12" s="28">
        <f t="shared" si="0"/>
        <v>1120</v>
      </c>
      <c r="F12" s="28">
        <v>873.6</v>
      </c>
    </row>
    <row r="13" spans="1:8" x14ac:dyDescent="0.25">
      <c r="A13" s="8" t="s">
        <v>10</v>
      </c>
      <c r="B13" s="9" t="s">
        <v>431</v>
      </c>
      <c r="C13" s="10">
        <v>1</v>
      </c>
      <c r="D13" s="28">
        <v>1120</v>
      </c>
      <c r="E13" s="28">
        <f t="shared" si="0"/>
        <v>1120</v>
      </c>
      <c r="F13" s="28">
        <v>873.6</v>
      </c>
    </row>
    <row r="14" spans="1:8" x14ac:dyDescent="0.25">
      <c r="A14" s="8" t="s">
        <v>11</v>
      </c>
      <c r="B14" s="9" t="s">
        <v>432</v>
      </c>
      <c r="C14" s="10">
        <v>1</v>
      </c>
      <c r="D14" s="28">
        <v>1120</v>
      </c>
      <c r="E14" s="28">
        <f t="shared" si="0"/>
        <v>1120</v>
      </c>
      <c r="F14" s="28">
        <v>873.6</v>
      </c>
    </row>
    <row r="15" spans="1:8" x14ac:dyDescent="0.25">
      <c r="A15" s="8" t="s">
        <v>12</v>
      </c>
      <c r="B15" s="9" t="s">
        <v>433</v>
      </c>
      <c r="C15" s="10">
        <v>1</v>
      </c>
      <c r="D15" s="28">
        <v>1120</v>
      </c>
      <c r="E15" s="28">
        <f t="shared" si="0"/>
        <v>1120</v>
      </c>
      <c r="F15" s="28">
        <v>873.6</v>
      </c>
    </row>
    <row r="16" spans="1:8" x14ac:dyDescent="0.25">
      <c r="A16" s="8" t="s">
        <v>13</v>
      </c>
      <c r="B16" s="9" t="s">
        <v>434</v>
      </c>
      <c r="C16" s="10">
        <v>1</v>
      </c>
      <c r="D16" s="28">
        <v>1120</v>
      </c>
      <c r="E16" s="28">
        <f t="shared" si="0"/>
        <v>1120</v>
      </c>
      <c r="F16" s="28">
        <v>873.6</v>
      </c>
    </row>
    <row r="17" spans="1:6" x14ac:dyDescent="0.25">
      <c r="A17" s="8" t="s">
        <v>14</v>
      </c>
      <c r="B17" s="9" t="s">
        <v>435</v>
      </c>
      <c r="C17" s="10">
        <v>1</v>
      </c>
      <c r="D17" s="28">
        <v>980</v>
      </c>
      <c r="E17" s="28">
        <f t="shared" si="0"/>
        <v>980</v>
      </c>
      <c r="F17" s="28">
        <v>764.4</v>
      </c>
    </row>
    <row r="18" spans="1:6" x14ac:dyDescent="0.25">
      <c r="A18" s="8" t="s">
        <v>15</v>
      </c>
      <c r="B18" s="31" t="s">
        <v>436</v>
      </c>
      <c r="C18" s="10">
        <v>1</v>
      </c>
      <c r="D18" s="28">
        <v>1540</v>
      </c>
      <c r="E18" s="28">
        <f t="shared" si="0"/>
        <v>1540</v>
      </c>
      <c r="F18" s="28">
        <v>1201.2</v>
      </c>
    </row>
    <row r="19" spans="1:6" x14ac:dyDescent="0.25">
      <c r="A19" s="8" t="s">
        <v>16</v>
      </c>
      <c r="B19" s="31" t="s">
        <v>437</v>
      </c>
      <c r="C19" s="10">
        <v>1</v>
      </c>
      <c r="D19" s="28">
        <v>1400</v>
      </c>
      <c r="E19" s="28">
        <f t="shared" si="0"/>
        <v>1400</v>
      </c>
      <c r="F19" s="28">
        <v>1092</v>
      </c>
    </row>
    <row r="20" spans="1:6" x14ac:dyDescent="0.25">
      <c r="A20" s="8" t="s">
        <v>17</v>
      </c>
      <c r="B20" s="31" t="s">
        <v>438</v>
      </c>
      <c r="C20" s="10">
        <v>1</v>
      </c>
      <c r="D20" s="28">
        <v>840</v>
      </c>
      <c r="E20" s="28">
        <f t="shared" si="0"/>
        <v>840</v>
      </c>
      <c r="F20" s="28">
        <v>655.20000000000005</v>
      </c>
    </row>
    <row r="21" spans="1:6" x14ac:dyDescent="0.25">
      <c r="A21" s="8" t="s">
        <v>18</v>
      </c>
      <c r="B21" s="31" t="s">
        <v>439</v>
      </c>
      <c r="C21" s="10">
        <v>1</v>
      </c>
      <c r="D21" s="28">
        <v>840</v>
      </c>
      <c r="E21" s="28">
        <f t="shared" si="0"/>
        <v>840</v>
      </c>
      <c r="F21" s="28">
        <v>655.20000000000005</v>
      </c>
    </row>
    <row r="22" spans="1:6" x14ac:dyDescent="0.25">
      <c r="A22" s="8" t="s">
        <v>19</v>
      </c>
      <c r="B22" s="31" t="s">
        <v>440</v>
      </c>
      <c r="C22" s="10">
        <v>1</v>
      </c>
      <c r="D22" s="28">
        <v>1260</v>
      </c>
      <c r="E22" s="28">
        <f t="shared" si="0"/>
        <v>1260</v>
      </c>
      <c r="F22" s="28">
        <v>982.80000000000007</v>
      </c>
    </row>
    <row r="23" spans="1:6" x14ac:dyDescent="0.25">
      <c r="A23" s="8" t="s">
        <v>20</v>
      </c>
      <c r="B23" s="31" t="s">
        <v>441</v>
      </c>
      <c r="C23" s="10">
        <v>1</v>
      </c>
      <c r="D23" s="28">
        <v>1400</v>
      </c>
      <c r="E23" s="28">
        <f t="shared" si="0"/>
        <v>1400</v>
      </c>
      <c r="F23" s="28">
        <v>1092</v>
      </c>
    </row>
    <row r="24" spans="1:6" x14ac:dyDescent="0.25">
      <c r="A24" s="8" t="s">
        <v>21</v>
      </c>
      <c r="B24" s="31" t="s">
        <v>442</v>
      </c>
      <c r="C24" s="10">
        <v>1</v>
      </c>
      <c r="D24" s="28">
        <v>700</v>
      </c>
      <c r="E24" s="28">
        <f t="shared" si="0"/>
        <v>700</v>
      </c>
      <c r="F24" s="28">
        <v>546</v>
      </c>
    </row>
    <row r="25" spans="1:6" x14ac:dyDescent="0.25">
      <c r="A25" s="8" t="s">
        <v>22</v>
      </c>
      <c r="B25" s="31" t="s">
        <v>443</v>
      </c>
      <c r="C25" s="10">
        <v>1</v>
      </c>
      <c r="D25" s="28">
        <v>700</v>
      </c>
      <c r="E25" s="28">
        <f t="shared" si="0"/>
        <v>700</v>
      </c>
      <c r="F25" s="28">
        <v>546</v>
      </c>
    </row>
    <row r="26" spans="1:6" x14ac:dyDescent="0.25">
      <c r="A26" s="8" t="s">
        <v>23</v>
      </c>
      <c r="B26" s="31" t="s">
        <v>444</v>
      </c>
      <c r="C26" s="10">
        <v>1</v>
      </c>
      <c r="D26" s="28">
        <v>560</v>
      </c>
      <c r="E26" s="28">
        <f t="shared" si="0"/>
        <v>560</v>
      </c>
      <c r="F26" s="28">
        <v>436.8</v>
      </c>
    </row>
    <row r="27" spans="1:6" x14ac:dyDescent="0.25">
      <c r="A27" s="8" t="s">
        <v>24</v>
      </c>
      <c r="B27" s="31" t="s">
        <v>318</v>
      </c>
      <c r="C27" s="10">
        <v>1</v>
      </c>
      <c r="D27" s="28">
        <v>700</v>
      </c>
      <c r="E27" s="28">
        <f t="shared" si="0"/>
        <v>700</v>
      </c>
      <c r="F27" s="28">
        <v>546</v>
      </c>
    </row>
    <row r="28" spans="1:6" x14ac:dyDescent="0.25">
      <c r="A28" s="8" t="s">
        <v>25</v>
      </c>
      <c r="B28" s="31" t="s">
        <v>445</v>
      </c>
      <c r="C28" s="10">
        <v>1</v>
      </c>
      <c r="D28" s="28">
        <v>1260</v>
      </c>
      <c r="E28" s="28">
        <f t="shared" si="0"/>
        <v>1260</v>
      </c>
      <c r="F28" s="28">
        <v>982.80000000000007</v>
      </c>
    </row>
    <row r="29" spans="1:6" x14ac:dyDescent="0.25">
      <c r="A29" s="8" t="s">
        <v>26</v>
      </c>
      <c r="B29" s="31" t="s">
        <v>446</v>
      </c>
      <c r="C29" s="10">
        <v>1</v>
      </c>
      <c r="D29" s="28">
        <v>980</v>
      </c>
      <c r="E29" s="28">
        <f t="shared" si="0"/>
        <v>980</v>
      </c>
      <c r="F29" s="28">
        <v>764.4</v>
      </c>
    </row>
    <row r="30" spans="1:6" x14ac:dyDescent="0.25">
      <c r="A30" s="8" t="s">
        <v>27</v>
      </c>
      <c r="B30" s="31" t="s">
        <v>343</v>
      </c>
      <c r="C30" s="10">
        <v>1</v>
      </c>
      <c r="D30" s="28">
        <v>560</v>
      </c>
      <c r="E30" s="28">
        <f t="shared" si="0"/>
        <v>560</v>
      </c>
      <c r="F30" s="28">
        <v>436.8</v>
      </c>
    </row>
    <row r="31" spans="1:6" x14ac:dyDescent="0.25">
      <c r="A31" s="8" t="s">
        <v>28</v>
      </c>
      <c r="B31" s="31" t="s">
        <v>447</v>
      </c>
      <c r="C31" s="10">
        <v>1</v>
      </c>
      <c r="D31" s="28">
        <v>980</v>
      </c>
      <c r="E31" s="28">
        <f t="shared" si="0"/>
        <v>980</v>
      </c>
      <c r="F31" s="28">
        <v>764.4</v>
      </c>
    </row>
    <row r="32" spans="1:6" x14ac:dyDescent="0.25">
      <c r="A32" s="8" t="s">
        <v>29</v>
      </c>
      <c r="B32" s="31" t="s">
        <v>342</v>
      </c>
      <c r="C32" s="10">
        <v>1</v>
      </c>
      <c r="D32" s="28">
        <v>560</v>
      </c>
      <c r="E32" s="28">
        <f t="shared" si="0"/>
        <v>560</v>
      </c>
      <c r="F32" s="28">
        <v>436.8</v>
      </c>
    </row>
    <row r="33" spans="1:8" x14ac:dyDescent="0.25">
      <c r="A33" s="8" t="s">
        <v>30</v>
      </c>
      <c r="B33" s="31" t="s">
        <v>448</v>
      </c>
      <c r="C33" s="10">
        <v>1</v>
      </c>
      <c r="D33" s="28">
        <v>980</v>
      </c>
      <c r="E33" s="28">
        <f t="shared" si="0"/>
        <v>980</v>
      </c>
      <c r="F33" s="28">
        <v>764.4</v>
      </c>
    </row>
    <row r="34" spans="1:8" ht="15.75" thickBot="1" x14ac:dyDescent="0.3">
      <c r="D34" s="21"/>
    </row>
    <row r="35" spans="1:8" ht="18.75" x14ac:dyDescent="0.3">
      <c r="B35" s="13" t="s">
        <v>31</v>
      </c>
      <c r="D35" s="21"/>
    </row>
    <row r="36" spans="1:8" s="3" customFormat="1" x14ac:dyDescent="0.25">
      <c r="A36" s="23" t="s">
        <v>416</v>
      </c>
      <c r="B36" s="24" t="s">
        <v>415</v>
      </c>
      <c r="C36" s="25" t="s">
        <v>412</v>
      </c>
      <c r="D36" s="26" t="s">
        <v>599</v>
      </c>
      <c r="E36" s="27" t="s">
        <v>600</v>
      </c>
      <c r="F36" s="27" t="s">
        <v>601</v>
      </c>
      <c r="H36" s="22"/>
    </row>
    <row r="37" spans="1:8" x14ac:dyDescent="0.25">
      <c r="A37" s="8" t="s">
        <v>33</v>
      </c>
      <c r="B37" s="9" t="s">
        <v>449</v>
      </c>
      <c r="C37" s="10">
        <v>5</v>
      </c>
      <c r="D37" s="28">
        <v>294</v>
      </c>
      <c r="E37" s="28">
        <f t="shared" ref="E37:E47" si="1">D37*C37</f>
        <v>1470</v>
      </c>
      <c r="F37" s="28">
        <v>1146.6000000000001</v>
      </c>
    </row>
    <row r="38" spans="1:8" x14ac:dyDescent="0.25">
      <c r="A38" s="8" t="s">
        <v>32</v>
      </c>
      <c r="B38" s="9" t="s">
        <v>450</v>
      </c>
      <c r="C38" s="10">
        <v>4</v>
      </c>
      <c r="D38" s="28">
        <v>294</v>
      </c>
      <c r="E38" s="28">
        <f t="shared" si="1"/>
        <v>1176</v>
      </c>
      <c r="F38" s="28">
        <v>917.28000000000009</v>
      </c>
    </row>
    <row r="39" spans="1:8" x14ac:dyDescent="0.25">
      <c r="A39" s="8" t="s">
        <v>34</v>
      </c>
      <c r="B39" s="9" t="s">
        <v>451</v>
      </c>
      <c r="C39" s="10">
        <v>4</v>
      </c>
      <c r="D39" s="28">
        <v>294</v>
      </c>
      <c r="E39" s="28">
        <f t="shared" si="1"/>
        <v>1176</v>
      </c>
      <c r="F39" s="28">
        <v>917.28000000000009</v>
      </c>
    </row>
    <row r="40" spans="1:8" x14ac:dyDescent="0.25">
      <c r="A40" s="8" t="s">
        <v>35</v>
      </c>
      <c r="B40" s="9" t="s">
        <v>452</v>
      </c>
      <c r="C40" s="10">
        <v>6</v>
      </c>
      <c r="D40" s="28">
        <v>294</v>
      </c>
      <c r="E40" s="28">
        <f t="shared" si="1"/>
        <v>1764</v>
      </c>
      <c r="F40" s="28">
        <v>1375.92</v>
      </c>
    </row>
    <row r="41" spans="1:8" x14ac:dyDescent="0.25">
      <c r="A41" s="8" t="s">
        <v>36</v>
      </c>
      <c r="B41" s="9" t="s">
        <v>453</v>
      </c>
      <c r="C41" s="10">
        <v>8</v>
      </c>
      <c r="D41" s="28">
        <v>294</v>
      </c>
      <c r="E41" s="28">
        <f t="shared" si="1"/>
        <v>2352</v>
      </c>
      <c r="F41" s="28">
        <v>1834.5600000000002</v>
      </c>
    </row>
    <row r="42" spans="1:8" x14ac:dyDescent="0.25">
      <c r="A42" s="8" t="s">
        <v>37</v>
      </c>
      <c r="B42" s="9" t="s">
        <v>454</v>
      </c>
      <c r="C42" s="10">
        <v>8</v>
      </c>
      <c r="D42" s="28">
        <v>294</v>
      </c>
      <c r="E42" s="28">
        <f t="shared" si="1"/>
        <v>2352</v>
      </c>
      <c r="F42" s="28">
        <v>1834.5600000000002</v>
      </c>
    </row>
    <row r="43" spans="1:8" x14ac:dyDescent="0.25">
      <c r="A43" s="8" t="s">
        <v>38</v>
      </c>
      <c r="B43" s="9" t="s">
        <v>455</v>
      </c>
      <c r="C43" s="10">
        <v>8</v>
      </c>
      <c r="D43" s="28">
        <v>294</v>
      </c>
      <c r="E43" s="28">
        <f t="shared" si="1"/>
        <v>2352</v>
      </c>
      <c r="F43" s="28">
        <v>1834.5600000000002</v>
      </c>
    </row>
    <row r="44" spans="1:8" x14ac:dyDescent="0.25">
      <c r="A44" s="8" t="s">
        <v>39</v>
      </c>
      <c r="B44" s="9" t="s">
        <v>456</v>
      </c>
      <c r="C44" s="10">
        <v>1</v>
      </c>
      <c r="D44" s="28">
        <v>3290</v>
      </c>
      <c r="E44" s="28">
        <f t="shared" si="1"/>
        <v>3290</v>
      </c>
      <c r="F44" s="28">
        <v>2566.2000000000003</v>
      </c>
    </row>
    <row r="45" spans="1:8" x14ac:dyDescent="0.25">
      <c r="A45" s="8" t="s">
        <v>40</v>
      </c>
      <c r="B45" s="9" t="s">
        <v>458</v>
      </c>
      <c r="C45" s="10">
        <v>1</v>
      </c>
      <c r="D45" s="28">
        <v>3290</v>
      </c>
      <c r="E45" s="28">
        <f t="shared" si="1"/>
        <v>3290</v>
      </c>
      <c r="F45" s="28">
        <v>2566.2000000000003</v>
      </c>
    </row>
    <row r="46" spans="1:8" x14ac:dyDescent="0.25">
      <c r="A46" s="8" t="s">
        <v>41</v>
      </c>
      <c r="B46" s="9" t="s">
        <v>459</v>
      </c>
      <c r="C46" s="10">
        <v>1</v>
      </c>
      <c r="D46" s="28">
        <v>3010</v>
      </c>
      <c r="E46" s="28">
        <f t="shared" si="1"/>
        <v>3010</v>
      </c>
      <c r="F46" s="28">
        <v>2347.8000000000002</v>
      </c>
    </row>
    <row r="47" spans="1:8" x14ac:dyDescent="0.25">
      <c r="A47" s="8" t="s">
        <v>42</v>
      </c>
      <c r="B47" s="9" t="s">
        <v>460</v>
      </c>
      <c r="C47" s="10">
        <v>1</v>
      </c>
      <c r="D47" s="28">
        <v>3710</v>
      </c>
      <c r="E47" s="28">
        <f t="shared" si="1"/>
        <v>3710</v>
      </c>
      <c r="F47" s="28">
        <v>2893.8</v>
      </c>
    </row>
    <row r="48" spans="1:8" x14ac:dyDescent="0.25">
      <c r="D48" s="21"/>
    </row>
    <row r="49" spans="4:4" x14ac:dyDescent="0.25">
      <c r="D49" s="21"/>
    </row>
    <row r="50" spans="4:4" x14ac:dyDescent="0.25">
      <c r="D50" s="21"/>
    </row>
    <row r="51" spans="4:4" x14ac:dyDescent="0.25">
      <c r="D51" s="21"/>
    </row>
    <row r="52" spans="4:4" x14ac:dyDescent="0.25">
      <c r="D52" s="21"/>
    </row>
    <row r="53" spans="4:4" x14ac:dyDescent="0.25">
      <c r="D53" s="21"/>
    </row>
    <row r="54" spans="4:4" x14ac:dyDescent="0.25">
      <c r="D54" s="21"/>
    </row>
    <row r="55" spans="4:4" x14ac:dyDescent="0.25">
      <c r="D55" s="21"/>
    </row>
    <row r="56" spans="4:4" x14ac:dyDescent="0.25">
      <c r="D56" s="21"/>
    </row>
    <row r="57" spans="4:4" x14ac:dyDescent="0.25">
      <c r="D57" s="21"/>
    </row>
    <row r="58" spans="4:4" x14ac:dyDescent="0.25">
      <c r="D58" s="21"/>
    </row>
    <row r="59" spans="4:4" x14ac:dyDescent="0.25">
      <c r="D59" s="21"/>
    </row>
    <row r="60" spans="4:4" x14ac:dyDescent="0.25">
      <c r="D60" s="21"/>
    </row>
    <row r="61" spans="4:4" x14ac:dyDescent="0.25">
      <c r="D61" s="21"/>
    </row>
    <row r="62" spans="4:4" x14ac:dyDescent="0.25">
      <c r="D62" s="21"/>
    </row>
    <row r="63" spans="4:4" x14ac:dyDescent="0.25">
      <c r="D63" s="21"/>
    </row>
    <row r="64" spans="4:4" x14ac:dyDescent="0.25">
      <c r="D64" s="21"/>
    </row>
    <row r="65" spans="1:8" ht="15.75" thickBot="1" x14ac:dyDescent="0.3">
      <c r="D65" s="21"/>
    </row>
    <row r="66" spans="1:8" ht="18.75" x14ac:dyDescent="0.3">
      <c r="B66" s="13" t="s">
        <v>43</v>
      </c>
      <c r="D66" s="21"/>
    </row>
    <row r="67" spans="1:8" s="3" customFormat="1" x14ac:dyDescent="0.25">
      <c r="A67" s="23" t="s">
        <v>416</v>
      </c>
      <c r="B67" s="24" t="s">
        <v>415</v>
      </c>
      <c r="C67" s="25" t="s">
        <v>412</v>
      </c>
      <c r="D67" s="26" t="s">
        <v>599</v>
      </c>
      <c r="E67" s="27" t="s">
        <v>600</v>
      </c>
      <c r="F67" s="27" t="s">
        <v>601</v>
      </c>
      <c r="H67" s="22"/>
    </row>
    <row r="68" spans="1:8" x14ac:dyDescent="0.25">
      <c r="A68" s="8" t="s">
        <v>44</v>
      </c>
      <c r="B68" s="9" t="s">
        <v>397</v>
      </c>
      <c r="C68" s="10">
        <v>6</v>
      </c>
      <c r="D68" s="28">
        <v>455</v>
      </c>
      <c r="E68" s="28">
        <f t="shared" ref="E68:E78" si="2">D68*C68</f>
        <v>2730</v>
      </c>
      <c r="F68" s="28">
        <v>2129.4</v>
      </c>
    </row>
    <row r="69" spans="1:8" x14ac:dyDescent="0.25">
      <c r="A69" s="8" t="s">
        <v>45</v>
      </c>
      <c r="B69" s="9" t="s">
        <v>398</v>
      </c>
      <c r="C69" s="10">
        <v>7</v>
      </c>
      <c r="D69" s="28">
        <v>455</v>
      </c>
      <c r="E69" s="28">
        <f t="shared" si="2"/>
        <v>3185</v>
      </c>
      <c r="F69" s="28">
        <v>2484.3000000000002</v>
      </c>
    </row>
    <row r="70" spans="1:8" x14ac:dyDescent="0.25">
      <c r="A70" s="8" t="s">
        <v>46</v>
      </c>
      <c r="B70" s="9" t="s">
        <v>399</v>
      </c>
      <c r="C70" s="10">
        <v>6</v>
      </c>
      <c r="D70" s="28">
        <v>455</v>
      </c>
      <c r="E70" s="28">
        <f t="shared" si="2"/>
        <v>2730</v>
      </c>
      <c r="F70" s="28">
        <v>2129.4</v>
      </c>
    </row>
    <row r="71" spans="1:8" x14ac:dyDescent="0.25">
      <c r="A71" s="8" t="s">
        <v>47</v>
      </c>
      <c r="B71" s="9" t="s">
        <v>462</v>
      </c>
      <c r="C71" s="10">
        <v>5</v>
      </c>
      <c r="D71" s="28">
        <v>693</v>
      </c>
      <c r="E71" s="28">
        <f t="shared" si="2"/>
        <v>3465</v>
      </c>
      <c r="F71" s="28">
        <v>2702.7000000000003</v>
      </c>
    </row>
    <row r="72" spans="1:8" x14ac:dyDescent="0.25">
      <c r="A72" s="32" t="s">
        <v>48</v>
      </c>
      <c r="B72" s="33" t="s">
        <v>400</v>
      </c>
      <c r="C72" s="34">
        <v>8</v>
      </c>
      <c r="D72" s="35">
        <v>0</v>
      </c>
      <c r="E72" s="35">
        <f t="shared" si="2"/>
        <v>0</v>
      </c>
      <c r="F72" s="35">
        <v>0</v>
      </c>
      <c r="G72" s="24" t="s">
        <v>613</v>
      </c>
    </row>
    <row r="73" spans="1:8" x14ac:dyDescent="0.25">
      <c r="A73" s="8" t="s">
        <v>49</v>
      </c>
      <c r="B73" s="9" t="s">
        <v>410</v>
      </c>
      <c r="C73" s="10">
        <v>4</v>
      </c>
      <c r="D73" s="28">
        <v>2058</v>
      </c>
      <c r="E73" s="28">
        <f t="shared" si="2"/>
        <v>8232</v>
      </c>
      <c r="F73" s="28">
        <v>6420.96</v>
      </c>
    </row>
    <row r="74" spans="1:8" x14ac:dyDescent="0.25">
      <c r="A74" s="8" t="s">
        <v>50</v>
      </c>
      <c r="B74" s="9" t="s">
        <v>463</v>
      </c>
      <c r="C74" s="10">
        <v>1</v>
      </c>
      <c r="D74" s="28">
        <v>3290</v>
      </c>
      <c r="E74" s="28">
        <f t="shared" si="2"/>
        <v>3290</v>
      </c>
      <c r="F74" s="28">
        <v>2566.2000000000003</v>
      </c>
    </row>
    <row r="75" spans="1:8" x14ac:dyDescent="0.25">
      <c r="A75" s="8" t="s">
        <v>51</v>
      </c>
      <c r="B75" s="9" t="s">
        <v>464</v>
      </c>
      <c r="C75" s="10">
        <v>1</v>
      </c>
      <c r="D75" s="28">
        <v>3290</v>
      </c>
      <c r="E75" s="28">
        <f t="shared" si="2"/>
        <v>3290</v>
      </c>
      <c r="F75" s="28">
        <v>2566.2000000000003</v>
      </c>
    </row>
    <row r="76" spans="1:8" x14ac:dyDescent="0.25">
      <c r="A76" s="8" t="s">
        <v>52</v>
      </c>
      <c r="B76" s="9" t="s">
        <v>465</v>
      </c>
      <c r="C76" s="10">
        <v>1</v>
      </c>
      <c r="D76" s="28">
        <v>16800</v>
      </c>
      <c r="E76" s="28">
        <f t="shared" si="2"/>
        <v>16800</v>
      </c>
      <c r="F76" s="28">
        <v>13104</v>
      </c>
    </row>
    <row r="77" spans="1:8" x14ac:dyDescent="0.25">
      <c r="A77" s="8" t="s">
        <v>53</v>
      </c>
      <c r="B77" s="9" t="s">
        <v>466</v>
      </c>
      <c r="C77" s="10">
        <v>1</v>
      </c>
      <c r="D77" s="28">
        <v>16800</v>
      </c>
      <c r="E77" s="28">
        <f t="shared" si="2"/>
        <v>16800</v>
      </c>
      <c r="F77" s="28">
        <v>13104</v>
      </c>
    </row>
    <row r="78" spans="1:8" x14ac:dyDescent="0.25">
      <c r="A78" s="8" t="s">
        <v>54</v>
      </c>
      <c r="B78" s="9" t="s">
        <v>467</v>
      </c>
      <c r="C78" s="10">
        <v>1</v>
      </c>
      <c r="D78" s="28">
        <v>16800</v>
      </c>
      <c r="E78" s="28">
        <f t="shared" si="2"/>
        <v>16800</v>
      </c>
      <c r="F78" s="28">
        <v>13104</v>
      </c>
    </row>
    <row r="79" spans="1:8" x14ac:dyDescent="0.25">
      <c r="A79" s="56"/>
      <c r="B79" s="57"/>
      <c r="C79" s="58"/>
      <c r="D79" s="59"/>
      <c r="E79" s="59"/>
      <c r="F79" s="59"/>
    </row>
    <row r="80" spans="1:8" x14ac:dyDescent="0.25">
      <c r="A80" s="56"/>
      <c r="B80" s="57"/>
      <c r="C80" s="58"/>
      <c r="D80" s="59"/>
      <c r="E80" s="59"/>
      <c r="F80" s="59"/>
    </row>
    <row r="81" spans="1:6" x14ac:dyDescent="0.25">
      <c r="A81" s="56"/>
      <c r="B81" s="57"/>
      <c r="C81" s="58"/>
      <c r="D81" s="59"/>
      <c r="E81" s="59"/>
      <c r="F81" s="59"/>
    </row>
    <row r="82" spans="1:6" x14ac:dyDescent="0.25">
      <c r="A82" s="56"/>
      <c r="B82" s="57"/>
      <c r="C82" s="58"/>
      <c r="D82" s="59"/>
      <c r="E82" s="59"/>
      <c r="F82" s="59"/>
    </row>
    <row r="83" spans="1:6" x14ac:dyDescent="0.25">
      <c r="A83" s="56"/>
      <c r="B83" s="57"/>
      <c r="C83" s="58"/>
      <c r="D83" s="59"/>
      <c r="E83" s="59"/>
      <c r="F83" s="59"/>
    </row>
    <row r="84" spans="1:6" x14ac:dyDescent="0.25">
      <c r="A84" s="56"/>
      <c r="B84" s="57"/>
      <c r="C84" s="58"/>
      <c r="D84" s="59"/>
      <c r="E84" s="59"/>
      <c r="F84" s="59"/>
    </row>
    <row r="85" spans="1:6" x14ac:dyDescent="0.25">
      <c r="A85" s="56"/>
      <c r="B85" s="57"/>
      <c r="C85" s="58"/>
      <c r="D85" s="59"/>
      <c r="E85" s="59"/>
      <c r="F85" s="59"/>
    </row>
    <row r="86" spans="1:6" x14ac:dyDescent="0.25">
      <c r="A86" s="56"/>
      <c r="B86" s="57"/>
      <c r="C86" s="58"/>
      <c r="D86" s="59"/>
      <c r="E86" s="59"/>
      <c r="F86" s="59"/>
    </row>
    <row r="87" spans="1:6" x14ac:dyDescent="0.25">
      <c r="A87" s="56"/>
      <c r="B87" s="57"/>
      <c r="C87" s="58"/>
      <c r="D87" s="59"/>
      <c r="E87" s="59"/>
      <c r="F87" s="59"/>
    </row>
    <row r="88" spans="1:6" x14ac:dyDescent="0.25">
      <c r="A88" s="56"/>
      <c r="B88" s="57"/>
      <c r="C88" s="58"/>
      <c r="D88" s="59"/>
      <c r="E88" s="59"/>
      <c r="F88" s="59"/>
    </row>
    <row r="89" spans="1:6" x14ac:dyDescent="0.25">
      <c r="A89" s="56"/>
      <c r="B89" s="57"/>
      <c r="C89" s="58"/>
      <c r="D89" s="59"/>
      <c r="E89" s="59"/>
      <c r="F89" s="59"/>
    </row>
    <row r="90" spans="1:6" x14ac:dyDescent="0.25">
      <c r="A90" s="56"/>
      <c r="B90" s="57"/>
      <c r="C90" s="58"/>
      <c r="D90" s="59"/>
      <c r="E90" s="59"/>
      <c r="F90" s="59"/>
    </row>
    <row r="91" spans="1:6" x14ac:dyDescent="0.25">
      <c r="A91" s="56"/>
      <c r="B91" s="57"/>
      <c r="C91" s="58"/>
      <c r="D91" s="59"/>
      <c r="E91" s="59"/>
      <c r="F91" s="59"/>
    </row>
    <row r="92" spans="1:6" x14ac:dyDescent="0.25">
      <c r="A92" s="56"/>
      <c r="B92" s="57"/>
      <c r="C92" s="58"/>
      <c r="D92" s="59"/>
      <c r="E92" s="59"/>
      <c r="F92" s="59"/>
    </row>
    <row r="93" spans="1:6" x14ac:dyDescent="0.25">
      <c r="A93" s="56"/>
      <c r="B93" s="57"/>
      <c r="C93" s="58"/>
      <c r="D93" s="59"/>
      <c r="E93" s="59"/>
      <c r="F93" s="59"/>
    </row>
    <row r="94" spans="1:6" x14ac:dyDescent="0.25">
      <c r="A94" s="56"/>
      <c r="B94" s="57"/>
      <c r="C94" s="58"/>
      <c r="D94" s="59"/>
      <c r="E94" s="59"/>
      <c r="F94" s="59"/>
    </row>
    <row r="95" spans="1:6" x14ac:dyDescent="0.25">
      <c r="A95" s="56"/>
      <c r="B95" s="57"/>
      <c r="C95" s="58"/>
      <c r="D95" s="59"/>
      <c r="E95" s="59"/>
      <c r="F95" s="59"/>
    </row>
    <row r="96" spans="1:6" x14ac:dyDescent="0.25">
      <c r="A96" s="56"/>
      <c r="B96" s="57"/>
      <c r="C96" s="58"/>
      <c r="D96" s="59"/>
      <c r="E96" s="59"/>
      <c r="F96" s="59"/>
    </row>
    <row r="97" spans="1:8" x14ac:dyDescent="0.25">
      <c r="A97" s="56"/>
      <c r="B97" s="57"/>
      <c r="C97" s="58"/>
      <c r="D97" s="59"/>
      <c r="E97" s="59"/>
      <c r="F97" s="59"/>
    </row>
    <row r="98" spans="1:8" ht="15.75" thickBot="1" x14ac:dyDescent="0.3">
      <c r="D98" s="21"/>
    </row>
    <row r="99" spans="1:8" ht="18.75" x14ac:dyDescent="0.3">
      <c r="B99" s="13" t="s">
        <v>55</v>
      </c>
      <c r="D99" s="21"/>
    </row>
    <row r="100" spans="1:8" s="3" customFormat="1" x14ac:dyDescent="0.25">
      <c r="A100" s="23" t="s">
        <v>416</v>
      </c>
      <c r="B100" s="24" t="s">
        <v>415</v>
      </c>
      <c r="C100" s="25" t="s">
        <v>412</v>
      </c>
      <c r="D100" s="26" t="s">
        <v>599</v>
      </c>
      <c r="E100" s="27" t="s">
        <v>600</v>
      </c>
      <c r="F100" s="27" t="s">
        <v>601</v>
      </c>
      <c r="H100" s="22"/>
    </row>
    <row r="101" spans="1:8" x14ac:dyDescent="0.25">
      <c r="A101" s="8" t="s">
        <v>56</v>
      </c>
      <c r="B101" s="9" t="s">
        <v>468</v>
      </c>
      <c r="C101" s="10">
        <v>10</v>
      </c>
      <c r="D101" s="28">
        <v>490</v>
      </c>
      <c r="E101" s="28">
        <f t="shared" ref="E101:E109" si="3">D101*C101</f>
        <v>4900</v>
      </c>
      <c r="F101" s="28">
        <v>3920</v>
      </c>
    </row>
    <row r="102" spans="1:8" x14ac:dyDescent="0.25">
      <c r="A102" s="8" t="s">
        <v>57</v>
      </c>
      <c r="B102" s="9" t="s">
        <v>470</v>
      </c>
      <c r="C102" s="10">
        <v>10</v>
      </c>
      <c r="D102" s="28">
        <v>490</v>
      </c>
      <c r="E102" s="28">
        <f t="shared" si="3"/>
        <v>4900</v>
      </c>
      <c r="F102" s="28">
        <v>3920</v>
      </c>
    </row>
    <row r="103" spans="1:8" x14ac:dyDescent="0.25">
      <c r="A103" s="8" t="s">
        <v>58</v>
      </c>
      <c r="B103" s="9" t="s">
        <v>471</v>
      </c>
      <c r="C103" s="10">
        <v>10</v>
      </c>
      <c r="D103" s="28">
        <v>693</v>
      </c>
      <c r="E103" s="28">
        <f t="shared" si="3"/>
        <v>6930</v>
      </c>
      <c r="F103" s="28">
        <v>5544</v>
      </c>
    </row>
    <row r="104" spans="1:8" x14ac:dyDescent="0.25">
      <c r="A104" s="32" t="s">
        <v>59</v>
      </c>
      <c r="B104" s="33" t="s">
        <v>472</v>
      </c>
      <c r="C104" s="34">
        <v>10</v>
      </c>
      <c r="D104" s="35">
        <v>0</v>
      </c>
      <c r="E104" s="35">
        <f t="shared" si="3"/>
        <v>0</v>
      </c>
      <c r="F104" s="28">
        <v>0</v>
      </c>
      <c r="G104" s="24" t="s">
        <v>613</v>
      </c>
    </row>
    <row r="105" spans="1:8" x14ac:dyDescent="0.25">
      <c r="A105" s="8" t="s">
        <v>60</v>
      </c>
      <c r="B105" s="9" t="s">
        <v>475</v>
      </c>
      <c r="C105" s="10">
        <v>2</v>
      </c>
      <c r="D105" s="28">
        <v>2450</v>
      </c>
      <c r="E105" s="28">
        <f t="shared" si="3"/>
        <v>4900</v>
      </c>
      <c r="F105" s="28">
        <v>3920</v>
      </c>
    </row>
    <row r="106" spans="1:8" x14ac:dyDescent="0.25">
      <c r="A106" s="8" t="s">
        <v>61</v>
      </c>
      <c r="B106" s="9" t="s">
        <v>476</v>
      </c>
      <c r="C106" s="10">
        <v>10</v>
      </c>
      <c r="D106" s="28">
        <v>490</v>
      </c>
      <c r="E106" s="28">
        <f t="shared" si="3"/>
        <v>4900</v>
      </c>
      <c r="F106" s="28">
        <v>3920</v>
      </c>
    </row>
    <row r="107" spans="1:8" x14ac:dyDescent="0.25">
      <c r="A107" s="8" t="s">
        <v>62</v>
      </c>
      <c r="B107" s="9" t="s">
        <v>311</v>
      </c>
      <c r="C107" s="10">
        <v>1</v>
      </c>
      <c r="D107" s="28">
        <v>1120</v>
      </c>
      <c r="E107" s="28">
        <f t="shared" si="3"/>
        <v>1120</v>
      </c>
      <c r="F107" s="28">
        <v>896</v>
      </c>
    </row>
    <row r="108" spans="1:8" x14ac:dyDescent="0.25">
      <c r="A108" s="8" t="s">
        <v>63</v>
      </c>
      <c r="B108" s="9" t="s">
        <v>477</v>
      </c>
      <c r="C108" s="10">
        <v>2</v>
      </c>
      <c r="D108" s="28">
        <v>1400</v>
      </c>
      <c r="E108" s="28">
        <f t="shared" si="3"/>
        <v>2800</v>
      </c>
      <c r="F108" s="28">
        <v>2240</v>
      </c>
    </row>
    <row r="109" spans="1:8" x14ac:dyDescent="0.25">
      <c r="A109" s="8" t="s">
        <v>64</v>
      </c>
      <c r="B109" s="9" t="s">
        <v>478</v>
      </c>
      <c r="C109" s="10">
        <v>2</v>
      </c>
      <c r="D109" s="28">
        <v>1400</v>
      </c>
      <c r="E109" s="28">
        <f t="shared" si="3"/>
        <v>2800</v>
      </c>
      <c r="F109" s="28">
        <v>2240</v>
      </c>
    </row>
    <row r="110" spans="1:8" x14ac:dyDescent="0.25">
      <c r="D110" s="21"/>
    </row>
    <row r="111" spans="1:8" x14ac:dyDescent="0.25">
      <c r="D111" s="21"/>
    </row>
    <row r="112" spans="1:8" x14ac:dyDescent="0.25">
      <c r="D112" s="21"/>
    </row>
    <row r="113" spans="4:4" x14ac:dyDescent="0.25">
      <c r="D113" s="21"/>
    </row>
    <row r="114" spans="4:4" x14ac:dyDescent="0.25">
      <c r="D114" s="21"/>
    </row>
    <row r="115" spans="4:4" x14ac:dyDescent="0.25">
      <c r="D115" s="21"/>
    </row>
    <row r="116" spans="4:4" x14ac:dyDescent="0.25">
      <c r="D116" s="21"/>
    </row>
    <row r="117" spans="4:4" x14ac:dyDescent="0.25">
      <c r="D117" s="21"/>
    </row>
    <row r="118" spans="4:4" x14ac:dyDescent="0.25">
      <c r="D118" s="21"/>
    </row>
    <row r="119" spans="4:4" x14ac:dyDescent="0.25">
      <c r="D119" s="21"/>
    </row>
    <row r="120" spans="4:4" x14ac:dyDescent="0.25">
      <c r="D120" s="21"/>
    </row>
    <row r="121" spans="4:4" x14ac:dyDescent="0.25">
      <c r="D121" s="21"/>
    </row>
    <row r="122" spans="4:4" x14ac:dyDescent="0.25">
      <c r="D122" s="21"/>
    </row>
    <row r="123" spans="4:4" x14ac:dyDescent="0.25">
      <c r="D123" s="21"/>
    </row>
    <row r="124" spans="4:4" x14ac:dyDescent="0.25">
      <c r="D124" s="21"/>
    </row>
    <row r="125" spans="4:4" x14ac:dyDescent="0.25">
      <c r="D125" s="21"/>
    </row>
    <row r="126" spans="4:4" x14ac:dyDescent="0.25">
      <c r="D126" s="21"/>
    </row>
    <row r="127" spans="4:4" x14ac:dyDescent="0.25">
      <c r="D127" s="21"/>
    </row>
    <row r="128" spans="4:4" x14ac:dyDescent="0.25">
      <c r="D128" s="21"/>
    </row>
    <row r="129" spans="1:8" x14ac:dyDescent="0.25">
      <c r="D129" s="21"/>
    </row>
    <row r="130" spans="1:8" ht="15.75" thickBot="1" x14ac:dyDescent="0.3">
      <c r="D130" s="21"/>
    </row>
    <row r="131" spans="1:8" ht="18.75" x14ac:dyDescent="0.3">
      <c r="B131" s="13" t="s">
        <v>65</v>
      </c>
      <c r="D131" s="21"/>
    </row>
    <row r="132" spans="1:8" s="3" customFormat="1" x14ac:dyDescent="0.25">
      <c r="A132" s="23" t="s">
        <v>416</v>
      </c>
      <c r="B132" s="24" t="s">
        <v>415</v>
      </c>
      <c r="C132" s="25" t="s">
        <v>412</v>
      </c>
      <c r="D132" s="26" t="s">
        <v>599</v>
      </c>
      <c r="E132" s="27" t="s">
        <v>600</v>
      </c>
      <c r="F132" s="27" t="s">
        <v>601</v>
      </c>
      <c r="H132" s="22"/>
    </row>
    <row r="133" spans="1:8" x14ac:dyDescent="0.25">
      <c r="A133" s="8" t="s">
        <v>66</v>
      </c>
      <c r="B133" s="9" t="s">
        <v>344</v>
      </c>
      <c r="C133" s="10">
        <v>4</v>
      </c>
      <c r="D133" s="28">
        <v>1260</v>
      </c>
      <c r="E133" s="28">
        <f t="shared" ref="E133:E160" si="4">D133*C133</f>
        <v>5040</v>
      </c>
      <c r="F133" s="28">
        <v>4032</v>
      </c>
    </row>
    <row r="134" spans="1:8" x14ac:dyDescent="0.25">
      <c r="A134" s="8" t="s">
        <v>67</v>
      </c>
      <c r="B134" s="9" t="s">
        <v>344</v>
      </c>
      <c r="C134" s="10">
        <v>4</v>
      </c>
      <c r="D134" s="28">
        <v>1260</v>
      </c>
      <c r="E134" s="28">
        <f t="shared" si="4"/>
        <v>5040</v>
      </c>
      <c r="F134" s="28">
        <v>4032</v>
      </c>
    </row>
    <row r="135" spans="1:8" x14ac:dyDescent="0.25">
      <c r="A135" s="8" t="s">
        <v>68</v>
      </c>
      <c r="B135" s="9" t="s">
        <v>345</v>
      </c>
      <c r="C135" s="10">
        <v>4</v>
      </c>
      <c r="D135" s="28">
        <v>1260</v>
      </c>
      <c r="E135" s="28">
        <f t="shared" si="4"/>
        <v>5040</v>
      </c>
      <c r="F135" s="28">
        <v>4032</v>
      </c>
    </row>
    <row r="136" spans="1:8" x14ac:dyDescent="0.25">
      <c r="A136" s="8" t="s">
        <v>69</v>
      </c>
      <c r="B136" s="9" t="s">
        <v>405</v>
      </c>
      <c r="C136" s="10">
        <v>22</v>
      </c>
      <c r="D136" s="28">
        <v>560</v>
      </c>
      <c r="E136" s="28">
        <f t="shared" si="4"/>
        <v>12320</v>
      </c>
      <c r="F136" s="28">
        <v>9856</v>
      </c>
    </row>
    <row r="137" spans="1:8" x14ac:dyDescent="0.25">
      <c r="A137" s="8" t="s">
        <v>70</v>
      </c>
      <c r="B137" s="9" t="s">
        <v>385</v>
      </c>
      <c r="C137" s="10">
        <v>22</v>
      </c>
      <c r="D137" s="28">
        <v>490</v>
      </c>
      <c r="E137" s="28">
        <f t="shared" si="4"/>
        <v>10780</v>
      </c>
      <c r="F137" s="28">
        <v>8624</v>
      </c>
    </row>
    <row r="138" spans="1:8" x14ac:dyDescent="0.25">
      <c r="A138" s="8" t="s">
        <v>71</v>
      </c>
      <c r="B138" s="9" t="s">
        <v>479</v>
      </c>
      <c r="C138" s="10">
        <v>24</v>
      </c>
      <c r="D138" s="28">
        <v>490</v>
      </c>
      <c r="E138" s="28">
        <f t="shared" si="4"/>
        <v>11760</v>
      </c>
      <c r="F138" s="28">
        <v>9408</v>
      </c>
    </row>
    <row r="139" spans="1:8" x14ac:dyDescent="0.25">
      <c r="A139" s="8" t="s">
        <v>72</v>
      </c>
      <c r="B139" s="9" t="s">
        <v>480</v>
      </c>
      <c r="C139" s="10">
        <v>2</v>
      </c>
      <c r="D139" s="28">
        <v>693</v>
      </c>
      <c r="E139" s="28">
        <f t="shared" si="4"/>
        <v>1386</v>
      </c>
      <c r="F139" s="28">
        <v>1108.8</v>
      </c>
    </row>
    <row r="140" spans="1:8" x14ac:dyDescent="0.25">
      <c r="A140" s="8" t="s">
        <v>73</v>
      </c>
      <c r="B140" s="9" t="s">
        <v>481</v>
      </c>
      <c r="C140" s="10">
        <v>24</v>
      </c>
      <c r="D140" s="28">
        <v>490</v>
      </c>
      <c r="E140" s="28">
        <f t="shared" si="4"/>
        <v>11760</v>
      </c>
      <c r="F140" s="28">
        <v>9408</v>
      </c>
    </row>
    <row r="141" spans="1:8" x14ac:dyDescent="0.25">
      <c r="A141" s="8" t="s">
        <v>74</v>
      </c>
      <c r="B141" s="9" t="s">
        <v>484</v>
      </c>
      <c r="C141" s="10">
        <v>24</v>
      </c>
      <c r="D141" s="28">
        <v>973</v>
      </c>
      <c r="E141" s="28">
        <f t="shared" si="4"/>
        <v>23352</v>
      </c>
      <c r="F141" s="28">
        <v>18681.600000000002</v>
      </c>
    </row>
    <row r="142" spans="1:8" x14ac:dyDescent="0.25">
      <c r="A142" s="8" t="s">
        <v>75</v>
      </c>
      <c r="B142" s="9" t="s">
        <v>483</v>
      </c>
      <c r="C142" s="10">
        <v>24</v>
      </c>
      <c r="D142" s="28">
        <v>553</v>
      </c>
      <c r="E142" s="28">
        <f t="shared" si="4"/>
        <v>13272</v>
      </c>
      <c r="F142" s="28">
        <v>10617.6</v>
      </c>
    </row>
    <row r="143" spans="1:8" x14ac:dyDescent="0.25">
      <c r="A143" s="8" t="s">
        <v>76</v>
      </c>
      <c r="B143" s="9" t="s">
        <v>485</v>
      </c>
      <c r="C143" s="10">
        <v>24</v>
      </c>
      <c r="D143" s="28">
        <v>553</v>
      </c>
      <c r="E143" s="28">
        <f t="shared" si="4"/>
        <v>13272</v>
      </c>
      <c r="F143" s="28">
        <v>10617.6</v>
      </c>
    </row>
    <row r="144" spans="1:8" x14ac:dyDescent="0.25">
      <c r="A144" s="8" t="s">
        <v>77</v>
      </c>
      <c r="B144" s="9" t="s">
        <v>486</v>
      </c>
      <c r="C144" s="10">
        <v>24</v>
      </c>
      <c r="D144" s="28">
        <v>553</v>
      </c>
      <c r="E144" s="28">
        <f t="shared" si="4"/>
        <v>13272</v>
      </c>
      <c r="F144" s="28">
        <v>10617.6</v>
      </c>
    </row>
    <row r="145" spans="1:6" x14ac:dyDescent="0.25">
      <c r="A145" s="8" t="s">
        <v>78</v>
      </c>
      <c r="B145" s="9" t="s">
        <v>487</v>
      </c>
      <c r="C145" s="10">
        <v>24</v>
      </c>
      <c r="D145" s="28">
        <v>553</v>
      </c>
      <c r="E145" s="28">
        <f t="shared" si="4"/>
        <v>13272</v>
      </c>
      <c r="F145" s="28">
        <v>10617.6</v>
      </c>
    </row>
    <row r="146" spans="1:6" x14ac:dyDescent="0.25">
      <c r="A146" s="8" t="s">
        <v>79</v>
      </c>
      <c r="B146" s="9" t="s">
        <v>488</v>
      </c>
      <c r="C146" s="10">
        <v>24</v>
      </c>
      <c r="D146" s="28">
        <v>490</v>
      </c>
      <c r="E146" s="28">
        <f t="shared" si="4"/>
        <v>11760</v>
      </c>
      <c r="F146" s="28">
        <v>9408</v>
      </c>
    </row>
    <row r="147" spans="1:6" x14ac:dyDescent="0.25">
      <c r="A147" s="8" t="s">
        <v>80</v>
      </c>
      <c r="B147" s="9" t="s">
        <v>489</v>
      </c>
      <c r="C147" s="10">
        <v>24</v>
      </c>
      <c r="D147" s="28">
        <v>490</v>
      </c>
      <c r="E147" s="28">
        <f t="shared" si="4"/>
        <v>11760</v>
      </c>
      <c r="F147" s="28">
        <v>9408</v>
      </c>
    </row>
    <row r="148" spans="1:6" x14ac:dyDescent="0.25">
      <c r="A148" s="8" t="s">
        <v>81</v>
      </c>
      <c r="B148" s="9" t="s">
        <v>380</v>
      </c>
      <c r="C148" s="10">
        <v>5</v>
      </c>
      <c r="D148" s="28">
        <v>833</v>
      </c>
      <c r="E148" s="28">
        <f t="shared" si="4"/>
        <v>4165</v>
      </c>
      <c r="F148" s="28">
        <v>3332</v>
      </c>
    </row>
    <row r="149" spans="1:6" x14ac:dyDescent="0.25">
      <c r="A149" s="8" t="s">
        <v>82</v>
      </c>
      <c r="B149" s="9" t="s">
        <v>388</v>
      </c>
      <c r="C149" s="10">
        <v>20</v>
      </c>
      <c r="D149" s="28">
        <v>693</v>
      </c>
      <c r="E149" s="28">
        <f t="shared" si="4"/>
        <v>13860</v>
      </c>
      <c r="F149" s="28">
        <v>11088</v>
      </c>
    </row>
    <row r="150" spans="1:6" x14ac:dyDescent="0.25">
      <c r="A150" s="8" t="s">
        <v>83</v>
      </c>
      <c r="B150" s="9" t="s">
        <v>380</v>
      </c>
      <c r="C150" s="10">
        <v>14</v>
      </c>
      <c r="D150" s="28">
        <v>553</v>
      </c>
      <c r="E150" s="28">
        <f t="shared" si="4"/>
        <v>7742</v>
      </c>
      <c r="F150" s="28">
        <v>6193.6</v>
      </c>
    </row>
    <row r="151" spans="1:6" x14ac:dyDescent="0.25">
      <c r="A151" s="8" t="s">
        <v>84</v>
      </c>
      <c r="B151" s="9" t="s">
        <v>380</v>
      </c>
      <c r="C151" s="10">
        <v>24</v>
      </c>
      <c r="D151" s="28">
        <v>490</v>
      </c>
      <c r="E151" s="28">
        <f t="shared" si="4"/>
        <v>11760</v>
      </c>
      <c r="F151" s="28">
        <v>9408</v>
      </c>
    </row>
    <row r="152" spans="1:6" x14ac:dyDescent="0.25">
      <c r="A152" s="8" t="s">
        <v>85</v>
      </c>
      <c r="B152" s="9" t="s">
        <v>490</v>
      </c>
      <c r="C152" s="10">
        <v>23</v>
      </c>
      <c r="D152" s="28">
        <v>490</v>
      </c>
      <c r="E152" s="28">
        <f t="shared" si="4"/>
        <v>11270</v>
      </c>
      <c r="F152" s="28">
        <v>9016</v>
      </c>
    </row>
    <row r="153" spans="1:6" x14ac:dyDescent="0.25">
      <c r="A153" s="8" t="s">
        <v>86</v>
      </c>
      <c r="B153" s="9" t="s">
        <v>491</v>
      </c>
      <c r="C153" s="10">
        <v>24</v>
      </c>
      <c r="D153" s="28">
        <v>490</v>
      </c>
      <c r="E153" s="28">
        <f t="shared" si="4"/>
        <v>11760</v>
      </c>
      <c r="F153" s="28">
        <v>9408</v>
      </c>
    </row>
    <row r="154" spans="1:6" x14ac:dyDescent="0.25">
      <c r="A154" s="8" t="s">
        <v>87</v>
      </c>
      <c r="B154" s="9" t="s">
        <v>492</v>
      </c>
      <c r="C154" s="10">
        <v>24</v>
      </c>
      <c r="D154" s="28">
        <v>973</v>
      </c>
      <c r="E154" s="28">
        <f t="shared" si="4"/>
        <v>23352</v>
      </c>
      <c r="F154" s="28">
        <v>18681.600000000002</v>
      </c>
    </row>
    <row r="155" spans="1:6" x14ac:dyDescent="0.25">
      <c r="A155" s="8" t="s">
        <v>88</v>
      </c>
      <c r="B155" s="9" t="s">
        <v>493</v>
      </c>
      <c r="C155" s="10">
        <v>24</v>
      </c>
      <c r="D155" s="28">
        <v>553</v>
      </c>
      <c r="E155" s="28">
        <f t="shared" si="4"/>
        <v>13272</v>
      </c>
      <c r="F155" s="28">
        <v>10617.6</v>
      </c>
    </row>
    <row r="156" spans="1:6" x14ac:dyDescent="0.25">
      <c r="A156" s="8" t="s">
        <v>89</v>
      </c>
      <c r="B156" s="9" t="s">
        <v>391</v>
      </c>
      <c r="C156" s="10">
        <v>22</v>
      </c>
      <c r="D156" s="28">
        <v>693</v>
      </c>
      <c r="E156" s="28">
        <f t="shared" si="4"/>
        <v>15246</v>
      </c>
      <c r="F156" s="28">
        <v>12196.800000000001</v>
      </c>
    </row>
    <row r="157" spans="1:6" x14ac:dyDescent="0.25">
      <c r="A157" s="8" t="s">
        <v>90</v>
      </c>
      <c r="B157" s="9" t="s">
        <v>376</v>
      </c>
      <c r="C157" s="10">
        <v>12</v>
      </c>
      <c r="D157" s="28">
        <v>553</v>
      </c>
      <c r="E157" s="28">
        <f t="shared" si="4"/>
        <v>6636</v>
      </c>
      <c r="F157" s="28">
        <v>5308.8</v>
      </c>
    </row>
    <row r="158" spans="1:6" x14ac:dyDescent="0.25">
      <c r="A158" s="8" t="s">
        <v>91</v>
      </c>
      <c r="B158" s="9" t="s">
        <v>376</v>
      </c>
      <c r="C158" s="10">
        <v>21</v>
      </c>
      <c r="D158" s="28">
        <v>490</v>
      </c>
      <c r="E158" s="28">
        <f t="shared" si="4"/>
        <v>10290</v>
      </c>
      <c r="F158" s="28">
        <v>8232</v>
      </c>
    </row>
    <row r="159" spans="1:6" x14ac:dyDescent="0.25">
      <c r="A159" s="8" t="s">
        <v>92</v>
      </c>
      <c r="B159" s="9" t="s">
        <v>376</v>
      </c>
      <c r="C159" s="10">
        <v>4</v>
      </c>
      <c r="D159" s="28">
        <v>490</v>
      </c>
      <c r="E159" s="28">
        <f t="shared" si="4"/>
        <v>1960</v>
      </c>
      <c r="F159" s="28">
        <v>1568</v>
      </c>
    </row>
    <row r="160" spans="1:6" x14ac:dyDescent="0.25">
      <c r="A160" s="8" t="s">
        <v>93</v>
      </c>
      <c r="B160" s="9" t="s">
        <v>376</v>
      </c>
      <c r="C160" s="10">
        <v>20</v>
      </c>
      <c r="D160" s="28">
        <v>490</v>
      </c>
      <c r="E160" s="28">
        <f t="shared" si="4"/>
        <v>9800</v>
      </c>
      <c r="F160" s="28">
        <v>7840</v>
      </c>
    </row>
    <row r="161" spans="1:8" x14ac:dyDescent="0.25">
      <c r="D161" s="21"/>
    </row>
    <row r="162" spans="1:8" x14ac:dyDescent="0.25">
      <c r="D162" s="21"/>
    </row>
    <row r="163" spans="1:8" ht="15.75" thickBot="1" x14ac:dyDescent="0.3">
      <c r="D163" s="21"/>
    </row>
    <row r="164" spans="1:8" ht="18.75" x14ac:dyDescent="0.3">
      <c r="B164" s="13" t="s">
        <v>94</v>
      </c>
      <c r="D164" s="21"/>
    </row>
    <row r="165" spans="1:8" s="3" customFormat="1" x14ac:dyDescent="0.25">
      <c r="A165" s="23" t="s">
        <v>416</v>
      </c>
      <c r="B165" s="24" t="s">
        <v>415</v>
      </c>
      <c r="C165" s="25" t="s">
        <v>412</v>
      </c>
      <c r="D165" s="26" t="s">
        <v>599</v>
      </c>
      <c r="E165" s="27" t="s">
        <v>600</v>
      </c>
      <c r="F165" s="27" t="s">
        <v>601</v>
      </c>
      <c r="H165" s="22"/>
    </row>
    <row r="166" spans="1:8" x14ac:dyDescent="0.25">
      <c r="A166" s="8" t="s">
        <v>95</v>
      </c>
      <c r="B166" s="9" t="s">
        <v>377</v>
      </c>
      <c r="C166" s="10">
        <v>21</v>
      </c>
      <c r="D166" s="28">
        <v>490</v>
      </c>
      <c r="E166" s="28">
        <f t="shared" ref="E166:E208" si="5">D166*C166</f>
        <v>10290</v>
      </c>
      <c r="F166" s="28">
        <v>8232</v>
      </c>
    </row>
    <row r="167" spans="1:8" x14ac:dyDescent="0.25">
      <c r="A167" s="8" t="s">
        <v>96</v>
      </c>
      <c r="B167" s="9" t="s">
        <v>377</v>
      </c>
      <c r="C167" s="10">
        <v>22</v>
      </c>
      <c r="D167" s="28">
        <v>490</v>
      </c>
      <c r="E167" s="28">
        <f t="shared" si="5"/>
        <v>10780</v>
      </c>
      <c r="F167" s="28">
        <v>8624</v>
      </c>
    </row>
    <row r="168" spans="1:8" x14ac:dyDescent="0.25">
      <c r="A168" s="8" t="s">
        <v>97</v>
      </c>
      <c r="B168" s="9" t="s">
        <v>377</v>
      </c>
      <c r="C168" s="10">
        <v>21</v>
      </c>
      <c r="D168" s="28">
        <v>490</v>
      </c>
      <c r="E168" s="28">
        <f t="shared" si="5"/>
        <v>10290</v>
      </c>
      <c r="F168" s="28">
        <v>8232</v>
      </c>
    </row>
    <row r="169" spans="1:8" x14ac:dyDescent="0.25">
      <c r="A169" s="8" t="s">
        <v>98</v>
      </c>
      <c r="B169" s="9" t="s">
        <v>377</v>
      </c>
      <c r="C169" s="10">
        <v>13</v>
      </c>
      <c r="D169" s="28">
        <v>490</v>
      </c>
      <c r="E169" s="28">
        <f t="shared" si="5"/>
        <v>6370</v>
      </c>
      <c r="F169" s="28">
        <v>5096</v>
      </c>
    </row>
    <row r="170" spans="1:8" x14ac:dyDescent="0.25">
      <c r="A170" s="8" t="s">
        <v>99</v>
      </c>
      <c r="B170" s="9" t="s">
        <v>377</v>
      </c>
      <c r="C170" s="10">
        <v>13</v>
      </c>
      <c r="D170" s="28">
        <v>490</v>
      </c>
      <c r="E170" s="28">
        <f t="shared" si="5"/>
        <v>6370</v>
      </c>
      <c r="F170" s="28">
        <v>5096</v>
      </c>
    </row>
    <row r="171" spans="1:8" x14ac:dyDescent="0.25">
      <c r="A171" s="8" t="s">
        <v>89</v>
      </c>
      <c r="B171" s="9" t="s">
        <v>391</v>
      </c>
      <c r="C171" s="10">
        <v>24</v>
      </c>
      <c r="D171" s="28">
        <v>693</v>
      </c>
      <c r="E171" s="28">
        <f t="shared" si="5"/>
        <v>16632</v>
      </c>
      <c r="F171" s="28">
        <v>13305.6</v>
      </c>
    </row>
    <row r="172" spans="1:8" x14ac:dyDescent="0.25">
      <c r="A172" s="8" t="s">
        <v>100</v>
      </c>
      <c r="B172" s="9" t="s">
        <v>390</v>
      </c>
      <c r="C172" s="10">
        <v>24</v>
      </c>
      <c r="D172" s="28">
        <v>693</v>
      </c>
      <c r="E172" s="28">
        <f t="shared" si="5"/>
        <v>16632</v>
      </c>
      <c r="F172" s="28">
        <v>13305.6</v>
      </c>
    </row>
    <row r="173" spans="1:8" x14ac:dyDescent="0.25">
      <c r="A173" s="8" t="s">
        <v>101</v>
      </c>
      <c r="B173" s="9" t="s">
        <v>355</v>
      </c>
      <c r="C173" s="10">
        <v>24</v>
      </c>
      <c r="D173" s="28">
        <v>693</v>
      </c>
      <c r="E173" s="28">
        <f t="shared" si="5"/>
        <v>16632</v>
      </c>
      <c r="F173" s="28">
        <v>13305.6</v>
      </c>
    </row>
    <row r="174" spans="1:8" x14ac:dyDescent="0.25">
      <c r="A174" s="8" t="s">
        <v>102</v>
      </c>
      <c r="B174" s="9" t="s">
        <v>358</v>
      </c>
      <c r="C174" s="10">
        <v>24</v>
      </c>
      <c r="D174" s="28">
        <v>693</v>
      </c>
      <c r="E174" s="28">
        <f t="shared" si="5"/>
        <v>16632</v>
      </c>
      <c r="F174" s="28">
        <v>13305.6</v>
      </c>
    </row>
    <row r="175" spans="1:8" x14ac:dyDescent="0.25">
      <c r="A175" s="8" t="s">
        <v>103</v>
      </c>
      <c r="B175" s="9" t="s">
        <v>359</v>
      </c>
      <c r="C175" s="10">
        <v>24</v>
      </c>
      <c r="D175" s="28">
        <v>693</v>
      </c>
      <c r="E175" s="28">
        <f t="shared" si="5"/>
        <v>16632</v>
      </c>
      <c r="F175" s="28">
        <v>13305.6</v>
      </c>
    </row>
    <row r="176" spans="1:8" x14ac:dyDescent="0.25">
      <c r="A176" s="8" t="s">
        <v>104</v>
      </c>
      <c r="B176" s="9" t="s">
        <v>360</v>
      </c>
      <c r="C176" s="10">
        <v>24</v>
      </c>
      <c r="D176" s="28">
        <v>693</v>
      </c>
      <c r="E176" s="28">
        <f t="shared" si="5"/>
        <v>16632</v>
      </c>
      <c r="F176" s="28">
        <v>13305.6</v>
      </c>
    </row>
    <row r="177" spans="1:6" x14ac:dyDescent="0.25">
      <c r="A177" s="8" t="s">
        <v>105</v>
      </c>
      <c r="B177" s="9" t="s">
        <v>354</v>
      </c>
      <c r="C177" s="10">
        <v>24</v>
      </c>
      <c r="D177" s="28">
        <v>693</v>
      </c>
      <c r="E177" s="28">
        <f t="shared" si="5"/>
        <v>16632</v>
      </c>
      <c r="F177" s="28">
        <v>13305.6</v>
      </c>
    </row>
    <row r="178" spans="1:6" x14ac:dyDescent="0.25">
      <c r="A178" s="8" t="s">
        <v>106</v>
      </c>
      <c r="B178" s="9" t="s">
        <v>357</v>
      </c>
      <c r="C178" s="10">
        <v>24</v>
      </c>
      <c r="D178" s="28">
        <v>693</v>
      </c>
      <c r="E178" s="28">
        <f t="shared" si="5"/>
        <v>16632</v>
      </c>
      <c r="F178" s="28">
        <v>13305.6</v>
      </c>
    </row>
    <row r="179" spans="1:6" x14ac:dyDescent="0.25">
      <c r="A179" s="8" t="s">
        <v>107</v>
      </c>
      <c r="B179" s="9" t="s">
        <v>326</v>
      </c>
      <c r="C179" s="10">
        <v>24</v>
      </c>
      <c r="D179" s="28">
        <v>1820</v>
      </c>
      <c r="E179" s="28">
        <f t="shared" si="5"/>
        <v>43680</v>
      </c>
      <c r="F179" s="28">
        <v>34944</v>
      </c>
    </row>
    <row r="180" spans="1:6" x14ac:dyDescent="0.25">
      <c r="A180" s="8" t="s">
        <v>108</v>
      </c>
      <c r="B180" s="9" t="s">
        <v>327</v>
      </c>
      <c r="C180" s="10">
        <v>15</v>
      </c>
      <c r="D180" s="28">
        <v>700</v>
      </c>
      <c r="E180" s="28">
        <f t="shared" si="5"/>
        <v>10500</v>
      </c>
      <c r="F180" s="28">
        <v>8400</v>
      </c>
    </row>
    <row r="181" spans="1:6" x14ac:dyDescent="0.25">
      <c r="A181" s="8" t="s">
        <v>109</v>
      </c>
      <c r="B181" s="9" t="s">
        <v>403</v>
      </c>
      <c r="C181" s="10">
        <v>1</v>
      </c>
      <c r="D181" s="28">
        <v>693</v>
      </c>
      <c r="E181" s="28">
        <f t="shared" si="5"/>
        <v>693</v>
      </c>
      <c r="F181" s="28">
        <v>554.4</v>
      </c>
    </row>
    <row r="182" spans="1:6" x14ac:dyDescent="0.25">
      <c r="A182" s="8" t="s">
        <v>110</v>
      </c>
      <c r="B182" s="9" t="s">
        <v>494</v>
      </c>
      <c r="C182" s="10">
        <v>24</v>
      </c>
      <c r="D182" s="28">
        <v>833</v>
      </c>
      <c r="E182" s="28">
        <f t="shared" si="5"/>
        <v>19992</v>
      </c>
      <c r="F182" s="28">
        <v>15993.6</v>
      </c>
    </row>
    <row r="183" spans="1:6" x14ac:dyDescent="0.25">
      <c r="A183" s="8" t="s">
        <v>111</v>
      </c>
      <c r="B183" s="9" t="s">
        <v>380</v>
      </c>
      <c r="C183" s="10">
        <v>24</v>
      </c>
      <c r="D183" s="28">
        <v>833</v>
      </c>
      <c r="E183" s="28">
        <f t="shared" si="5"/>
        <v>19992</v>
      </c>
      <c r="F183" s="28">
        <v>15993.6</v>
      </c>
    </row>
    <row r="184" spans="1:6" x14ac:dyDescent="0.25">
      <c r="A184" s="8" t="s">
        <v>112</v>
      </c>
      <c r="B184" s="9" t="s">
        <v>495</v>
      </c>
      <c r="C184" s="10">
        <v>24</v>
      </c>
      <c r="D184" s="28">
        <v>490</v>
      </c>
      <c r="E184" s="28">
        <f t="shared" si="5"/>
        <v>11760</v>
      </c>
      <c r="F184" s="28">
        <v>9408</v>
      </c>
    </row>
    <row r="185" spans="1:6" x14ac:dyDescent="0.25">
      <c r="A185" s="8" t="s">
        <v>113</v>
      </c>
      <c r="B185" s="9" t="s">
        <v>496</v>
      </c>
      <c r="C185" s="10">
        <v>24</v>
      </c>
      <c r="D185" s="28">
        <v>490</v>
      </c>
      <c r="E185" s="28">
        <f t="shared" si="5"/>
        <v>11760</v>
      </c>
      <c r="F185" s="28">
        <v>9408</v>
      </c>
    </row>
    <row r="186" spans="1:6" x14ac:dyDescent="0.25">
      <c r="A186" s="8" t="s">
        <v>114</v>
      </c>
      <c r="B186" s="9" t="s">
        <v>497</v>
      </c>
      <c r="C186" s="10">
        <v>24</v>
      </c>
      <c r="D186" s="28">
        <v>490</v>
      </c>
      <c r="E186" s="28">
        <f t="shared" si="5"/>
        <v>11760</v>
      </c>
      <c r="F186" s="28">
        <v>9408</v>
      </c>
    </row>
    <row r="187" spans="1:6" x14ac:dyDescent="0.25">
      <c r="A187" s="8" t="s">
        <v>115</v>
      </c>
      <c r="B187" s="9" t="s">
        <v>498</v>
      </c>
      <c r="C187" s="10">
        <v>2</v>
      </c>
      <c r="D187" s="28">
        <v>1400</v>
      </c>
      <c r="E187" s="28">
        <f t="shared" si="5"/>
        <v>2800</v>
      </c>
      <c r="F187" s="28">
        <v>2240</v>
      </c>
    </row>
    <row r="188" spans="1:6" x14ac:dyDescent="0.25">
      <c r="A188" s="8" t="s">
        <v>116</v>
      </c>
      <c r="B188" s="9" t="s">
        <v>499</v>
      </c>
      <c r="C188" s="10">
        <v>2</v>
      </c>
      <c r="D188" s="28">
        <v>1400</v>
      </c>
      <c r="E188" s="28">
        <f t="shared" si="5"/>
        <v>2800</v>
      </c>
      <c r="F188" s="28">
        <v>2240</v>
      </c>
    </row>
    <row r="189" spans="1:6" x14ac:dyDescent="0.25">
      <c r="A189" s="8" t="s">
        <v>117</v>
      </c>
      <c r="B189" s="9" t="s">
        <v>411</v>
      </c>
      <c r="C189" s="10">
        <v>24</v>
      </c>
      <c r="D189" s="28">
        <v>1400</v>
      </c>
      <c r="E189" s="28">
        <f t="shared" si="5"/>
        <v>33600</v>
      </c>
      <c r="F189" s="28">
        <v>26880</v>
      </c>
    </row>
    <row r="190" spans="1:6" x14ac:dyDescent="0.25">
      <c r="A190" s="8" t="s">
        <v>118</v>
      </c>
      <c r="B190" s="9" t="s">
        <v>500</v>
      </c>
      <c r="C190" s="10">
        <v>24</v>
      </c>
      <c r="D190" s="28">
        <v>840</v>
      </c>
      <c r="E190" s="28">
        <f t="shared" si="5"/>
        <v>20160</v>
      </c>
      <c r="F190" s="28">
        <v>16128</v>
      </c>
    </row>
    <row r="191" spans="1:6" x14ac:dyDescent="0.25">
      <c r="A191" s="8" t="s">
        <v>119</v>
      </c>
      <c r="B191" s="9" t="s">
        <v>501</v>
      </c>
      <c r="C191" s="10">
        <v>2</v>
      </c>
      <c r="D191" s="28">
        <v>280</v>
      </c>
      <c r="E191" s="28">
        <f t="shared" si="5"/>
        <v>560</v>
      </c>
      <c r="F191" s="28">
        <v>448</v>
      </c>
    </row>
    <row r="192" spans="1:6" x14ac:dyDescent="0.25">
      <c r="A192" s="8" t="s">
        <v>120</v>
      </c>
      <c r="B192" s="9" t="s">
        <v>502</v>
      </c>
      <c r="C192" s="10">
        <v>24</v>
      </c>
      <c r="D192" s="28">
        <v>1162</v>
      </c>
      <c r="E192" s="28">
        <f t="shared" si="5"/>
        <v>27888</v>
      </c>
      <c r="F192" s="28">
        <v>22310.400000000001</v>
      </c>
    </row>
    <row r="193" spans="1:6" x14ac:dyDescent="0.25">
      <c r="A193" s="8" t="s">
        <v>121</v>
      </c>
      <c r="B193" s="9" t="s">
        <v>319</v>
      </c>
      <c r="C193" s="10">
        <v>13</v>
      </c>
      <c r="D193" s="28">
        <v>1750</v>
      </c>
      <c r="E193" s="28">
        <f t="shared" si="5"/>
        <v>22750</v>
      </c>
      <c r="F193" s="28">
        <v>18200</v>
      </c>
    </row>
    <row r="194" spans="1:6" x14ac:dyDescent="0.25">
      <c r="A194" s="8" t="s">
        <v>122</v>
      </c>
      <c r="B194" s="9" t="s">
        <v>319</v>
      </c>
      <c r="C194" s="10">
        <v>15</v>
      </c>
      <c r="D194" s="28">
        <v>1750</v>
      </c>
      <c r="E194" s="28">
        <f t="shared" si="5"/>
        <v>26250</v>
      </c>
      <c r="F194" s="28">
        <v>21000</v>
      </c>
    </row>
    <row r="195" spans="1:6" x14ac:dyDescent="0.25">
      <c r="A195" s="8" t="s">
        <v>123</v>
      </c>
      <c r="B195" s="9" t="s">
        <v>368</v>
      </c>
      <c r="C195" s="10">
        <v>18</v>
      </c>
      <c r="D195" s="28">
        <v>1120</v>
      </c>
      <c r="E195" s="28">
        <f t="shared" si="5"/>
        <v>20160</v>
      </c>
      <c r="F195" s="28">
        <v>16128</v>
      </c>
    </row>
    <row r="196" spans="1:6" x14ac:dyDescent="0.25">
      <c r="A196" s="8" t="s">
        <v>124</v>
      </c>
      <c r="B196" s="9" t="s">
        <v>369</v>
      </c>
      <c r="C196" s="10">
        <v>3</v>
      </c>
      <c r="D196" s="28">
        <v>2240</v>
      </c>
      <c r="E196" s="28">
        <f t="shared" si="5"/>
        <v>6720</v>
      </c>
      <c r="F196" s="28">
        <v>5376</v>
      </c>
    </row>
    <row r="197" spans="1:6" x14ac:dyDescent="0.25">
      <c r="A197" s="8" t="s">
        <v>125</v>
      </c>
      <c r="B197" s="9" t="s">
        <v>346</v>
      </c>
      <c r="C197" s="10">
        <v>13</v>
      </c>
      <c r="D197" s="28">
        <v>1260</v>
      </c>
      <c r="E197" s="28">
        <f t="shared" si="5"/>
        <v>16380</v>
      </c>
      <c r="F197" s="28">
        <v>13104</v>
      </c>
    </row>
    <row r="198" spans="1:6" x14ac:dyDescent="0.25">
      <c r="A198" s="8" t="s">
        <v>126</v>
      </c>
      <c r="B198" s="9" t="s">
        <v>347</v>
      </c>
      <c r="C198" s="10">
        <v>12</v>
      </c>
      <c r="D198" s="28">
        <v>1260</v>
      </c>
      <c r="E198" s="28">
        <f t="shared" si="5"/>
        <v>15120</v>
      </c>
      <c r="F198" s="28">
        <v>12096</v>
      </c>
    </row>
    <row r="199" spans="1:6" x14ac:dyDescent="0.25">
      <c r="A199" s="8" t="s">
        <v>127</v>
      </c>
      <c r="B199" s="9" t="s">
        <v>347</v>
      </c>
      <c r="C199" s="10">
        <v>11</v>
      </c>
      <c r="D199" s="28">
        <v>1260</v>
      </c>
      <c r="E199" s="28">
        <f t="shared" si="5"/>
        <v>13860</v>
      </c>
      <c r="F199" s="28">
        <v>11088</v>
      </c>
    </row>
    <row r="200" spans="1:6" x14ac:dyDescent="0.25">
      <c r="A200" s="8" t="s">
        <v>128</v>
      </c>
      <c r="B200" s="9" t="s">
        <v>503</v>
      </c>
      <c r="C200" s="10">
        <v>24</v>
      </c>
      <c r="D200" s="28">
        <v>1260</v>
      </c>
      <c r="E200" s="28">
        <f t="shared" si="5"/>
        <v>30240</v>
      </c>
      <c r="F200" s="28">
        <v>24192</v>
      </c>
    </row>
    <row r="201" spans="1:6" x14ac:dyDescent="0.25">
      <c r="A201" s="8" t="s">
        <v>129</v>
      </c>
      <c r="B201" s="9" t="s">
        <v>504</v>
      </c>
      <c r="C201" s="10">
        <v>15</v>
      </c>
      <c r="D201" s="28">
        <v>2520</v>
      </c>
      <c r="E201" s="28">
        <f t="shared" si="5"/>
        <v>37800</v>
      </c>
      <c r="F201" s="28">
        <v>30240</v>
      </c>
    </row>
    <row r="202" spans="1:6" x14ac:dyDescent="0.25">
      <c r="A202" s="8" t="s">
        <v>130</v>
      </c>
      <c r="B202" s="9" t="s">
        <v>505</v>
      </c>
      <c r="C202" s="10">
        <v>2</v>
      </c>
      <c r="D202" s="28">
        <v>693</v>
      </c>
      <c r="E202" s="28">
        <f t="shared" si="5"/>
        <v>1386</v>
      </c>
      <c r="F202" s="28">
        <v>1108.8</v>
      </c>
    </row>
    <row r="203" spans="1:6" x14ac:dyDescent="0.25">
      <c r="A203" s="8" t="s">
        <v>131</v>
      </c>
      <c r="B203" s="9" t="s">
        <v>404</v>
      </c>
      <c r="C203" s="10">
        <v>2</v>
      </c>
      <c r="D203" s="28">
        <v>693</v>
      </c>
      <c r="E203" s="28">
        <f t="shared" si="5"/>
        <v>1386</v>
      </c>
      <c r="F203" s="28">
        <v>1108.8</v>
      </c>
    </row>
    <row r="204" spans="1:6" x14ac:dyDescent="0.25">
      <c r="A204" s="8" t="s">
        <v>132</v>
      </c>
      <c r="B204" s="9" t="s">
        <v>506</v>
      </c>
      <c r="C204" s="10">
        <v>22</v>
      </c>
      <c r="D204" s="28">
        <v>693</v>
      </c>
      <c r="E204" s="28">
        <f t="shared" si="5"/>
        <v>15246</v>
      </c>
      <c r="F204" s="28">
        <v>12196.800000000001</v>
      </c>
    </row>
    <row r="205" spans="1:6" x14ac:dyDescent="0.25">
      <c r="A205" s="8" t="s">
        <v>133</v>
      </c>
      <c r="B205" s="9" t="s">
        <v>507</v>
      </c>
      <c r="C205" s="10">
        <v>24</v>
      </c>
      <c r="D205" s="28">
        <v>833</v>
      </c>
      <c r="E205" s="28">
        <f t="shared" si="5"/>
        <v>19992</v>
      </c>
      <c r="F205" s="28">
        <v>15993.6</v>
      </c>
    </row>
    <row r="206" spans="1:6" x14ac:dyDescent="0.25">
      <c r="A206" s="8" t="s">
        <v>134</v>
      </c>
      <c r="B206" s="9" t="s">
        <v>405</v>
      </c>
      <c r="C206" s="10">
        <v>22</v>
      </c>
      <c r="D206" s="28">
        <v>553</v>
      </c>
      <c r="E206" s="28">
        <f t="shared" si="5"/>
        <v>12166</v>
      </c>
      <c r="F206" s="28">
        <v>9732.8000000000011</v>
      </c>
    </row>
    <row r="207" spans="1:6" x14ac:dyDescent="0.25">
      <c r="A207" s="8" t="s">
        <v>384</v>
      </c>
      <c r="B207" s="9" t="s">
        <v>508</v>
      </c>
      <c r="C207" s="10">
        <v>22</v>
      </c>
      <c r="D207" s="28">
        <v>490</v>
      </c>
      <c r="E207" s="28">
        <f t="shared" si="5"/>
        <v>10780</v>
      </c>
      <c r="F207" s="28">
        <v>8624</v>
      </c>
    </row>
    <row r="208" spans="1:6" x14ac:dyDescent="0.25">
      <c r="A208" s="8" t="s">
        <v>135</v>
      </c>
      <c r="B208" s="9" t="s">
        <v>386</v>
      </c>
      <c r="C208" s="10">
        <v>22</v>
      </c>
      <c r="D208" s="28">
        <v>490</v>
      </c>
      <c r="E208" s="28">
        <f t="shared" si="5"/>
        <v>10780</v>
      </c>
      <c r="F208" s="28">
        <v>8624</v>
      </c>
    </row>
    <row r="209" spans="4:4" x14ac:dyDescent="0.25">
      <c r="D209" s="21"/>
    </row>
    <row r="210" spans="4:4" x14ac:dyDescent="0.25">
      <c r="D210" s="21"/>
    </row>
    <row r="211" spans="4:4" x14ac:dyDescent="0.25">
      <c r="D211" s="21"/>
    </row>
    <row r="212" spans="4:4" x14ac:dyDescent="0.25">
      <c r="D212" s="21"/>
    </row>
    <row r="213" spans="4:4" x14ac:dyDescent="0.25">
      <c r="D213" s="21"/>
    </row>
    <row r="214" spans="4:4" x14ac:dyDescent="0.25">
      <c r="D214" s="21"/>
    </row>
    <row r="215" spans="4:4" x14ac:dyDescent="0.25">
      <c r="D215" s="21"/>
    </row>
    <row r="216" spans="4:4" x14ac:dyDescent="0.25">
      <c r="D216" s="21"/>
    </row>
    <row r="217" spans="4:4" x14ac:dyDescent="0.25">
      <c r="D217" s="21"/>
    </row>
    <row r="218" spans="4:4" x14ac:dyDescent="0.25">
      <c r="D218" s="21"/>
    </row>
    <row r="219" spans="4:4" x14ac:dyDescent="0.25">
      <c r="D219" s="21"/>
    </row>
    <row r="220" spans="4:4" x14ac:dyDescent="0.25">
      <c r="D220" s="21"/>
    </row>
    <row r="221" spans="4:4" x14ac:dyDescent="0.25">
      <c r="D221" s="21"/>
    </row>
    <row r="222" spans="4:4" x14ac:dyDescent="0.25">
      <c r="D222" s="21"/>
    </row>
    <row r="223" spans="4:4" x14ac:dyDescent="0.25">
      <c r="D223" s="21"/>
    </row>
    <row r="224" spans="4:4" x14ac:dyDescent="0.25">
      <c r="D224" s="21"/>
    </row>
    <row r="225" spans="1:8" x14ac:dyDescent="0.25">
      <c r="D225" s="21"/>
    </row>
    <row r="226" spans="1:8" x14ac:dyDescent="0.25">
      <c r="D226" s="21"/>
    </row>
    <row r="227" spans="1:8" x14ac:dyDescent="0.25">
      <c r="D227" s="21"/>
    </row>
    <row r="228" spans="1:8" x14ac:dyDescent="0.25">
      <c r="D228" s="21"/>
    </row>
    <row r="229" spans="1:8" ht="15.75" thickBot="1" x14ac:dyDescent="0.3">
      <c r="D229" s="21"/>
    </row>
    <row r="230" spans="1:8" ht="18.75" x14ac:dyDescent="0.3">
      <c r="B230" s="13" t="s">
        <v>136</v>
      </c>
      <c r="D230" s="21"/>
    </row>
    <row r="231" spans="1:8" s="3" customFormat="1" x14ac:dyDescent="0.25">
      <c r="A231" s="23" t="s">
        <v>416</v>
      </c>
      <c r="B231" s="24" t="s">
        <v>415</v>
      </c>
      <c r="C231" s="25" t="s">
        <v>412</v>
      </c>
      <c r="D231" s="26" t="s">
        <v>599</v>
      </c>
      <c r="E231" s="27" t="s">
        <v>600</v>
      </c>
      <c r="F231" s="27" t="s">
        <v>601</v>
      </c>
      <c r="H231" s="22"/>
    </row>
    <row r="232" spans="1:8" x14ac:dyDescent="0.25">
      <c r="A232" s="8" t="s">
        <v>137</v>
      </c>
      <c r="B232" s="9" t="s">
        <v>348</v>
      </c>
      <c r="C232" s="10">
        <v>8</v>
      </c>
      <c r="D232" s="28">
        <v>1260</v>
      </c>
      <c r="E232" s="28">
        <f t="shared" ref="E232:E264" si="6">D232*C232</f>
        <v>10080</v>
      </c>
      <c r="F232" s="28">
        <v>8064</v>
      </c>
    </row>
    <row r="233" spans="1:8" x14ac:dyDescent="0.25">
      <c r="A233" s="8" t="s">
        <v>138</v>
      </c>
      <c r="B233" s="9" t="s">
        <v>350</v>
      </c>
      <c r="C233" s="10">
        <v>8</v>
      </c>
      <c r="D233" s="28">
        <v>1260</v>
      </c>
      <c r="E233" s="28">
        <f t="shared" si="6"/>
        <v>10080</v>
      </c>
      <c r="F233" s="28">
        <v>8064</v>
      </c>
    </row>
    <row r="234" spans="1:8" x14ac:dyDescent="0.25">
      <c r="A234" s="8" t="s">
        <v>139</v>
      </c>
      <c r="B234" s="9" t="s">
        <v>350</v>
      </c>
      <c r="C234" s="10">
        <v>8</v>
      </c>
      <c r="D234" s="28">
        <v>1260</v>
      </c>
      <c r="E234" s="28">
        <f t="shared" si="6"/>
        <v>10080</v>
      </c>
      <c r="F234" s="28">
        <v>8064</v>
      </c>
    </row>
    <row r="235" spans="1:8" x14ac:dyDescent="0.25">
      <c r="A235" s="8" t="s">
        <v>140</v>
      </c>
      <c r="B235" s="9" t="s">
        <v>406</v>
      </c>
      <c r="C235" s="10">
        <v>22</v>
      </c>
      <c r="D235" s="28">
        <v>553</v>
      </c>
      <c r="E235" s="28">
        <f t="shared" si="6"/>
        <v>12166</v>
      </c>
      <c r="F235" s="28">
        <v>9732.8000000000011</v>
      </c>
    </row>
    <row r="236" spans="1:8" x14ac:dyDescent="0.25">
      <c r="A236" s="8" t="s">
        <v>141</v>
      </c>
      <c r="B236" s="9" t="s">
        <v>382</v>
      </c>
      <c r="C236" s="10">
        <v>22</v>
      </c>
      <c r="D236" s="28">
        <v>553</v>
      </c>
      <c r="E236" s="28">
        <f t="shared" si="6"/>
        <v>12166</v>
      </c>
      <c r="F236" s="28">
        <v>9732.8000000000011</v>
      </c>
    </row>
    <row r="237" spans="1:8" x14ac:dyDescent="0.25">
      <c r="A237" s="8" t="s">
        <v>142</v>
      </c>
      <c r="B237" s="9" t="s">
        <v>402</v>
      </c>
      <c r="C237" s="10">
        <v>22</v>
      </c>
      <c r="D237" s="28">
        <v>553</v>
      </c>
      <c r="E237" s="28">
        <f t="shared" si="6"/>
        <v>12166</v>
      </c>
      <c r="F237" s="28">
        <v>9732.8000000000011</v>
      </c>
    </row>
    <row r="238" spans="1:8" x14ac:dyDescent="0.25">
      <c r="A238" s="8" t="s">
        <v>143</v>
      </c>
      <c r="B238" s="9" t="s">
        <v>408</v>
      </c>
      <c r="C238" s="10">
        <v>2</v>
      </c>
      <c r="D238" s="28">
        <v>553</v>
      </c>
      <c r="E238" s="28">
        <f t="shared" si="6"/>
        <v>1106</v>
      </c>
      <c r="F238" s="28">
        <v>884.80000000000007</v>
      </c>
    </row>
    <row r="239" spans="1:8" x14ac:dyDescent="0.25">
      <c r="A239" s="8" t="s">
        <v>144</v>
      </c>
      <c r="B239" s="9" t="s">
        <v>401</v>
      </c>
      <c r="C239" s="10">
        <v>22</v>
      </c>
      <c r="D239" s="28">
        <v>553</v>
      </c>
      <c r="E239" s="28">
        <f t="shared" si="6"/>
        <v>12166</v>
      </c>
      <c r="F239" s="28">
        <v>9732.8000000000011</v>
      </c>
    </row>
    <row r="240" spans="1:8" x14ac:dyDescent="0.25">
      <c r="A240" s="8" t="s">
        <v>145</v>
      </c>
      <c r="B240" s="9" t="s">
        <v>383</v>
      </c>
      <c r="C240" s="10">
        <v>22</v>
      </c>
      <c r="D240" s="28">
        <v>693</v>
      </c>
      <c r="E240" s="28">
        <f t="shared" si="6"/>
        <v>15246</v>
      </c>
      <c r="F240" s="28">
        <v>12196.800000000001</v>
      </c>
    </row>
    <row r="241" spans="1:6" x14ac:dyDescent="0.25">
      <c r="A241" s="8" t="s">
        <v>146</v>
      </c>
      <c r="B241" s="9" t="s">
        <v>349</v>
      </c>
      <c r="C241" s="10">
        <v>1</v>
      </c>
      <c r="D241" s="28">
        <v>2030</v>
      </c>
      <c r="E241" s="28">
        <f t="shared" si="6"/>
        <v>2030</v>
      </c>
      <c r="F241" s="28">
        <v>1624</v>
      </c>
    </row>
    <row r="242" spans="1:6" x14ac:dyDescent="0.25">
      <c r="A242" s="8" t="s">
        <v>147</v>
      </c>
      <c r="B242" s="9" t="s">
        <v>353</v>
      </c>
      <c r="C242" s="10">
        <v>22</v>
      </c>
      <c r="D242" s="28">
        <v>413</v>
      </c>
      <c r="E242" s="28">
        <f t="shared" si="6"/>
        <v>9086</v>
      </c>
      <c r="F242" s="28">
        <v>7268.8</v>
      </c>
    </row>
    <row r="243" spans="1:6" x14ac:dyDescent="0.25">
      <c r="A243" s="8" t="s">
        <v>148</v>
      </c>
      <c r="B243" s="9" t="s">
        <v>320</v>
      </c>
      <c r="C243" s="10">
        <v>7</v>
      </c>
      <c r="D243" s="28">
        <v>2065</v>
      </c>
      <c r="E243" s="28">
        <f t="shared" si="6"/>
        <v>14455</v>
      </c>
      <c r="F243" s="28">
        <v>11564</v>
      </c>
    </row>
    <row r="244" spans="1:6" x14ac:dyDescent="0.25">
      <c r="A244" s="8" t="s">
        <v>149</v>
      </c>
      <c r="B244" s="9" t="s">
        <v>320</v>
      </c>
      <c r="C244" s="10">
        <v>7</v>
      </c>
      <c r="D244" s="28">
        <v>2065</v>
      </c>
      <c r="E244" s="28">
        <f t="shared" si="6"/>
        <v>14455</v>
      </c>
      <c r="F244" s="28">
        <v>11564</v>
      </c>
    </row>
    <row r="245" spans="1:6" x14ac:dyDescent="0.25">
      <c r="A245" s="8" t="s">
        <v>150</v>
      </c>
      <c r="B245" s="9" t="s">
        <v>523</v>
      </c>
      <c r="C245" s="10">
        <v>1</v>
      </c>
      <c r="D245" s="28">
        <v>4445</v>
      </c>
      <c r="E245" s="28">
        <f t="shared" si="6"/>
        <v>4445</v>
      </c>
      <c r="F245" s="28">
        <v>3556</v>
      </c>
    </row>
    <row r="246" spans="1:6" x14ac:dyDescent="0.25">
      <c r="A246" s="8" t="s">
        <v>151</v>
      </c>
      <c r="B246" s="9" t="s">
        <v>368</v>
      </c>
      <c r="C246" s="10">
        <v>22</v>
      </c>
      <c r="D246" s="28">
        <v>1400</v>
      </c>
      <c r="E246" s="28">
        <f t="shared" si="6"/>
        <v>30800</v>
      </c>
      <c r="F246" s="28">
        <v>24640</v>
      </c>
    </row>
    <row r="247" spans="1:6" x14ac:dyDescent="0.25">
      <c r="A247" s="8" t="s">
        <v>152</v>
      </c>
      <c r="B247" s="9" t="s">
        <v>369</v>
      </c>
      <c r="C247" s="10">
        <v>22</v>
      </c>
      <c r="D247" s="28">
        <v>2800</v>
      </c>
      <c r="E247" s="28">
        <f t="shared" si="6"/>
        <v>61600</v>
      </c>
      <c r="F247" s="28">
        <v>49280</v>
      </c>
    </row>
    <row r="248" spans="1:6" x14ac:dyDescent="0.25">
      <c r="A248" s="8" t="s">
        <v>153</v>
      </c>
      <c r="B248" s="9" t="s">
        <v>381</v>
      </c>
      <c r="C248" s="10">
        <v>23</v>
      </c>
      <c r="D248" s="28">
        <v>833</v>
      </c>
      <c r="E248" s="28">
        <f t="shared" si="6"/>
        <v>19159</v>
      </c>
      <c r="F248" s="28">
        <v>15327.2</v>
      </c>
    </row>
    <row r="249" spans="1:6" x14ac:dyDescent="0.25">
      <c r="A249" s="8" t="s">
        <v>154</v>
      </c>
      <c r="B249" s="9" t="s">
        <v>387</v>
      </c>
      <c r="C249" s="10">
        <v>2</v>
      </c>
      <c r="D249" s="28">
        <v>693</v>
      </c>
      <c r="E249" s="28">
        <f t="shared" si="6"/>
        <v>1386</v>
      </c>
      <c r="F249" s="28">
        <v>1108.8</v>
      </c>
    </row>
    <row r="250" spans="1:6" x14ac:dyDescent="0.25">
      <c r="A250" s="8" t="s">
        <v>155</v>
      </c>
      <c r="B250" s="9" t="s">
        <v>356</v>
      </c>
      <c r="C250" s="10">
        <v>22</v>
      </c>
      <c r="D250" s="28">
        <v>553</v>
      </c>
      <c r="E250" s="28">
        <f t="shared" si="6"/>
        <v>12166</v>
      </c>
      <c r="F250" s="28">
        <v>9732.8000000000011</v>
      </c>
    </row>
    <row r="251" spans="1:6" x14ac:dyDescent="0.25">
      <c r="A251" s="8" t="s">
        <v>85</v>
      </c>
      <c r="B251" s="9" t="s">
        <v>524</v>
      </c>
      <c r="C251" s="10">
        <v>22</v>
      </c>
      <c r="D251" s="28">
        <v>490</v>
      </c>
      <c r="E251" s="28">
        <f t="shared" si="6"/>
        <v>10780</v>
      </c>
      <c r="F251" s="28">
        <v>8624</v>
      </c>
    </row>
    <row r="252" spans="1:6" x14ac:dyDescent="0.25">
      <c r="A252" s="8" t="s">
        <v>156</v>
      </c>
      <c r="B252" s="9" t="s">
        <v>326</v>
      </c>
      <c r="C252" s="10">
        <v>22</v>
      </c>
      <c r="D252" s="28">
        <v>1960</v>
      </c>
      <c r="E252" s="28">
        <f t="shared" si="6"/>
        <v>43120</v>
      </c>
      <c r="F252" s="28">
        <v>34496</v>
      </c>
    </row>
    <row r="253" spans="1:6" x14ac:dyDescent="0.25">
      <c r="A253" s="8" t="s">
        <v>157</v>
      </c>
      <c r="B253" s="9" t="s">
        <v>327</v>
      </c>
      <c r="C253" s="10">
        <v>22</v>
      </c>
      <c r="D253" s="28">
        <v>840</v>
      </c>
      <c r="E253" s="28">
        <f t="shared" si="6"/>
        <v>18480</v>
      </c>
      <c r="F253" s="28">
        <v>14784</v>
      </c>
    </row>
    <row r="254" spans="1:6" x14ac:dyDescent="0.25">
      <c r="A254" s="8" t="s">
        <v>158</v>
      </c>
      <c r="B254" s="9" t="s">
        <v>328</v>
      </c>
      <c r="C254" s="10">
        <v>2</v>
      </c>
      <c r="D254" s="28">
        <v>3920</v>
      </c>
      <c r="E254" s="28">
        <f t="shared" si="6"/>
        <v>7840</v>
      </c>
      <c r="F254" s="28">
        <v>6272</v>
      </c>
    </row>
    <row r="255" spans="1:6" x14ac:dyDescent="0.25">
      <c r="A255" s="8" t="s">
        <v>159</v>
      </c>
      <c r="B255" s="9" t="s">
        <v>525</v>
      </c>
      <c r="C255" s="10">
        <v>22</v>
      </c>
      <c r="D255" s="28">
        <v>1960</v>
      </c>
      <c r="E255" s="28">
        <f t="shared" si="6"/>
        <v>43120</v>
      </c>
      <c r="F255" s="28">
        <v>34496</v>
      </c>
    </row>
    <row r="256" spans="1:6" x14ac:dyDescent="0.25">
      <c r="A256" s="8" t="s">
        <v>160</v>
      </c>
      <c r="B256" s="9" t="s">
        <v>308</v>
      </c>
      <c r="C256" s="10">
        <v>22</v>
      </c>
      <c r="D256" s="28">
        <v>1260</v>
      </c>
      <c r="E256" s="28">
        <f t="shared" si="6"/>
        <v>27720</v>
      </c>
      <c r="F256" s="28">
        <v>22176</v>
      </c>
    </row>
    <row r="257" spans="1:6" x14ac:dyDescent="0.25">
      <c r="A257" s="8" t="s">
        <v>161</v>
      </c>
      <c r="B257" s="9" t="s">
        <v>527</v>
      </c>
      <c r="C257" s="10">
        <v>22</v>
      </c>
      <c r="D257" s="28">
        <v>1260</v>
      </c>
      <c r="E257" s="28">
        <f t="shared" si="6"/>
        <v>27720</v>
      </c>
      <c r="F257" s="28">
        <v>22176</v>
      </c>
    </row>
    <row r="258" spans="1:6" x14ac:dyDescent="0.25">
      <c r="A258" s="8" t="s">
        <v>162</v>
      </c>
      <c r="B258" s="9" t="s">
        <v>309</v>
      </c>
      <c r="C258" s="10">
        <v>22</v>
      </c>
      <c r="D258" s="28">
        <v>1260</v>
      </c>
      <c r="E258" s="28">
        <f t="shared" si="6"/>
        <v>27720</v>
      </c>
      <c r="F258" s="28">
        <v>22176</v>
      </c>
    </row>
    <row r="259" spans="1:6" x14ac:dyDescent="0.25">
      <c r="A259" s="8" t="s">
        <v>163</v>
      </c>
      <c r="B259" s="9" t="s">
        <v>528</v>
      </c>
      <c r="C259" s="10">
        <v>2</v>
      </c>
      <c r="D259" s="28">
        <v>2520</v>
      </c>
      <c r="E259" s="28">
        <f t="shared" si="6"/>
        <v>5040</v>
      </c>
      <c r="F259" s="28">
        <v>4032</v>
      </c>
    </row>
    <row r="260" spans="1:6" x14ac:dyDescent="0.25">
      <c r="A260" s="8" t="s">
        <v>164</v>
      </c>
      <c r="B260" s="9" t="s">
        <v>371</v>
      </c>
      <c r="C260" s="10">
        <v>14</v>
      </c>
      <c r="D260" s="28">
        <v>420</v>
      </c>
      <c r="E260" s="28">
        <f t="shared" si="6"/>
        <v>5880</v>
      </c>
      <c r="F260" s="28">
        <v>4704</v>
      </c>
    </row>
    <row r="261" spans="1:6" x14ac:dyDescent="0.25">
      <c r="A261" s="8" t="s">
        <v>165</v>
      </c>
      <c r="B261" s="9" t="s">
        <v>529</v>
      </c>
      <c r="C261" s="10">
        <v>22</v>
      </c>
      <c r="D261" s="28">
        <v>490</v>
      </c>
      <c r="E261" s="28">
        <f t="shared" si="6"/>
        <v>10780</v>
      </c>
      <c r="F261" s="28">
        <v>8624</v>
      </c>
    </row>
    <row r="262" spans="1:6" x14ac:dyDescent="0.25">
      <c r="A262" s="8" t="s">
        <v>166</v>
      </c>
      <c r="B262" s="9" t="s">
        <v>530</v>
      </c>
      <c r="C262" s="10">
        <v>22</v>
      </c>
      <c r="D262" s="28">
        <v>490</v>
      </c>
      <c r="E262" s="28">
        <f t="shared" si="6"/>
        <v>10780</v>
      </c>
      <c r="F262" s="28">
        <v>8624</v>
      </c>
    </row>
    <row r="263" spans="1:6" x14ac:dyDescent="0.25">
      <c r="A263" s="8" t="s">
        <v>167</v>
      </c>
      <c r="B263" s="9" t="s">
        <v>378</v>
      </c>
      <c r="C263" s="10">
        <v>22</v>
      </c>
      <c r="D263" s="28">
        <v>490</v>
      </c>
      <c r="E263" s="28">
        <f t="shared" si="6"/>
        <v>10780</v>
      </c>
      <c r="F263" s="28">
        <v>8624</v>
      </c>
    </row>
    <row r="264" spans="1:6" x14ac:dyDescent="0.25">
      <c r="A264" s="8" t="s">
        <v>168</v>
      </c>
      <c r="B264" s="9" t="s">
        <v>531</v>
      </c>
      <c r="C264" s="10">
        <v>22</v>
      </c>
      <c r="D264" s="28">
        <v>490</v>
      </c>
      <c r="E264" s="28">
        <f t="shared" si="6"/>
        <v>10780</v>
      </c>
      <c r="F264" s="28">
        <v>8624</v>
      </c>
    </row>
    <row r="265" spans="1:6" x14ac:dyDescent="0.25">
      <c r="D265" s="21"/>
    </row>
    <row r="266" spans="1:6" x14ac:dyDescent="0.25">
      <c r="D266" s="21"/>
    </row>
    <row r="267" spans="1:6" x14ac:dyDescent="0.25">
      <c r="D267" s="21"/>
    </row>
    <row r="268" spans="1:6" x14ac:dyDescent="0.25">
      <c r="D268" s="21"/>
    </row>
    <row r="269" spans="1:6" x14ac:dyDescent="0.25">
      <c r="D269" s="21"/>
    </row>
    <row r="270" spans="1:6" x14ac:dyDescent="0.25">
      <c r="D270" s="21"/>
    </row>
    <row r="271" spans="1:6" x14ac:dyDescent="0.25">
      <c r="D271" s="21"/>
    </row>
    <row r="272" spans="1:6" x14ac:dyDescent="0.25">
      <c r="D272" s="21"/>
    </row>
    <row r="273" spans="4:4" x14ac:dyDescent="0.25">
      <c r="D273" s="21"/>
    </row>
    <row r="274" spans="4:4" x14ac:dyDescent="0.25">
      <c r="D274" s="21"/>
    </row>
    <row r="275" spans="4:4" x14ac:dyDescent="0.25">
      <c r="D275" s="21"/>
    </row>
    <row r="276" spans="4:4" x14ac:dyDescent="0.25">
      <c r="D276" s="21"/>
    </row>
    <row r="277" spans="4:4" x14ac:dyDescent="0.25">
      <c r="D277" s="21"/>
    </row>
    <row r="278" spans="4:4" x14ac:dyDescent="0.25">
      <c r="D278" s="21"/>
    </row>
    <row r="279" spans="4:4" x14ac:dyDescent="0.25">
      <c r="D279" s="21"/>
    </row>
    <row r="280" spans="4:4" x14ac:dyDescent="0.25">
      <c r="D280" s="21"/>
    </row>
    <row r="281" spans="4:4" x14ac:dyDescent="0.25">
      <c r="D281" s="21"/>
    </row>
    <row r="282" spans="4:4" x14ac:dyDescent="0.25">
      <c r="D282" s="21"/>
    </row>
    <row r="283" spans="4:4" x14ac:dyDescent="0.25">
      <c r="D283" s="21"/>
    </row>
    <row r="284" spans="4:4" x14ac:dyDescent="0.25">
      <c r="D284" s="21"/>
    </row>
    <row r="285" spans="4:4" x14ac:dyDescent="0.25">
      <c r="D285" s="21"/>
    </row>
    <row r="286" spans="4:4" x14ac:dyDescent="0.25">
      <c r="D286" s="21"/>
    </row>
    <row r="287" spans="4:4" x14ac:dyDescent="0.25">
      <c r="D287" s="21"/>
    </row>
    <row r="288" spans="4:4" x14ac:dyDescent="0.25">
      <c r="D288" s="21"/>
    </row>
    <row r="289" spans="1:8" x14ac:dyDescent="0.25">
      <c r="D289" s="21"/>
    </row>
    <row r="290" spans="1:8" x14ac:dyDescent="0.25">
      <c r="D290" s="21"/>
    </row>
    <row r="291" spans="1:8" x14ac:dyDescent="0.25">
      <c r="D291" s="21"/>
    </row>
    <row r="292" spans="1:8" x14ac:dyDescent="0.25">
      <c r="D292" s="21"/>
    </row>
    <row r="293" spans="1:8" x14ac:dyDescent="0.25">
      <c r="D293" s="21"/>
    </row>
    <row r="294" spans="1:8" x14ac:dyDescent="0.25">
      <c r="D294" s="21"/>
    </row>
    <row r="295" spans="1:8" ht="15.75" thickBot="1" x14ac:dyDescent="0.3">
      <c r="D295" s="21"/>
    </row>
    <row r="296" spans="1:8" ht="18.75" x14ac:dyDescent="0.3">
      <c r="B296" s="13" t="s">
        <v>169</v>
      </c>
      <c r="D296" s="21"/>
    </row>
    <row r="297" spans="1:8" s="3" customFormat="1" x14ac:dyDescent="0.25">
      <c r="A297" s="23" t="s">
        <v>416</v>
      </c>
      <c r="B297" s="24" t="s">
        <v>415</v>
      </c>
      <c r="C297" s="25" t="s">
        <v>412</v>
      </c>
      <c r="D297" s="26" t="s">
        <v>599</v>
      </c>
      <c r="E297" s="27" t="s">
        <v>600</v>
      </c>
      <c r="F297" s="27" t="s">
        <v>601</v>
      </c>
      <c r="H297" s="22"/>
    </row>
    <row r="298" spans="1:8" x14ac:dyDescent="0.25">
      <c r="A298" s="8" t="s">
        <v>170</v>
      </c>
      <c r="B298" s="9" t="s">
        <v>326</v>
      </c>
      <c r="C298" s="10">
        <v>22</v>
      </c>
      <c r="D298" s="28">
        <v>2380</v>
      </c>
      <c r="E298" s="28">
        <f t="shared" ref="E298:E329" si="7">D298*C298</f>
        <v>52360</v>
      </c>
      <c r="F298" s="28">
        <v>41888</v>
      </c>
    </row>
    <row r="299" spans="1:8" x14ac:dyDescent="0.25">
      <c r="A299" s="8" t="s">
        <v>171</v>
      </c>
      <c r="B299" s="9" t="s">
        <v>327</v>
      </c>
      <c r="C299" s="10">
        <v>14</v>
      </c>
      <c r="D299" s="28">
        <v>840</v>
      </c>
      <c r="E299" s="28">
        <f t="shared" si="7"/>
        <v>11760</v>
      </c>
      <c r="F299" s="28">
        <v>9408</v>
      </c>
    </row>
    <row r="300" spans="1:8" x14ac:dyDescent="0.25">
      <c r="A300" s="8" t="s">
        <v>158</v>
      </c>
      <c r="B300" s="9" t="s">
        <v>328</v>
      </c>
      <c r="C300" s="10">
        <v>1</v>
      </c>
      <c r="D300" s="28">
        <v>3920</v>
      </c>
      <c r="E300" s="28">
        <f t="shared" si="7"/>
        <v>3920</v>
      </c>
      <c r="F300" s="28">
        <v>3136</v>
      </c>
    </row>
    <row r="301" spans="1:8" x14ac:dyDescent="0.25">
      <c r="A301" s="8" t="s">
        <v>159</v>
      </c>
      <c r="B301" s="9" t="s">
        <v>525</v>
      </c>
      <c r="C301" s="10">
        <v>21</v>
      </c>
      <c r="D301" s="28">
        <v>1960</v>
      </c>
      <c r="E301" s="28">
        <f t="shared" si="7"/>
        <v>41160</v>
      </c>
      <c r="F301" s="28">
        <v>32928</v>
      </c>
    </row>
    <row r="302" spans="1:8" x14ac:dyDescent="0.25">
      <c r="A302" s="8" t="s">
        <v>172</v>
      </c>
      <c r="B302" s="9" t="s">
        <v>394</v>
      </c>
      <c r="C302" s="10">
        <v>1</v>
      </c>
      <c r="D302" s="28">
        <v>693</v>
      </c>
      <c r="E302" s="28">
        <f t="shared" si="7"/>
        <v>693</v>
      </c>
      <c r="F302" s="28">
        <v>554.4</v>
      </c>
    </row>
    <row r="303" spans="1:8" x14ac:dyDescent="0.25">
      <c r="A303" s="32" t="s">
        <v>173</v>
      </c>
      <c r="B303" s="33" t="s">
        <v>393</v>
      </c>
      <c r="C303" s="34">
        <v>1</v>
      </c>
      <c r="D303" s="35">
        <v>0</v>
      </c>
      <c r="E303" s="35">
        <f t="shared" si="7"/>
        <v>0</v>
      </c>
      <c r="F303" s="28">
        <v>0</v>
      </c>
      <c r="G303" s="24" t="s">
        <v>614</v>
      </c>
    </row>
    <row r="304" spans="1:8" x14ac:dyDescent="0.25">
      <c r="A304" s="32" t="s">
        <v>174</v>
      </c>
      <c r="B304" s="33" t="s">
        <v>392</v>
      </c>
      <c r="C304" s="34">
        <v>2</v>
      </c>
      <c r="D304" s="35">
        <v>0</v>
      </c>
      <c r="E304" s="35">
        <f t="shared" si="7"/>
        <v>0</v>
      </c>
      <c r="F304" s="28">
        <v>0</v>
      </c>
      <c r="G304" s="24" t="s">
        <v>614</v>
      </c>
    </row>
    <row r="305" spans="1:6" x14ac:dyDescent="0.25">
      <c r="A305" s="8" t="s">
        <v>175</v>
      </c>
      <c r="B305" s="9" t="s">
        <v>370</v>
      </c>
      <c r="C305" s="10">
        <v>3</v>
      </c>
      <c r="D305" s="28">
        <v>1260</v>
      </c>
      <c r="E305" s="28">
        <f t="shared" si="7"/>
        <v>3780</v>
      </c>
      <c r="F305" s="28">
        <v>3024</v>
      </c>
    </row>
    <row r="306" spans="1:6" x14ac:dyDescent="0.25">
      <c r="A306" s="8" t="s">
        <v>176</v>
      </c>
      <c r="B306" s="9" t="s">
        <v>371</v>
      </c>
      <c r="C306" s="10">
        <v>14</v>
      </c>
      <c r="D306" s="28">
        <v>420</v>
      </c>
      <c r="E306" s="28">
        <f t="shared" si="7"/>
        <v>5880</v>
      </c>
      <c r="F306" s="28">
        <v>4704</v>
      </c>
    </row>
    <row r="307" spans="1:6" x14ac:dyDescent="0.25">
      <c r="A307" s="8" t="s">
        <v>177</v>
      </c>
      <c r="B307" s="9" t="s">
        <v>532</v>
      </c>
      <c r="C307" s="10">
        <v>1</v>
      </c>
      <c r="D307" s="28">
        <v>2520</v>
      </c>
      <c r="E307" s="28">
        <f t="shared" si="7"/>
        <v>2520</v>
      </c>
      <c r="F307" s="28">
        <v>2016</v>
      </c>
    </row>
    <row r="308" spans="1:6" x14ac:dyDescent="0.25">
      <c r="A308" s="8" t="s">
        <v>100</v>
      </c>
      <c r="B308" s="9" t="s">
        <v>390</v>
      </c>
      <c r="C308" s="10">
        <v>1</v>
      </c>
      <c r="D308" s="28">
        <v>693</v>
      </c>
      <c r="E308" s="28">
        <f t="shared" si="7"/>
        <v>693</v>
      </c>
      <c r="F308" s="28">
        <v>554.4</v>
      </c>
    </row>
    <row r="309" spans="1:6" x14ac:dyDescent="0.25">
      <c r="A309" s="8" t="s">
        <v>89</v>
      </c>
      <c r="B309" s="9" t="s">
        <v>391</v>
      </c>
      <c r="C309" s="10">
        <v>1</v>
      </c>
      <c r="D309" s="28">
        <v>693</v>
      </c>
      <c r="E309" s="28">
        <f t="shared" si="7"/>
        <v>693</v>
      </c>
      <c r="F309" s="28">
        <v>554.4</v>
      </c>
    </row>
    <row r="310" spans="1:6" x14ac:dyDescent="0.25">
      <c r="A310" s="8" t="s">
        <v>178</v>
      </c>
      <c r="B310" s="9" t="s">
        <v>379</v>
      </c>
      <c r="C310" s="10">
        <v>17</v>
      </c>
      <c r="D310" s="28">
        <v>693</v>
      </c>
      <c r="E310" s="28">
        <f t="shared" si="7"/>
        <v>11781</v>
      </c>
      <c r="F310" s="28">
        <v>9424.8000000000011</v>
      </c>
    </row>
    <row r="311" spans="1:6" x14ac:dyDescent="0.25">
      <c r="A311" s="8" t="s">
        <v>179</v>
      </c>
      <c r="B311" s="9" t="s">
        <v>379</v>
      </c>
      <c r="C311" s="10">
        <v>20</v>
      </c>
      <c r="D311" s="28">
        <v>490</v>
      </c>
      <c r="E311" s="28">
        <f t="shared" si="7"/>
        <v>9800</v>
      </c>
      <c r="F311" s="28">
        <v>7840</v>
      </c>
    </row>
    <row r="312" spans="1:6" x14ac:dyDescent="0.25">
      <c r="A312" s="8" t="s">
        <v>180</v>
      </c>
      <c r="B312" s="9" t="s">
        <v>533</v>
      </c>
      <c r="C312" s="10">
        <v>13</v>
      </c>
      <c r="D312" s="28">
        <v>490</v>
      </c>
      <c r="E312" s="28">
        <f t="shared" si="7"/>
        <v>6370</v>
      </c>
      <c r="F312" s="28">
        <v>5096</v>
      </c>
    </row>
    <row r="313" spans="1:6" x14ac:dyDescent="0.25">
      <c r="A313" s="8" t="s">
        <v>166</v>
      </c>
      <c r="B313" s="9" t="s">
        <v>530</v>
      </c>
      <c r="C313" s="10">
        <v>22</v>
      </c>
      <c r="D313" s="28">
        <v>490</v>
      </c>
      <c r="E313" s="28">
        <f t="shared" si="7"/>
        <v>10780</v>
      </c>
      <c r="F313" s="28">
        <v>8624</v>
      </c>
    </row>
    <row r="314" spans="1:6" x14ac:dyDescent="0.25">
      <c r="A314" s="8" t="s">
        <v>181</v>
      </c>
      <c r="B314" s="9" t="s">
        <v>534</v>
      </c>
      <c r="C314" s="10">
        <v>17</v>
      </c>
      <c r="D314" s="28">
        <v>490</v>
      </c>
      <c r="E314" s="28">
        <f t="shared" si="7"/>
        <v>8330</v>
      </c>
      <c r="F314" s="28">
        <v>6664</v>
      </c>
    </row>
    <row r="315" spans="1:6" x14ac:dyDescent="0.25">
      <c r="A315" s="8" t="s">
        <v>168</v>
      </c>
      <c r="B315" s="9" t="s">
        <v>531</v>
      </c>
      <c r="C315" s="10">
        <v>22</v>
      </c>
      <c r="D315" s="28">
        <v>490</v>
      </c>
      <c r="E315" s="28">
        <f t="shared" si="7"/>
        <v>10780</v>
      </c>
      <c r="F315" s="28">
        <v>8624</v>
      </c>
    </row>
    <row r="316" spans="1:6" x14ac:dyDescent="0.25">
      <c r="A316" s="8" t="s">
        <v>103</v>
      </c>
      <c r="B316" s="9" t="s">
        <v>359</v>
      </c>
      <c r="C316" s="10">
        <v>23</v>
      </c>
      <c r="D316" s="28">
        <v>693</v>
      </c>
      <c r="E316" s="28">
        <f t="shared" si="7"/>
        <v>15939</v>
      </c>
      <c r="F316" s="28">
        <v>12751.2</v>
      </c>
    </row>
    <row r="317" spans="1:6" x14ac:dyDescent="0.25">
      <c r="A317" s="8" t="s">
        <v>182</v>
      </c>
      <c r="B317" s="9" t="s">
        <v>351</v>
      </c>
      <c r="C317" s="10">
        <v>1</v>
      </c>
      <c r="D317" s="28">
        <v>9065</v>
      </c>
      <c r="E317" s="28">
        <f t="shared" si="7"/>
        <v>9065</v>
      </c>
      <c r="F317" s="28">
        <v>7252</v>
      </c>
    </row>
    <row r="318" spans="1:6" x14ac:dyDescent="0.25">
      <c r="A318" s="8" t="s">
        <v>183</v>
      </c>
      <c r="B318" s="9" t="s">
        <v>351</v>
      </c>
      <c r="C318" s="10">
        <v>1</v>
      </c>
      <c r="D318" s="28">
        <v>1260</v>
      </c>
      <c r="E318" s="28">
        <f t="shared" si="7"/>
        <v>1260</v>
      </c>
      <c r="F318" s="28">
        <v>1008</v>
      </c>
    </row>
    <row r="319" spans="1:6" x14ac:dyDescent="0.25">
      <c r="A319" s="8" t="s">
        <v>184</v>
      </c>
      <c r="B319" s="9" t="s">
        <v>348</v>
      </c>
      <c r="C319" s="10">
        <v>1</v>
      </c>
      <c r="D319" s="28">
        <v>2030</v>
      </c>
      <c r="E319" s="28">
        <f t="shared" si="7"/>
        <v>2030</v>
      </c>
      <c r="F319" s="28">
        <v>1624</v>
      </c>
    </row>
    <row r="320" spans="1:6" x14ac:dyDescent="0.25">
      <c r="A320" s="8" t="s">
        <v>185</v>
      </c>
      <c r="B320" s="9" t="s">
        <v>348</v>
      </c>
      <c r="C320" s="10">
        <v>1</v>
      </c>
      <c r="D320" s="28">
        <v>8400</v>
      </c>
      <c r="E320" s="28">
        <f t="shared" si="7"/>
        <v>8400</v>
      </c>
      <c r="F320" s="28">
        <v>6720</v>
      </c>
    </row>
    <row r="321" spans="1:6" x14ac:dyDescent="0.25">
      <c r="A321" s="8" t="s">
        <v>186</v>
      </c>
      <c r="B321" s="9" t="s">
        <v>365</v>
      </c>
      <c r="C321" s="10">
        <v>1</v>
      </c>
      <c r="D321" s="28">
        <v>1120</v>
      </c>
      <c r="E321" s="28">
        <f t="shared" si="7"/>
        <v>1120</v>
      </c>
      <c r="F321" s="28">
        <v>896</v>
      </c>
    </row>
    <row r="322" spans="1:6" x14ac:dyDescent="0.25">
      <c r="A322" s="8" t="s">
        <v>187</v>
      </c>
      <c r="B322" s="9" t="s">
        <v>366</v>
      </c>
      <c r="C322" s="10">
        <v>1</v>
      </c>
      <c r="D322" s="28">
        <v>1120</v>
      </c>
      <c r="E322" s="28">
        <f t="shared" si="7"/>
        <v>1120</v>
      </c>
      <c r="F322" s="28">
        <v>896</v>
      </c>
    </row>
    <row r="323" spans="1:6" x14ac:dyDescent="0.25">
      <c r="A323" s="8" t="s">
        <v>188</v>
      </c>
      <c r="B323" s="9" t="s">
        <v>367</v>
      </c>
      <c r="C323" s="10">
        <v>1</v>
      </c>
      <c r="D323" s="28">
        <v>1120</v>
      </c>
      <c r="E323" s="28">
        <f t="shared" si="7"/>
        <v>1120</v>
      </c>
      <c r="F323" s="28">
        <v>896</v>
      </c>
    </row>
    <row r="324" spans="1:6" x14ac:dyDescent="0.25">
      <c r="A324" s="8" t="s">
        <v>189</v>
      </c>
      <c r="B324" s="9" t="s">
        <v>535</v>
      </c>
      <c r="C324" s="10">
        <v>1</v>
      </c>
      <c r="D324" s="28">
        <v>560</v>
      </c>
      <c r="E324" s="28">
        <f t="shared" si="7"/>
        <v>560</v>
      </c>
      <c r="F324" s="28">
        <v>448</v>
      </c>
    </row>
    <row r="325" spans="1:6" x14ac:dyDescent="0.25">
      <c r="A325" s="8" t="s">
        <v>190</v>
      </c>
      <c r="B325" s="9" t="s">
        <v>407</v>
      </c>
      <c r="C325" s="10">
        <v>1</v>
      </c>
      <c r="D325" s="28">
        <v>693</v>
      </c>
      <c r="E325" s="28">
        <f t="shared" si="7"/>
        <v>693</v>
      </c>
      <c r="F325" s="28">
        <v>554.4</v>
      </c>
    </row>
    <row r="326" spans="1:6" x14ac:dyDescent="0.25">
      <c r="A326" s="8" t="s">
        <v>131</v>
      </c>
      <c r="B326" s="9" t="s">
        <v>404</v>
      </c>
      <c r="C326" s="10">
        <v>1</v>
      </c>
      <c r="D326" s="28">
        <v>693</v>
      </c>
      <c r="E326" s="28">
        <f t="shared" si="7"/>
        <v>693</v>
      </c>
      <c r="F326" s="28">
        <v>554.4</v>
      </c>
    </row>
    <row r="327" spans="1:6" x14ac:dyDescent="0.25">
      <c r="A327" s="8" t="s">
        <v>147</v>
      </c>
      <c r="B327" s="9" t="s">
        <v>353</v>
      </c>
      <c r="C327" s="10">
        <v>17</v>
      </c>
      <c r="D327" s="28">
        <v>413</v>
      </c>
      <c r="E327" s="28">
        <f t="shared" si="7"/>
        <v>7021</v>
      </c>
      <c r="F327" s="28">
        <v>5616.8</v>
      </c>
    </row>
    <row r="328" spans="1:6" x14ac:dyDescent="0.25">
      <c r="A328" s="8" t="s">
        <v>191</v>
      </c>
      <c r="B328" s="9" t="s">
        <v>536</v>
      </c>
      <c r="C328" s="10">
        <v>23</v>
      </c>
      <c r="D328" s="28">
        <v>553</v>
      </c>
      <c r="E328" s="28">
        <f t="shared" si="7"/>
        <v>12719</v>
      </c>
      <c r="F328" s="28">
        <v>10175.200000000001</v>
      </c>
    </row>
    <row r="329" spans="1:6" x14ac:dyDescent="0.25">
      <c r="A329" s="8" t="s">
        <v>144</v>
      </c>
      <c r="B329" s="9" t="s">
        <v>401</v>
      </c>
      <c r="C329" s="10">
        <v>13</v>
      </c>
      <c r="D329" s="28">
        <v>553</v>
      </c>
      <c r="E329" s="28">
        <f t="shared" si="7"/>
        <v>7189</v>
      </c>
      <c r="F329" s="28">
        <v>5751.2000000000007</v>
      </c>
    </row>
    <row r="330" spans="1:6" x14ac:dyDescent="0.25">
      <c r="A330" s="8" t="s">
        <v>143</v>
      </c>
      <c r="B330" s="9" t="s">
        <v>408</v>
      </c>
      <c r="C330" s="10">
        <v>1</v>
      </c>
      <c r="D330" s="28">
        <v>553</v>
      </c>
      <c r="E330" s="28">
        <f t="shared" ref="E330:E349" si="8">D330*C330</f>
        <v>553</v>
      </c>
      <c r="F330" s="28">
        <v>442.40000000000003</v>
      </c>
    </row>
    <row r="331" spans="1:6" x14ac:dyDescent="0.25">
      <c r="A331" s="8" t="s">
        <v>142</v>
      </c>
      <c r="B331" s="9" t="s">
        <v>402</v>
      </c>
      <c r="C331" s="10">
        <v>20</v>
      </c>
      <c r="D331" s="28">
        <v>553</v>
      </c>
      <c r="E331" s="28">
        <f t="shared" si="8"/>
        <v>11060</v>
      </c>
      <c r="F331" s="28">
        <v>8848</v>
      </c>
    </row>
    <row r="332" spans="1:6" x14ac:dyDescent="0.25">
      <c r="A332" s="8" t="s">
        <v>145</v>
      </c>
      <c r="B332" s="9" t="s">
        <v>383</v>
      </c>
      <c r="C332" s="10">
        <v>22</v>
      </c>
      <c r="D332" s="28">
        <v>693</v>
      </c>
      <c r="E332" s="28">
        <f t="shared" si="8"/>
        <v>15246</v>
      </c>
      <c r="F332" s="28">
        <v>12196.800000000001</v>
      </c>
    </row>
    <row r="333" spans="1:6" x14ac:dyDescent="0.25">
      <c r="A333" s="8" t="s">
        <v>192</v>
      </c>
      <c r="B333" s="9" t="s">
        <v>321</v>
      </c>
      <c r="C333" s="10">
        <v>13</v>
      </c>
      <c r="D333" s="28">
        <v>2065</v>
      </c>
      <c r="E333" s="28">
        <f t="shared" si="8"/>
        <v>26845</v>
      </c>
      <c r="F333" s="28">
        <v>21476</v>
      </c>
    </row>
    <row r="334" spans="1:6" x14ac:dyDescent="0.25">
      <c r="A334" s="8" t="s">
        <v>193</v>
      </c>
      <c r="B334" s="9" t="s">
        <v>321</v>
      </c>
      <c r="C334" s="10">
        <v>12</v>
      </c>
      <c r="D334" s="28">
        <v>2065</v>
      </c>
      <c r="E334" s="28">
        <f t="shared" si="8"/>
        <v>24780</v>
      </c>
      <c r="F334" s="28">
        <v>19824</v>
      </c>
    </row>
    <row r="335" spans="1:6" x14ac:dyDescent="0.25">
      <c r="A335" s="8" t="s">
        <v>194</v>
      </c>
      <c r="B335" s="9" t="s">
        <v>324</v>
      </c>
      <c r="C335" s="10">
        <v>8</v>
      </c>
      <c r="D335" s="28">
        <v>1575</v>
      </c>
      <c r="E335" s="28">
        <f t="shared" si="8"/>
        <v>12600</v>
      </c>
      <c r="F335" s="28">
        <v>10080</v>
      </c>
    </row>
    <row r="336" spans="1:6" x14ac:dyDescent="0.25">
      <c r="A336" s="8" t="s">
        <v>195</v>
      </c>
      <c r="B336" s="9" t="s">
        <v>325</v>
      </c>
      <c r="C336" s="10">
        <v>1</v>
      </c>
      <c r="D336" s="28">
        <v>2380</v>
      </c>
      <c r="E336" s="28">
        <f t="shared" si="8"/>
        <v>2380</v>
      </c>
      <c r="F336" s="28">
        <v>1904</v>
      </c>
    </row>
    <row r="337" spans="1:7" x14ac:dyDescent="0.25">
      <c r="A337" s="8" t="s">
        <v>196</v>
      </c>
      <c r="B337" s="9" t="s">
        <v>368</v>
      </c>
      <c r="C337" s="10">
        <v>8</v>
      </c>
      <c r="D337" s="28">
        <v>1400</v>
      </c>
      <c r="E337" s="28">
        <f t="shared" si="8"/>
        <v>11200</v>
      </c>
      <c r="F337" s="28">
        <v>8960</v>
      </c>
    </row>
    <row r="338" spans="1:7" x14ac:dyDescent="0.25">
      <c r="A338" s="8" t="s">
        <v>197</v>
      </c>
      <c r="B338" s="9" t="s">
        <v>369</v>
      </c>
      <c r="C338" s="10">
        <v>22</v>
      </c>
      <c r="D338" s="28">
        <v>280</v>
      </c>
      <c r="E338" s="28">
        <f t="shared" si="8"/>
        <v>6160</v>
      </c>
      <c r="F338" s="28">
        <v>4928</v>
      </c>
    </row>
    <row r="339" spans="1:7" x14ac:dyDescent="0.25">
      <c r="A339" s="8" t="s">
        <v>198</v>
      </c>
      <c r="B339" s="9" t="s">
        <v>537</v>
      </c>
      <c r="C339" s="10">
        <v>23</v>
      </c>
      <c r="D339" s="28">
        <v>1162</v>
      </c>
      <c r="E339" s="28">
        <f t="shared" si="8"/>
        <v>26726</v>
      </c>
      <c r="F339" s="28">
        <v>21380.800000000003</v>
      </c>
    </row>
    <row r="340" spans="1:7" x14ac:dyDescent="0.25">
      <c r="A340" s="8" t="s">
        <v>199</v>
      </c>
      <c r="B340" s="9" t="s">
        <v>380</v>
      </c>
      <c r="C340" s="10">
        <v>21</v>
      </c>
      <c r="D340" s="28">
        <v>833</v>
      </c>
      <c r="E340" s="28">
        <f t="shared" si="8"/>
        <v>17493</v>
      </c>
      <c r="F340" s="28">
        <v>13994.400000000001</v>
      </c>
    </row>
    <row r="341" spans="1:7" x14ac:dyDescent="0.25">
      <c r="A341" s="8" t="s">
        <v>155</v>
      </c>
      <c r="B341" s="9" t="s">
        <v>356</v>
      </c>
      <c r="C341" s="10">
        <v>21</v>
      </c>
      <c r="D341" s="28">
        <v>560</v>
      </c>
      <c r="E341" s="28">
        <f t="shared" si="8"/>
        <v>11760</v>
      </c>
      <c r="F341" s="28">
        <v>9408</v>
      </c>
    </row>
    <row r="342" spans="1:7" x14ac:dyDescent="0.25">
      <c r="A342" s="8" t="s">
        <v>200</v>
      </c>
      <c r="B342" s="9" t="s">
        <v>389</v>
      </c>
      <c r="C342" s="10">
        <v>21</v>
      </c>
      <c r="D342" s="28">
        <v>560</v>
      </c>
      <c r="E342" s="28">
        <f t="shared" si="8"/>
        <v>11760</v>
      </c>
      <c r="F342" s="28">
        <v>9408</v>
      </c>
    </row>
    <row r="343" spans="1:7" x14ac:dyDescent="0.25">
      <c r="A343" s="32" t="s">
        <v>201</v>
      </c>
      <c r="B343" s="33" t="s">
        <v>352</v>
      </c>
      <c r="C343" s="34">
        <v>2</v>
      </c>
      <c r="D343" s="35">
        <v>0</v>
      </c>
      <c r="E343" s="35">
        <f t="shared" si="8"/>
        <v>0</v>
      </c>
      <c r="F343" s="28">
        <v>0</v>
      </c>
      <c r="G343" s="24" t="s">
        <v>614</v>
      </c>
    </row>
    <row r="344" spans="1:7" x14ac:dyDescent="0.25">
      <c r="A344" s="8" t="s">
        <v>202</v>
      </c>
      <c r="B344" s="9" t="s">
        <v>538</v>
      </c>
      <c r="C344" s="10">
        <v>1</v>
      </c>
      <c r="D344" s="28">
        <v>2100</v>
      </c>
      <c r="E344" s="28">
        <f t="shared" si="8"/>
        <v>2100</v>
      </c>
      <c r="F344" s="28">
        <v>1680</v>
      </c>
    </row>
    <row r="345" spans="1:7" x14ac:dyDescent="0.25">
      <c r="A345" s="8" t="s">
        <v>203</v>
      </c>
      <c r="B345" s="9" t="s">
        <v>310</v>
      </c>
      <c r="C345" s="10">
        <v>23</v>
      </c>
      <c r="D345" s="28">
        <v>1680</v>
      </c>
      <c r="E345" s="28">
        <f t="shared" si="8"/>
        <v>38640</v>
      </c>
      <c r="F345" s="28">
        <v>30912</v>
      </c>
    </row>
    <row r="346" spans="1:7" x14ac:dyDescent="0.25">
      <c r="A346" s="32" t="s">
        <v>204</v>
      </c>
      <c r="B346" s="33" t="s">
        <v>539</v>
      </c>
      <c r="C346" s="34">
        <v>23</v>
      </c>
      <c r="D346" s="35">
        <v>0</v>
      </c>
      <c r="E346" s="35">
        <f t="shared" si="8"/>
        <v>0</v>
      </c>
      <c r="F346" s="28">
        <v>0</v>
      </c>
      <c r="G346" s="24" t="s">
        <v>614</v>
      </c>
    </row>
    <row r="347" spans="1:7" x14ac:dyDescent="0.25">
      <c r="A347" s="8" t="s">
        <v>205</v>
      </c>
      <c r="B347" s="9" t="s">
        <v>540</v>
      </c>
      <c r="C347" s="10">
        <v>2</v>
      </c>
      <c r="D347" s="28">
        <v>1540</v>
      </c>
      <c r="E347" s="28">
        <f t="shared" si="8"/>
        <v>3080</v>
      </c>
      <c r="F347" s="28">
        <v>2464</v>
      </c>
    </row>
    <row r="348" spans="1:7" x14ac:dyDescent="0.25">
      <c r="A348" s="8" t="s">
        <v>206</v>
      </c>
      <c r="B348" s="9" t="s">
        <v>541</v>
      </c>
      <c r="C348" s="10">
        <v>1</v>
      </c>
      <c r="D348" s="28">
        <v>1890</v>
      </c>
      <c r="E348" s="28">
        <f t="shared" si="8"/>
        <v>1890</v>
      </c>
      <c r="F348" s="28">
        <v>1512</v>
      </c>
    </row>
    <row r="349" spans="1:7" x14ac:dyDescent="0.25">
      <c r="A349" s="8" t="s">
        <v>207</v>
      </c>
      <c r="B349" s="9" t="s">
        <v>361</v>
      </c>
      <c r="C349" s="10">
        <v>23</v>
      </c>
      <c r="D349" s="28">
        <v>1260</v>
      </c>
      <c r="E349" s="28">
        <f t="shared" si="8"/>
        <v>28980</v>
      </c>
      <c r="F349" s="28">
        <v>23184</v>
      </c>
    </row>
    <row r="350" spans="1:7" x14ac:dyDescent="0.25">
      <c r="D350" s="21"/>
    </row>
    <row r="351" spans="1:7" x14ac:dyDescent="0.25">
      <c r="D351" s="21"/>
    </row>
    <row r="352" spans="1:7" x14ac:dyDescent="0.25">
      <c r="D352" s="21"/>
    </row>
    <row r="353" spans="1:8" x14ac:dyDescent="0.25">
      <c r="D353" s="21"/>
    </row>
    <row r="354" spans="1:8" x14ac:dyDescent="0.25">
      <c r="D354" s="21"/>
    </row>
    <row r="355" spans="1:8" x14ac:dyDescent="0.25">
      <c r="D355" s="21"/>
    </row>
    <row r="356" spans="1:8" x14ac:dyDescent="0.25">
      <c r="D356" s="21"/>
    </row>
    <row r="357" spans="1:8" x14ac:dyDescent="0.25">
      <c r="D357" s="21"/>
    </row>
    <row r="358" spans="1:8" x14ac:dyDescent="0.25">
      <c r="D358" s="21"/>
    </row>
    <row r="359" spans="1:8" x14ac:dyDescent="0.25">
      <c r="D359" s="21"/>
    </row>
    <row r="360" spans="1:8" ht="15.75" thickBot="1" x14ac:dyDescent="0.3">
      <c r="D360" s="21"/>
    </row>
    <row r="361" spans="1:8" ht="18.75" x14ac:dyDescent="0.3">
      <c r="B361" s="13" t="s">
        <v>208</v>
      </c>
      <c r="D361" s="21"/>
    </row>
    <row r="362" spans="1:8" s="3" customFormat="1" x14ac:dyDescent="0.25">
      <c r="A362" s="23" t="s">
        <v>416</v>
      </c>
      <c r="B362" s="24" t="s">
        <v>415</v>
      </c>
      <c r="C362" s="25" t="s">
        <v>412</v>
      </c>
      <c r="D362" s="26" t="s">
        <v>599</v>
      </c>
      <c r="E362" s="27" t="s">
        <v>600</v>
      </c>
      <c r="F362" s="27" t="s">
        <v>601</v>
      </c>
      <c r="H362" s="22"/>
    </row>
    <row r="363" spans="1:8" x14ac:dyDescent="0.25">
      <c r="A363" s="8" t="s">
        <v>209</v>
      </c>
      <c r="B363" s="9" t="s">
        <v>543</v>
      </c>
      <c r="C363" s="10">
        <v>1</v>
      </c>
      <c r="D363" s="28">
        <v>1449</v>
      </c>
      <c r="E363" s="28">
        <f t="shared" ref="E363:E368" si="9">D363*C363</f>
        <v>1449</v>
      </c>
      <c r="F363" s="28">
        <v>1159.2</v>
      </c>
    </row>
    <row r="364" spans="1:8" x14ac:dyDescent="0.25">
      <c r="A364" s="8" t="s">
        <v>210</v>
      </c>
      <c r="B364" s="9" t="s">
        <v>545</v>
      </c>
      <c r="C364" s="10">
        <v>1</v>
      </c>
      <c r="D364" s="28">
        <v>700</v>
      </c>
      <c r="E364" s="28">
        <f t="shared" si="9"/>
        <v>700</v>
      </c>
      <c r="F364" s="28">
        <v>560</v>
      </c>
    </row>
    <row r="365" spans="1:8" x14ac:dyDescent="0.25">
      <c r="A365" s="8" t="s">
        <v>211</v>
      </c>
      <c r="B365" s="9" t="s">
        <v>546</v>
      </c>
      <c r="C365" s="10">
        <v>1</v>
      </c>
      <c r="D365" s="28">
        <v>4200</v>
      </c>
      <c r="E365" s="28">
        <f t="shared" si="9"/>
        <v>4200</v>
      </c>
      <c r="F365" s="28">
        <v>3360</v>
      </c>
    </row>
    <row r="366" spans="1:8" x14ac:dyDescent="0.25">
      <c r="A366" s="8" t="s">
        <v>212</v>
      </c>
      <c r="B366" s="9" t="s">
        <v>547</v>
      </c>
      <c r="C366" s="10">
        <v>1</v>
      </c>
      <c r="D366" s="28">
        <v>3640</v>
      </c>
      <c r="E366" s="28">
        <f t="shared" si="9"/>
        <v>3640</v>
      </c>
      <c r="F366" s="28">
        <v>2912</v>
      </c>
    </row>
    <row r="367" spans="1:8" x14ac:dyDescent="0.25">
      <c r="A367" s="8" t="s">
        <v>213</v>
      </c>
      <c r="B367" s="9" t="s">
        <v>548</v>
      </c>
      <c r="C367" s="10">
        <v>1</v>
      </c>
      <c r="D367" s="28">
        <v>4620</v>
      </c>
      <c r="E367" s="28">
        <f t="shared" si="9"/>
        <v>4620</v>
      </c>
      <c r="F367" s="28">
        <v>3696</v>
      </c>
    </row>
    <row r="368" spans="1:8" x14ac:dyDescent="0.25">
      <c r="A368" s="8" t="s">
        <v>214</v>
      </c>
      <c r="B368" s="9" t="s">
        <v>549</v>
      </c>
      <c r="C368" s="10">
        <v>1</v>
      </c>
      <c r="D368" s="28">
        <v>5740</v>
      </c>
      <c r="E368" s="28">
        <f t="shared" si="9"/>
        <v>5740</v>
      </c>
      <c r="F368" s="28">
        <v>4592</v>
      </c>
    </row>
    <row r="369" spans="4:4" x14ac:dyDescent="0.25">
      <c r="D369" s="21"/>
    </row>
    <row r="370" spans="4:4" x14ac:dyDescent="0.25">
      <c r="D370" s="21"/>
    </row>
    <row r="371" spans="4:4" x14ac:dyDescent="0.25">
      <c r="D371" s="21"/>
    </row>
    <row r="372" spans="4:4" x14ac:dyDescent="0.25">
      <c r="D372" s="21"/>
    </row>
    <row r="373" spans="4:4" x14ac:dyDescent="0.25">
      <c r="D373" s="21"/>
    </row>
    <row r="374" spans="4:4" x14ac:dyDescent="0.25">
      <c r="D374" s="21"/>
    </row>
    <row r="375" spans="4:4" x14ac:dyDescent="0.25">
      <c r="D375" s="21"/>
    </row>
    <row r="376" spans="4:4" x14ac:dyDescent="0.25">
      <c r="D376" s="21"/>
    </row>
    <row r="377" spans="4:4" x14ac:dyDescent="0.25">
      <c r="D377" s="21"/>
    </row>
    <row r="378" spans="4:4" x14ac:dyDescent="0.25">
      <c r="D378" s="21"/>
    </row>
    <row r="379" spans="4:4" x14ac:dyDescent="0.25">
      <c r="D379" s="21"/>
    </row>
    <row r="380" spans="4:4" x14ac:dyDescent="0.25">
      <c r="D380" s="21"/>
    </row>
    <row r="381" spans="4:4" x14ac:dyDescent="0.25">
      <c r="D381" s="21"/>
    </row>
    <row r="382" spans="4:4" x14ac:dyDescent="0.25">
      <c r="D382" s="21"/>
    </row>
    <row r="383" spans="4:4" x14ac:dyDescent="0.25">
      <c r="D383" s="21"/>
    </row>
    <row r="384" spans="4:4" x14ac:dyDescent="0.25">
      <c r="D384" s="21"/>
    </row>
    <row r="385" spans="1:8" x14ac:dyDescent="0.25">
      <c r="D385" s="21"/>
    </row>
    <row r="386" spans="1:8" x14ac:dyDescent="0.25">
      <c r="D386" s="21"/>
    </row>
    <row r="387" spans="1:8" x14ac:dyDescent="0.25">
      <c r="D387" s="21"/>
    </row>
    <row r="388" spans="1:8" x14ac:dyDescent="0.25">
      <c r="D388" s="21"/>
    </row>
    <row r="389" spans="1:8" x14ac:dyDescent="0.25">
      <c r="D389" s="21"/>
    </row>
    <row r="390" spans="1:8" x14ac:dyDescent="0.25">
      <c r="D390" s="21"/>
    </row>
    <row r="391" spans="1:8" x14ac:dyDescent="0.25">
      <c r="D391" s="21"/>
    </row>
    <row r="392" spans="1:8" x14ac:dyDescent="0.25">
      <c r="D392" s="21"/>
    </row>
    <row r="393" spans="1:8" x14ac:dyDescent="0.25">
      <c r="D393" s="21"/>
    </row>
    <row r="394" spans="1:8" ht="15.75" thickBot="1" x14ac:dyDescent="0.3">
      <c r="D394" s="21"/>
    </row>
    <row r="395" spans="1:8" ht="18.75" x14ac:dyDescent="0.3">
      <c r="A395" s="37"/>
      <c r="B395" s="38" t="s">
        <v>215</v>
      </c>
      <c r="C395" s="39"/>
      <c r="D395" s="40"/>
      <c r="E395" s="40"/>
      <c r="F395" s="40"/>
      <c r="G395" s="41"/>
      <c r="H395" s="42"/>
    </row>
    <row r="396" spans="1:8" s="3" customFormat="1" x14ac:dyDescent="0.25">
      <c r="A396" s="43" t="s">
        <v>416</v>
      </c>
      <c r="B396" s="44" t="s">
        <v>415</v>
      </c>
      <c r="C396" s="45" t="s">
        <v>412</v>
      </c>
      <c r="D396" s="46" t="s">
        <v>599</v>
      </c>
      <c r="E396" s="47" t="s">
        <v>600</v>
      </c>
      <c r="F396" s="47" t="s">
        <v>601</v>
      </c>
      <c r="G396" s="48"/>
      <c r="H396" s="49"/>
    </row>
    <row r="397" spans="1:8" x14ac:dyDescent="0.25">
      <c r="A397" s="50" t="s">
        <v>216</v>
      </c>
      <c r="B397" s="51" t="s">
        <v>509</v>
      </c>
      <c r="C397" s="52">
        <v>12</v>
      </c>
      <c r="D397" s="53">
        <v>1750</v>
      </c>
      <c r="E397" s="53">
        <f t="shared" ref="E397:E410" si="10">D397*C397</f>
        <v>21000</v>
      </c>
      <c r="F397" s="53" t="s">
        <v>615</v>
      </c>
      <c r="G397" s="48" t="s">
        <v>606</v>
      </c>
      <c r="H397" s="42"/>
    </row>
    <row r="398" spans="1:8" x14ac:dyDescent="0.25">
      <c r="A398" s="50" t="s">
        <v>217</v>
      </c>
      <c r="B398" s="51" t="s">
        <v>510</v>
      </c>
      <c r="C398" s="52">
        <v>12</v>
      </c>
      <c r="D398" s="53">
        <v>1281</v>
      </c>
      <c r="E398" s="53">
        <f t="shared" si="10"/>
        <v>15372</v>
      </c>
      <c r="F398" s="53" t="s">
        <v>615</v>
      </c>
      <c r="G398" s="48" t="s">
        <v>606</v>
      </c>
      <c r="H398" s="42"/>
    </row>
    <row r="399" spans="1:8" x14ac:dyDescent="0.25">
      <c r="A399" s="50" t="s">
        <v>218</v>
      </c>
      <c r="B399" s="51" t="s">
        <v>511</v>
      </c>
      <c r="C399" s="52">
        <v>24</v>
      </c>
      <c r="D399" s="53">
        <v>1953</v>
      </c>
      <c r="E399" s="53">
        <f t="shared" si="10"/>
        <v>46872</v>
      </c>
      <c r="F399" s="53" t="s">
        <v>615</v>
      </c>
      <c r="G399" s="48" t="s">
        <v>606</v>
      </c>
      <c r="H399" s="42"/>
    </row>
    <row r="400" spans="1:8" x14ac:dyDescent="0.25">
      <c r="A400" s="50" t="s">
        <v>219</v>
      </c>
      <c r="B400" s="51" t="s">
        <v>512</v>
      </c>
      <c r="C400" s="52">
        <v>24</v>
      </c>
      <c r="D400" s="53">
        <v>1281</v>
      </c>
      <c r="E400" s="53">
        <f t="shared" si="10"/>
        <v>30744</v>
      </c>
      <c r="F400" s="53" t="s">
        <v>615</v>
      </c>
      <c r="G400" s="48" t="s">
        <v>606</v>
      </c>
      <c r="H400" s="42"/>
    </row>
    <row r="401" spans="1:8" x14ac:dyDescent="0.25">
      <c r="A401" s="50" t="s">
        <v>220</v>
      </c>
      <c r="B401" s="51" t="s">
        <v>513</v>
      </c>
      <c r="C401" s="52">
        <v>21</v>
      </c>
      <c r="D401" s="53">
        <v>1813</v>
      </c>
      <c r="E401" s="53">
        <f t="shared" si="10"/>
        <v>38073</v>
      </c>
      <c r="F401" s="53" t="s">
        <v>609</v>
      </c>
      <c r="G401" s="48" t="s">
        <v>608</v>
      </c>
      <c r="H401" s="42"/>
    </row>
    <row r="402" spans="1:8" x14ac:dyDescent="0.25">
      <c r="A402" s="50" t="s">
        <v>221</v>
      </c>
      <c r="B402" s="51" t="s">
        <v>514</v>
      </c>
      <c r="C402" s="52">
        <v>21</v>
      </c>
      <c r="D402" s="53">
        <v>1120</v>
      </c>
      <c r="E402" s="53">
        <f t="shared" si="10"/>
        <v>23520</v>
      </c>
      <c r="F402" s="53" t="s">
        <v>610</v>
      </c>
      <c r="G402" s="48" t="s">
        <v>608</v>
      </c>
      <c r="H402" s="42"/>
    </row>
    <row r="403" spans="1:8" x14ac:dyDescent="0.25">
      <c r="A403" s="50" t="s">
        <v>222</v>
      </c>
      <c r="B403" s="51" t="s">
        <v>515</v>
      </c>
      <c r="C403" s="52">
        <v>20</v>
      </c>
      <c r="D403" s="53">
        <v>1813</v>
      </c>
      <c r="E403" s="53">
        <f t="shared" si="10"/>
        <v>36260</v>
      </c>
      <c r="F403" s="53" t="s">
        <v>611</v>
      </c>
      <c r="G403" s="48" t="s">
        <v>608</v>
      </c>
      <c r="H403" s="42"/>
    </row>
    <row r="404" spans="1:8" x14ac:dyDescent="0.25">
      <c r="A404" s="50" t="s">
        <v>223</v>
      </c>
      <c r="B404" s="51" t="s">
        <v>516</v>
      </c>
      <c r="C404" s="52">
        <v>20</v>
      </c>
      <c r="D404" s="53">
        <v>1176</v>
      </c>
      <c r="E404" s="53">
        <f t="shared" si="10"/>
        <v>23520</v>
      </c>
      <c r="F404" s="53" t="s">
        <v>612</v>
      </c>
      <c r="G404" s="48" t="s">
        <v>608</v>
      </c>
      <c r="H404" s="42"/>
    </row>
    <row r="405" spans="1:8" x14ac:dyDescent="0.25">
      <c r="A405" s="50" t="s">
        <v>224</v>
      </c>
      <c r="B405" s="51" t="s">
        <v>518</v>
      </c>
      <c r="C405" s="52">
        <v>1</v>
      </c>
      <c r="D405" s="53">
        <v>11200</v>
      </c>
      <c r="E405" s="53">
        <f t="shared" si="10"/>
        <v>11200</v>
      </c>
      <c r="F405" s="53">
        <v>8960</v>
      </c>
      <c r="G405" s="48"/>
      <c r="H405" s="42"/>
    </row>
    <row r="406" spans="1:8" x14ac:dyDescent="0.25">
      <c r="A406" s="50" t="s">
        <v>225</v>
      </c>
      <c r="B406" s="51" t="s">
        <v>519</v>
      </c>
      <c r="C406" s="52">
        <v>1</v>
      </c>
      <c r="D406" s="53">
        <v>8540</v>
      </c>
      <c r="E406" s="53">
        <f t="shared" si="10"/>
        <v>8540</v>
      </c>
      <c r="F406" s="53">
        <v>6832</v>
      </c>
      <c r="G406" s="48"/>
      <c r="H406" s="42"/>
    </row>
    <row r="407" spans="1:8" x14ac:dyDescent="0.25">
      <c r="A407" s="50" t="s">
        <v>226</v>
      </c>
      <c r="B407" s="51" t="s">
        <v>520</v>
      </c>
      <c r="C407" s="52">
        <v>36</v>
      </c>
      <c r="D407" s="53">
        <v>1750</v>
      </c>
      <c r="E407" s="53">
        <f t="shared" si="10"/>
        <v>63000</v>
      </c>
      <c r="F407" s="53" t="s">
        <v>616</v>
      </c>
      <c r="G407" s="48" t="s">
        <v>607</v>
      </c>
      <c r="H407" s="42"/>
    </row>
    <row r="408" spans="1:8" x14ac:dyDescent="0.25">
      <c r="A408" s="50" t="s">
        <v>227</v>
      </c>
      <c r="B408" s="51" t="s">
        <v>521</v>
      </c>
      <c r="C408" s="52">
        <v>44</v>
      </c>
      <c r="D408" s="53">
        <v>1890</v>
      </c>
      <c r="E408" s="53">
        <f t="shared" si="10"/>
        <v>83160</v>
      </c>
      <c r="F408" s="53" t="s">
        <v>616</v>
      </c>
      <c r="G408" s="48" t="s">
        <v>607</v>
      </c>
      <c r="H408" s="42"/>
    </row>
    <row r="409" spans="1:8" x14ac:dyDescent="0.25">
      <c r="A409" s="50" t="s">
        <v>228</v>
      </c>
      <c r="B409" s="51" t="s">
        <v>522</v>
      </c>
      <c r="C409" s="52">
        <v>36</v>
      </c>
      <c r="D409" s="53">
        <v>1904</v>
      </c>
      <c r="E409" s="53">
        <f t="shared" si="10"/>
        <v>68544</v>
      </c>
      <c r="F409" s="53" t="s">
        <v>616</v>
      </c>
      <c r="G409" s="48" t="s">
        <v>607</v>
      </c>
      <c r="H409" s="42"/>
    </row>
    <row r="410" spans="1:8" x14ac:dyDescent="0.25">
      <c r="A410" s="50" t="s">
        <v>229</v>
      </c>
      <c r="B410" s="51" t="s">
        <v>522</v>
      </c>
      <c r="C410" s="52">
        <v>44</v>
      </c>
      <c r="D410" s="53">
        <v>1890</v>
      </c>
      <c r="E410" s="53">
        <f t="shared" si="10"/>
        <v>83160</v>
      </c>
      <c r="F410" s="53" t="s">
        <v>616</v>
      </c>
      <c r="G410" s="48" t="s">
        <v>607</v>
      </c>
      <c r="H410" s="42"/>
    </row>
    <row r="411" spans="1:8" x14ac:dyDescent="0.25">
      <c r="A411" s="37"/>
      <c r="B411" s="54"/>
      <c r="C411" s="39"/>
      <c r="D411" s="40"/>
      <c r="E411" s="40"/>
      <c r="F411" s="40"/>
      <c r="G411" s="41"/>
      <c r="H411" s="42"/>
    </row>
    <row r="412" spans="1:8" x14ac:dyDescent="0.25">
      <c r="A412" s="37"/>
      <c r="B412" s="54"/>
      <c r="C412" s="39"/>
      <c r="D412" s="40"/>
      <c r="E412" s="40"/>
      <c r="F412" s="40"/>
      <c r="G412" s="41"/>
      <c r="H412" s="42"/>
    </row>
    <row r="413" spans="1:8" x14ac:dyDescent="0.25">
      <c r="A413" s="37"/>
      <c r="B413" s="54"/>
      <c r="C413" s="39"/>
      <c r="D413" s="40"/>
      <c r="E413" s="40"/>
      <c r="F413" s="40"/>
      <c r="G413" s="41"/>
      <c r="H413" s="42"/>
    </row>
    <row r="414" spans="1:8" x14ac:dyDescent="0.25">
      <c r="A414" s="37"/>
      <c r="B414" s="54"/>
      <c r="C414" s="39"/>
      <c r="D414" s="40"/>
      <c r="E414" s="40"/>
      <c r="F414" s="40"/>
      <c r="G414" s="41"/>
      <c r="H414" s="42"/>
    </row>
    <row r="415" spans="1:8" x14ac:dyDescent="0.25">
      <c r="A415" s="37"/>
      <c r="B415" s="54"/>
      <c r="C415" s="39"/>
      <c r="D415" s="40"/>
      <c r="E415" s="40"/>
      <c r="F415" s="40"/>
      <c r="G415" s="41"/>
      <c r="H415" s="42"/>
    </row>
    <row r="416" spans="1:8" x14ac:dyDescent="0.25">
      <c r="A416" s="37"/>
      <c r="B416" s="54"/>
      <c r="C416" s="39"/>
      <c r="D416" s="40"/>
      <c r="E416" s="40"/>
      <c r="F416" s="40"/>
      <c r="G416" s="41"/>
      <c r="H416" s="42"/>
    </row>
    <row r="417" spans="1:8" x14ac:dyDescent="0.25">
      <c r="A417" s="37"/>
      <c r="B417" s="54"/>
      <c r="C417" s="39"/>
      <c r="D417" s="40"/>
      <c r="E417" s="40"/>
      <c r="F417" s="40"/>
      <c r="G417" s="41"/>
      <c r="H417" s="42"/>
    </row>
    <row r="418" spans="1:8" x14ac:dyDescent="0.25">
      <c r="A418" s="37"/>
      <c r="B418" s="54"/>
      <c r="C418" s="39"/>
      <c r="D418" s="40"/>
      <c r="E418" s="40"/>
      <c r="F418" s="40"/>
      <c r="G418" s="41"/>
      <c r="H418" s="42"/>
    </row>
    <row r="419" spans="1:8" x14ac:dyDescent="0.25">
      <c r="A419" s="37"/>
      <c r="B419" s="54"/>
      <c r="C419" s="39"/>
      <c r="D419" s="40"/>
      <c r="E419" s="40"/>
      <c r="F419" s="40"/>
      <c r="G419" s="41"/>
      <c r="H419" s="42"/>
    </row>
    <row r="420" spans="1:8" x14ac:dyDescent="0.25">
      <c r="A420" s="37"/>
      <c r="B420" s="54"/>
      <c r="C420" s="39"/>
      <c r="D420" s="40"/>
      <c r="E420" s="40"/>
      <c r="F420" s="40"/>
      <c r="G420" s="41"/>
      <c r="H420" s="42"/>
    </row>
    <row r="421" spans="1:8" x14ac:dyDescent="0.25">
      <c r="A421" s="37"/>
      <c r="B421" s="54"/>
      <c r="C421" s="39"/>
      <c r="D421" s="40"/>
      <c r="E421" s="40"/>
      <c r="F421" s="40"/>
      <c r="G421" s="41"/>
      <c r="H421" s="42"/>
    </row>
    <row r="422" spans="1:8" x14ac:dyDescent="0.25">
      <c r="A422" s="37"/>
      <c r="B422" s="54"/>
      <c r="C422" s="39"/>
      <c r="D422" s="40"/>
      <c r="E422" s="40"/>
      <c r="F422" s="40"/>
      <c r="G422" s="41"/>
      <c r="H422" s="42"/>
    </row>
    <row r="423" spans="1:8" x14ac:dyDescent="0.25">
      <c r="A423" s="37"/>
      <c r="B423" s="54"/>
      <c r="C423" s="39"/>
      <c r="D423" s="40"/>
      <c r="E423" s="40"/>
      <c r="F423" s="40"/>
      <c r="G423" s="41"/>
      <c r="H423" s="42"/>
    </row>
    <row r="424" spans="1:8" x14ac:dyDescent="0.25">
      <c r="A424" s="37"/>
      <c r="B424" s="54"/>
      <c r="C424" s="39"/>
      <c r="D424" s="40"/>
      <c r="E424" s="40"/>
      <c r="F424" s="40"/>
      <c r="G424" s="41"/>
      <c r="H424" s="42"/>
    </row>
    <row r="425" spans="1:8" x14ac:dyDescent="0.25">
      <c r="A425" s="37"/>
      <c r="B425" s="54"/>
      <c r="C425" s="39"/>
      <c r="D425" s="40"/>
      <c r="E425" s="40"/>
      <c r="F425" s="40"/>
      <c r="G425" s="41"/>
      <c r="H425" s="42"/>
    </row>
    <row r="426" spans="1:8" ht="15.75" thickBot="1" x14ac:dyDescent="0.3">
      <c r="A426" s="37"/>
      <c r="B426" s="54"/>
      <c r="C426" s="39"/>
      <c r="D426" s="40"/>
      <c r="E426" s="40"/>
      <c r="F426" s="40"/>
      <c r="G426" s="41"/>
      <c r="H426" s="42"/>
    </row>
    <row r="427" spans="1:8" ht="18.75" x14ac:dyDescent="0.3">
      <c r="B427" s="13" t="s">
        <v>230</v>
      </c>
      <c r="D427" s="21"/>
    </row>
    <row r="428" spans="1:8" s="3" customFormat="1" x14ac:dyDescent="0.25">
      <c r="A428" s="23" t="s">
        <v>416</v>
      </c>
      <c r="B428" s="24" t="s">
        <v>415</v>
      </c>
      <c r="C428" s="25" t="s">
        <v>412</v>
      </c>
      <c r="D428" s="26" t="s">
        <v>599</v>
      </c>
      <c r="E428" s="27" t="s">
        <v>600</v>
      </c>
      <c r="F428" s="27" t="s">
        <v>601</v>
      </c>
      <c r="H428" s="22"/>
    </row>
    <row r="429" spans="1:8" x14ac:dyDescent="0.25">
      <c r="A429" s="8" t="s">
        <v>231</v>
      </c>
      <c r="B429" s="9" t="s">
        <v>550</v>
      </c>
      <c r="C429" s="10">
        <v>1</v>
      </c>
      <c r="D429" s="28">
        <v>3220</v>
      </c>
      <c r="E429" s="28">
        <f>D429*C429</f>
        <v>3220</v>
      </c>
      <c r="F429" s="28">
        <v>2576</v>
      </c>
    </row>
    <row r="430" spans="1:8" x14ac:dyDescent="0.25">
      <c r="A430" s="8" t="s">
        <v>232</v>
      </c>
      <c r="B430" s="9" t="s">
        <v>551</v>
      </c>
      <c r="C430" s="10">
        <v>1</v>
      </c>
      <c r="D430" s="28">
        <v>2100</v>
      </c>
      <c r="E430" s="28">
        <f>D430*C430</f>
        <v>2100</v>
      </c>
      <c r="F430" s="28">
        <v>1680</v>
      </c>
    </row>
    <row r="431" spans="1:8" x14ac:dyDescent="0.25">
      <c r="A431" s="8" t="s">
        <v>233</v>
      </c>
      <c r="B431" s="9" t="s">
        <v>552</v>
      </c>
      <c r="C431" s="10">
        <v>1</v>
      </c>
      <c r="D431" s="28">
        <v>10080</v>
      </c>
      <c r="E431" s="28">
        <f>D431*C431</f>
        <v>10080</v>
      </c>
      <c r="F431" s="28">
        <v>8064</v>
      </c>
    </row>
    <row r="432" spans="1:8" x14ac:dyDescent="0.25">
      <c r="A432" s="8" t="s">
        <v>234</v>
      </c>
      <c r="B432" s="9" t="s">
        <v>553</v>
      </c>
      <c r="C432" s="10">
        <v>1</v>
      </c>
      <c r="D432" s="28">
        <v>3780</v>
      </c>
      <c r="E432" s="28">
        <f>D432*C432</f>
        <v>3780</v>
      </c>
      <c r="F432" s="28">
        <v>3024</v>
      </c>
    </row>
    <row r="433" spans="4:4" x14ac:dyDescent="0.25">
      <c r="D433" s="21"/>
    </row>
    <row r="434" spans="4:4" x14ac:dyDescent="0.25">
      <c r="D434" s="21"/>
    </row>
    <row r="435" spans="4:4" x14ac:dyDescent="0.25">
      <c r="D435" s="21"/>
    </row>
    <row r="436" spans="4:4" x14ac:dyDescent="0.25">
      <c r="D436" s="21"/>
    </row>
    <row r="437" spans="4:4" x14ac:dyDescent="0.25">
      <c r="D437" s="21"/>
    </row>
    <row r="438" spans="4:4" x14ac:dyDescent="0.25">
      <c r="D438" s="21"/>
    </row>
    <row r="439" spans="4:4" x14ac:dyDescent="0.25">
      <c r="D439" s="21"/>
    </row>
    <row r="440" spans="4:4" x14ac:dyDescent="0.25">
      <c r="D440" s="21"/>
    </row>
    <row r="441" spans="4:4" x14ac:dyDescent="0.25">
      <c r="D441" s="21"/>
    </row>
    <row r="442" spans="4:4" x14ac:dyDescent="0.25">
      <c r="D442" s="21"/>
    </row>
    <row r="443" spans="4:4" x14ac:dyDescent="0.25">
      <c r="D443" s="21"/>
    </row>
    <row r="444" spans="4:4" x14ac:dyDescent="0.25">
      <c r="D444" s="21"/>
    </row>
    <row r="445" spans="4:4" x14ac:dyDescent="0.25">
      <c r="D445" s="21"/>
    </row>
    <row r="446" spans="4:4" x14ac:dyDescent="0.25">
      <c r="D446" s="21"/>
    </row>
    <row r="447" spans="4:4" x14ac:dyDescent="0.25">
      <c r="D447" s="21"/>
    </row>
    <row r="448" spans="4:4" x14ac:dyDescent="0.25">
      <c r="D448" s="21"/>
    </row>
    <row r="449" spans="1:8" x14ac:dyDescent="0.25">
      <c r="D449" s="21"/>
    </row>
    <row r="450" spans="1:8" x14ac:dyDescent="0.25">
      <c r="D450" s="21"/>
    </row>
    <row r="451" spans="1:8" x14ac:dyDescent="0.25">
      <c r="D451" s="21"/>
    </row>
    <row r="452" spans="1:8" x14ac:dyDescent="0.25">
      <c r="D452" s="21"/>
    </row>
    <row r="453" spans="1:8" x14ac:dyDescent="0.25">
      <c r="D453" s="21"/>
    </row>
    <row r="454" spans="1:8" x14ac:dyDescent="0.25">
      <c r="D454" s="21"/>
    </row>
    <row r="455" spans="1:8" x14ac:dyDescent="0.25">
      <c r="D455" s="21"/>
    </row>
    <row r="456" spans="1:8" x14ac:dyDescent="0.25">
      <c r="D456" s="21"/>
    </row>
    <row r="457" spans="1:8" x14ac:dyDescent="0.25">
      <c r="D457" s="21"/>
    </row>
    <row r="458" spans="1:8" ht="15.75" thickBot="1" x14ac:dyDescent="0.3">
      <c r="D458" s="21"/>
    </row>
    <row r="459" spans="1:8" ht="18.75" x14ac:dyDescent="0.3">
      <c r="B459" s="13" t="s">
        <v>235</v>
      </c>
      <c r="D459" s="21"/>
    </row>
    <row r="460" spans="1:8" s="3" customFormat="1" x14ac:dyDescent="0.25">
      <c r="A460" s="23" t="s">
        <v>416</v>
      </c>
      <c r="B460" s="24" t="s">
        <v>415</v>
      </c>
      <c r="C460" s="25" t="s">
        <v>412</v>
      </c>
      <c r="D460" s="26" t="s">
        <v>599</v>
      </c>
      <c r="E460" s="27" t="s">
        <v>600</v>
      </c>
      <c r="F460" s="27" t="s">
        <v>601</v>
      </c>
      <c r="H460" s="22"/>
    </row>
    <row r="461" spans="1:8" x14ac:dyDescent="0.25">
      <c r="A461" s="8" t="s">
        <v>236</v>
      </c>
      <c r="B461" s="9" t="s">
        <v>330</v>
      </c>
      <c r="C461" s="10">
        <v>1</v>
      </c>
      <c r="D461" s="28">
        <v>2730</v>
      </c>
      <c r="E461" s="28">
        <f t="shared" ref="E461:E472" si="11">D461*C461</f>
        <v>2730</v>
      </c>
      <c r="F461" s="28">
        <v>2184</v>
      </c>
    </row>
    <row r="462" spans="1:8" x14ac:dyDescent="0.25">
      <c r="A462" s="8" t="s">
        <v>237</v>
      </c>
      <c r="B462" s="9" t="s">
        <v>555</v>
      </c>
      <c r="C462" s="10">
        <v>1</v>
      </c>
      <c r="D462" s="28">
        <v>2730</v>
      </c>
      <c r="E462" s="28">
        <f t="shared" si="11"/>
        <v>2730</v>
      </c>
      <c r="F462" s="28">
        <v>2184</v>
      </c>
    </row>
    <row r="463" spans="1:8" x14ac:dyDescent="0.25">
      <c r="A463" s="8" t="s">
        <v>238</v>
      </c>
      <c r="B463" s="9" t="s">
        <v>333</v>
      </c>
      <c r="C463" s="10">
        <v>10</v>
      </c>
      <c r="D463" s="28">
        <v>945</v>
      </c>
      <c r="E463" s="28">
        <f t="shared" si="11"/>
        <v>9450</v>
      </c>
      <c r="F463" s="28">
        <v>7560</v>
      </c>
    </row>
    <row r="464" spans="1:8" x14ac:dyDescent="0.25">
      <c r="A464" s="8" t="s">
        <v>239</v>
      </c>
      <c r="B464" s="9" t="s">
        <v>556</v>
      </c>
      <c r="C464" s="10">
        <v>1</v>
      </c>
      <c r="D464" s="28">
        <v>2450</v>
      </c>
      <c r="E464" s="28">
        <f t="shared" si="11"/>
        <v>2450</v>
      </c>
      <c r="F464" s="28">
        <v>1960</v>
      </c>
    </row>
    <row r="465" spans="1:6" x14ac:dyDescent="0.25">
      <c r="A465" s="8" t="s">
        <v>240</v>
      </c>
      <c r="B465" s="9" t="s">
        <v>331</v>
      </c>
      <c r="C465" s="10">
        <v>2</v>
      </c>
      <c r="D465" s="28">
        <v>2800</v>
      </c>
      <c r="E465" s="28">
        <f t="shared" si="11"/>
        <v>5600</v>
      </c>
      <c r="F465" s="28">
        <v>4480</v>
      </c>
    </row>
    <row r="466" spans="1:6" x14ac:dyDescent="0.25">
      <c r="A466" s="8" t="s">
        <v>241</v>
      </c>
      <c r="B466" s="9" t="s">
        <v>334</v>
      </c>
      <c r="C466" s="10">
        <v>12</v>
      </c>
      <c r="D466" s="28">
        <v>945</v>
      </c>
      <c r="E466" s="28">
        <f t="shared" si="11"/>
        <v>11340</v>
      </c>
      <c r="F466" s="28">
        <v>9072</v>
      </c>
    </row>
    <row r="467" spans="1:6" x14ac:dyDescent="0.25">
      <c r="A467" s="8" t="s">
        <v>242</v>
      </c>
      <c r="B467" s="9" t="s">
        <v>557</v>
      </c>
      <c r="C467" s="10">
        <v>1</v>
      </c>
      <c r="D467" s="28">
        <v>2730</v>
      </c>
      <c r="E467" s="28">
        <f t="shared" si="11"/>
        <v>2730</v>
      </c>
      <c r="F467" s="28">
        <v>2184</v>
      </c>
    </row>
    <row r="468" spans="1:6" x14ac:dyDescent="0.25">
      <c r="A468" s="8" t="s">
        <v>243</v>
      </c>
      <c r="B468" s="9" t="s">
        <v>332</v>
      </c>
      <c r="C468" s="10">
        <v>4</v>
      </c>
      <c r="D468" s="28">
        <v>2730</v>
      </c>
      <c r="E468" s="28">
        <f t="shared" si="11"/>
        <v>10920</v>
      </c>
      <c r="F468" s="28">
        <v>8736</v>
      </c>
    </row>
    <row r="469" spans="1:6" x14ac:dyDescent="0.25">
      <c r="A469" s="8" t="s">
        <v>244</v>
      </c>
      <c r="B469" s="9" t="s">
        <v>335</v>
      </c>
      <c r="C469" s="10">
        <v>12</v>
      </c>
      <c r="D469" s="28">
        <v>945</v>
      </c>
      <c r="E469" s="28">
        <f t="shared" si="11"/>
        <v>11340</v>
      </c>
      <c r="F469" s="28">
        <v>9072</v>
      </c>
    </row>
    <row r="470" spans="1:6" x14ac:dyDescent="0.25">
      <c r="A470" s="8" t="s">
        <v>245</v>
      </c>
      <c r="B470" s="9" t="s">
        <v>312</v>
      </c>
      <c r="C470" s="10">
        <v>14</v>
      </c>
      <c r="D470" s="28">
        <v>3220</v>
      </c>
      <c r="E470" s="28">
        <f t="shared" si="11"/>
        <v>45080</v>
      </c>
      <c r="F470" s="28">
        <v>36064</v>
      </c>
    </row>
    <row r="471" spans="1:6" x14ac:dyDescent="0.25">
      <c r="A471" s="8" t="s">
        <v>246</v>
      </c>
      <c r="B471" s="9" t="s">
        <v>558</v>
      </c>
      <c r="C471" s="10">
        <v>4</v>
      </c>
      <c r="D471" s="28">
        <v>4900</v>
      </c>
      <c r="E471" s="28">
        <f t="shared" si="11"/>
        <v>19600</v>
      </c>
      <c r="F471" s="28">
        <v>15680</v>
      </c>
    </row>
    <row r="472" spans="1:6" x14ac:dyDescent="0.25">
      <c r="A472" s="8" t="s">
        <v>247</v>
      </c>
      <c r="B472" s="9" t="s">
        <v>559</v>
      </c>
      <c r="C472" s="10">
        <v>1</v>
      </c>
      <c r="D472" s="28">
        <v>33600</v>
      </c>
      <c r="E472" s="28">
        <f t="shared" si="11"/>
        <v>33600</v>
      </c>
      <c r="F472" s="28">
        <v>26880</v>
      </c>
    </row>
    <row r="473" spans="1:6" x14ac:dyDescent="0.25">
      <c r="D473" s="21"/>
    </row>
    <row r="474" spans="1:6" x14ac:dyDescent="0.25">
      <c r="D474" s="21"/>
    </row>
    <row r="475" spans="1:6" x14ac:dyDescent="0.25">
      <c r="D475" s="21"/>
    </row>
    <row r="476" spans="1:6" x14ac:dyDescent="0.25">
      <c r="D476" s="21"/>
    </row>
    <row r="477" spans="1:6" x14ac:dyDescent="0.25">
      <c r="D477" s="21"/>
    </row>
    <row r="478" spans="1:6" x14ac:dyDescent="0.25">
      <c r="D478" s="21"/>
    </row>
    <row r="479" spans="1:6" x14ac:dyDescent="0.25">
      <c r="D479" s="21"/>
    </row>
    <row r="480" spans="1:6" x14ac:dyDescent="0.25">
      <c r="D480" s="21"/>
    </row>
    <row r="481" spans="1:8" x14ac:dyDescent="0.25">
      <c r="D481" s="21"/>
    </row>
    <row r="482" spans="1:8" x14ac:dyDescent="0.25">
      <c r="D482" s="21"/>
    </row>
    <row r="483" spans="1:8" x14ac:dyDescent="0.25">
      <c r="D483" s="21"/>
    </row>
    <row r="484" spans="1:8" x14ac:dyDescent="0.25">
      <c r="D484" s="21"/>
    </row>
    <row r="485" spans="1:8" x14ac:dyDescent="0.25">
      <c r="D485" s="21"/>
    </row>
    <row r="486" spans="1:8" x14ac:dyDescent="0.25">
      <c r="D486" s="21"/>
    </row>
    <row r="487" spans="1:8" x14ac:dyDescent="0.25">
      <c r="D487" s="21"/>
    </row>
    <row r="488" spans="1:8" x14ac:dyDescent="0.25">
      <c r="D488" s="21"/>
    </row>
    <row r="489" spans="1:8" x14ac:dyDescent="0.25">
      <c r="D489" s="21"/>
    </row>
    <row r="490" spans="1:8" ht="15.75" thickBot="1" x14ac:dyDescent="0.3">
      <c r="D490" s="21"/>
    </row>
    <row r="491" spans="1:8" ht="18.75" x14ac:dyDescent="0.3">
      <c r="B491" s="13" t="s">
        <v>248</v>
      </c>
      <c r="D491" s="21"/>
    </row>
    <row r="492" spans="1:8" s="3" customFormat="1" x14ac:dyDescent="0.25">
      <c r="A492" s="23" t="s">
        <v>416</v>
      </c>
      <c r="B492" s="24" t="s">
        <v>415</v>
      </c>
      <c r="C492" s="25" t="s">
        <v>412</v>
      </c>
      <c r="D492" s="26" t="s">
        <v>599</v>
      </c>
      <c r="E492" s="27" t="s">
        <v>600</v>
      </c>
      <c r="F492" s="27" t="s">
        <v>601</v>
      </c>
      <c r="H492" s="22"/>
    </row>
    <row r="493" spans="1:8" x14ac:dyDescent="0.25">
      <c r="A493" s="8" t="s">
        <v>249</v>
      </c>
      <c r="B493" s="9" t="s">
        <v>560</v>
      </c>
      <c r="C493" s="10">
        <v>5</v>
      </c>
      <c r="D493" s="28">
        <v>2450</v>
      </c>
      <c r="E493" s="28">
        <f t="shared" ref="E493:E498" si="12">D493*C493</f>
        <v>12250</v>
      </c>
      <c r="F493" s="28">
        <v>9800</v>
      </c>
    </row>
    <row r="494" spans="1:8" x14ac:dyDescent="0.25">
      <c r="A494" s="8" t="s">
        <v>250</v>
      </c>
      <c r="B494" s="9" t="s">
        <v>561</v>
      </c>
      <c r="C494" s="10">
        <v>5</v>
      </c>
      <c r="D494" s="28">
        <v>2450</v>
      </c>
      <c r="E494" s="28">
        <f t="shared" si="12"/>
        <v>12250</v>
      </c>
      <c r="F494" s="28">
        <v>9800</v>
      </c>
    </row>
    <row r="495" spans="1:8" x14ac:dyDescent="0.25">
      <c r="A495" s="8" t="s">
        <v>251</v>
      </c>
      <c r="B495" s="9" t="s">
        <v>562</v>
      </c>
      <c r="C495" s="10">
        <v>5</v>
      </c>
      <c r="D495" s="28">
        <v>2450</v>
      </c>
      <c r="E495" s="28">
        <f t="shared" si="12"/>
        <v>12250</v>
      </c>
      <c r="F495" s="28">
        <v>9800</v>
      </c>
    </row>
    <row r="496" spans="1:8" x14ac:dyDescent="0.25">
      <c r="A496" s="8" t="s">
        <v>252</v>
      </c>
      <c r="B496" s="9" t="s">
        <v>336</v>
      </c>
      <c r="C496" s="10">
        <v>1</v>
      </c>
      <c r="D496" s="28">
        <v>945</v>
      </c>
      <c r="E496" s="28">
        <f t="shared" si="12"/>
        <v>945</v>
      </c>
      <c r="F496" s="28">
        <v>756</v>
      </c>
    </row>
    <row r="497" spans="1:6" x14ac:dyDescent="0.25">
      <c r="A497" s="8" t="s">
        <v>253</v>
      </c>
      <c r="B497" s="9" t="s">
        <v>337</v>
      </c>
      <c r="C497" s="10">
        <v>1</v>
      </c>
      <c r="D497" s="28">
        <v>945</v>
      </c>
      <c r="E497" s="28">
        <f t="shared" si="12"/>
        <v>945</v>
      </c>
      <c r="F497" s="28">
        <v>756</v>
      </c>
    </row>
    <row r="498" spans="1:6" x14ac:dyDescent="0.25">
      <c r="A498" s="8" t="s">
        <v>254</v>
      </c>
      <c r="B498" s="9" t="s">
        <v>563</v>
      </c>
      <c r="C498" s="10">
        <v>5</v>
      </c>
      <c r="D498" s="28">
        <v>3290</v>
      </c>
      <c r="E498" s="28">
        <f t="shared" si="12"/>
        <v>16450</v>
      </c>
      <c r="F498" s="28">
        <v>13160</v>
      </c>
    </row>
    <row r="499" spans="1:6" x14ac:dyDescent="0.25">
      <c r="D499" s="21"/>
    </row>
    <row r="500" spans="1:6" x14ac:dyDescent="0.25">
      <c r="D500" s="21"/>
    </row>
    <row r="501" spans="1:6" x14ac:dyDescent="0.25">
      <c r="D501" s="21"/>
    </row>
    <row r="502" spans="1:6" x14ac:dyDescent="0.25">
      <c r="D502" s="21"/>
    </row>
    <row r="503" spans="1:6" x14ac:dyDescent="0.25">
      <c r="D503" s="21"/>
    </row>
    <row r="504" spans="1:6" x14ac:dyDescent="0.25">
      <c r="D504" s="21"/>
    </row>
    <row r="505" spans="1:6" x14ac:dyDescent="0.25">
      <c r="D505" s="21"/>
    </row>
    <row r="506" spans="1:6" x14ac:dyDescent="0.25">
      <c r="D506" s="21"/>
    </row>
    <row r="507" spans="1:6" x14ac:dyDescent="0.25">
      <c r="D507" s="21"/>
    </row>
    <row r="508" spans="1:6" x14ac:dyDescent="0.25">
      <c r="D508" s="21"/>
    </row>
    <row r="509" spans="1:6" x14ac:dyDescent="0.25">
      <c r="D509" s="21"/>
    </row>
    <row r="510" spans="1:6" x14ac:dyDescent="0.25">
      <c r="D510" s="21"/>
    </row>
    <row r="511" spans="1:6" x14ac:dyDescent="0.25">
      <c r="D511" s="21"/>
    </row>
    <row r="512" spans="1:6" x14ac:dyDescent="0.25">
      <c r="D512" s="21"/>
    </row>
    <row r="513" spans="1:8" x14ac:dyDescent="0.25">
      <c r="D513" s="21"/>
    </row>
    <row r="514" spans="1:8" x14ac:dyDescent="0.25">
      <c r="D514" s="21"/>
    </row>
    <row r="515" spans="1:8" x14ac:dyDescent="0.25">
      <c r="D515" s="21"/>
    </row>
    <row r="516" spans="1:8" x14ac:dyDescent="0.25">
      <c r="D516" s="21"/>
    </row>
    <row r="517" spans="1:8" x14ac:dyDescent="0.25">
      <c r="D517" s="21"/>
    </row>
    <row r="518" spans="1:8" x14ac:dyDescent="0.25">
      <c r="D518" s="21"/>
    </row>
    <row r="519" spans="1:8" x14ac:dyDescent="0.25">
      <c r="D519" s="21"/>
    </row>
    <row r="520" spans="1:8" x14ac:dyDescent="0.25">
      <c r="D520" s="21"/>
    </row>
    <row r="521" spans="1:8" x14ac:dyDescent="0.25">
      <c r="D521" s="21"/>
    </row>
    <row r="522" spans="1:8" ht="15.75" thickBot="1" x14ac:dyDescent="0.3">
      <c r="D522" s="21"/>
    </row>
    <row r="523" spans="1:8" ht="18.75" x14ac:dyDescent="0.3">
      <c r="B523" s="13" t="s">
        <v>255</v>
      </c>
      <c r="D523" s="21"/>
    </row>
    <row r="524" spans="1:8" s="3" customFormat="1" x14ac:dyDescent="0.25">
      <c r="A524" s="23" t="s">
        <v>416</v>
      </c>
      <c r="B524" s="24" t="s">
        <v>415</v>
      </c>
      <c r="C524" s="25" t="s">
        <v>412</v>
      </c>
      <c r="D524" s="26" t="s">
        <v>599</v>
      </c>
      <c r="E524" s="27" t="s">
        <v>600</v>
      </c>
      <c r="F524" s="27" t="s">
        <v>601</v>
      </c>
      <c r="H524" s="22"/>
    </row>
    <row r="525" spans="1:8" x14ac:dyDescent="0.25">
      <c r="A525" s="8" t="s">
        <v>256</v>
      </c>
      <c r="B525" s="9" t="s">
        <v>564</v>
      </c>
      <c r="C525" s="10">
        <v>2</v>
      </c>
      <c r="D525" s="28">
        <v>2940</v>
      </c>
      <c r="E525" s="28">
        <f>D525*C525</f>
        <v>5880</v>
      </c>
      <c r="F525" s="28">
        <v>4704</v>
      </c>
    </row>
    <row r="526" spans="1:8" x14ac:dyDescent="0.25">
      <c r="A526" s="8" t="s">
        <v>603</v>
      </c>
      <c r="B526" s="9" t="s">
        <v>565</v>
      </c>
      <c r="C526" s="10">
        <v>2</v>
      </c>
      <c r="D526" s="28">
        <v>4620</v>
      </c>
      <c r="E526" s="28">
        <f>D526*C526</f>
        <v>9240</v>
      </c>
      <c r="F526" s="28">
        <v>7392</v>
      </c>
      <c r="G526" s="24" t="s">
        <v>602</v>
      </c>
    </row>
    <row r="527" spans="1:8" x14ac:dyDescent="0.25">
      <c r="D527" s="21"/>
    </row>
    <row r="528" spans="1:8" x14ac:dyDescent="0.25">
      <c r="D528" s="21"/>
    </row>
    <row r="529" spans="4:4" x14ac:dyDescent="0.25">
      <c r="D529" s="21"/>
    </row>
    <row r="530" spans="4:4" x14ac:dyDescent="0.25">
      <c r="D530" s="21"/>
    </row>
    <row r="531" spans="4:4" x14ac:dyDescent="0.25">
      <c r="D531" s="21"/>
    </row>
    <row r="532" spans="4:4" x14ac:dyDescent="0.25">
      <c r="D532" s="21"/>
    </row>
    <row r="533" spans="4:4" x14ac:dyDescent="0.25">
      <c r="D533" s="21"/>
    </row>
    <row r="534" spans="4:4" x14ac:dyDescent="0.25">
      <c r="D534" s="21"/>
    </row>
    <row r="535" spans="4:4" x14ac:dyDescent="0.25">
      <c r="D535" s="21"/>
    </row>
    <row r="536" spans="4:4" x14ac:dyDescent="0.25">
      <c r="D536" s="21"/>
    </row>
    <row r="537" spans="4:4" x14ac:dyDescent="0.25">
      <c r="D537" s="21"/>
    </row>
    <row r="538" spans="4:4" x14ac:dyDescent="0.25">
      <c r="D538" s="21"/>
    </row>
    <row r="539" spans="4:4" x14ac:dyDescent="0.25">
      <c r="D539" s="21"/>
    </row>
    <row r="540" spans="4:4" x14ac:dyDescent="0.25">
      <c r="D540" s="21"/>
    </row>
    <row r="541" spans="4:4" x14ac:dyDescent="0.25">
      <c r="D541" s="21"/>
    </row>
    <row r="542" spans="4:4" x14ac:dyDescent="0.25">
      <c r="D542" s="21"/>
    </row>
    <row r="543" spans="4:4" x14ac:dyDescent="0.25">
      <c r="D543" s="21"/>
    </row>
    <row r="544" spans="4:4" x14ac:dyDescent="0.25">
      <c r="D544" s="21"/>
    </row>
    <row r="545" spans="1:8" x14ac:dyDescent="0.25">
      <c r="D545" s="21"/>
    </row>
    <row r="546" spans="1:8" x14ac:dyDescent="0.25">
      <c r="D546" s="21"/>
    </row>
    <row r="547" spans="1:8" x14ac:dyDescent="0.25">
      <c r="D547" s="21"/>
    </row>
    <row r="548" spans="1:8" x14ac:dyDescent="0.25">
      <c r="D548" s="21"/>
    </row>
    <row r="549" spans="1:8" x14ac:dyDescent="0.25">
      <c r="D549" s="21"/>
    </row>
    <row r="550" spans="1:8" x14ac:dyDescent="0.25">
      <c r="D550" s="21"/>
    </row>
    <row r="551" spans="1:8" x14ac:dyDescent="0.25">
      <c r="D551" s="21"/>
    </row>
    <row r="552" spans="1:8" x14ac:dyDescent="0.25">
      <c r="D552" s="21"/>
    </row>
    <row r="553" spans="1:8" x14ac:dyDescent="0.25">
      <c r="D553" s="21"/>
    </row>
    <row r="554" spans="1:8" ht="15.75" thickBot="1" x14ac:dyDescent="0.3">
      <c r="D554" s="21"/>
    </row>
    <row r="555" spans="1:8" ht="18.75" x14ac:dyDescent="0.3">
      <c r="B555" s="13" t="s">
        <v>258</v>
      </c>
      <c r="D555" s="21"/>
    </row>
    <row r="556" spans="1:8" s="3" customFormat="1" x14ac:dyDescent="0.25">
      <c r="A556" s="23" t="s">
        <v>416</v>
      </c>
      <c r="B556" s="24" t="s">
        <v>415</v>
      </c>
      <c r="C556" s="25" t="s">
        <v>412</v>
      </c>
      <c r="D556" s="26" t="s">
        <v>599</v>
      </c>
      <c r="E556" s="27" t="s">
        <v>600</v>
      </c>
      <c r="F556" s="27" t="s">
        <v>601</v>
      </c>
      <c r="H556" s="22"/>
    </row>
    <row r="557" spans="1:8" x14ac:dyDescent="0.25">
      <c r="A557" s="8" t="s">
        <v>259</v>
      </c>
      <c r="B557" s="9" t="s">
        <v>567</v>
      </c>
      <c r="C557" s="10">
        <v>4</v>
      </c>
      <c r="D557" s="28">
        <v>4277</v>
      </c>
      <c r="E557" s="28">
        <f>D557*C557</f>
        <v>17108</v>
      </c>
      <c r="F557" s="28">
        <v>13686.400000000001</v>
      </c>
    </row>
    <row r="558" spans="1:8" x14ac:dyDescent="0.25">
      <c r="A558" s="8" t="s">
        <v>260</v>
      </c>
      <c r="B558" s="9" t="s">
        <v>329</v>
      </c>
      <c r="C558" s="10">
        <v>5</v>
      </c>
      <c r="D558" s="28">
        <v>5387.2</v>
      </c>
      <c r="E558" s="28">
        <f>D558*C558</f>
        <v>26936</v>
      </c>
      <c r="F558" s="28">
        <v>21548.800000000003</v>
      </c>
    </row>
    <row r="559" spans="1:8" x14ac:dyDescent="0.25">
      <c r="D559" s="21"/>
    </row>
    <row r="560" spans="1:8" x14ac:dyDescent="0.25">
      <c r="D560" s="21"/>
    </row>
    <row r="561" spans="4:4" x14ac:dyDescent="0.25">
      <c r="D561" s="21"/>
    </row>
    <row r="562" spans="4:4" x14ac:dyDescent="0.25">
      <c r="D562" s="21"/>
    </row>
    <row r="563" spans="4:4" x14ac:dyDescent="0.25">
      <c r="D563" s="21"/>
    </row>
    <row r="564" spans="4:4" x14ac:dyDescent="0.25">
      <c r="D564" s="21"/>
    </row>
    <row r="565" spans="4:4" x14ac:dyDescent="0.25">
      <c r="D565" s="21"/>
    </row>
    <row r="566" spans="4:4" x14ac:dyDescent="0.25">
      <c r="D566" s="21"/>
    </row>
    <row r="567" spans="4:4" x14ac:dyDescent="0.25">
      <c r="D567" s="21"/>
    </row>
    <row r="568" spans="4:4" x14ac:dyDescent="0.25">
      <c r="D568" s="21"/>
    </row>
    <row r="569" spans="4:4" x14ac:dyDescent="0.25">
      <c r="D569" s="21"/>
    </row>
    <row r="570" spans="4:4" x14ac:dyDescent="0.25">
      <c r="D570" s="21"/>
    </row>
    <row r="571" spans="4:4" x14ac:dyDescent="0.25">
      <c r="D571" s="21"/>
    </row>
    <row r="572" spans="4:4" x14ac:dyDescent="0.25">
      <c r="D572" s="21"/>
    </row>
    <row r="573" spans="4:4" x14ac:dyDescent="0.25">
      <c r="D573" s="21"/>
    </row>
    <row r="574" spans="4:4" x14ac:dyDescent="0.25">
      <c r="D574" s="21"/>
    </row>
    <row r="575" spans="4:4" x14ac:dyDescent="0.25">
      <c r="D575" s="21"/>
    </row>
    <row r="576" spans="4:4" x14ac:dyDescent="0.25">
      <c r="D576" s="21"/>
    </row>
    <row r="577" spans="1:8" x14ac:dyDescent="0.25">
      <c r="D577" s="21"/>
    </row>
    <row r="578" spans="1:8" x14ac:dyDescent="0.25">
      <c r="D578" s="21"/>
    </row>
    <row r="579" spans="1:8" x14ac:dyDescent="0.25">
      <c r="D579" s="21"/>
    </row>
    <row r="580" spans="1:8" x14ac:dyDescent="0.25">
      <c r="D580" s="21"/>
    </row>
    <row r="581" spans="1:8" x14ac:dyDescent="0.25">
      <c r="D581" s="21"/>
    </row>
    <row r="582" spans="1:8" x14ac:dyDescent="0.25">
      <c r="D582" s="21"/>
    </row>
    <row r="583" spans="1:8" x14ac:dyDescent="0.25">
      <c r="D583" s="21"/>
    </row>
    <row r="584" spans="1:8" x14ac:dyDescent="0.25">
      <c r="D584" s="21"/>
    </row>
    <row r="585" spans="1:8" x14ac:dyDescent="0.25">
      <c r="D585" s="21"/>
    </row>
    <row r="586" spans="1:8" ht="15.75" thickBot="1" x14ac:dyDescent="0.3">
      <c r="D586" s="21"/>
    </row>
    <row r="587" spans="1:8" ht="18.75" x14ac:dyDescent="0.3">
      <c r="B587" s="13" t="s">
        <v>261</v>
      </c>
      <c r="D587" s="21"/>
    </row>
    <row r="588" spans="1:8" s="3" customFormat="1" x14ac:dyDescent="0.25">
      <c r="A588" s="23" t="s">
        <v>416</v>
      </c>
      <c r="B588" s="24" t="s">
        <v>415</v>
      </c>
      <c r="C588" s="25" t="s">
        <v>412</v>
      </c>
      <c r="D588" s="26" t="s">
        <v>599</v>
      </c>
      <c r="E588" s="27" t="s">
        <v>600</v>
      </c>
      <c r="F588" s="27" t="s">
        <v>601</v>
      </c>
      <c r="H588" s="22"/>
    </row>
    <row r="589" spans="1:8" x14ac:dyDescent="0.25">
      <c r="A589" s="8" t="s">
        <v>262</v>
      </c>
      <c r="B589" s="9" t="s">
        <v>322</v>
      </c>
      <c r="C589" s="10">
        <v>5</v>
      </c>
      <c r="D589" s="28">
        <v>3500</v>
      </c>
      <c r="E589" s="28">
        <f t="shared" ref="E589:E594" si="13">D589*C589</f>
        <v>17500</v>
      </c>
      <c r="F589" s="28">
        <v>14000</v>
      </c>
    </row>
    <row r="590" spans="1:8" x14ac:dyDescent="0.25">
      <c r="A590" s="8" t="s">
        <v>263</v>
      </c>
      <c r="B590" s="9" t="s">
        <v>323</v>
      </c>
      <c r="C590" s="10">
        <v>4</v>
      </c>
      <c r="D590" s="28">
        <v>3500</v>
      </c>
      <c r="E590" s="28">
        <f t="shared" si="13"/>
        <v>14000</v>
      </c>
      <c r="F590" s="28">
        <v>11200</v>
      </c>
    </row>
    <row r="591" spans="1:8" x14ac:dyDescent="0.25">
      <c r="A591" s="8" t="s">
        <v>264</v>
      </c>
      <c r="B591" s="9" t="s">
        <v>570</v>
      </c>
      <c r="C591" s="10">
        <v>1</v>
      </c>
      <c r="D591" s="28">
        <v>1750</v>
      </c>
      <c r="E591" s="28">
        <f t="shared" si="13"/>
        <v>1750</v>
      </c>
      <c r="F591" s="28">
        <v>1400</v>
      </c>
    </row>
    <row r="592" spans="1:8" x14ac:dyDescent="0.25">
      <c r="A592" s="8" t="s">
        <v>265</v>
      </c>
      <c r="B592" s="9" t="s">
        <v>569</v>
      </c>
      <c r="C592" s="10">
        <v>1</v>
      </c>
      <c r="D592" s="28">
        <v>4830</v>
      </c>
      <c r="E592" s="28">
        <f t="shared" si="13"/>
        <v>4830</v>
      </c>
      <c r="F592" s="28">
        <v>3864</v>
      </c>
    </row>
    <row r="593" spans="1:6" x14ac:dyDescent="0.25">
      <c r="A593" s="8" t="s">
        <v>266</v>
      </c>
      <c r="B593" s="9" t="s">
        <v>568</v>
      </c>
      <c r="C593" s="10">
        <v>1</v>
      </c>
      <c r="D593" s="28">
        <v>4830</v>
      </c>
      <c r="E593" s="28">
        <f t="shared" si="13"/>
        <v>4830</v>
      </c>
      <c r="F593" s="28">
        <v>3864</v>
      </c>
    </row>
    <row r="594" spans="1:6" x14ac:dyDescent="0.25">
      <c r="A594" s="8" t="s">
        <v>267</v>
      </c>
      <c r="B594" s="9" t="s">
        <v>571</v>
      </c>
      <c r="C594" s="10">
        <v>1</v>
      </c>
      <c r="D594" s="28">
        <v>4830</v>
      </c>
      <c r="E594" s="28">
        <f t="shared" si="13"/>
        <v>4830</v>
      </c>
      <c r="F594" s="28">
        <v>3864</v>
      </c>
    </row>
    <row r="595" spans="1:6" x14ac:dyDescent="0.25">
      <c r="D595" s="21"/>
    </row>
    <row r="596" spans="1:6" x14ac:dyDescent="0.25">
      <c r="D596" s="21"/>
    </row>
    <row r="597" spans="1:6" x14ac:dyDescent="0.25">
      <c r="D597" s="21"/>
    </row>
    <row r="598" spans="1:6" x14ac:dyDescent="0.25">
      <c r="D598" s="21"/>
    </row>
    <row r="599" spans="1:6" x14ac:dyDescent="0.25">
      <c r="D599" s="21"/>
    </row>
    <row r="600" spans="1:6" x14ac:dyDescent="0.25">
      <c r="D600" s="21"/>
    </row>
    <row r="601" spans="1:6" x14ac:dyDescent="0.25">
      <c r="D601" s="21"/>
    </row>
    <row r="602" spans="1:6" x14ac:dyDescent="0.25">
      <c r="D602" s="21"/>
    </row>
    <row r="603" spans="1:6" x14ac:dyDescent="0.25">
      <c r="D603" s="21"/>
    </row>
    <row r="604" spans="1:6" x14ac:dyDescent="0.25">
      <c r="D604" s="21"/>
    </row>
    <row r="605" spans="1:6" x14ac:dyDescent="0.25">
      <c r="D605" s="21"/>
    </row>
    <row r="606" spans="1:6" x14ac:dyDescent="0.25">
      <c r="D606" s="21"/>
    </row>
    <row r="607" spans="1:6" x14ac:dyDescent="0.25">
      <c r="D607" s="21"/>
    </row>
    <row r="608" spans="1:6" x14ac:dyDescent="0.25">
      <c r="D608" s="21"/>
    </row>
    <row r="609" spans="1:8" x14ac:dyDescent="0.25">
      <c r="D609" s="21"/>
    </row>
    <row r="610" spans="1:8" x14ac:dyDescent="0.25">
      <c r="D610" s="21"/>
    </row>
    <row r="611" spans="1:8" x14ac:dyDescent="0.25">
      <c r="D611" s="21"/>
    </row>
    <row r="612" spans="1:8" x14ac:dyDescent="0.25">
      <c r="D612" s="21"/>
    </row>
    <row r="613" spans="1:8" x14ac:dyDescent="0.25">
      <c r="D613" s="21"/>
    </row>
    <row r="614" spans="1:8" x14ac:dyDescent="0.25">
      <c r="D614" s="21"/>
    </row>
    <row r="615" spans="1:8" x14ac:dyDescent="0.25">
      <c r="D615" s="21"/>
    </row>
    <row r="616" spans="1:8" x14ac:dyDescent="0.25">
      <c r="D616" s="21"/>
    </row>
    <row r="617" spans="1:8" x14ac:dyDescent="0.25">
      <c r="D617" s="21"/>
    </row>
    <row r="618" spans="1:8" ht="15.75" thickBot="1" x14ac:dyDescent="0.3">
      <c r="D618" s="21"/>
    </row>
    <row r="619" spans="1:8" ht="18.75" x14ac:dyDescent="0.3">
      <c r="B619" s="13" t="s">
        <v>268</v>
      </c>
      <c r="D619" s="21"/>
    </row>
    <row r="620" spans="1:8" s="3" customFormat="1" x14ac:dyDescent="0.25">
      <c r="A620" s="23" t="s">
        <v>416</v>
      </c>
      <c r="B620" s="24" t="s">
        <v>415</v>
      </c>
      <c r="C620" s="25" t="s">
        <v>412</v>
      </c>
      <c r="D620" s="26" t="s">
        <v>599</v>
      </c>
      <c r="E620" s="27" t="s">
        <v>600</v>
      </c>
      <c r="F620" s="27" t="s">
        <v>601</v>
      </c>
      <c r="H620" s="22"/>
    </row>
    <row r="621" spans="1:8" x14ac:dyDescent="0.25">
      <c r="A621" s="8" t="s">
        <v>269</v>
      </c>
      <c r="B621" s="9" t="s">
        <v>363</v>
      </c>
      <c r="C621" s="10">
        <v>3</v>
      </c>
      <c r="D621" s="28">
        <v>5320</v>
      </c>
      <c r="E621" s="28">
        <f>D621*C621</f>
        <v>15960</v>
      </c>
      <c r="F621" s="28">
        <v>12768</v>
      </c>
    </row>
    <row r="622" spans="1:8" x14ac:dyDescent="0.25">
      <c r="A622" s="8" t="s">
        <v>270</v>
      </c>
      <c r="B622" s="9" t="s">
        <v>372</v>
      </c>
      <c r="C622" s="10">
        <v>2</v>
      </c>
      <c r="D622" s="28">
        <v>2660</v>
      </c>
      <c r="E622" s="28">
        <f>D622*C622</f>
        <v>5320</v>
      </c>
      <c r="F622" s="28">
        <v>4256</v>
      </c>
    </row>
    <row r="623" spans="1:8" x14ac:dyDescent="0.25">
      <c r="A623" s="8" t="s">
        <v>271</v>
      </c>
      <c r="B623" s="9" t="s">
        <v>363</v>
      </c>
      <c r="C623" s="10">
        <v>1</v>
      </c>
      <c r="D623" s="28">
        <v>5250</v>
      </c>
      <c r="E623" s="28">
        <f>D623*C623</f>
        <v>5250</v>
      </c>
      <c r="F623" s="28">
        <v>4200</v>
      </c>
    </row>
    <row r="624" spans="1:8" x14ac:dyDescent="0.25">
      <c r="A624" s="8" t="s">
        <v>269</v>
      </c>
      <c r="B624" s="9" t="s">
        <v>620</v>
      </c>
      <c r="C624" s="10">
        <v>5</v>
      </c>
      <c r="D624" s="28">
        <v>5320</v>
      </c>
      <c r="E624" s="28">
        <v>26600</v>
      </c>
      <c r="F624" s="28">
        <v>21280</v>
      </c>
    </row>
    <row r="625" spans="1:7" x14ac:dyDescent="0.25">
      <c r="A625" s="8" t="s">
        <v>617</v>
      </c>
      <c r="B625" s="9" t="s">
        <v>621</v>
      </c>
      <c r="C625" s="10">
        <v>4</v>
      </c>
      <c r="D625" s="28">
        <v>2660</v>
      </c>
      <c r="E625" s="28">
        <v>10640</v>
      </c>
      <c r="F625" s="28">
        <v>8512</v>
      </c>
    </row>
    <row r="626" spans="1:7" x14ac:dyDescent="0.25">
      <c r="A626" s="8" t="s">
        <v>271</v>
      </c>
      <c r="B626" s="9" t="s">
        <v>622</v>
      </c>
      <c r="C626" s="10">
        <v>1</v>
      </c>
      <c r="D626" s="28">
        <v>5180</v>
      </c>
      <c r="E626" s="28">
        <v>5180</v>
      </c>
      <c r="F626" s="28">
        <v>4144</v>
      </c>
    </row>
    <row r="627" spans="1:7" x14ac:dyDescent="0.25">
      <c r="A627" s="8" t="s">
        <v>618</v>
      </c>
      <c r="B627" s="9" t="s">
        <v>623</v>
      </c>
      <c r="C627" s="10">
        <v>3</v>
      </c>
      <c r="D627" s="28">
        <v>5180</v>
      </c>
      <c r="E627" s="28">
        <v>15540</v>
      </c>
      <c r="F627" s="28">
        <v>12432</v>
      </c>
    </row>
    <row r="628" spans="1:7" x14ac:dyDescent="0.25">
      <c r="A628" s="8" t="s">
        <v>619</v>
      </c>
      <c r="B628" s="9" t="s">
        <v>624</v>
      </c>
      <c r="C628" s="10">
        <v>5</v>
      </c>
      <c r="D628" s="28">
        <v>2940</v>
      </c>
      <c r="E628" s="28">
        <v>14700</v>
      </c>
      <c r="F628" s="28">
        <v>11760</v>
      </c>
    </row>
    <row r="629" spans="1:7" x14ac:dyDescent="0.25">
      <c r="A629" s="8" t="s">
        <v>664</v>
      </c>
      <c r="B629" s="9" t="s">
        <v>625</v>
      </c>
      <c r="C629" s="10">
        <v>5</v>
      </c>
      <c r="D629" s="28">
        <v>3750</v>
      </c>
      <c r="E629" s="28">
        <v>14700</v>
      </c>
      <c r="F629" s="28">
        <v>11760</v>
      </c>
      <c r="G629" s="3" t="s">
        <v>665</v>
      </c>
    </row>
    <row r="630" spans="1:7" x14ac:dyDescent="0.25">
      <c r="A630" s="8" t="s">
        <v>627</v>
      </c>
      <c r="B630" s="9" t="s">
        <v>626</v>
      </c>
      <c r="C630" s="10">
        <v>5</v>
      </c>
      <c r="D630" s="28">
        <v>3360</v>
      </c>
      <c r="E630" s="28">
        <v>16800</v>
      </c>
      <c r="F630" s="28">
        <v>13440</v>
      </c>
      <c r="G630" s="55" t="s">
        <v>604</v>
      </c>
    </row>
    <row r="631" spans="1:7" x14ac:dyDescent="0.25">
      <c r="A631" s="56"/>
      <c r="B631" s="57"/>
      <c r="C631" s="58"/>
      <c r="D631" s="59"/>
      <c r="E631" s="59"/>
      <c r="F631" s="59"/>
    </row>
    <row r="632" spans="1:7" x14ac:dyDescent="0.25">
      <c r="A632" s="56"/>
      <c r="B632" s="57"/>
      <c r="C632" s="58"/>
      <c r="D632" s="59"/>
      <c r="E632" s="59"/>
      <c r="F632" s="59"/>
    </row>
    <row r="633" spans="1:7" x14ac:dyDescent="0.25">
      <c r="A633" s="56"/>
      <c r="B633" s="57"/>
      <c r="C633" s="58"/>
      <c r="D633" s="59"/>
      <c r="E633" s="59"/>
      <c r="F633" s="59"/>
    </row>
    <row r="634" spans="1:7" x14ac:dyDescent="0.25">
      <c r="A634" s="56"/>
      <c r="B634" s="57"/>
      <c r="C634" s="58"/>
      <c r="D634" s="59"/>
      <c r="E634" s="59"/>
      <c r="F634" s="59"/>
    </row>
    <row r="635" spans="1:7" x14ac:dyDescent="0.25">
      <c r="D635" s="21"/>
    </row>
    <row r="636" spans="1:7" x14ac:dyDescent="0.25">
      <c r="D636" s="21"/>
    </row>
    <row r="637" spans="1:7" x14ac:dyDescent="0.25">
      <c r="D637" s="21"/>
    </row>
    <row r="638" spans="1:7" x14ac:dyDescent="0.25">
      <c r="D638" s="21"/>
    </row>
    <row r="639" spans="1:7" x14ac:dyDescent="0.25">
      <c r="D639" s="21"/>
    </row>
    <row r="640" spans="1:7" x14ac:dyDescent="0.25">
      <c r="D640" s="21"/>
    </row>
    <row r="641" spans="1:8" x14ac:dyDescent="0.25">
      <c r="D641" s="21"/>
    </row>
    <row r="642" spans="1:8" x14ac:dyDescent="0.25">
      <c r="D642" s="21"/>
    </row>
    <row r="643" spans="1:8" x14ac:dyDescent="0.25">
      <c r="D643" s="21"/>
    </row>
    <row r="644" spans="1:8" x14ac:dyDescent="0.25">
      <c r="D644" s="21"/>
    </row>
    <row r="645" spans="1:8" x14ac:dyDescent="0.25">
      <c r="D645" s="21"/>
    </row>
    <row r="646" spans="1:8" x14ac:dyDescent="0.25">
      <c r="D646" s="21"/>
    </row>
    <row r="647" spans="1:8" x14ac:dyDescent="0.25">
      <c r="D647" s="21"/>
    </row>
    <row r="648" spans="1:8" x14ac:dyDescent="0.25">
      <c r="D648" s="21"/>
    </row>
    <row r="649" spans="1:8" x14ac:dyDescent="0.25">
      <c r="D649" s="21"/>
    </row>
    <row r="650" spans="1:8" ht="15.75" thickBot="1" x14ac:dyDescent="0.3">
      <c r="D650" s="21"/>
    </row>
    <row r="651" spans="1:8" ht="18.75" x14ac:dyDescent="0.3">
      <c r="B651" s="13" t="s">
        <v>272</v>
      </c>
      <c r="D651" s="21"/>
    </row>
    <row r="652" spans="1:8" s="3" customFormat="1" x14ac:dyDescent="0.25">
      <c r="A652" s="23" t="s">
        <v>416</v>
      </c>
      <c r="B652" s="24" t="s">
        <v>415</v>
      </c>
      <c r="C652" s="25" t="s">
        <v>412</v>
      </c>
      <c r="D652" s="26" t="s">
        <v>599</v>
      </c>
      <c r="E652" s="27" t="s">
        <v>600</v>
      </c>
      <c r="F652" s="27" t="s">
        <v>601</v>
      </c>
      <c r="H652" s="22"/>
    </row>
    <row r="653" spans="1:8" x14ac:dyDescent="0.25">
      <c r="A653" s="8" t="s">
        <v>273</v>
      </c>
      <c r="B653" s="9" t="s">
        <v>374</v>
      </c>
      <c r="C653" s="10">
        <v>4</v>
      </c>
      <c r="D653" s="28">
        <v>3290</v>
      </c>
      <c r="E653" s="28">
        <f>D653*C653</f>
        <v>13160</v>
      </c>
      <c r="F653" s="28">
        <v>10528</v>
      </c>
    </row>
    <row r="654" spans="1:8" x14ac:dyDescent="0.25">
      <c r="A654" s="8" t="s">
        <v>274</v>
      </c>
      <c r="B654" s="9" t="s">
        <v>572</v>
      </c>
      <c r="C654" s="10">
        <v>1</v>
      </c>
      <c r="D654" s="28">
        <v>910</v>
      </c>
      <c r="E654" s="28">
        <f>D654*C654</f>
        <v>910</v>
      </c>
      <c r="F654" s="28">
        <v>728</v>
      </c>
    </row>
    <row r="655" spans="1:8" x14ac:dyDescent="0.25">
      <c r="A655" s="8" t="s">
        <v>275</v>
      </c>
      <c r="B655" s="9" t="s">
        <v>362</v>
      </c>
      <c r="C655" s="10">
        <v>9</v>
      </c>
      <c r="D655" s="28">
        <v>4419.8</v>
      </c>
      <c r="E655" s="28">
        <f>D655*C655</f>
        <v>39778.200000000004</v>
      </c>
      <c r="F655" s="28">
        <v>31822.560000000005</v>
      </c>
    </row>
    <row r="656" spans="1:8" x14ac:dyDescent="0.25">
      <c r="D656" s="21"/>
    </row>
    <row r="657" spans="4:4" x14ac:dyDescent="0.25">
      <c r="D657" s="21"/>
    </row>
    <row r="658" spans="4:4" x14ac:dyDescent="0.25">
      <c r="D658" s="21"/>
    </row>
    <row r="659" spans="4:4" x14ac:dyDescent="0.25">
      <c r="D659" s="21"/>
    </row>
    <row r="660" spans="4:4" x14ac:dyDescent="0.25">
      <c r="D660" s="21"/>
    </row>
    <row r="661" spans="4:4" x14ac:dyDescent="0.25">
      <c r="D661" s="21"/>
    </row>
    <row r="662" spans="4:4" x14ac:dyDescent="0.25">
      <c r="D662" s="21"/>
    </row>
    <row r="663" spans="4:4" x14ac:dyDescent="0.25">
      <c r="D663" s="21"/>
    </row>
    <row r="664" spans="4:4" x14ac:dyDescent="0.25">
      <c r="D664" s="21"/>
    </row>
    <row r="665" spans="4:4" x14ac:dyDescent="0.25">
      <c r="D665" s="21"/>
    </row>
    <row r="666" spans="4:4" x14ac:dyDescent="0.25">
      <c r="D666" s="21"/>
    </row>
    <row r="667" spans="4:4" x14ac:dyDescent="0.25">
      <c r="D667" s="21"/>
    </row>
    <row r="668" spans="4:4" x14ac:dyDescent="0.25">
      <c r="D668" s="21"/>
    </row>
    <row r="669" spans="4:4" x14ac:dyDescent="0.25">
      <c r="D669" s="21"/>
    </row>
    <row r="670" spans="4:4" x14ac:dyDescent="0.25">
      <c r="D670" s="21"/>
    </row>
    <row r="671" spans="4:4" x14ac:dyDescent="0.25">
      <c r="D671" s="21"/>
    </row>
    <row r="672" spans="4:4" x14ac:dyDescent="0.25">
      <c r="D672" s="21"/>
    </row>
    <row r="673" spans="1:8" x14ac:dyDescent="0.25">
      <c r="D673" s="21"/>
    </row>
    <row r="674" spans="1:8" x14ac:dyDescent="0.25">
      <c r="D674" s="21"/>
    </row>
    <row r="675" spans="1:8" x14ac:dyDescent="0.25">
      <c r="D675" s="21"/>
    </row>
    <row r="676" spans="1:8" x14ac:dyDescent="0.25">
      <c r="D676" s="21"/>
    </row>
    <row r="677" spans="1:8" x14ac:dyDescent="0.25">
      <c r="D677" s="21"/>
    </row>
    <row r="678" spans="1:8" x14ac:dyDescent="0.25">
      <c r="D678" s="21"/>
    </row>
    <row r="679" spans="1:8" x14ac:dyDescent="0.25">
      <c r="D679" s="21"/>
    </row>
    <row r="680" spans="1:8" x14ac:dyDescent="0.25">
      <c r="D680" s="21"/>
    </row>
    <row r="681" spans="1:8" x14ac:dyDescent="0.25">
      <c r="D681" s="21"/>
    </row>
    <row r="682" spans="1:8" ht="15.75" thickBot="1" x14ac:dyDescent="0.3">
      <c r="D682" s="21"/>
    </row>
    <row r="683" spans="1:8" ht="18.75" x14ac:dyDescent="0.3">
      <c r="B683" s="13" t="s">
        <v>276</v>
      </c>
      <c r="D683" s="21"/>
    </row>
    <row r="684" spans="1:8" s="3" customFormat="1" x14ac:dyDescent="0.25">
      <c r="A684" s="23" t="s">
        <v>416</v>
      </c>
      <c r="B684" s="24" t="s">
        <v>415</v>
      </c>
      <c r="C684" s="25" t="s">
        <v>412</v>
      </c>
      <c r="D684" s="26" t="s">
        <v>599</v>
      </c>
      <c r="E684" s="27" t="s">
        <v>600</v>
      </c>
      <c r="F684" s="27" t="s">
        <v>601</v>
      </c>
      <c r="H684" s="22"/>
    </row>
    <row r="685" spans="1:8" x14ac:dyDescent="0.25">
      <c r="A685" s="8" t="s">
        <v>277</v>
      </c>
      <c r="B685" s="9" t="s">
        <v>375</v>
      </c>
      <c r="C685" s="10">
        <v>3</v>
      </c>
      <c r="D685" s="28">
        <v>3220</v>
      </c>
      <c r="E685" s="28">
        <f>D685*C685</f>
        <v>9660</v>
      </c>
      <c r="F685" s="28">
        <v>7728</v>
      </c>
    </row>
    <row r="686" spans="1:8" x14ac:dyDescent="0.25">
      <c r="A686" s="8" t="s">
        <v>278</v>
      </c>
      <c r="B686" s="9" t="s">
        <v>373</v>
      </c>
      <c r="C686" s="10">
        <v>3</v>
      </c>
      <c r="D686" s="28">
        <v>840</v>
      </c>
      <c r="E686" s="28">
        <f>D686*C686</f>
        <v>2520</v>
      </c>
      <c r="F686" s="28">
        <v>2016</v>
      </c>
    </row>
    <row r="687" spans="1:8" x14ac:dyDescent="0.25">
      <c r="A687" s="8" t="s">
        <v>279</v>
      </c>
      <c r="B687" s="9" t="s">
        <v>338</v>
      </c>
      <c r="C687" s="10">
        <v>4</v>
      </c>
      <c r="D687" s="28">
        <v>3990</v>
      </c>
      <c r="E687" s="28">
        <f>D687*C687</f>
        <v>15960</v>
      </c>
      <c r="F687" s="28">
        <v>12768</v>
      </c>
    </row>
    <row r="688" spans="1:8" x14ac:dyDescent="0.25">
      <c r="D688" s="21"/>
    </row>
    <row r="689" spans="4:4" x14ac:dyDescent="0.25">
      <c r="D689" s="21"/>
    </row>
    <row r="690" spans="4:4" x14ac:dyDescent="0.25">
      <c r="D690" s="21"/>
    </row>
    <row r="691" spans="4:4" x14ac:dyDescent="0.25">
      <c r="D691" s="21"/>
    </row>
    <row r="692" spans="4:4" x14ac:dyDescent="0.25">
      <c r="D692" s="21"/>
    </row>
    <row r="693" spans="4:4" x14ac:dyDescent="0.25">
      <c r="D693" s="21"/>
    </row>
    <row r="694" spans="4:4" x14ac:dyDescent="0.25">
      <c r="D694" s="21"/>
    </row>
    <row r="695" spans="4:4" x14ac:dyDescent="0.25">
      <c r="D695" s="21"/>
    </row>
    <row r="696" spans="4:4" x14ac:dyDescent="0.25">
      <c r="D696" s="21"/>
    </row>
    <row r="697" spans="4:4" x14ac:dyDescent="0.25">
      <c r="D697" s="21"/>
    </row>
    <row r="698" spans="4:4" x14ac:dyDescent="0.25">
      <c r="D698" s="21"/>
    </row>
    <row r="699" spans="4:4" x14ac:dyDescent="0.25">
      <c r="D699" s="21"/>
    </row>
    <row r="700" spans="4:4" x14ac:dyDescent="0.25">
      <c r="D700" s="21"/>
    </row>
    <row r="701" spans="4:4" x14ac:dyDescent="0.25">
      <c r="D701" s="21"/>
    </row>
    <row r="702" spans="4:4" x14ac:dyDescent="0.25">
      <c r="D702" s="21"/>
    </row>
    <row r="703" spans="4:4" x14ac:dyDescent="0.25">
      <c r="D703" s="21"/>
    </row>
    <row r="704" spans="4:4" x14ac:dyDescent="0.25">
      <c r="D704" s="21"/>
    </row>
    <row r="705" spans="1:8" x14ac:dyDescent="0.25">
      <c r="D705" s="21"/>
    </row>
    <row r="706" spans="1:8" x14ac:dyDescent="0.25">
      <c r="D706" s="21"/>
    </row>
    <row r="707" spans="1:8" x14ac:dyDescent="0.25">
      <c r="D707" s="21"/>
    </row>
    <row r="708" spans="1:8" x14ac:dyDescent="0.25">
      <c r="D708" s="21"/>
    </row>
    <row r="709" spans="1:8" x14ac:dyDescent="0.25">
      <c r="D709" s="21"/>
    </row>
    <row r="710" spans="1:8" x14ac:dyDescent="0.25">
      <c r="D710" s="21"/>
    </row>
    <row r="711" spans="1:8" x14ac:dyDescent="0.25">
      <c r="D711" s="21"/>
    </row>
    <row r="712" spans="1:8" x14ac:dyDescent="0.25">
      <c r="D712" s="21"/>
    </row>
    <row r="713" spans="1:8" x14ac:dyDescent="0.25">
      <c r="D713" s="21"/>
    </row>
    <row r="714" spans="1:8" ht="15.75" thickBot="1" x14ac:dyDescent="0.3">
      <c r="D714" s="21"/>
    </row>
    <row r="715" spans="1:8" ht="18.75" x14ac:dyDescent="0.3">
      <c r="B715" s="13" t="s">
        <v>280</v>
      </c>
      <c r="D715" s="21"/>
    </row>
    <row r="716" spans="1:8" s="3" customFormat="1" x14ac:dyDescent="0.25">
      <c r="A716" s="23" t="s">
        <v>416</v>
      </c>
      <c r="B716" s="24" t="s">
        <v>415</v>
      </c>
      <c r="C716" s="25" t="s">
        <v>412</v>
      </c>
      <c r="D716" s="26" t="s">
        <v>599</v>
      </c>
      <c r="E716" s="27" t="s">
        <v>600</v>
      </c>
      <c r="F716" s="27" t="s">
        <v>601</v>
      </c>
      <c r="H716" s="22"/>
    </row>
    <row r="717" spans="1:8" x14ac:dyDescent="0.25">
      <c r="A717" s="8" t="s">
        <v>281</v>
      </c>
      <c r="B717" s="9" t="s">
        <v>340</v>
      </c>
      <c r="C717" s="10">
        <v>2</v>
      </c>
      <c r="D717" s="28">
        <v>2660</v>
      </c>
      <c r="E717" s="28">
        <f>D717*C717</f>
        <v>5320</v>
      </c>
      <c r="F717" s="28">
        <v>4256</v>
      </c>
    </row>
    <row r="718" spans="1:8" x14ac:dyDescent="0.25">
      <c r="A718" s="8" t="s">
        <v>282</v>
      </c>
      <c r="B718" s="9" t="s">
        <v>339</v>
      </c>
      <c r="C718" s="10">
        <v>2</v>
      </c>
      <c r="D718" s="28">
        <v>2660</v>
      </c>
      <c r="E718" s="28">
        <f>D718*C718</f>
        <v>5320</v>
      </c>
      <c r="F718" s="28">
        <v>4256</v>
      </c>
    </row>
    <row r="719" spans="1:8" x14ac:dyDescent="0.25">
      <c r="A719" s="8" t="s">
        <v>283</v>
      </c>
      <c r="B719" s="9" t="s">
        <v>341</v>
      </c>
      <c r="C719" s="10">
        <v>2</v>
      </c>
      <c r="D719" s="28">
        <v>2660</v>
      </c>
      <c r="E719" s="28">
        <f>D719*C719</f>
        <v>5320</v>
      </c>
      <c r="F719" s="28">
        <v>4256</v>
      </c>
    </row>
    <row r="720" spans="1:8" x14ac:dyDescent="0.25">
      <c r="D720" s="21"/>
    </row>
    <row r="721" spans="4:4" x14ac:dyDescent="0.25">
      <c r="D721" s="21"/>
    </row>
    <row r="722" spans="4:4" x14ac:dyDescent="0.25">
      <c r="D722" s="21"/>
    </row>
    <row r="723" spans="4:4" x14ac:dyDescent="0.25">
      <c r="D723" s="21"/>
    </row>
    <row r="724" spans="4:4" x14ac:dyDescent="0.25">
      <c r="D724" s="21"/>
    </row>
    <row r="725" spans="4:4" x14ac:dyDescent="0.25">
      <c r="D725" s="21"/>
    </row>
    <row r="726" spans="4:4" x14ac:dyDescent="0.25">
      <c r="D726" s="21"/>
    </row>
    <row r="727" spans="4:4" x14ac:dyDescent="0.25">
      <c r="D727" s="21"/>
    </row>
    <row r="728" spans="4:4" x14ac:dyDescent="0.25">
      <c r="D728" s="21"/>
    </row>
    <row r="729" spans="4:4" x14ac:dyDescent="0.25">
      <c r="D729" s="21"/>
    </row>
    <row r="730" spans="4:4" x14ac:dyDescent="0.25">
      <c r="D730" s="21"/>
    </row>
    <row r="731" spans="4:4" x14ac:dyDescent="0.25">
      <c r="D731" s="21"/>
    </row>
    <row r="732" spans="4:4" x14ac:dyDescent="0.25">
      <c r="D732" s="21"/>
    </row>
    <row r="733" spans="4:4" x14ac:dyDescent="0.25">
      <c r="D733" s="21"/>
    </row>
    <row r="734" spans="4:4" x14ac:dyDescent="0.25">
      <c r="D734" s="21"/>
    </row>
    <row r="735" spans="4:4" x14ac:dyDescent="0.25">
      <c r="D735" s="21"/>
    </row>
    <row r="736" spans="4:4" x14ac:dyDescent="0.25">
      <c r="D736" s="21"/>
    </row>
    <row r="737" spans="1:8" x14ac:dyDescent="0.25">
      <c r="D737" s="21"/>
    </row>
    <row r="738" spans="1:8" x14ac:dyDescent="0.25">
      <c r="D738" s="21"/>
    </row>
    <row r="739" spans="1:8" x14ac:dyDescent="0.25">
      <c r="D739" s="21"/>
    </row>
    <row r="740" spans="1:8" x14ac:dyDescent="0.25">
      <c r="D740" s="21"/>
    </row>
    <row r="741" spans="1:8" x14ac:dyDescent="0.25">
      <c r="D741" s="21"/>
    </row>
    <row r="742" spans="1:8" x14ac:dyDescent="0.25">
      <c r="D742" s="21"/>
    </row>
    <row r="743" spans="1:8" x14ac:dyDescent="0.25">
      <c r="D743" s="21"/>
    </row>
    <row r="744" spans="1:8" x14ac:dyDescent="0.25">
      <c r="D744" s="21"/>
    </row>
    <row r="745" spans="1:8" x14ac:dyDescent="0.25">
      <c r="D745" s="21"/>
    </row>
    <row r="746" spans="1:8" ht="15.75" thickBot="1" x14ac:dyDescent="0.3">
      <c r="D746" s="21"/>
    </row>
    <row r="747" spans="1:8" ht="18.75" x14ac:dyDescent="0.3">
      <c r="B747" s="13" t="s">
        <v>284</v>
      </c>
      <c r="D747" s="21"/>
    </row>
    <row r="748" spans="1:8" s="3" customFormat="1" x14ac:dyDescent="0.25">
      <c r="A748" s="23" t="s">
        <v>416</v>
      </c>
      <c r="B748" s="24" t="s">
        <v>415</v>
      </c>
      <c r="C748" s="25" t="s">
        <v>412</v>
      </c>
      <c r="D748" s="26" t="s">
        <v>599</v>
      </c>
      <c r="E748" s="27" t="s">
        <v>600</v>
      </c>
      <c r="F748" s="27" t="s">
        <v>601</v>
      </c>
      <c r="H748" s="22"/>
    </row>
    <row r="749" spans="1:8" x14ac:dyDescent="0.25">
      <c r="A749" s="8" t="s">
        <v>285</v>
      </c>
      <c r="B749" s="9" t="s">
        <v>573</v>
      </c>
      <c r="C749" s="10">
        <v>1</v>
      </c>
      <c r="D749" s="28">
        <v>3780</v>
      </c>
      <c r="E749" s="28">
        <f t="shared" ref="E749:E754" si="14">D749*C749</f>
        <v>3780</v>
      </c>
      <c r="F749" s="28">
        <v>3024</v>
      </c>
    </row>
    <row r="750" spans="1:8" x14ac:dyDescent="0.25">
      <c r="A750" s="8" t="s">
        <v>286</v>
      </c>
      <c r="B750" s="9" t="s">
        <v>574</v>
      </c>
      <c r="C750" s="10">
        <v>1</v>
      </c>
      <c r="D750" s="28">
        <v>3780</v>
      </c>
      <c r="E750" s="28">
        <f t="shared" si="14"/>
        <v>3780</v>
      </c>
      <c r="F750" s="28">
        <v>3024</v>
      </c>
    </row>
    <row r="751" spans="1:8" x14ac:dyDescent="0.25">
      <c r="A751" s="8" t="s">
        <v>287</v>
      </c>
      <c r="B751" s="9" t="s">
        <v>575</v>
      </c>
      <c r="C751" s="10">
        <v>1</v>
      </c>
      <c r="D751" s="28">
        <v>3780</v>
      </c>
      <c r="E751" s="28">
        <f t="shared" si="14"/>
        <v>3780</v>
      </c>
      <c r="F751" s="28">
        <v>3024</v>
      </c>
    </row>
    <row r="752" spans="1:8" x14ac:dyDescent="0.25">
      <c r="A752" s="8" t="s">
        <v>288</v>
      </c>
      <c r="B752" s="9" t="s">
        <v>576</v>
      </c>
      <c r="C752" s="10">
        <v>1</v>
      </c>
      <c r="D752" s="28">
        <v>1960</v>
      </c>
      <c r="E752" s="28">
        <f t="shared" si="14"/>
        <v>1960</v>
      </c>
      <c r="F752" s="28">
        <v>1568</v>
      </c>
    </row>
    <row r="753" spans="1:7" x14ac:dyDescent="0.25">
      <c r="A753" s="8" t="s">
        <v>289</v>
      </c>
      <c r="B753" s="9" t="s">
        <v>577</v>
      </c>
      <c r="C753" s="10">
        <v>1</v>
      </c>
      <c r="D753" s="28">
        <v>1960</v>
      </c>
      <c r="E753" s="28">
        <f t="shared" si="14"/>
        <v>1960</v>
      </c>
      <c r="F753" s="28">
        <v>1568</v>
      </c>
    </row>
    <row r="754" spans="1:7" x14ac:dyDescent="0.25">
      <c r="A754" s="8" t="s">
        <v>290</v>
      </c>
      <c r="B754" s="9" t="s">
        <v>578</v>
      </c>
      <c r="C754" s="10">
        <v>1</v>
      </c>
      <c r="D754" s="28">
        <v>1960</v>
      </c>
      <c r="E754" s="28">
        <f t="shared" si="14"/>
        <v>1960</v>
      </c>
      <c r="F754" s="28">
        <v>1568</v>
      </c>
    </row>
    <row r="755" spans="1:7" x14ac:dyDescent="0.25">
      <c r="A755" s="8"/>
      <c r="B755" s="29" t="s">
        <v>291</v>
      </c>
      <c r="C755" s="30">
        <v>2</v>
      </c>
      <c r="D755" s="28"/>
      <c r="E755" s="28"/>
      <c r="F755" s="28"/>
      <c r="G755" s="36" t="s">
        <v>579</v>
      </c>
    </row>
    <row r="756" spans="1:7" x14ac:dyDescent="0.25">
      <c r="D756" s="21"/>
    </row>
    <row r="757" spans="1:7" x14ac:dyDescent="0.25">
      <c r="D757" s="21"/>
    </row>
    <row r="758" spans="1:7" x14ac:dyDescent="0.25">
      <c r="D758" s="21"/>
    </row>
    <row r="759" spans="1:7" x14ac:dyDescent="0.25">
      <c r="D759" s="21"/>
    </row>
    <row r="760" spans="1:7" x14ac:dyDescent="0.25">
      <c r="D760" s="21"/>
    </row>
    <row r="761" spans="1:7" x14ac:dyDescent="0.25">
      <c r="D761" s="21"/>
    </row>
    <row r="762" spans="1:7" x14ac:dyDescent="0.25">
      <c r="D762" s="21"/>
    </row>
    <row r="763" spans="1:7" x14ac:dyDescent="0.25">
      <c r="D763" s="21"/>
    </row>
    <row r="764" spans="1:7" x14ac:dyDescent="0.25">
      <c r="D764" s="21"/>
    </row>
    <row r="765" spans="1:7" x14ac:dyDescent="0.25">
      <c r="D765" s="21"/>
    </row>
    <row r="766" spans="1:7" x14ac:dyDescent="0.25">
      <c r="D766" s="21"/>
    </row>
    <row r="767" spans="1:7" x14ac:dyDescent="0.25">
      <c r="D767" s="21"/>
    </row>
    <row r="768" spans="1:7" x14ac:dyDescent="0.25">
      <c r="D768" s="21"/>
    </row>
    <row r="769" spans="1:8" x14ac:dyDescent="0.25">
      <c r="D769" s="21"/>
    </row>
    <row r="770" spans="1:8" x14ac:dyDescent="0.25">
      <c r="D770" s="21"/>
    </row>
    <row r="771" spans="1:8" x14ac:dyDescent="0.25">
      <c r="D771" s="21"/>
    </row>
    <row r="772" spans="1:8" x14ac:dyDescent="0.25">
      <c r="D772" s="21"/>
    </row>
    <row r="773" spans="1:8" x14ac:dyDescent="0.25">
      <c r="D773" s="21"/>
    </row>
    <row r="774" spans="1:8" x14ac:dyDescent="0.25">
      <c r="D774" s="21"/>
    </row>
    <row r="775" spans="1:8" x14ac:dyDescent="0.25">
      <c r="D775" s="21"/>
    </row>
    <row r="776" spans="1:8" x14ac:dyDescent="0.25">
      <c r="D776" s="21"/>
    </row>
    <row r="777" spans="1:8" x14ac:dyDescent="0.25">
      <c r="D777" s="21"/>
    </row>
    <row r="778" spans="1:8" ht="15.75" thickBot="1" x14ac:dyDescent="0.3">
      <c r="D778" s="21"/>
    </row>
    <row r="779" spans="1:8" ht="18.75" x14ac:dyDescent="0.3">
      <c r="B779" s="13" t="s">
        <v>292</v>
      </c>
      <c r="D779" s="21"/>
    </row>
    <row r="780" spans="1:8" s="3" customFormat="1" x14ac:dyDescent="0.25">
      <c r="A780" s="23" t="s">
        <v>416</v>
      </c>
      <c r="B780" s="24" t="s">
        <v>415</v>
      </c>
      <c r="C780" s="25" t="s">
        <v>412</v>
      </c>
      <c r="D780" s="26" t="s">
        <v>599</v>
      </c>
      <c r="E780" s="27" t="s">
        <v>600</v>
      </c>
      <c r="F780" s="27" t="s">
        <v>601</v>
      </c>
      <c r="H780" s="22"/>
    </row>
    <row r="781" spans="1:8" x14ac:dyDescent="0.25">
      <c r="A781" s="8" t="s">
        <v>306</v>
      </c>
      <c r="B781" s="9" t="s">
        <v>580</v>
      </c>
      <c r="C781" s="10">
        <v>1</v>
      </c>
      <c r="D781" s="28">
        <v>1540</v>
      </c>
      <c r="E781" s="28">
        <f t="shared" ref="E781:E795" si="15">D781*C781</f>
        <v>1540</v>
      </c>
      <c r="F781" s="28">
        <v>1232</v>
      </c>
      <c r="G781" s="24" t="s">
        <v>582</v>
      </c>
    </row>
    <row r="782" spans="1:8" x14ac:dyDescent="0.25">
      <c r="A782" s="8" t="s">
        <v>307</v>
      </c>
      <c r="B782" s="9" t="s">
        <v>583</v>
      </c>
      <c r="C782" s="10">
        <v>1</v>
      </c>
      <c r="D782" s="28">
        <v>980</v>
      </c>
      <c r="E782" s="28">
        <f t="shared" si="15"/>
        <v>980</v>
      </c>
      <c r="F782" s="28">
        <v>784</v>
      </c>
      <c r="G782" s="24" t="s">
        <v>582</v>
      </c>
    </row>
    <row r="783" spans="1:8" x14ac:dyDescent="0.25">
      <c r="A783" s="8" t="s">
        <v>293</v>
      </c>
      <c r="B783" s="9" t="s">
        <v>584</v>
      </c>
      <c r="C783" s="10">
        <v>1</v>
      </c>
      <c r="D783" s="28">
        <v>2520</v>
      </c>
      <c r="E783" s="28">
        <f t="shared" si="15"/>
        <v>2520</v>
      </c>
      <c r="F783" s="28">
        <v>2016</v>
      </c>
      <c r="G783" s="24" t="s">
        <v>582</v>
      </c>
    </row>
    <row r="784" spans="1:8" x14ac:dyDescent="0.25">
      <c r="A784" s="8" t="s">
        <v>294</v>
      </c>
      <c r="B784" s="9" t="s">
        <v>317</v>
      </c>
      <c r="C784" s="10">
        <v>13</v>
      </c>
      <c r="D784" s="28">
        <v>1120</v>
      </c>
      <c r="E784" s="28">
        <f t="shared" si="15"/>
        <v>14560</v>
      </c>
      <c r="F784" s="28">
        <v>11648</v>
      </c>
    </row>
    <row r="785" spans="1:7" x14ac:dyDescent="0.25">
      <c r="A785" s="8" t="s">
        <v>295</v>
      </c>
      <c r="B785" s="9" t="s">
        <v>585</v>
      </c>
      <c r="C785" s="10">
        <v>13</v>
      </c>
      <c r="D785" s="28">
        <v>980</v>
      </c>
      <c r="E785" s="28">
        <f t="shared" si="15"/>
        <v>12740</v>
      </c>
      <c r="F785" s="28">
        <v>10192</v>
      </c>
    </row>
    <row r="786" spans="1:7" x14ac:dyDescent="0.25">
      <c r="A786" s="8" t="s">
        <v>296</v>
      </c>
      <c r="B786" s="9" t="s">
        <v>395</v>
      </c>
      <c r="C786" s="10">
        <v>13</v>
      </c>
      <c r="D786" s="28">
        <v>2100</v>
      </c>
      <c r="E786" s="28">
        <f t="shared" si="15"/>
        <v>27300</v>
      </c>
      <c r="F786" s="28">
        <v>21840</v>
      </c>
    </row>
    <row r="787" spans="1:7" x14ac:dyDescent="0.25">
      <c r="A787" s="8" t="s">
        <v>605</v>
      </c>
      <c r="B787" s="9" t="s">
        <v>588</v>
      </c>
      <c r="C787" s="10">
        <v>12</v>
      </c>
      <c r="D787" s="28">
        <v>1470</v>
      </c>
      <c r="E787" s="28">
        <f t="shared" si="15"/>
        <v>17640</v>
      </c>
      <c r="F787" s="28">
        <v>14112</v>
      </c>
      <c r="G787" s="24" t="s">
        <v>604</v>
      </c>
    </row>
    <row r="788" spans="1:7" x14ac:dyDescent="0.25">
      <c r="A788" s="8" t="s">
        <v>298</v>
      </c>
      <c r="B788" s="9" t="s">
        <v>589</v>
      </c>
      <c r="C788" s="10">
        <v>12</v>
      </c>
      <c r="D788" s="28">
        <v>1015</v>
      </c>
      <c r="E788" s="28">
        <f t="shared" si="15"/>
        <v>12180</v>
      </c>
      <c r="F788" s="28">
        <v>9744</v>
      </c>
    </row>
    <row r="789" spans="1:7" x14ac:dyDescent="0.25">
      <c r="A789" s="8" t="s">
        <v>299</v>
      </c>
      <c r="B789" s="9" t="s">
        <v>313</v>
      </c>
      <c r="C789" s="10">
        <v>12</v>
      </c>
      <c r="D789" s="28">
        <v>1400</v>
      </c>
      <c r="E789" s="28">
        <f t="shared" si="15"/>
        <v>16800</v>
      </c>
      <c r="F789" s="28">
        <v>13440</v>
      </c>
    </row>
    <row r="790" spans="1:7" x14ac:dyDescent="0.25">
      <c r="A790" s="8" t="s">
        <v>300</v>
      </c>
      <c r="B790" s="9" t="s">
        <v>591</v>
      </c>
      <c r="C790" s="10">
        <v>8</v>
      </c>
      <c r="D790" s="28">
        <v>980</v>
      </c>
      <c r="E790" s="28">
        <f t="shared" si="15"/>
        <v>7840</v>
      </c>
      <c r="F790" s="28">
        <v>6272</v>
      </c>
    </row>
    <row r="791" spans="1:7" x14ac:dyDescent="0.25">
      <c r="A791" s="8" t="s">
        <v>301</v>
      </c>
      <c r="B791" s="9" t="s">
        <v>592</v>
      </c>
      <c r="C791" s="10">
        <v>8</v>
      </c>
      <c r="D791" s="28">
        <v>2800</v>
      </c>
      <c r="E791" s="28">
        <f t="shared" si="15"/>
        <v>22400</v>
      </c>
      <c r="F791" s="28">
        <v>17920</v>
      </c>
    </row>
    <row r="792" spans="1:7" x14ac:dyDescent="0.25">
      <c r="A792" s="8" t="s">
        <v>302</v>
      </c>
      <c r="B792" s="9" t="s">
        <v>593</v>
      </c>
      <c r="C792" s="10">
        <v>7</v>
      </c>
      <c r="D792" s="28">
        <v>1260</v>
      </c>
      <c r="E792" s="28">
        <f t="shared" si="15"/>
        <v>8820</v>
      </c>
      <c r="F792" s="28">
        <v>7056</v>
      </c>
    </row>
    <row r="793" spans="1:7" x14ac:dyDescent="0.25">
      <c r="A793" s="8" t="s">
        <v>409</v>
      </c>
      <c r="B793" s="9" t="s">
        <v>316</v>
      </c>
      <c r="C793" s="10">
        <v>7</v>
      </c>
      <c r="D793" s="28">
        <v>350</v>
      </c>
      <c r="E793" s="28">
        <f t="shared" si="15"/>
        <v>2450</v>
      </c>
      <c r="F793" s="28">
        <v>1960</v>
      </c>
      <c r="G793" s="24" t="s">
        <v>604</v>
      </c>
    </row>
    <row r="794" spans="1:7" x14ac:dyDescent="0.25">
      <c r="A794" s="8" t="s">
        <v>304</v>
      </c>
      <c r="B794" s="9" t="s">
        <v>396</v>
      </c>
      <c r="C794" s="10">
        <v>3</v>
      </c>
      <c r="D794" s="28">
        <v>1260</v>
      </c>
      <c r="E794" s="28">
        <f t="shared" si="15"/>
        <v>3780</v>
      </c>
      <c r="F794" s="28">
        <v>3024</v>
      </c>
    </row>
    <row r="795" spans="1:7" x14ac:dyDescent="0.25">
      <c r="A795" s="8" t="s">
        <v>305</v>
      </c>
      <c r="B795" s="9" t="s">
        <v>598</v>
      </c>
      <c r="C795" s="10">
        <v>14</v>
      </c>
      <c r="D795" s="28">
        <v>1260</v>
      </c>
      <c r="E795" s="28">
        <f t="shared" si="15"/>
        <v>17640</v>
      </c>
      <c r="F795" s="28">
        <v>14112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za porucivanje</vt:lpstr>
      <vt:lpstr>Prijava Kamion</vt:lpstr>
      <vt:lpstr>Za Djordja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2017-08-14T13:00:13Z</cp:lastPrinted>
  <dcterms:created xsi:type="dcterms:W3CDTF">2017-06-19T09:05:18Z</dcterms:created>
  <dcterms:modified xsi:type="dcterms:W3CDTF">2017-08-14T13:57:23Z</dcterms:modified>
</cp:coreProperties>
</file>