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hillip\Documents\"/>
    </mc:Choice>
  </mc:AlternateContent>
  <xr:revisionPtr revIDLastSave="0" documentId="13_ncr:1_{DE546875-7915-4DA0-995E-4FC0D991B2D3}" xr6:coauthVersionLast="46" xr6:coauthVersionMax="46" xr10:uidLastSave="{00000000-0000-0000-0000-000000000000}"/>
  <bookViews>
    <workbookView xWindow="-120" yWindow="-120" windowWidth="20730" windowHeight="11160" xr2:uid="{1F5F7115-122C-4530-A2B9-63E2A39B07EE}"/>
  </bookViews>
  <sheets>
    <sheet name="April Report" sheetId="1" r:id="rId1"/>
    <sheet name="April Pivot table by Location" sheetId="2" r:id="rId2"/>
  </sheet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F17" i="1"/>
</calcChain>
</file>

<file path=xl/sharedStrings.xml><?xml version="1.0" encoding="utf-8"?>
<sst xmlns="http://schemas.openxmlformats.org/spreadsheetml/2006/main" count="68" uniqueCount="28">
  <si>
    <t xml:space="preserve">COMET REQUESTED ASSIGNED REPORT </t>
  </si>
  <si>
    <t>Location Type</t>
  </si>
  <si>
    <t>Location</t>
  </si>
  <si>
    <t>COMET Start Date</t>
  </si>
  <si>
    <t>COMET Total Slot Requested</t>
  </si>
  <si>
    <t>COMET Total Slot Assigned</t>
  </si>
  <si>
    <t>Residential</t>
  </si>
  <si>
    <t>Ukiah Center</t>
  </si>
  <si>
    <t>Butte Fire Center</t>
  </si>
  <si>
    <t>Fortuna Center</t>
  </si>
  <si>
    <t>Non-Residential</t>
  </si>
  <si>
    <t>Fresno Satellite</t>
  </si>
  <si>
    <t>Los Angeles Satellite</t>
  </si>
  <si>
    <t>Los Pinos Center</t>
  </si>
  <si>
    <t>Monterey Bay Center</t>
  </si>
  <si>
    <t>Greenwood Center</t>
  </si>
  <si>
    <t>Pomona Center</t>
  </si>
  <si>
    <t>San Diego Center</t>
  </si>
  <si>
    <t>Napa-Solano Satellite</t>
  </si>
  <si>
    <t>Tahoe Center</t>
  </si>
  <si>
    <t>Norwalk Satellite</t>
  </si>
  <si>
    <t>Vista</t>
  </si>
  <si>
    <t>Total</t>
  </si>
  <si>
    <t>Percent Assigned</t>
  </si>
  <si>
    <t>Row Labels</t>
  </si>
  <si>
    <t>Grand Total</t>
  </si>
  <si>
    <t>Sum of COMET Total Slot Requested</t>
  </si>
  <si>
    <t>Sum of COMET Total Slot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</si>
</sst>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 indent="2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Comet</a:t>
            </a:r>
            <a:r>
              <a:rPr lang="en-US" baseline="0"/>
              <a:t> Requests - April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'April Report'!$D$1:$D$2</c:f>
              <c:strCache>
                <c:ptCount val="2"/>
                <c:pt idx="0">
                  <c:v>COMET REQUESTED ASSIGNED REPORT </c:v>
                </c:pt>
                <c:pt idx="1">
                  <c:v>COMET Total Slot Requested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'April Report'!$A$3:$C$17</c15:sqref>
                  </c15:fullRef>
                  <c15:levelRef>
                    <c15:sqref>'April Report'!$B$3:$B$17</c15:sqref>
                  </c15:levelRef>
                </c:ext>
              </c:extLst>
              <c:f>'April Report'!$B$3:$B$17</c:f>
              <c:strCache>
                <c:ptCount val="15"/>
                <c:pt idx="0">
                  <c:v>Ukiah Center</c:v>
                </c:pt>
                <c:pt idx="1">
                  <c:v>Butte Fire Center</c:v>
                </c:pt>
                <c:pt idx="2">
                  <c:v>Fortuna Center</c:v>
                </c:pt>
                <c:pt idx="3">
                  <c:v>Fresno Satellite</c:v>
                </c:pt>
                <c:pt idx="4">
                  <c:v>Los Angeles Satellite</c:v>
                </c:pt>
                <c:pt idx="5">
                  <c:v>Los Pinos Center</c:v>
                </c:pt>
                <c:pt idx="6">
                  <c:v>Monterey Bay Center</c:v>
                </c:pt>
                <c:pt idx="7">
                  <c:v>Greenwood Center</c:v>
                </c:pt>
                <c:pt idx="8">
                  <c:v>Pomona Center</c:v>
                </c:pt>
                <c:pt idx="9">
                  <c:v>San Diego Center</c:v>
                </c:pt>
                <c:pt idx="10">
                  <c:v>Napa-Solano Satellite</c:v>
                </c:pt>
                <c:pt idx="11">
                  <c:v>Tahoe Center</c:v>
                </c:pt>
                <c:pt idx="12">
                  <c:v>Norwalk Satellite</c:v>
                </c:pt>
                <c:pt idx="13">
                  <c:v>Vista</c:v>
                </c:pt>
              </c:strCache>
            </c:strRef>
          </c:cat>
          <c:val>
            <c:numRef>
              <c:f>'April Report'!$D$3:$D$17</c:f>
              <c:numCache>
                <c:formatCode>General</c:formatCode>
                <c:ptCount val="15"/>
                <c:pt idx="0">
                  <c:v>24</c:v>
                </c:pt>
                <c:pt idx="1">
                  <c:v>20</c:v>
                </c:pt>
                <c:pt idx="2">
                  <c:v>24</c:v>
                </c:pt>
                <c:pt idx="3">
                  <c:v>22</c:v>
                </c:pt>
                <c:pt idx="4">
                  <c:v>13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23</c:v>
                </c:pt>
                <c:pt idx="9">
                  <c:v>22</c:v>
                </c:pt>
                <c:pt idx="10">
                  <c:v>10</c:v>
                </c:pt>
                <c:pt idx="11">
                  <c:v>20</c:v>
                </c:pt>
                <c:pt idx="12">
                  <c:v>15</c:v>
                </c:pt>
                <c:pt idx="13">
                  <c:v>12</c:v>
                </c:pt>
                <c:pt idx="1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C-46FD-8E04-BB6FE705E515}"/>
            </c:ext>
          </c:extLst>
        </c:ser>
        <c:ser>
          <c:idx val="1"/>
          <c:order val="1"/>
          <c:tx>
            <c:strRef>
              <c:f>'April Report'!$E$1:$E$2</c:f>
              <c:strCache>
                <c:ptCount val="2"/>
                <c:pt idx="0">
                  <c:v>COMET REQUESTED ASSIGNED REPORT </c:v>
                </c:pt>
                <c:pt idx="1">
                  <c:v>COMET Total Slot Assigned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'April Report'!$A$3:$C$17</c15:sqref>
                  </c15:fullRef>
                  <c15:levelRef>
                    <c15:sqref>'April Report'!$B$3:$B$17</c15:sqref>
                  </c15:levelRef>
                </c:ext>
              </c:extLst>
              <c:f>'April Report'!$B$3:$B$17</c:f>
              <c:strCache>
                <c:ptCount val="15"/>
                <c:pt idx="0">
                  <c:v>Ukiah Center</c:v>
                </c:pt>
                <c:pt idx="1">
                  <c:v>Butte Fire Center</c:v>
                </c:pt>
                <c:pt idx="2">
                  <c:v>Fortuna Center</c:v>
                </c:pt>
                <c:pt idx="3">
                  <c:v>Fresno Satellite</c:v>
                </c:pt>
                <c:pt idx="4">
                  <c:v>Los Angeles Satellite</c:v>
                </c:pt>
                <c:pt idx="5">
                  <c:v>Los Pinos Center</c:v>
                </c:pt>
                <c:pt idx="6">
                  <c:v>Monterey Bay Center</c:v>
                </c:pt>
                <c:pt idx="7">
                  <c:v>Greenwood Center</c:v>
                </c:pt>
                <c:pt idx="8">
                  <c:v>Pomona Center</c:v>
                </c:pt>
                <c:pt idx="9">
                  <c:v>San Diego Center</c:v>
                </c:pt>
                <c:pt idx="10">
                  <c:v>Napa-Solano Satellite</c:v>
                </c:pt>
                <c:pt idx="11">
                  <c:v>Tahoe Center</c:v>
                </c:pt>
                <c:pt idx="12">
                  <c:v>Norwalk Satellite</c:v>
                </c:pt>
                <c:pt idx="13">
                  <c:v>Vista</c:v>
                </c:pt>
              </c:strCache>
            </c:strRef>
          </c:cat>
          <c:val>
            <c:numRef>
              <c:f>'April Report'!$E$3:$E$17</c:f>
              <c:numCache>
                <c:formatCode>General</c:formatCode>
                <c:ptCount val="15"/>
                <c:pt idx="0">
                  <c:v>7</c:v>
                </c:pt>
                <c:pt idx="1">
                  <c:v>15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15</c:v>
                </c:pt>
                <c:pt idx="6">
                  <c:v>10</c:v>
                </c:pt>
                <c:pt idx="7">
                  <c:v>6</c:v>
                </c:pt>
                <c:pt idx="8">
                  <c:v>13</c:v>
                </c:pt>
                <c:pt idx="9">
                  <c:v>12</c:v>
                </c:pt>
                <c:pt idx="10">
                  <c:v>3</c:v>
                </c:pt>
                <c:pt idx="11">
                  <c:v>7</c:v>
                </c:pt>
                <c:pt idx="12">
                  <c:v>15</c:v>
                </c:pt>
                <c:pt idx="13">
                  <c:v>2</c:v>
                </c:pt>
                <c:pt idx="1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C-46FD-8E04-BB6FE705E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62296"/>
        <c:axId val="547666888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659672"/>
        <c:axId val="5476665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'April Report'!$F$1:$F$2</c15:sqref>
                        </c15:formulaRef>
                      </c:ext>
                    </c:extLst>
                    <c:strCache>
                      <c:ptCount val="2"/>
                      <c:pt idx="0">
                        <c:v>COMET REQUESTED ASSIGNED REPORT </c:v>
                      </c:pt>
                      <c:pt idx="1">
                        <c:v>Percent Assigned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'April Report'!$A$3:$C$17</c15:sqref>
                        </c15:fullRef>
                        <c15:levelRef>
                          <c15:sqref>'April Report'!$B$3:$B$17</c15:sqref>
                        </c15:levelRef>
                        <c15:formulaRef>
                          <c15:sqref>'April Report'!$B$3:$B$17</c15:sqref>
                        </c15:formulaRef>
                      </c:ext>
                    </c:extLst>
                    <c:strCache>
                      <c:ptCount val="15"/>
                      <c:pt idx="0">
                        <c:v>Ukiah Center</c:v>
                      </c:pt>
                      <c:pt idx="1">
                        <c:v>Butte Fire Center</c:v>
                      </c:pt>
                      <c:pt idx="2">
                        <c:v>Fortuna Center</c:v>
                      </c:pt>
                      <c:pt idx="3">
                        <c:v>Fresno Satellite</c:v>
                      </c:pt>
                      <c:pt idx="4">
                        <c:v>Los Angeles Satellite</c:v>
                      </c:pt>
                      <c:pt idx="5">
                        <c:v>Los Pinos Center</c:v>
                      </c:pt>
                      <c:pt idx="6">
                        <c:v>Monterey Bay Center</c:v>
                      </c:pt>
                      <c:pt idx="7">
                        <c:v>Greenwood Center</c:v>
                      </c:pt>
                      <c:pt idx="8">
                        <c:v>Pomona Center</c:v>
                      </c:pt>
                      <c:pt idx="9">
                        <c:v>San Diego Center</c:v>
                      </c:pt>
                      <c:pt idx="10">
                        <c:v>Napa-Solano Satellite</c:v>
                      </c:pt>
                      <c:pt idx="11">
                        <c:v>Tahoe Center</c:v>
                      </c:pt>
                      <c:pt idx="12">
                        <c:v>Norwalk Satellite</c:v>
                      </c:pt>
                      <c:pt idx="13">
                        <c:v>Vista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'April Report'!$F$3:$F$17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0.29166666666666669</c:v>
                      </c:pt>
                      <c:pt idx="1">
                        <c:v>0.75</c:v>
                      </c:pt>
                      <c:pt idx="2">
                        <c:v>0.33333333333333331</c:v>
                      </c:pt>
                      <c:pt idx="3">
                        <c:v>0.40909090909090912</c:v>
                      </c:pt>
                      <c:pt idx="4">
                        <c:v>0.61538461538461542</c:v>
                      </c:pt>
                      <c:pt idx="5">
                        <c:v>0.75</c:v>
                      </c:pt>
                      <c:pt idx="6">
                        <c:v>0.66666666666666663</c:v>
                      </c:pt>
                      <c:pt idx="7">
                        <c:v>0.6</c:v>
                      </c:pt>
                      <c:pt idx="8">
                        <c:v>0.56521739130434778</c:v>
                      </c:pt>
                      <c:pt idx="9">
                        <c:v>0.54545454545454541</c:v>
                      </c:pt>
                      <c:pt idx="10">
                        <c:v>0.3</c:v>
                      </c:pt>
                      <c:pt idx="11">
                        <c:v>0.35</c:v>
                      </c:pt>
                      <c:pt idx="12">
                        <c:v>1</c:v>
                      </c:pt>
                      <c:pt idx="13">
                        <c:v>0.16666666666666666</c:v>
                      </c:pt>
                      <c:pt idx="14">
                        <c:v>0.52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5DC-46FD-8E04-BB6FE705E515}"/>
                  </c:ext>
                </c:extLst>
              </c15:ser>
            </c15:filteredLineSeries>
          </c:ext>
        </c:extLst>
      </c:lineChart>
      <c:catAx>
        <c:axId val="54766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66888"/>
        <c:crosses val="autoZero"/>
        <c:auto val="1"/>
        <c:lblAlgn val="ctr"/>
        <c:lblOffset val="100"/>
        <c:noMultiLvlLbl val="0"/>
      </c:catAx>
      <c:valAx>
        <c:axId val="54766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62296"/>
        <c:crosses val="autoZero"/>
        <c:crossBetween val="between"/>
      </c:valAx>
      <c:valAx>
        <c:axId val="5476665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59672"/>
        <c:crosses val="max"/>
        <c:crossBetween val="between"/>
      </c:valAx>
      <c:catAx>
        <c:axId val="547659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76665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[COMET REQUESTED ASSIGNED REPORT - March.xlsx]April Pivot table by Location!PivotTable1</c:name>
    <c:fmtId val="3"/>
  </c:pivotSource>
  <c:chart>
    <c:title>
      <c:layout>
        <c:manualLayout>
          <c:xMode val="edge"/>
          <c:yMode val="edge"/>
          <c:x val="0.12611405055849501"/>
          <c:y val="2.16085255455334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'April Pivot table by Location'!$B$3</c:f>
              <c:strCache>
                <c:ptCount val="1"/>
                <c:pt idx="0">
                  <c:v>Sum of COMET Total Slot Requested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'April Pivot table by Location'!$A$4:$A$46</c:f>
              <c:multiLvlStrCache>
                <c:ptCount val="14"/>
                <c:lvl>
                  <c:pt idx="0">
                    <c:v>4/5/2021</c:v>
                  </c:pt>
                  <c:pt idx="1">
                    <c:v>4/6/2021</c:v>
                  </c:pt>
                  <c:pt idx="2">
                    <c:v>4/5/2021</c:v>
                  </c:pt>
                  <c:pt idx="3">
                    <c:v>4/6/2021</c:v>
                  </c:pt>
                  <c:pt idx="4">
                    <c:v>4/5/2021</c:v>
                  </c:pt>
                  <c:pt idx="5">
                    <c:v>4/5/2021</c:v>
                  </c:pt>
                  <c:pt idx="6">
                    <c:v>4/5/2021</c:v>
                  </c:pt>
                  <c:pt idx="7">
                    <c:v>4/5/2021</c:v>
                  </c:pt>
                  <c:pt idx="8">
                    <c:v>4/5/2021</c:v>
                  </c:pt>
                  <c:pt idx="9">
                    <c:v>4/5/2021</c:v>
                  </c:pt>
                  <c:pt idx="10">
                    <c:v>4/5/2021</c:v>
                  </c:pt>
                  <c:pt idx="11">
                    <c:v>4/5/2021</c:v>
                  </c:pt>
                  <c:pt idx="12">
                    <c:v>4/4/2021</c:v>
                  </c:pt>
                  <c:pt idx="13">
                    <c:v>4/5/2021</c:v>
                  </c:pt>
                </c:lvl>
                <c:lvl>
                  <c:pt idx="0">
                    <c:v>Residential</c:v>
                  </c:pt>
                  <c:pt idx="1">
                    <c:v>Residential</c:v>
                  </c:pt>
                  <c:pt idx="2">
                    <c:v>Non-Residential</c:v>
                  </c:pt>
                  <c:pt idx="3">
                    <c:v>Residential</c:v>
                  </c:pt>
                  <c:pt idx="4">
                    <c:v>Non-Residential</c:v>
                  </c:pt>
                  <c:pt idx="5">
                    <c:v>Residential</c:v>
                  </c:pt>
                  <c:pt idx="6">
                    <c:v>Non-Residential</c:v>
                  </c:pt>
                  <c:pt idx="7">
                    <c:v>Non-Residential</c:v>
                  </c:pt>
                  <c:pt idx="8">
                    <c:v>Non-Residential</c:v>
                  </c:pt>
                  <c:pt idx="9">
                    <c:v>Non-Residential</c:v>
                  </c:pt>
                  <c:pt idx="10">
                    <c:v>Non-Residential</c:v>
                  </c:pt>
                  <c:pt idx="11">
                    <c:v>Residential</c:v>
                  </c:pt>
                  <c:pt idx="12">
                    <c:v>Residential</c:v>
                  </c:pt>
                  <c:pt idx="13">
                    <c:v>Non-Residential</c:v>
                  </c:pt>
                </c:lvl>
                <c:lvl>
                  <c:pt idx="0">
                    <c:v>Butte Fire Center</c:v>
                  </c:pt>
                  <c:pt idx="1">
                    <c:v>Fortuna Center</c:v>
                  </c:pt>
                  <c:pt idx="2">
                    <c:v>Fresno Satellite</c:v>
                  </c:pt>
                  <c:pt idx="3">
                    <c:v>Greenwood Center</c:v>
                  </c:pt>
                  <c:pt idx="4">
                    <c:v>Los Angeles Satellite</c:v>
                  </c:pt>
                  <c:pt idx="5">
                    <c:v>Los Pinos Center</c:v>
                  </c:pt>
                  <c:pt idx="6">
                    <c:v>Monterey Bay Center</c:v>
                  </c:pt>
                  <c:pt idx="7">
                    <c:v>Napa-Solano Satellite</c:v>
                  </c:pt>
                  <c:pt idx="8">
                    <c:v>Norwalk Satellite</c:v>
                  </c:pt>
                  <c:pt idx="9">
                    <c:v>Pomona Center</c:v>
                  </c:pt>
                  <c:pt idx="10">
                    <c:v>San Diego Center</c:v>
                  </c:pt>
                  <c:pt idx="11">
                    <c:v>Tahoe Center</c:v>
                  </c:pt>
                  <c:pt idx="12">
                    <c:v>Ukiah Center</c:v>
                  </c:pt>
                  <c:pt idx="13">
                    <c:v>Vista</c:v>
                  </c:pt>
                </c:lvl>
              </c:multiLvlStrCache>
            </c:multiLvlStrRef>
          </c:cat>
          <c:val>
            <c:numRef>
              <c:f>'April Pivot table by Location'!$B$4:$B$46</c:f>
              <c:numCache>
                <c:formatCode>General</c:formatCode>
                <c:ptCount val="14"/>
                <c:pt idx="0">
                  <c:v>20</c:v>
                </c:pt>
                <c:pt idx="1">
                  <c:v>24</c:v>
                </c:pt>
                <c:pt idx="2">
                  <c:v>22</c:v>
                </c:pt>
                <c:pt idx="3">
                  <c:v>10</c:v>
                </c:pt>
                <c:pt idx="4">
                  <c:v>13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23</c:v>
                </c:pt>
                <c:pt idx="10">
                  <c:v>22</c:v>
                </c:pt>
                <c:pt idx="11">
                  <c:v>20</c:v>
                </c:pt>
                <c:pt idx="12">
                  <c:v>24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D-4A43-8276-40CED511BF56}"/>
            </c:ext>
          </c:extLst>
        </c:ser>
        <c:ser>
          <c:idx val="1"/>
          <c:order val="1"/>
          <c:tx>
            <c:strRef>
              <c:f>'April Pivot table by Location'!$C$3</c:f>
              <c:strCache>
                <c:ptCount val="1"/>
                <c:pt idx="0">
                  <c:v>Sum of COMET Total Slot Assigned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'April Pivot table by Location'!$A$4:$A$46</c:f>
              <c:multiLvlStrCache>
                <c:ptCount val="14"/>
                <c:lvl>
                  <c:pt idx="0">
                    <c:v>4/5/2021</c:v>
                  </c:pt>
                  <c:pt idx="1">
                    <c:v>4/6/2021</c:v>
                  </c:pt>
                  <c:pt idx="2">
                    <c:v>4/5/2021</c:v>
                  </c:pt>
                  <c:pt idx="3">
                    <c:v>4/6/2021</c:v>
                  </c:pt>
                  <c:pt idx="4">
                    <c:v>4/5/2021</c:v>
                  </c:pt>
                  <c:pt idx="5">
                    <c:v>4/5/2021</c:v>
                  </c:pt>
                  <c:pt idx="6">
                    <c:v>4/5/2021</c:v>
                  </c:pt>
                  <c:pt idx="7">
                    <c:v>4/5/2021</c:v>
                  </c:pt>
                  <c:pt idx="8">
                    <c:v>4/5/2021</c:v>
                  </c:pt>
                  <c:pt idx="9">
                    <c:v>4/5/2021</c:v>
                  </c:pt>
                  <c:pt idx="10">
                    <c:v>4/5/2021</c:v>
                  </c:pt>
                  <c:pt idx="11">
                    <c:v>4/5/2021</c:v>
                  </c:pt>
                  <c:pt idx="12">
                    <c:v>4/4/2021</c:v>
                  </c:pt>
                  <c:pt idx="13">
                    <c:v>4/5/2021</c:v>
                  </c:pt>
                </c:lvl>
                <c:lvl>
                  <c:pt idx="0">
                    <c:v>Residential</c:v>
                  </c:pt>
                  <c:pt idx="1">
                    <c:v>Residential</c:v>
                  </c:pt>
                  <c:pt idx="2">
                    <c:v>Non-Residential</c:v>
                  </c:pt>
                  <c:pt idx="3">
                    <c:v>Residential</c:v>
                  </c:pt>
                  <c:pt idx="4">
                    <c:v>Non-Residential</c:v>
                  </c:pt>
                  <c:pt idx="5">
                    <c:v>Residential</c:v>
                  </c:pt>
                  <c:pt idx="6">
                    <c:v>Non-Residential</c:v>
                  </c:pt>
                  <c:pt idx="7">
                    <c:v>Non-Residential</c:v>
                  </c:pt>
                  <c:pt idx="8">
                    <c:v>Non-Residential</c:v>
                  </c:pt>
                  <c:pt idx="9">
                    <c:v>Non-Residential</c:v>
                  </c:pt>
                  <c:pt idx="10">
                    <c:v>Non-Residential</c:v>
                  </c:pt>
                  <c:pt idx="11">
                    <c:v>Residential</c:v>
                  </c:pt>
                  <c:pt idx="12">
                    <c:v>Residential</c:v>
                  </c:pt>
                  <c:pt idx="13">
                    <c:v>Non-Residential</c:v>
                  </c:pt>
                </c:lvl>
                <c:lvl>
                  <c:pt idx="0">
                    <c:v>Butte Fire Center</c:v>
                  </c:pt>
                  <c:pt idx="1">
                    <c:v>Fortuna Center</c:v>
                  </c:pt>
                  <c:pt idx="2">
                    <c:v>Fresno Satellite</c:v>
                  </c:pt>
                  <c:pt idx="3">
                    <c:v>Greenwood Center</c:v>
                  </c:pt>
                  <c:pt idx="4">
                    <c:v>Los Angeles Satellite</c:v>
                  </c:pt>
                  <c:pt idx="5">
                    <c:v>Los Pinos Center</c:v>
                  </c:pt>
                  <c:pt idx="6">
                    <c:v>Monterey Bay Center</c:v>
                  </c:pt>
                  <c:pt idx="7">
                    <c:v>Napa-Solano Satellite</c:v>
                  </c:pt>
                  <c:pt idx="8">
                    <c:v>Norwalk Satellite</c:v>
                  </c:pt>
                  <c:pt idx="9">
                    <c:v>Pomona Center</c:v>
                  </c:pt>
                  <c:pt idx="10">
                    <c:v>San Diego Center</c:v>
                  </c:pt>
                  <c:pt idx="11">
                    <c:v>Tahoe Center</c:v>
                  </c:pt>
                  <c:pt idx="12">
                    <c:v>Ukiah Center</c:v>
                  </c:pt>
                  <c:pt idx="13">
                    <c:v>Vista</c:v>
                  </c:pt>
                </c:lvl>
              </c:multiLvlStrCache>
            </c:multiLvlStrRef>
          </c:cat>
          <c:val>
            <c:numRef>
              <c:f>'April Pivot table by Location'!$C$4:$C$46</c:f>
              <c:numCache>
                <c:formatCode>General</c:formatCode>
                <c:ptCount val="14"/>
                <c:pt idx="0">
                  <c:v>15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8</c:v>
                </c:pt>
                <c:pt idx="5">
                  <c:v>15</c:v>
                </c:pt>
                <c:pt idx="6">
                  <c:v>10</c:v>
                </c:pt>
                <c:pt idx="7">
                  <c:v>3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7</c:v>
                </c:pt>
                <c:pt idx="12">
                  <c:v>7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D-4A43-8276-40CED511BF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2</xdr:col>
      <xdr:colOff>1019175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6DBE7-7667-47A5-8A9B-850692A49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171449</xdr:rowOff>
    </xdr:from>
    <xdr:to>
      <xdr:col>11</xdr:col>
      <xdr:colOff>114300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83339-B8A8-42C9-A6D5-B0691C754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lip" refreshedDate="44291.684289351855" createdVersion="6" refreshedVersion="6" minRefreshableVersion="3" recordCount="15" xr:uid="{AB57AB0A-26DA-44C9-AE0E-272CD0862C41}">
  <cacheSource type="worksheet">
    <worksheetSource ref="A2:E17" sheet="April Report"/>
  </cacheSource>
  <cacheFields count="5">
    <cacheField name="Location Type" numFmtId="0">
      <sharedItems count="3">
        <s v="Residential"/>
        <s v="Non-Residential"/>
        <s v="Total"/>
      </sharedItems>
    </cacheField>
    <cacheField name="Location" numFmtId="0">
      <sharedItems containsBlank="1" count="15">
        <s v="Ukiah Center"/>
        <s v="Butte Fire Center"/>
        <s v="Fortuna Center"/>
        <s v="Fresno Satellite"/>
        <s v="Los Angeles Satellite"/>
        <s v="Los Pinos Center"/>
        <s v="Monterey Bay Center"/>
        <s v="Greenwood Center"/>
        <s v="Pomona Center"/>
        <s v="San Diego Center"/>
        <s v="Napa-Solano Satellite"/>
        <s v="Tahoe Center"/>
        <s v="Norwalk Satellite"/>
        <s v="Vista"/>
        <m/>
      </sharedItems>
    </cacheField>
    <cacheField name="COMET Start Date" numFmtId="0">
      <sharedItems containsNonDate="0" containsDate="1" containsString="0" containsBlank="1" minDate="2021-04-04T00:00:00" maxDate="2021-04-07T00:00:00" count="4">
        <d v="2021-04-04T00:00:00"/>
        <d v="2021-04-05T00:00:00"/>
        <d v="2021-04-06T00:00:00"/>
        <m/>
      </sharedItems>
    </cacheField>
    <cacheField name="COMET Total Slot Requested" numFmtId="0">
      <sharedItems containsSemiMixedTypes="0" containsString="0" containsNumber="1" containsInteger="1" minValue="10" maxValue="250"/>
    </cacheField>
    <cacheField name="COMET Total Slot Assigned" numFmtId="0">
      <sharedItems containsSemiMixedTypes="0" containsString="0" containsNumber="1" containsInteger="1" minValue="2" maxValue="1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24"/>
    <n v="7"/>
  </r>
  <r>
    <x v="0"/>
    <x v="1"/>
    <x v="1"/>
    <n v="20"/>
    <n v="15"/>
  </r>
  <r>
    <x v="0"/>
    <x v="2"/>
    <x v="2"/>
    <n v="24"/>
    <n v="8"/>
  </r>
  <r>
    <x v="1"/>
    <x v="3"/>
    <x v="1"/>
    <n v="22"/>
    <n v="9"/>
  </r>
  <r>
    <x v="1"/>
    <x v="4"/>
    <x v="1"/>
    <n v="13"/>
    <n v="8"/>
  </r>
  <r>
    <x v="0"/>
    <x v="5"/>
    <x v="1"/>
    <n v="20"/>
    <n v="15"/>
  </r>
  <r>
    <x v="1"/>
    <x v="6"/>
    <x v="1"/>
    <n v="15"/>
    <n v="10"/>
  </r>
  <r>
    <x v="0"/>
    <x v="7"/>
    <x v="2"/>
    <n v="10"/>
    <n v="6"/>
  </r>
  <r>
    <x v="1"/>
    <x v="8"/>
    <x v="1"/>
    <n v="23"/>
    <n v="13"/>
  </r>
  <r>
    <x v="1"/>
    <x v="9"/>
    <x v="1"/>
    <n v="22"/>
    <n v="12"/>
  </r>
  <r>
    <x v="1"/>
    <x v="10"/>
    <x v="1"/>
    <n v="10"/>
    <n v="3"/>
  </r>
  <r>
    <x v="0"/>
    <x v="11"/>
    <x v="1"/>
    <n v="20"/>
    <n v="7"/>
  </r>
  <r>
    <x v="1"/>
    <x v="12"/>
    <x v="1"/>
    <n v="15"/>
    <n v="15"/>
  </r>
  <r>
    <x v="1"/>
    <x v="13"/>
    <x v="1"/>
    <n v="12"/>
    <n v="2"/>
  </r>
  <r>
    <x v="2"/>
    <x v="14"/>
    <x v="3"/>
    <n v="250"/>
    <n v="1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80E8C-6453-4B9D-BE6F-904C48B66D24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C46" firstHeaderRow="0" firstDataRow="1" firstDataCol="1"/>
  <pivotFields count="5">
    <pivotField axis="axisRow" showAll="0">
      <items count="4">
        <item x="1"/>
        <item x="0"/>
        <item x="2"/>
        <item t="default"/>
      </items>
    </pivotField>
    <pivotField axis="axisRow" showAll="0">
      <items count="16">
        <item x="1"/>
        <item x="2"/>
        <item x="3"/>
        <item x="7"/>
        <item x="4"/>
        <item x="5"/>
        <item x="6"/>
        <item x="10"/>
        <item x="12"/>
        <item x="8"/>
        <item x="9"/>
        <item x="11"/>
        <item x="0"/>
        <item x="13"/>
        <item h="1" x="14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  <pivotField dataField="1" showAll="0"/>
    <pivotField dataField="1" showAll="0"/>
  </pivotFields>
  <rowFields count="3">
    <field x="1"/>
    <field x="0"/>
    <field x="2"/>
  </rowFields>
  <rowItems count="43">
    <i>
      <x/>
    </i>
    <i r="1">
      <x v="1"/>
    </i>
    <i r="2">
      <x v="1"/>
    </i>
    <i>
      <x v="1"/>
    </i>
    <i r="1">
      <x v="1"/>
    </i>
    <i r="2">
      <x v="2"/>
    </i>
    <i>
      <x v="2"/>
    </i>
    <i r="1">
      <x/>
    </i>
    <i r="2">
      <x v="1"/>
    </i>
    <i>
      <x v="3"/>
    </i>
    <i r="1">
      <x v="1"/>
    </i>
    <i r="2">
      <x v="2"/>
    </i>
    <i>
      <x v="4"/>
    </i>
    <i r="1">
      <x/>
    </i>
    <i r="2">
      <x v="1"/>
    </i>
    <i>
      <x v="5"/>
    </i>
    <i r="1">
      <x v="1"/>
    </i>
    <i r="2">
      <x v="1"/>
    </i>
    <i>
      <x v="6"/>
    </i>
    <i r="1">
      <x/>
    </i>
    <i r="2">
      <x v="1"/>
    </i>
    <i>
      <x v="7"/>
    </i>
    <i r="1">
      <x/>
    </i>
    <i r="2">
      <x v="1"/>
    </i>
    <i>
      <x v="8"/>
    </i>
    <i r="1">
      <x/>
    </i>
    <i r="2">
      <x v="1"/>
    </i>
    <i>
      <x v="9"/>
    </i>
    <i r="1">
      <x/>
    </i>
    <i r="2">
      <x v="1"/>
    </i>
    <i>
      <x v="10"/>
    </i>
    <i r="1">
      <x/>
    </i>
    <i r="2">
      <x v="1"/>
    </i>
    <i>
      <x v="11"/>
    </i>
    <i r="1">
      <x v="1"/>
    </i>
    <i r="2">
      <x v="1"/>
    </i>
    <i>
      <x v="12"/>
    </i>
    <i r="1">
      <x v="1"/>
    </i>
    <i r="2">
      <x/>
    </i>
    <i>
      <x v="13"/>
    </i>
    <i r="1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MET Total Slot Requested" fld="3" baseField="0" baseItem="0"/>
    <dataField name="Sum of COMET Total Slot Assigned" fld="4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4688-612C-4996-9C64-568C30E7E620}">
  <dimension ref="A1:F18"/>
  <sheetViews>
    <sheetView tabSelected="1" workbookViewId="0">
      <selection activeCell="F19" sqref="F19"/>
    </sheetView>
  </sheetViews>
  <sheetFormatPr defaultRowHeight="15" x14ac:dyDescent="0.25"/>
  <cols>
    <col min="1" max="1" width="37.5703125" customWidth="1"/>
    <col min="2" max="2" width="15.7109375" customWidth="1"/>
    <col min="3" max="3" width="18.140625" customWidth="1"/>
    <col min="4" max="4" width="25.85546875" customWidth="1"/>
    <col min="5" max="5" width="29" customWidth="1"/>
    <col min="6" max="6" width="18.140625" customWidth="1"/>
  </cols>
  <sheetData>
    <row r="1" spans="1:6" ht="18.75" x14ac:dyDescent="0.25">
      <c r="A1" s="7" t="s">
        <v>0</v>
      </c>
      <c r="B1" s="7"/>
      <c r="C1" s="1"/>
      <c r="D1" s="1"/>
      <c r="E1" s="1"/>
    </row>
    <row r="2" spans="1:6" ht="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23</v>
      </c>
    </row>
    <row r="3" spans="1:6" x14ac:dyDescent="0.25">
      <c r="A3" s="3" t="s">
        <v>6</v>
      </c>
      <c r="B3" s="3" t="s">
        <v>7</v>
      </c>
      <c r="C3" s="4">
        <v>44290</v>
      </c>
      <c r="D3" s="5">
        <v>24</v>
      </c>
      <c r="E3" s="5">
        <v>7</v>
      </c>
      <c r="F3" s="13">
        <f>E3/D3</f>
        <v>0.29166666666666669</v>
      </c>
    </row>
    <row r="4" spans="1:6" ht="30" x14ac:dyDescent="0.25">
      <c r="A4" s="3" t="s">
        <v>6</v>
      </c>
      <c r="B4" s="3" t="s">
        <v>8</v>
      </c>
      <c r="C4" s="4">
        <v>44291</v>
      </c>
      <c r="D4" s="5">
        <v>20</v>
      </c>
      <c r="E4" s="5">
        <v>15</v>
      </c>
      <c r="F4" s="13">
        <f t="shared" ref="F4:F16" si="0">E4/D4</f>
        <v>0.75</v>
      </c>
    </row>
    <row r="5" spans="1:6" x14ac:dyDescent="0.25">
      <c r="A5" s="3" t="s">
        <v>6</v>
      </c>
      <c r="B5" s="3" t="s">
        <v>9</v>
      </c>
      <c r="C5" s="4">
        <v>44292</v>
      </c>
      <c r="D5" s="5">
        <v>24</v>
      </c>
      <c r="E5" s="5">
        <v>8</v>
      </c>
      <c r="F5" s="13">
        <f t="shared" si="0"/>
        <v>0.33333333333333331</v>
      </c>
    </row>
    <row r="6" spans="1:6" x14ac:dyDescent="0.25">
      <c r="A6" s="3" t="s">
        <v>10</v>
      </c>
      <c r="B6" s="3" t="s">
        <v>11</v>
      </c>
      <c r="C6" s="4">
        <v>44291</v>
      </c>
      <c r="D6" s="5">
        <v>22</v>
      </c>
      <c r="E6" s="5">
        <v>9</v>
      </c>
      <c r="F6" s="13">
        <f t="shared" si="0"/>
        <v>0.40909090909090912</v>
      </c>
    </row>
    <row r="7" spans="1:6" ht="30" x14ac:dyDescent="0.25">
      <c r="A7" s="3" t="s">
        <v>10</v>
      </c>
      <c r="B7" s="3" t="s">
        <v>12</v>
      </c>
      <c r="C7" s="4">
        <v>44291</v>
      </c>
      <c r="D7" s="5">
        <v>13</v>
      </c>
      <c r="E7" s="5">
        <v>8</v>
      </c>
      <c r="F7" s="13">
        <f t="shared" si="0"/>
        <v>0.61538461538461542</v>
      </c>
    </row>
    <row r="8" spans="1:6" x14ac:dyDescent="0.25">
      <c r="A8" s="3" t="s">
        <v>6</v>
      </c>
      <c r="B8" s="3" t="s">
        <v>13</v>
      </c>
      <c r="C8" s="4">
        <v>44291</v>
      </c>
      <c r="D8" s="5">
        <v>20</v>
      </c>
      <c r="E8" s="5">
        <v>15</v>
      </c>
      <c r="F8" s="13">
        <f t="shared" si="0"/>
        <v>0.75</v>
      </c>
    </row>
    <row r="9" spans="1:6" ht="30" x14ac:dyDescent="0.25">
      <c r="A9" s="3" t="s">
        <v>10</v>
      </c>
      <c r="B9" s="3" t="s">
        <v>14</v>
      </c>
      <c r="C9" s="4">
        <v>44291</v>
      </c>
      <c r="D9" s="5">
        <v>15</v>
      </c>
      <c r="E9" s="5">
        <v>10</v>
      </c>
      <c r="F9" s="13">
        <f t="shared" si="0"/>
        <v>0.66666666666666663</v>
      </c>
    </row>
    <row r="10" spans="1:6" ht="30" x14ac:dyDescent="0.25">
      <c r="A10" s="3" t="s">
        <v>6</v>
      </c>
      <c r="B10" s="3" t="s">
        <v>15</v>
      </c>
      <c r="C10" s="4">
        <v>44292</v>
      </c>
      <c r="D10" s="5">
        <v>10</v>
      </c>
      <c r="E10" s="5">
        <v>6</v>
      </c>
      <c r="F10" s="13">
        <f t="shared" si="0"/>
        <v>0.6</v>
      </c>
    </row>
    <row r="11" spans="1:6" x14ac:dyDescent="0.25">
      <c r="A11" s="3" t="s">
        <v>10</v>
      </c>
      <c r="B11" s="3" t="s">
        <v>16</v>
      </c>
      <c r="C11" s="4">
        <v>44291</v>
      </c>
      <c r="D11" s="5">
        <v>23</v>
      </c>
      <c r="E11" s="5">
        <v>13</v>
      </c>
      <c r="F11" s="13">
        <f t="shared" si="0"/>
        <v>0.56521739130434778</v>
      </c>
    </row>
    <row r="12" spans="1:6" ht="30" x14ac:dyDescent="0.25">
      <c r="A12" s="3" t="s">
        <v>10</v>
      </c>
      <c r="B12" s="3" t="s">
        <v>17</v>
      </c>
      <c r="C12" s="4">
        <v>44291</v>
      </c>
      <c r="D12" s="5">
        <v>22</v>
      </c>
      <c r="E12" s="5">
        <v>12</v>
      </c>
      <c r="F12" s="13">
        <f t="shared" si="0"/>
        <v>0.54545454545454541</v>
      </c>
    </row>
    <row r="13" spans="1:6" ht="30" x14ac:dyDescent="0.25">
      <c r="A13" s="3" t="s">
        <v>10</v>
      </c>
      <c r="B13" s="3" t="s">
        <v>18</v>
      </c>
      <c r="C13" s="4">
        <v>44291</v>
      </c>
      <c r="D13" s="5">
        <v>10</v>
      </c>
      <c r="E13" s="5">
        <v>3</v>
      </c>
      <c r="F13" s="13">
        <f t="shared" si="0"/>
        <v>0.3</v>
      </c>
    </row>
    <row r="14" spans="1:6" x14ac:dyDescent="0.25">
      <c r="A14" s="3" t="s">
        <v>6</v>
      </c>
      <c r="B14" s="3" t="s">
        <v>19</v>
      </c>
      <c r="C14" s="4">
        <v>44291</v>
      </c>
      <c r="D14" s="5">
        <v>20</v>
      </c>
      <c r="E14" s="5">
        <v>7</v>
      </c>
      <c r="F14" s="13">
        <f t="shared" si="0"/>
        <v>0.35</v>
      </c>
    </row>
    <row r="15" spans="1:6" ht="30" x14ac:dyDescent="0.25">
      <c r="A15" s="3" t="s">
        <v>10</v>
      </c>
      <c r="B15" s="3" t="s">
        <v>20</v>
      </c>
      <c r="C15" s="4">
        <v>44291</v>
      </c>
      <c r="D15" s="5">
        <v>15</v>
      </c>
      <c r="E15" s="5">
        <v>15</v>
      </c>
      <c r="F15" s="13">
        <f t="shared" si="0"/>
        <v>1</v>
      </c>
    </row>
    <row r="16" spans="1:6" x14ac:dyDescent="0.25">
      <c r="A16" s="3" t="s">
        <v>10</v>
      </c>
      <c r="B16" s="3" t="s">
        <v>21</v>
      </c>
      <c r="C16" s="4">
        <v>44291</v>
      </c>
      <c r="D16" s="5">
        <v>12</v>
      </c>
      <c r="E16" s="5">
        <v>2</v>
      </c>
      <c r="F16" s="13">
        <f t="shared" si="0"/>
        <v>0.16666666666666666</v>
      </c>
    </row>
    <row r="17" spans="1:6" x14ac:dyDescent="0.25">
      <c r="A17" s="3" t="s">
        <v>22</v>
      </c>
      <c r="B17" s="6"/>
      <c r="C17" s="6"/>
      <c r="D17" s="5">
        <v>250</v>
      </c>
      <c r="E17" s="5">
        <v>130</v>
      </c>
      <c r="F17" s="13">
        <f>E17/D17</f>
        <v>0.52</v>
      </c>
    </row>
    <row r="18" spans="1:6" x14ac:dyDescent="0.25">
      <c r="A18" s="6"/>
      <c r="B18" s="6"/>
      <c r="C18" s="6"/>
      <c r="D18" s="6"/>
      <c r="E18" s="6"/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550B0-D713-48DA-A126-4A5280BDABAE}">
  <dimension ref="A3:C46"/>
  <sheetViews>
    <sheetView topLeftCell="A25" workbookViewId="0">
      <selection activeCell="L10" sqref="L10"/>
    </sheetView>
  </sheetViews>
  <sheetFormatPr defaultRowHeight="15" x14ac:dyDescent="0.25"/>
  <cols>
    <col min="1" max="1" width="22.28515625" bestFit="1" customWidth="1"/>
    <col min="2" max="2" width="33.42578125" bestFit="1" customWidth="1"/>
    <col min="3" max="3" width="31.85546875" bestFit="1" customWidth="1"/>
  </cols>
  <sheetData>
    <row r="3" spans="1:3" x14ac:dyDescent="0.25">
      <c r="A3" s="8" t="s">
        <v>24</v>
      </c>
      <c r="B3" t="s">
        <v>26</v>
      </c>
      <c r="C3" t="s">
        <v>27</v>
      </c>
    </row>
    <row r="4" spans="1:3" x14ac:dyDescent="0.25">
      <c r="A4" s="9" t="s">
        <v>8</v>
      </c>
      <c r="B4" s="11">
        <v>20</v>
      </c>
      <c r="C4" s="11">
        <v>15</v>
      </c>
    </row>
    <row r="5" spans="1:3" x14ac:dyDescent="0.25">
      <c r="A5" s="10" t="s">
        <v>6</v>
      </c>
      <c r="B5" s="11">
        <v>20</v>
      </c>
      <c r="C5" s="11">
        <v>15</v>
      </c>
    </row>
    <row r="6" spans="1:3" x14ac:dyDescent="0.25">
      <c r="A6" s="12">
        <v>44291</v>
      </c>
      <c r="B6" s="11">
        <v>20</v>
      </c>
      <c r="C6" s="11">
        <v>15</v>
      </c>
    </row>
    <row r="7" spans="1:3" x14ac:dyDescent="0.25">
      <c r="A7" s="9" t="s">
        <v>9</v>
      </c>
      <c r="B7" s="11">
        <v>24</v>
      </c>
      <c r="C7" s="11">
        <v>8</v>
      </c>
    </row>
    <row r="8" spans="1:3" x14ac:dyDescent="0.25">
      <c r="A8" s="10" t="s">
        <v>6</v>
      </c>
      <c r="B8" s="11">
        <v>24</v>
      </c>
      <c r="C8" s="11">
        <v>8</v>
      </c>
    </row>
    <row r="9" spans="1:3" x14ac:dyDescent="0.25">
      <c r="A9" s="12">
        <v>44292</v>
      </c>
      <c r="B9" s="11">
        <v>24</v>
      </c>
      <c r="C9" s="11">
        <v>8</v>
      </c>
    </row>
    <row r="10" spans="1:3" x14ac:dyDescent="0.25">
      <c r="A10" s="9" t="s">
        <v>11</v>
      </c>
      <c r="B10" s="11">
        <v>22</v>
      </c>
      <c r="C10" s="11">
        <v>9</v>
      </c>
    </row>
    <row r="11" spans="1:3" x14ac:dyDescent="0.25">
      <c r="A11" s="10" t="s">
        <v>10</v>
      </c>
      <c r="B11" s="11">
        <v>22</v>
      </c>
      <c r="C11" s="11">
        <v>9</v>
      </c>
    </row>
    <row r="12" spans="1:3" x14ac:dyDescent="0.25">
      <c r="A12" s="12">
        <v>44291</v>
      </c>
      <c r="B12" s="11">
        <v>22</v>
      </c>
      <c r="C12" s="11">
        <v>9</v>
      </c>
    </row>
    <row r="13" spans="1:3" x14ac:dyDescent="0.25">
      <c r="A13" s="9" t="s">
        <v>15</v>
      </c>
      <c r="B13" s="11">
        <v>10</v>
      </c>
      <c r="C13" s="11">
        <v>6</v>
      </c>
    </row>
    <row r="14" spans="1:3" x14ac:dyDescent="0.25">
      <c r="A14" s="10" t="s">
        <v>6</v>
      </c>
      <c r="B14" s="11">
        <v>10</v>
      </c>
      <c r="C14" s="11">
        <v>6</v>
      </c>
    </row>
    <row r="15" spans="1:3" x14ac:dyDescent="0.25">
      <c r="A15" s="12">
        <v>44292</v>
      </c>
      <c r="B15" s="11">
        <v>10</v>
      </c>
      <c r="C15" s="11">
        <v>6</v>
      </c>
    </row>
    <row r="16" spans="1:3" x14ac:dyDescent="0.25">
      <c r="A16" s="9" t="s">
        <v>12</v>
      </c>
      <c r="B16" s="11">
        <v>13</v>
      </c>
      <c r="C16" s="11">
        <v>8</v>
      </c>
    </row>
    <row r="17" spans="1:3" x14ac:dyDescent="0.25">
      <c r="A17" s="10" t="s">
        <v>10</v>
      </c>
      <c r="B17" s="11">
        <v>13</v>
      </c>
      <c r="C17" s="11">
        <v>8</v>
      </c>
    </row>
    <row r="18" spans="1:3" x14ac:dyDescent="0.25">
      <c r="A18" s="12">
        <v>44291</v>
      </c>
      <c r="B18" s="11">
        <v>13</v>
      </c>
      <c r="C18" s="11">
        <v>8</v>
      </c>
    </row>
    <row r="19" spans="1:3" x14ac:dyDescent="0.25">
      <c r="A19" s="9" t="s">
        <v>13</v>
      </c>
      <c r="B19" s="11">
        <v>20</v>
      </c>
      <c r="C19" s="11">
        <v>15</v>
      </c>
    </row>
    <row r="20" spans="1:3" x14ac:dyDescent="0.25">
      <c r="A20" s="10" t="s">
        <v>6</v>
      </c>
      <c r="B20" s="11">
        <v>20</v>
      </c>
      <c r="C20" s="11">
        <v>15</v>
      </c>
    </row>
    <row r="21" spans="1:3" x14ac:dyDescent="0.25">
      <c r="A21" s="12">
        <v>44291</v>
      </c>
      <c r="B21" s="11">
        <v>20</v>
      </c>
      <c r="C21" s="11">
        <v>15</v>
      </c>
    </row>
    <row r="22" spans="1:3" x14ac:dyDescent="0.25">
      <c r="A22" s="9" t="s">
        <v>14</v>
      </c>
      <c r="B22" s="11">
        <v>15</v>
      </c>
      <c r="C22" s="11">
        <v>10</v>
      </c>
    </row>
    <row r="23" spans="1:3" x14ac:dyDescent="0.25">
      <c r="A23" s="10" t="s">
        <v>10</v>
      </c>
      <c r="B23" s="11">
        <v>15</v>
      </c>
      <c r="C23" s="11">
        <v>10</v>
      </c>
    </row>
    <row r="24" spans="1:3" x14ac:dyDescent="0.25">
      <c r="A24" s="12">
        <v>44291</v>
      </c>
      <c r="B24" s="11">
        <v>15</v>
      </c>
      <c r="C24" s="11">
        <v>10</v>
      </c>
    </row>
    <row r="25" spans="1:3" x14ac:dyDescent="0.25">
      <c r="A25" s="9" t="s">
        <v>18</v>
      </c>
      <c r="B25" s="11">
        <v>10</v>
      </c>
      <c r="C25" s="11">
        <v>3</v>
      </c>
    </row>
    <row r="26" spans="1:3" x14ac:dyDescent="0.25">
      <c r="A26" s="10" t="s">
        <v>10</v>
      </c>
      <c r="B26" s="11">
        <v>10</v>
      </c>
      <c r="C26" s="11">
        <v>3</v>
      </c>
    </row>
    <row r="27" spans="1:3" x14ac:dyDescent="0.25">
      <c r="A27" s="12">
        <v>44291</v>
      </c>
      <c r="B27" s="11">
        <v>10</v>
      </c>
      <c r="C27" s="11">
        <v>3</v>
      </c>
    </row>
    <row r="28" spans="1:3" x14ac:dyDescent="0.25">
      <c r="A28" s="9" t="s">
        <v>20</v>
      </c>
      <c r="B28" s="11">
        <v>15</v>
      </c>
      <c r="C28" s="11">
        <v>15</v>
      </c>
    </row>
    <row r="29" spans="1:3" x14ac:dyDescent="0.25">
      <c r="A29" s="10" t="s">
        <v>10</v>
      </c>
      <c r="B29" s="11">
        <v>15</v>
      </c>
      <c r="C29" s="11">
        <v>15</v>
      </c>
    </row>
    <row r="30" spans="1:3" x14ac:dyDescent="0.25">
      <c r="A30" s="12">
        <v>44291</v>
      </c>
      <c r="B30" s="11">
        <v>15</v>
      </c>
      <c r="C30" s="11">
        <v>15</v>
      </c>
    </row>
    <row r="31" spans="1:3" x14ac:dyDescent="0.25">
      <c r="A31" s="9" t="s">
        <v>16</v>
      </c>
      <c r="B31" s="11">
        <v>23</v>
      </c>
      <c r="C31" s="11">
        <v>13</v>
      </c>
    </row>
    <row r="32" spans="1:3" x14ac:dyDescent="0.25">
      <c r="A32" s="10" t="s">
        <v>10</v>
      </c>
      <c r="B32" s="11">
        <v>23</v>
      </c>
      <c r="C32" s="11">
        <v>13</v>
      </c>
    </row>
    <row r="33" spans="1:3" x14ac:dyDescent="0.25">
      <c r="A33" s="12">
        <v>44291</v>
      </c>
      <c r="B33" s="11">
        <v>23</v>
      </c>
      <c r="C33" s="11">
        <v>13</v>
      </c>
    </row>
    <row r="34" spans="1:3" x14ac:dyDescent="0.25">
      <c r="A34" s="9" t="s">
        <v>17</v>
      </c>
      <c r="B34" s="11">
        <v>22</v>
      </c>
      <c r="C34" s="11">
        <v>12</v>
      </c>
    </row>
    <row r="35" spans="1:3" x14ac:dyDescent="0.25">
      <c r="A35" s="10" t="s">
        <v>10</v>
      </c>
      <c r="B35" s="11">
        <v>22</v>
      </c>
      <c r="C35" s="11">
        <v>12</v>
      </c>
    </row>
    <row r="36" spans="1:3" x14ac:dyDescent="0.25">
      <c r="A36" s="12">
        <v>44291</v>
      </c>
      <c r="B36" s="11">
        <v>22</v>
      </c>
      <c r="C36" s="11">
        <v>12</v>
      </c>
    </row>
    <row r="37" spans="1:3" x14ac:dyDescent="0.25">
      <c r="A37" s="9" t="s">
        <v>19</v>
      </c>
      <c r="B37" s="11">
        <v>20</v>
      </c>
      <c r="C37" s="11">
        <v>7</v>
      </c>
    </row>
    <row r="38" spans="1:3" x14ac:dyDescent="0.25">
      <c r="A38" s="10" t="s">
        <v>6</v>
      </c>
      <c r="B38" s="11">
        <v>20</v>
      </c>
      <c r="C38" s="11">
        <v>7</v>
      </c>
    </row>
    <row r="39" spans="1:3" x14ac:dyDescent="0.25">
      <c r="A39" s="12">
        <v>44291</v>
      </c>
      <c r="B39" s="11">
        <v>20</v>
      </c>
      <c r="C39" s="11">
        <v>7</v>
      </c>
    </row>
    <row r="40" spans="1:3" x14ac:dyDescent="0.25">
      <c r="A40" s="9" t="s">
        <v>7</v>
      </c>
      <c r="B40" s="11">
        <v>24</v>
      </c>
      <c r="C40" s="11">
        <v>7</v>
      </c>
    </row>
    <row r="41" spans="1:3" x14ac:dyDescent="0.25">
      <c r="A41" s="10" t="s">
        <v>6</v>
      </c>
      <c r="B41" s="11">
        <v>24</v>
      </c>
      <c r="C41" s="11">
        <v>7</v>
      </c>
    </row>
    <row r="42" spans="1:3" x14ac:dyDescent="0.25">
      <c r="A42" s="12">
        <v>44290</v>
      </c>
      <c r="B42" s="11">
        <v>24</v>
      </c>
      <c r="C42" s="11">
        <v>7</v>
      </c>
    </row>
    <row r="43" spans="1:3" x14ac:dyDescent="0.25">
      <c r="A43" s="9" t="s">
        <v>21</v>
      </c>
      <c r="B43" s="11">
        <v>12</v>
      </c>
      <c r="C43" s="11">
        <v>2</v>
      </c>
    </row>
    <row r="44" spans="1:3" x14ac:dyDescent="0.25">
      <c r="A44" s="10" t="s">
        <v>10</v>
      </c>
      <c r="B44" s="11">
        <v>12</v>
      </c>
      <c r="C44" s="11">
        <v>2</v>
      </c>
    </row>
    <row r="45" spans="1:3" x14ac:dyDescent="0.25">
      <c r="A45" s="12">
        <v>44291</v>
      </c>
      <c r="B45" s="11">
        <v>12</v>
      </c>
      <c r="C45" s="11">
        <v>2</v>
      </c>
    </row>
    <row r="46" spans="1:3" x14ac:dyDescent="0.25">
      <c r="A46" s="9" t="s">
        <v>25</v>
      </c>
      <c r="B46" s="11">
        <v>250</v>
      </c>
      <c r="C46" s="11">
        <v>130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Report</vt:lpstr>
      <vt:lpstr>April Pivot table by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Phillip</cp:lastModifiedBy>
  <dcterms:created xsi:type="dcterms:W3CDTF">2021-04-05T23:09:44Z</dcterms:created>
  <dcterms:modified xsi:type="dcterms:W3CDTF">2021-04-05T23:58:59Z</dcterms:modified>
</cp:coreProperties>
</file>