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aração_IH_Ro" sheetId="1" state="visible" r:id="rId2"/>
    <sheet name="Curva_Log" sheetId="2" state="visible" r:id="rId3"/>
    <sheet name="csv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<sst xmlns="http://schemas.openxmlformats.org/spreadsheetml/2006/main" count="521" uniqueCount="54">
  <si>
    <t xml:space="preserve">Profundidade</t>
  </si>
  <si>
    <t xml:space="preserve">COT</t>
  </si>
  <si>
    <t xml:space="preserve">S1</t>
  </si>
  <si>
    <t xml:space="preserve">S2</t>
  </si>
  <si>
    <t xml:space="preserve">S3</t>
  </si>
  <si>
    <t xml:space="preserve">Tmax</t>
  </si>
  <si>
    <t xml:space="preserve">Ro</t>
  </si>
  <si>
    <t xml:space="preserve">IH</t>
  </si>
  <si>
    <t xml:space="preserve">IO</t>
  </si>
  <si>
    <t xml:space="preserve">Mesa Rotativa</t>
  </si>
  <si>
    <t xml:space="preserve">Lâmina d´água</t>
  </si>
  <si>
    <t xml:space="preserve">IH_cal</t>
  </si>
  <si>
    <t xml:space="preserve">Cluster</t>
  </si>
  <si>
    <t xml:space="preserve">COTa</t>
  </si>
  <si>
    <t xml:space="preserve">COTi</t>
  </si>
  <si>
    <t xml:space="preserve">IH_a</t>
  </si>
  <si>
    <t xml:space="preserve">TR_IH_a (Achilles)</t>
  </si>
  <si>
    <t xml:space="preserve">COT0_IH_a</t>
  </si>
  <si>
    <t xml:space="preserve">S20_IH_a</t>
  </si>
  <si>
    <t xml:space="preserve">Ro_Tmax</t>
  </si>
  <si>
    <t xml:space="preserve">IH0_IH_a</t>
  </si>
  <si>
    <t xml:space="preserve">TR_Ro (Achilles)</t>
  </si>
  <si>
    <t xml:space="preserve">COT0_Ro</t>
  </si>
  <si>
    <t xml:space="preserve">S20_Ro</t>
  </si>
  <si>
    <t xml:space="preserve">IH0_Ro</t>
  </si>
  <si>
    <t xml:space="preserve">Tr_Log_Média </t>
  </si>
  <si>
    <t xml:space="preserve">Tr_Log_Mínimo </t>
  </si>
  <si>
    <t xml:space="preserve">Tr_Log_Mediana </t>
  </si>
  <si>
    <t xml:space="preserve">1</t>
  </si>
  <si>
    <t xml:space="preserve">2</t>
  </si>
  <si>
    <t xml:space="preserve">↑</t>
  </si>
  <si>
    <t xml:space="preserve">Profundidade Final</t>
  </si>
  <si>
    <t xml:space="preserve">Média</t>
  </si>
  <si>
    <t xml:space="preserve">Mínimo</t>
  </si>
  <si>
    <t xml:space="preserve">Mediana</t>
  </si>
  <si>
    <t xml:space="preserve">Pontos da curva Log</t>
  </si>
  <si>
    <t xml:space="preserve">Eixo x (Proundidade)</t>
  </si>
  <si>
    <t xml:space="preserve">Eixo y (Tr)</t>
  </si>
  <si>
    <t xml:space="preserve">Tr_IH_a</t>
  </si>
  <si>
    <r>
      <rPr>
        <sz val="14"/>
        <rFont val="Arial"/>
        <family val="2"/>
        <charset val="1"/>
      </rPr>
      <t xml:space="preserve">Lâmina D’água (P</t>
    </r>
    <r>
      <rPr>
        <vertAlign val="superscript"/>
        <sz val="14"/>
        <rFont val="Arial"/>
        <family val="2"/>
        <charset val="1"/>
      </rPr>
      <t xml:space="preserve">0</t>
    </r>
    <r>
      <rPr>
        <sz val="14"/>
        <rFont val="Arial"/>
        <family val="2"/>
        <charset val="1"/>
      </rPr>
      <t xml:space="preserve">)</t>
    </r>
  </si>
  <si>
    <t xml:space="preserve">(x0 , y0)</t>
  </si>
  <si>
    <r>
      <rPr>
        <sz val="14"/>
        <rFont val="Arial"/>
        <family val="2"/>
        <charset val="1"/>
      </rPr>
      <t xml:space="preserve">Profundidade de base do poço (P</t>
    </r>
    <r>
      <rPr>
        <vertAlign val="superscript"/>
        <sz val="14"/>
        <rFont val="Arial"/>
        <family val="2"/>
        <charset val="1"/>
      </rPr>
      <t xml:space="preserve">f</t>
    </r>
    <r>
      <rPr>
        <sz val="14"/>
        <rFont val="Arial"/>
        <family val="2"/>
        <charset val="1"/>
      </rPr>
      <t xml:space="preserve">)</t>
    </r>
  </si>
  <si>
    <t xml:space="preserve">(xf , yf)</t>
  </si>
  <si>
    <t xml:space="preserve">Eq_Curva_Média</t>
  </si>
  <si>
    <t xml:space="preserve">Eq_Curva_Mínimo</t>
  </si>
  <si>
    <t xml:space="preserve">Eq_Curva_Mediana</t>
  </si>
  <si>
    <t xml:space="preserve">f(x) = 0,122*ln(x)-0,373</t>
  </si>
  <si>
    <t xml:space="preserve">f(x)=0,042*ln(x)-0,128</t>
  </si>
  <si>
    <t xml:space="preserve">f(x)=0,123*ln(x)-0,377</t>
  </si>
  <si>
    <t xml:space="preserve">F(x)=Taxa de tranformação da amostra normalizada pela curva Log</t>
  </si>
  <si>
    <t xml:space="preserve">X = Profundidade da amostra</t>
  </si>
  <si>
    <t xml:space="preserve">Eq</t>
  </si>
  <si>
    <t xml:space="preserve">Prof</t>
  </si>
  <si>
    <t xml:space="preserve">TR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</si>
</sst>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@"/>
    <numFmt numFmtId="167" formatCode="0.00"/>
    <numFmt numFmtId="168" formatCode="0.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2"/>
      <name val="Cambria"/>
      <family val="0"/>
      <charset val="1"/>
    </font>
    <font>
      <sz val="14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21"/>
      <name val="Times New Roman"/>
      <family val="0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vertAlign val="superscript"/>
      <sz val="14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2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54945"/>
        <bgColor rgb="FF505665"/>
      </patternFill>
    </fill>
    <fill>
      <patternFill patternType="solid">
        <fgColor rgb="FF505665"/>
        <bgColor rgb="FF354945"/>
      </patternFill>
    </fill>
    <fill>
      <patternFill patternType="solid">
        <fgColor rgb="FF5E3838"/>
        <bgColor rgb="FF354945"/>
      </patternFill>
    </fill>
    <fill>
      <patternFill patternType="solid">
        <fgColor rgb="FF9D612C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D612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5665"/>
      <rgbColor rgb="FF969696"/>
      <rgbColor rgb="FF004586"/>
      <rgbColor rgb="FF339966"/>
      <rgbColor rgb="FF003300"/>
      <rgbColor rgb="FF5E3838"/>
      <rgbColor rgb="FF993300"/>
      <rgbColor rgb="FF993366"/>
      <rgbColor rgb="FF333399"/>
      <rgbColor rgb="FF3549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Curva_Log!$B$3:$B$4</c:f>
              <c:numCache>
                <c:formatCode>General</c:formatCode>
                <c:ptCount val="2"/>
                <c:pt idx="0">
                  <c:v>21.4</c:v>
                </c:pt>
                <c:pt idx="1">
                  <c:v>3309</c:v>
                </c:pt>
              </c:numCache>
            </c:numRef>
          </c:xVal>
          <c:yVal>
            <c:numRef>
              <c:f>Curva_Log!$C$3:$C$4</c:f>
              <c:numCache>
                <c:formatCode>General</c:formatCode>
                <c:ptCount val="2"/>
                <c:pt idx="0">
                  <c:v>0</c:v>
                </c:pt>
                <c:pt idx="1">
                  <c:v>0.613384731004303</c:v>
                </c:pt>
              </c:numCache>
            </c:numRef>
          </c:yVal>
          <c:smooth val="0"/>
        </c:ser>
        <c:axId val="7824072"/>
        <c:axId val="22766303"/>
      </c:scatterChart>
      <c:valAx>
        <c:axId val="782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66303"/>
        <c:crosses val="autoZero"/>
        <c:crossBetween val="midCat"/>
      </c:valAx>
      <c:valAx>
        <c:axId val="227663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40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Mínimo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Curva_Log!$B$6:$B$7</c:f>
              <c:numCache>
                <c:formatCode>General</c:formatCode>
                <c:ptCount val="2"/>
                <c:pt idx="0">
                  <c:v>21.4</c:v>
                </c:pt>
                <c:pt idx="1">
                  <c:v>3309</c:v>
                </c:pt>
              </c:numCache>
            </c:numRef>
          </c:xVal>
          <c:yVal>
            <c:numRef>
              <c:f>Curva_Log!$C$6:$C$7</c:f>
              <c:numCache>
                <c:formatCode>General</c:formatCode>
                <c:ptCount val="2"/>
                <c:pt idx="0">
                  <c:v>0</c:v>
                </c:pt>
                <c:pt idx="1">
                  <c:v>0.211186734959148</c:v>
                </c:pt>
              </c:numCache>
            </c:numRef>
          </c:yVal>
          <c:smooth val="0"/>
        </c:ser>
        <c:axId val="84448056"/>
        <c:axId val="31024398"/>
      </c:scatterChart>
      <c:valAx>
        <c:axId val="844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24398"/>
        <c:crosses val="autoZero"/>
        <c:crossBetween val="midCat"/>
      </c:valAx>
      <c:valAx>
        <c:axId val="310243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48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Mediana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Curva_Log!$B$9:$B$10</c:f>
              <c:numCache>
                <c:formatCode>General</c:formatCode>
                <c:ptCount val="2"/>
                <c:pt idx="0">
                  <c:v>21.4</c:v>
                </c:pt>
                <c:pt idx="1">
                  <c:v>3309</c:v>
                </c:pt>
              </c:numCache>
            </c:numRef>
          </c:xVal>
          <c:yVal>
            <c:numRef>
              <c:f>Curva_Log!$C$9:$C$10</c:f>
              <c:numCache>
                <c:formatCode>General</c:formatCode>
                <c:ptCount val="2"/>
                <c:pt idx="0">
                  <c:v>0</c:v>
                </c:pt>
                <c:pt idx="1">
                  <c:v>0.620361033942498</c:v>
                </c:pt>
              </c:numCache>
            </c:numRef>
          </c:yVal>
          <c:smooth val="0"/>
        </c:ser>
        <c:axId val="66488641"/>
        <c:axId val="3465448"/>
      </c:scatterChart>
      <c:valAx>
        <c:axId val="664886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5448"/>
        <c:crosses val="autoZero"/>
        <c:crossBetween val="midCat"/>
      </c:valAx>
      <c:valAx>
        <c:axId val="34654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886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126000</xdr:colOff>
      <xdr:row>0</xdr:row>
      <xdr:rowOff>0</xdr:rowOff>
    </xdr:from>
    <xdr:to>
      <xdr:col>16</xdr:col>
      <xdr:colOff>199440</xdr:colOff>
      <xdr:row>18</xdr:row>
      <xdr:rowOff>16200</xdr:rowOff>
    </xdr:to>
    <xdr:graphicFrame>
      <xdr:nvGraphicFramePr>
        <xdr:cNvPr id="0" name=""/>
        <xdr:cNvGraphicFramePr/>
      </xdr:nvGraphicFramePr>
      <xdr:xfrm>
        <a:off x="13780440" y="0"/>
        <a:ext cx="6580800" cy="398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59040</xdr:colOff>
      <xdr:row>16</xdr:row>
      <xdr:rowOff>40680</xdr:rowOff>
    </xdr:from>
    <xdr:to>
      <xdr:col>20</xdr:col>
      <xdr:colOff>257040</xdr:colOff>
      <xdr:row>34</xdr:row>
      <xdr:rowOff>131400</xdr:rowOff>
    </xdr:to>
    <xdr:graphicFrame>
      <xdr:nvGraphicFramePr>
        <xdr:cNvPr id="1" name=""/>
        <xdr:cNvGraphicFramePr/>
      </xdr:nvGraphicFramePr>
      <xdr:xfrm>
        <a:off x="16967160" y="3566160"/>
        <a:ext cx="6705360" cy="40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527040</xdr:colOff>
      <xdr:row>29</xdr:row>
      <xdr:rowOff>139320</xdr:rowOff>
    </xdr:from>
    <xdr:to>
      <xdr:col>24</xdr:col>
      <xdr:colOff>326160</xdr:colOff>
      <xdr:row>49</xdr:row>
      <xdr:rowOff>41400</xdr:rowOff>
    </xdr:to>
    <xdr:graphicFrame>
      <xdr:nvGraphicFramePr>
        <xdr:cNvPr id="2" name=""/>
        <xdr:cNvGraphicFramePr/>
      </xdr:nvGraphicFramePr>
      <xdr:xfrm>
        <a:off x="19875600" y="6529320"/>
        <a:ext cx="7120080" cy="430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8"/>
  <sheetViews>
    <sheetView showFormulas="false" showGridLines="true" showRowColHeaders="true" showZeros="true" rightToLeft="false" tabSelected="false" showOutlineSymbols="true" defaultGridColor="true" view="normal" topLeftCell="L79" colorId="64" zoomScale="85" zoomScaleNormal="85" zoomScalePageLayoutView="100" workbookViewId="0">
      <selection pane="topLeft" activeCell="W98" activeCellId="0" sqref="W98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23.08"/>
    <col collapsed="false" customWidth="true" hidden="false" outlineLevel="0" max="15" min="3" style="1" width="8.67"/>
    <col collapsed="false" customWidth="true" hidden="false" outlineLevel="0" max="16" min="16" style="1" width="18.35"/>
    <col collapsed="false" customWidth="true" hidden="false" outlineLevel="0" max="17" min="17" style="1" width="11.15"/>
    <col collapsed="false" customWidth="true" hidden="false" outlineLevel="0" max="18" min="18" style="1" width="28.64"/>
    <col collapsed="false" customWidth="true" hidden="false" outlineLevel="0" max="22" min="19" style="1" width="8.67"/>
    <col collapsed="false" customWidth="true" hidden="false" outlineLevel="0" max="23" min="23" style="1" width="28.64"/>
    <col collapsed="false" customWidth="true" hidden="false" outlineLevel="0" max="27" min="24" style="1" width="8.67"/>
    <col collapsed="false" customWidth="false" hidden="false" outlineLevel="0" max="28" min="28" style="1" width="11.53"/>
    <col collapsed="false" customWidth="true" hidden="false" outlineLevel="0" max="29" min="29" style="1" width="19.97"/>
    <col collapsed="false" customWidth="true" hidden="false" outlineLevel="0" max="30" min="30" style="1" width="21.61"/>
    <col collapsed="false" customWidth="true" hidden="false" outlineLevel="0" max="31" min="31" style="1" width="23.24"/>
    <col collapsed="false" customWidth="false" hidden="false" outlineLevel="0" max="1024" min="32" style="1" width="11.53"/>
  </cols>
  <sheetData>
    <row r="1" s="2" customFormat="true" ht="17.3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5" t="s">
        <v>21</v>
      </c>
      <c r="X1" s="3" t="s">
        <v>22</v>
      </c>
      <c r="Y1" s="3" t="s">
        <v>23</v>
      </c>
      <c r="Z1" s="3" t="s">
        <v>19</v>
      </c>
      <c r="AA1" s="3" t="s">
        <v>24</v>
      </c>
      <c r="AC1" s="6" t="s">
        <v>25</v>
      </c>
      <c r="AD1" s="7" t="s">
        <v>26</v>
      </c>
      <c r="AE1" s="8" t="s">
        <v>27</v>
      </c>
    </row>
    <row r="2" customFormat="false" ht="17.35" hidden="false" customHeight="false" outlineLevel="0" collapsed="false">
      <c r="A2" s="9" t="n">
        <v>0</v>
      </c>
      <c r="B2" s="1" t="n">
        <v>600</v>
      </c>
      <c r="C2" s="1" t="n">
        <v>2.5</v>
      </c>
      <c r="D2" s="1" t="n">
        <v>0.32</v>
      </c>
      <c r="E2" s="1" t="n">
        <v>6.85</v>
      </c>
      <c r="F2" s="1" t="n">
        <v>1.22</v>
      </c>
      <c r="G2" s="1" t="n">
        <v>430</v>
      </c>
      <c r="I2" s="1" t="n">
        <v>274</v>
      </c>
      <c r="J2" s="1" t="n">
        <v>48.8</v>
      </c>
      <c r="K2" s="1" t="n">
        <v>20.2</v>
      </c>
      <c r="L2" s="1" t="n">
        <v>21.4</v>
      </c>
      <c r="M2" s="1" t="n">
        <v>274</v>
      </c>
      <c r="N2" s="1" t="s">
        <v>28</v>
      </c>
      <c r="O2" s="1" t="n">
        <v>1.7059378765536</v>
      </c>
      <c r="P2" s="1" t="n">
        <v>0.794062123446397</v>
      </c>
      <c r="Q2" s="1" t="n">
        <v>401.538654727487</v>
      </c>
      <c r="R2" s="10" t="n">
        <v>0.317624849378559</v>
      </c>
      <c r="S2" s="1" t="n">
        <v>2.7742081076641</v>
      </c>
      <c r="T2" s="1" t="n">
        <v>10.0384663681872</v>
      </c>
      <c r="U2" s="1" t="n">
        <v>0.579999999999999</v>
      </c>
      <c r="V2" s="1" t="n">
        <v>361.849795639147</v>
      </c>
      <c r="W2" s="11" t="n">
        <v>0.0155000623878318</v>
      </c>
      <c r="X2" s="1" t="n">
        <v>2.50927484746705</v>
      </c>
      <c r="Y2" s="1" t="n">
        <v>6.95784706357033</v>
      </c>
      <c r="Z2" s="1" t="n">
        <v>0.579999999999999</v>
      </c>
      <c r="AA2" s="1" t="n">
        <v>277.285171474692</v>
      </c>
      <c r="AC2" s="12" t="n">
        <f aca="false">0.122*LN(B2)-0.373</f>
        <v>0.40742541793637</v>
      </c>
      <c r="AD2" s="13" t="n">
        <f aca="false">0.042*LN(B2)-0.128</f>
        <v>0.140671045519078</v>
      </c>
      <c r="AE2" s="14" t="n">
        <f aca="false">0.123*LN(B2)-0.377</f>
        <v>0.409822347591586</v>
      </c>
    </row>
    <row r="3" customFormat="false" ht="17.35" hidden="false" customHeight="false" outlineLevel="0" collapsed="false">
      <c r="A3" s="9" t="n">
        <v>5</v>
      </c>
      <c r="B3" s="1" t="n">
        <v>618</v>
      </c>
      <c r="C3" s="1" t="n">
        <v>2.51</v>
      </c>
      <c r="D3" s="1" t="n">
        <v>0.29</v>
      </c>
      <c r="E3" s="1" t="n">
        <v>7.13</v>
      </c>
      <c r="F3" s="1" t="n">
        <v>1.27</v>
      </c>
      <c r="G3" s="1" t="n">
        <v>429</v>
      </c>
      <c r="I3" s="1" t="n">
        <v>284.06</v>
      </c>
      <c r="J3" s="1" t="n">
        <v>50.6</v>
      </c>
      <c r="K3" s="1" t="n">
        <v>20.2</v>
      </c>
      <c r="L3" s="1" t="n">
        <v>21.4</v>
      </c>
      <c r="M3" s="1" t="n">
        <v>284.06374501992</v>
      </c>
      <c r="N3" s="1" t="s">
        <v>28</v>
      </c>
      <c r="O3" s="1" t="n">
        <v>1.7159378765536</v>
      </c>
      <c r="P3" s="1" t="n">
        <v>0.794062123446397</v>
      </c>
      <c r="Q3" s="1" t="n">
        <v>415.516208216136</v>
      </c>
      <c r="R3" s="10" t="n">
        <v>0.316359411731632</v>
      </c>
      <c r="S3" s="1" t="n">
        <v>2.79375328705535</v>
      </c>
      <c r="T3" s="1" t="n">
        <v>10.429456826225</v>
      </c>
      <c r="U3" s="1" t="n">
        <v>0.561999999999999</v>
      </c>
      <c r="V3" s="1" t="n">
        <v>373.313451640455</v>
      </c>
      <c r="W3" s="11" t="n">
        <v>0.0155000623878318</v>
      </c>
      <c r="X3" s="1" t="n">
        <v>2.51965396531972</v>
      </c>
      <c r="Y3" s="1" t="n">
        <v>7.24225541069438</v>
      </c>
      <c r="Z3" s="1" t="n">
        <v>0.561999999999999</v>
      </c>
      <c r="AA3" s="1" t="n">
        <v>287.430556353218</v>
      </c>
      <c r="AC3" s="12" t="n">
        <f aca="false">0.122*LN(B3)-0.373</f>
        <v>0.411031591809838</v>
      </c>
      <c r="AD3" s="13" t="n">
        <f aca="false">0.042*LN(B3)-0.128</f>
        <v>0.141912515213223</v>
      </c>
      <c r="AE3" s="14" t="n">
        <f aca="false">0.123*LN(B3)-0.377</f>
        <v>0.413458080267296</v>
      </c>
    </row>
    <row r="4" customFormat="false" ht="17.35" hidden="false" customHeight="false" outlineLevel="0" collapsed="false">
      <c r="A4" s="9" t="n">
        <v>8</v>
      </c>
      <c r="B4" s="1" t="n">
        <v>636</v>
      </c>
      <c r="C4" s="1" t="n">
        <v>2.18</v>
      </c>
      <c r="D4" s="1" t="n">
        <v>0.22</v>
      </c>
      <c r="E4" s="1" t="n">
        <v>6.05</v>
      </c>
      <c r="F4" s="1" t="n">
        <v>1.26</v>
      </c>
      <c r="G4" s="1" t="n">
        <v>430</v>
      </c>
      <c r="I4" s="1" t="n">
        <v>277.52</v>
      </c>
      <c r="J4" s="1" t="n">
        <v>57.8</v>
      </c>
      <c r="K4" s="1" t="n">
        <v>20.2</v>
      </c>
      <c r="L4" s="1" t="n">
        <v>21.4</v>
      </c>
      <c r="M4" s="1" t="n">
        <v>277.522935779817</v>
      </c>
      <c r="N4" s="1" t="s">
        <v>28</v>
      </c>
      <c r="O4" s="1" t="n">
        <v>1.3859378765536</v>
      </c>
      <c r="P4" s="1" t="n">
        <v>0.794062123446397</v>
      </c>
      <c r="Q4" s="1" t="n">
        <v>436.527502592286</v>
      </c>
      <c r="R4" s="10" t="n">
        <v>0.364248680479999</v>
      </c>
      <c r="S4" s="1" t="n">
        <v>2.47810176186002</v>
      </c>
      <c r="T4" s="1" t="n">
        <v>9.51629955651183</v>
      </c>
      <c r="U4" s="1" t="n">
        <v>0.579999999999999</v>
      </c>
      <c r="V4" s="1" t="n">
        <v>384.015689063918</v>
      </c>
      <c r="W4" s="11" t="n">
        <v>0.0155000623878318</v>
      </c>
      <c r="X4" s="1" t="n">
        <v>2.18819165360228</v>
      </c>
      <c r="Y4" s="1" t="n">
        <v>6.14525178607307</v>
      </c>
      <c r="Z4" s="1" t="n">
        <v>0.579999999999999</v>
      </c>
      <c r="AA4" s="1" t="n">
        <v>280.836999627364</v>
      </c>
      <c r="AC4" s="12" t="n">
        <f aca="false">0.122*LN(B4)-0.373</f>
        <v>0.414534224727495</v>
      </c>
      <c r="AD4" s="13" t="n">
        <f aca="false">0.042*LN(B4)-0.128</f>
        <v>0.143118339660285</v>
      </c>
      <c r="AE4" s="14" t="n">
        <f aca="false">0.123*LN(B4)-0.377</f>
        <v>0.416989423290835</v>
      </c>
    </row>
    <row r="5" customFormat="false" ht="17.35" hidden="false" customHeight="false" outlineLevel="0" collapsed="false">
      <c r="A5" s="9" t="n">
        <v>13</v>
      </c>
      <c r="B5" s="1" t="n">
        <v>654</v>
      </c>
      <c r="C5" s="1" t="n">
        <v>2.06</v>
      </c>
      <c r="D5" s="1" t="n">
        <v>0.26</v>
      </c>
      <c r="E5" s="1" t="n">
        <v>5.28</v>
      </c>
      <c r="F5" s="1" t="n">
        <v>1.1</v>
      </c>
      <c r="G5" s="1" t="n">
        <v>430</v>
      </c>
      <c r="I5" s="1" t="n">
        <v>256.31</v>
      </c>
      <c r="J5" s="1" t="n">
        <v>53.4</v>
      </c>
      <c r="K5" s="1" t="n">
        <v>20.2</v>
      </c>
      <c r="L5" s="1" t="n">
        <v>21.4</v>
      </c>
      <c r="M5" s="1" t="n">
        <v>256.310679611651</v>
      </c>
      <c r="N5" s="1" t="s">
        <v>28</v>
      </c>
      <c r="O5" s="1" t="n">
        <v>1.2659378765536</v>
      </c>
      <c r="P5" s="1" t="n">
        <v>0.794062123446397</v>
      </c>
      <c r="Q5" s="1" t="n">
        <v>417.082077864224</v>
      </c>
      <c r="R5" s="10" t="n">
        <v>0.385467050216698</v>
      </c>
      <c r="S5" s="1" t="n">
        <v>2.34482260914426</v>
      </c>
      <c r="T5" s="1" t="n">
        <v>8.59189080400301</v>
      </c>
      <c r="U5" s="1" t="n">
        <v>0.579999999999999</v>
      </c>
      <c r="V5" s="1" t="n">
        <v>366.419650275319</v>
      </c>
      <c r="W5" s="11" t="n">
        <v>0.0155000623878318</v>
      </c>
      <c r="X5" s="1" t="n">
        <v>2.06714907950745</v>
      </c>
      <c r="Y5" s="1" t="n">
        <v>5.36312883148195</v>
      </c>
      <c r="Z5" s="1" t="n">
        <v>0.579999999999999</v>
      </c>
      <c r="AA5" s="1" t="n">
        <v>259.445672527879</v>
      </c>
      <c r="AC5" s="12" t="n">
        <f aca="false">0.122*LN(B5)-0.373</f>
        <v>0.417939096877778</v>
      </c>
      <c r="AD5" s="13" t="n">
        <f aca="false">0.042*LN(B5)-0.128</f>
        <v>0.144290508761202</v>
      </c>
      <c r="AE5" s="14" t="n">
        <f aca="false">0.123*LN(B5)-0.377</f>
        <v>0.420422204229236</v>
      </c>
    </row>
    <row r="6" customFormat="false" ht="17.35" hidden="false" customHeight="false" outlineLevel="0" collapsed="false">
      <c r="A6" s="9" t="n">
        <v>18</v>
      </c>
      <c r="B6" s="1" t="n">
        <v>672</v>
      </c>
      <c r="C6" s="1" t="n">
        <v>1.29</v>
      </c>
      <c r="D6" s="1" t="n">
        <v>0.17</v>
      </c>
      <c r="E6" s="1" t="n">
        <v>1.76</v>
      </c>
      <c r="F6" s="1" t="n">
        <v>1.36</v>
      </c>
      <c r="G6" s="1" t="n">
        <v>428</v>
      </c>
      <c r="I6" s="1" t="n">
        <v>136.43</v>
      </c>
      <c r="J6" s="1" t="n">
        <v>105.43</v>
      </c>
      <c r="K6" s="1" t="n">
        <v>20.2</v>
      </c>
      <c r="L6" s="1" t="n">
        <v>21.4</v>
      </c>
      <c r="M6" s="1" t="n">
        <v>136.434108527132</v>
      </c>
      <c r="N6" s="1" t="s">
        <v>28</v>
      </c>
      <c r="O6" s="1" t="n">
        <v>0.495937876553603</v>
      </c>
      <c r="P6" s="1" t="n">
        <v>0.794062123446397</v>
      </c>
      <c r="Q6" s="1" t="n">
        <v>354.883158396911</v>
      </c>
      <c r="R6" s="10" t="n">
        <v>0.615552033679378</v>
      </c>
      <c r="S6" s="1" t="n">
        <v>1.53234737592553</v>
      </c>
      <c r="T6" s="1" t="n">
        <v>4.57799274332016</v>
      </c>
      <c r="U6" s="1" t="n">
        <v>0.544</v>
      </c>
      <c r="V6" s="1" t="n">
        <v>298.756849474491</v>
      </c>
      <c r="W6" s="11" t="n">
        <v>0.0155000623878318</v>
      </c>
      <c r="X6" s="1" t="n">
        <v>1.29238302650248</v>
      </c>
      <c r="Y6" s="1" t="n">
        <v>1.78770961049398</v>
      </c>
      <c r="Z6" s="1" t="n">
        <v>0.544</v>
      </c>
      <c r="AA6" s="1" t="n">
        <v>138.326608585381</v>
      </c>
      <c r="AC6" s="12" t="n">
        <f aca="false">0.122*LN(B6)-0.373</f>
        <v>0.421251517543824</v>
      </c>
      <c r="AD6" s="13" t="n">
        <f aca="false">0.042*LN(B6)-0.128</f>
        <v>0.145430850301972</v>
      </c>
      <c r="AE6" s="14" t="n">
        <f aca="false">0.123*LN(B6)-0.377</f>
        <v>0.423761775884347</v>
      </c>
    </row>
    <row r="7" customFormat="false" ht="17.35" hidden="false" customHeight="false" outlineLevel="0" collapsed="false">
      <c r="A7" s="9" t="n">
        <v>24</v>
      </c>
      <c r="B7" s="1" t="n">
        <v>690</v>
      </c>
      <c r="C7" s="1" t="n">
        <v>3.91</v>
      </c>
      <c r="D7" s="1" t="n">
        <v>0.79</v>
      </c>
      <c r="E7" s="1" t="n">
        <v>21.16</v>
      </c>
      <c r="F7" s="1" t="n">
        <v>2.12</v>
      </c>
      <c r="G7" s="1" t="n">
        <v>427</v>
      </c>
      <c r="I7" s="1" t="n">
        <v>541.18</v>
      </c>
      <c r="J7" s="1" t="n">
        <v>54.22</v>
      </c>
      <c r="K7" s="1" t="n">
        <v>20.2</v>
      </c>
      <c r="L7" s="1" t="n">
        <v>21.4</v>
      </c>
      <c r="M7" s="1" t="n">
        <v>541.176470588235</v>
      </c>
      <c r="N7" s="1" t="s">
        <v>29</v>
      </c>
      <c r="O7" s="1" t="n">
        <v>1.76339153007249</v>
      </c>
      <c r="P7" s="1" t="n">
        <v>2.14660846992751</v>
      </c>
      <c r="Q7" s="1" t="n">
        <v>999</v>
      </c>
      <c r="R7" s="10" t="n">
        <v>0.458281811222988</v>
      </c>
      <c r="S7" s="1" t="n">
        <v>5.4494774</v>
      </c>
      <c r="T7" s="1" t="n">
        <v>39.0609</v>
      </c>
      <c r="U7" s="1" t="n">
        <v>0.525999999999999</v>
      </c>
      <c r="V7" s="1" t="n">
        <v>716.782493675449</v>
      </c>
      <c r="W7" s="11" t="n">
        <v>0.0155000623878318</v>
      </c>
      <c r="X7" s="1" t="n">
        <v>3.93865047772303</v>
      </c>
      <c r="Y7" s="1" t="n">
        <v>21.4931450898027</v>
      </c>
      <c r="Z7" s="1" t="n">
        <v>0.525999999999999</v>
      </c>
      <c r="AA7" s="1" t="n">
        <v>545.698208342367</v>
      </c>
      <c r="AC7" s="12" t="n">
        <f aca="false">0.122*LN(B7)-0.373</f>
        <v>0.424476374906139</v>
      </c>
      <c r="AD7" s="13" t="n">
        <f aca="false">0.042*LN(B7)-0.128</f>
        <v>0.146541047098835</v>
      </c>
      <c r="AE7" s="14" t="n">
        <f aca="false">0.123*LN(B7)-0.377</f>
        <v>0.427013066503731</v>
      </c>
    </row>
    <row r="8" customFormat="false" ht="17.35" hidden="false" customHeight="false" outlineLevel="0" collapsed="false">
      <c r="A8" s="9" t="n">
        <v>26</v>
      </c>
      <c r="B8" s="1" t="n">
        <v>708</v>
      </c>
      <c r="C8" s="1" t="n">
        <v>3.54</v>
      </c>
      <c r="D8" s="1" t="n">
        <v>0.78</v>
      </c>
      <c r="E8" s="1" t="n">
        <v>16.22</v>
      </c>
      <c r="F8" s="1" t="n">
        <v>1.53</v>
      </c>
      <c r="G8" s="1" t="n">
        <v>428</v>
      </c>
      <c r="I8" s="1" t="n">
        <v>458.19</v>
      </c>
      <c r="J8" s="1" t="n">
        <v>43.22</v>
      </c>
      <c r="K8" s="1" t="n">
        <v>20.2</v>
      </c>
      <c r="L8" s="1" t="n">
        <v>21.4</v>
      </c>
      <c r="M8" s="1" t="n">
        <v>458.19209039548</v>
      </c>
      <c r="N8" s="1" t="s">
        <v>29</v>
      </c>
      <c r="O8" s="1" t="n">
        <v>1.39339153007249</v>
      </c>
      <c r="P8" s="1" t="n">
        <v>2.14660846992751</v>
      </c>
      <c r="Q8" s="1" t="n">
        <v>999</v>
      </c>
      <c r="R8" s="10" t="n">
        <v>0.541349258863383</v>
      </c>
      <c r="S8" s="1" t="n">
        <v>5.1864356</v>
      </c>
      <c r="T8" s="1" t="n">
        <v>35.3646</v>
      </c>
      <c r="U8" s="1" t="n">
        <v>0.544</v>
      </c>
      <c r="V8" s="1" t="n">
        <v>681.8671381941</v>
      </c>
      <c r="W8" s="11" t="n">
        <v>0.0155000623878318</v>
      </c>
      <c r="X8" s="1" t="n">
        <v>3.56196175560811</v>
      </c>
      <c r="Y8" s="1" t="n">
        <v>16.4753692512571</v>
      </c>
      <c r="Z8" s="1" t="n">
        <v>0.544</v>
      </c>
      <c r="AA8" s="1" t="n">
        <v>462.536388138293</v>
      </c>
      <c r="AC8" s="12" t="n">
        <f aca="false">0.122*LN(B8)-0.373</f>
        <v>0.427618179430634</v>
      </c>
      <c r="AD8" s="13" t="n">
        <f aca="false">0.042*LN(B8)-0.128</f>
        <v>0.147622651935136</v>
      </c>
      <c r="AE8" s="14" t="n">
        <f aca="false">0.123*LN(B8)-0.377</f>
        <v>0.430180623524328</v>
      </c>
    </row>
    <row r="9" customFormat="false" ht="17.35" hidden="false" customHeight="false" outlineLevel="0" collapsed="false">
      <c r="A9" s="9" t="n">
        <v>32</v>
      </c>
      <c r="B9" s="1" t="n">
        <v>726</v>
      </c>
      <c r="C9" s="1" t="n">
        <v>4.37</v>
      </c>
      <c r="D9" s="1" t="n">
        <v>1.48</v>
      </c>
      <c r="E9" s="1" t="n">
        <v>28.08</v>
      </c>
      <c r="F9" s="1" t="n">
        <v>1.43</v>
      </c>
      <c r="G9" s="1" t="n">
        <v>427</v>
      </c>
      <c r="I9" s="1" t="n">
        <v>642.56</v>
      </c>
      <c r="J9" s="1" t="n">
        <v>32.72</v>
      </c>
      <c r="K9" s="1" t="n">
        <v>20.2</v>
      </c>
      <c r="L9" s="1" t="n">
        <v>21.4</v>
      </c>
      <c r="M9" s="1" t="n">
        <v>642.562929061785</v>
      </c>
      <c r="N9" s="1" t="s">
        <v>29</v>
      </c>
      <c r="O9" s="1" t="n">
        <v>2.22339153007249</v>
      </c>
      <c r="P9" s="1" t="n">
        <v>2.14660846992751</v>
      </c>
      <c r="Q9" s="1" t="n">
        <v>999</v>
      </c>
      <c r="R9" s="10" t="n">
        <v>0.356793864803018</v>
      </c>
      <c r="S9" s="1" t="n">
        <v>5.7095618</v>
      </c>
      <c r="T9" s="1" t="n">
        <v>43.6563</v>
      </c>
      <c r="U9" s="1" t="n">
        <v>0.525999999999999</v>
      </c>
      <c r="V9" s="1" t="n">
        <v>764.617347692077</v>
      </c>
      <c r="W9" s="11" t="n">
        <v>0.0155000623878318</v>
      </c>
      <c r="X9" s="1" t="n">
        <v>4.40802010465325</v>
      </c>
      <c r="Y9" s="1" t="n">
        <v>28.522094240154</v>
      </c>
      <c r="Z9" s="1" t="n">
        <v>0.525999999999999</v>
      </c>
      <c r="AA9" s="1" t="n">
        <v>647.050003470837</v>
      </c>
      <c r="AC9" s="12" t="n">
        <f aca="false">0.122*LN(B9)-0.373</f>
        <v>0.430681101808625</v>
      </c>
      <c r="AD9" s="13" t="n">
        <f aca="false">0.042*LN(B9)-0.128</f>
        <v>0.148677100622641</v>
      </c>
      <c r="AE9" s="14" t="n">
        <f aca="false">0.123*LN(B9)-0.377</f>
        <v>0.43326865182345</v>
      </c>
    </row>
    <row r="10" customFormat="false" ht="17.35" hidden="false" customHeight="false" outlineLevel="0" collapsed="false">
      <c r="A10" s="9" t="n">
        <v>34</v>
      </c>
      <c r="B10" s="1" t="n">
        <v>744</v>
      </c>
      <c r="C10" s="1" t="n">
        <v>5.49</v>
      </c>
      <c r="D10" s="1" t="n">
        <v>1.44</v>
      </c>
      <c r="E10" s="1" t="n">
        <v>35.2</v>
      </c>
      <c r="F10" s="1" t="n">
        <v>1.37</v>
      </c>
      <c r="G10" s="1" t="n">
        <v>426</v>
      </c>
      <c r="I10" s="1" t="n">
        <v>641.17</v>
      </c>
      <c r="J10" s="1" t="n">
        <v>24.95</v>
      </c>
      <c r="K10" s="1" t="n">
        <v>20.2</v>
      </c>
      <c r="L10" s="1" t="n">
        <v>21.4</v>
      </c>
      <c r="M10" s="1" t="n">
        <v>641.165755919854</v>
      </c>
      <c r="N10" s="1" t="s">
        <v>29</v>
      </c>
      <c r="O10" s="1" t="n">
        <v>3.34339153007249</v>
      </c>
      <c r="P10" s="1" t="n">
        <v>2.14660846992751</v>
      </c>
      <c r="Q10" s="1" t="n">
        <v>999</v>
      </c>
      <c r="R10" s="10" t="n">
        <v>0.358192436516662</v>
      </c>
      <c r="S10" s="1" t="n">
        <v>7.1794786</v>
      </c>
      <c r="T10" s="1" t="n">
        <v>54.8451</v>
      </c>
      <c r="U10" s="1" t="n">
        <v>0.507999999999999</v>
      </c>
      <c r="V10" s="1" t="n">
        <v>763.914805735336</v>
      </c>
      <c r="W10" s="11" t="n">
        <v>0.0155000623878318</v>
      </c>
      <c r="X10" s="1" t="n">
        <v>5.53766053004965</v>
      </c>
      <c r="Y10" s="1" t="n">
        <v>35.7541922098797</v>
      </c>
      <c r="Z10" s="1" t="n">
        <v>0.507999999999999</v>
      </c>
      <c r="AA10" s="1" t="n">
        <v>645.655182650914</v>
      </c>
      <c r="AC10" s="12" t="n">
        <f aca="false">0.122*LN(B10)-0.373</f>
        <v>0.433669006249637</v>
      </c>
      <c r="AD10" s="13" t="n">
        <f aca="false">0.042*LN(B10)-0.128</f>
        <v>0.14970572346299</v>
      </c>
      <c r="AE10" s="14" t="n">
        <f aca="false">0.123*LN(B10)-0.377</f>
        <v>0.43628104728447</v>
      </c>
    </row>
    <row r="11" customFormat="false" ht="17.35" hidden="false" customHeight="false" outlineLevel="0" collapsed="false">
      <c r="A11" s="9" t="n">
        <v>37</v>
      </c>
      <c r="B11" s="1" t="n">
        <v>762</v>
      </c>
      <c r="C11" s="1" t="n">
        <v>5.93</v>
      </c>
      <c r="D11" s="1" t="n">
        <v>1.34</v>
      </c>
      <c r="E11" s="1" t="n">
        <v>33.07</v>
      </c>
      <c r="F11" s="1" t="n">
        <v>1.18</v>
      </c>
      <c r="G11" s="1" t="n">
        <v>424</v>
      </c>
      <c r="I11" s="1" t="n">
        <v>557.67</v>
      </c>
      <c r="J11" s="1" t="n">
        <v>19.9</v>
      </c>
      <c r="K11" s="1" t="n">
        <v>20.2</v>
      </c>
      <c r="L11" s="1" t="n">
        <v>21.4</v>
      </c>
      <c r="M11" s="1" t="n">
        <v>557.672849915683</v>
      </c>
      <c r="N11" s="1" t="s">
        <v>29</v>
      </c>
      <c r="O11" s="1" t="n">
        <v>3.78339153007249</v>
      </c>
      <c r="P11" s="1" t="n">
        <v>2.14660846992751</v>
      </c>
      <c r="Q11" s="1" t="n">
        <v>874.083470799714</v>
      </c>
      <c r="R11" s="10" t="n">
        <v>0.361991310274454</v>
      </c>
      <c r="S11" s="1" t="n">
        <v>7.54363088438438</v>
      </c>
      <c r="T11" s="1" t="n">
        <v>51.8331498184231</v>
      </c>
      <c r="U11" s="1" t="n">
        <v>0.472</v>
      </c>
      <c r="V11" s="1" t="n">
        <v>687.111427014805</v>
      </c>
      <c r="W11" s="11" t="n">
        <v>0.0155000623878318</v>
      </c>
      <c r="X11" s="1" t="n">
        <v>5.97477652638472</v>
      </c>
      <c r="Y11" s="1" t="n">
        <v>33.5906572835432</v>
      </c>
      <c r="Z11" s="1" t="n">
        <v>0.472</v>
      </c>
      <c r="AA11" s="1" t="n">
        <v>562.207760159837</v>
      </c>
      <c r="AC11" s="12" t="n">
        <f aca="false">0.122*LN(B11)-0.373</f>
        <v>0.436585479793771</v>
      </c>
      <c r="AD11" s="13" t="n">
        <f aca="false">0.042*LN(B11)-0.128</f>
        <v>0.150709755338839</v>
      </c>
      <c r="AE11" s="14" t="n">
        <f aca="false">0.123*LN(B11)-0.377</f>
        <v>0.439221426349458</v>
      </c>
    </row>
    <row r="12" customFormat="false" ht="17.35" hidden="false" customHeight="false" outlineLevel="0" collapsed="false">
      <c r="A12" s="9" t="n">
        <v>39</v>
      </c>
      <c r="B12" s="1" t="n">
        <v>777</v>
      </c>
      <c r="C12" s="1" t="n">
        <v>3.94</v>
      </c>
      <c r="D12" s="1" t="n">
        <v>0.8</v>
      </c>
      <c r="E12" s="1" t="n">
        <v>17.87</v>
      </c>
      <c r="F12" s="1" t="n">
        <v>1.05</v>
      </c>
      <c r="G12" s="1" t="n">
        <v>428</v>
      </c>
      <c r="I12" s="1" t="n">
        <v>453.55</v>
      </c>
      <c r="J12" s="1" t="n">
        <v>26.65</v>
      </c>
      <c r="K12" s="1" t="n">
        <v>20.2</v>
      </c>
      <c r="L12" s="1" t="n">
        <v>21.4</v>
      </c>
      <c r="M12" s="1" t="n">
        <v>453.553299492386</v>
      </c>
      <c r="N12" s="1" t="s">
        <v>29</v>
      </c>
      <c r="O12" s="1" t="n">
        <v>1.79339153007249</v>
      </c>
      <c r="P12" s="1" t="n">
        <v>2.14660846992751</v>
      </c>
      <c r="Q12" s="1" t="n">
        <v>996.43606542949</v>
      </c>
      <c r="R12" s="10" t="n">
        <v>0.544824484753176</v>
      </c>
      <c r="S12" s="1" t="n">
        <v>5.77950396410128</v>
      </c>
      <c r="T12" s="1" t="n">
        <v>39.2595809779219</v>
      </c>
      <c r="U12" s="1" t="n">
        <v>0.544</v>
      </c>
      <c r="V12" s="1" t="n">
        <v>679.289801024071</v>
      </c>
      <c r="W12" s="11" t="n">
        <v>0.0155000623878318</v>
      </c>
      <c r="X12" s="1" t="n">
        <v>3.96419584295418</v>
      </c>
      <c r="Y12" s="1" t="n">
        <v>18.1513470110952</v>
      </c>
      <c r="Z12" s="1" t="n">
        <v>0.544</v>
      </c>
      <c r="AA12" s="1" t="n">
        <v>457.882196798039</v>
      </c>
      <c r="AC12" s="12" t="n">
        <f aca="false">0.122*LN(B12)-0.373</f>
        <v>0.438963722744853</v>
      </c>
      <c r="AD12" s="13" t="n">
        <f aca="false">0.042*LN(B12)-0.128</f>
        <v>0.151528494715441</v>
      </c>
      <c r="AE12" s="14" t="n">
        <f aca="false">0.123*LN(B12)-0.377</f>
        <v>0.441619163095221</v>
      </c>
    </row>
    <row r="13" customFormat="false" ht="17.35" hidden="false" customHeight="false" outlineLevel="0" collapsed="false">
      <c r="A13" s="9" t="n">
        <v>45</v>
      </c>
      <c r="B13" s="1" t="n">
        <v>816</v>
      </c>
      <c r="C13" s="1" t="n">
        <v>3.74</v>
      </c>
      <c r="D13" s="1" t="n">
        <v>0.64</v>
      </c>
      <c r="E13" s="1" t="n">
        <v>13.44</v>
      </c>
      <c r="F13" s="1" t="n">
        <v>1.13</v>
      </c>
      <c r="G13" s="1" t="n">
        <v>428</v>
      </c>
      <c r="I13" s="1" t="n">
        <v>359.36</v>
      </c>
      <c r="J13" s="1" t="n">
        <v>30.21</v>
      </c>
      <c r="K13" s="1" t="n">
        <v>20.2</v>
      </c>
      <c r="L13" s="1" t="n">
        <v>21.4</v>
      </c>
      <c r="M13" s="1" t="n">
        <v>359.358288770053</v>
      </c>
      <c r="N13" s="1" t="s">
        <v>29</v>
      </c>
      <c r="O13" s="1" t="n">
        <v>1.59339153007249</v>
      </c>
      <c r="P13" s="1" t="n">
        <v>2.14660846992751</v>
      </c>
      <c r="Q13" s="1" t="n">
        <v>843.483835977752</v>
      </c>
      <c r="R13" s="10" t="n">
        <v>0.573959483937838</v>
      </c>
      <c r="S13" s="1" t="n">
        <v>5.29714141003884</v>
      </c>
      <c r="T13" s="1" t="n">
        <v>31.5462954655679</v>
      </c>
      <c r="U13" s="1" t="n">
        <v>0.544</v>
      </c>
      <c r="V13" s="1" t="n">
        <v>595.534327359719</v>
      </c>
      <c r="W13" s="11" t="n">
        <v>0.0155000623878318</v>
      </c>
      <c r="X13" s="1" t="n">
        <v>3.75819765692805</v>
      </c>
      <c r="Y13" s="1" t="n">
        <v>13.6516006619541</v>
      </c>
      <c r="Z13" s="1" t="n">
        <v>0.544</v>
      </c>
      <c r="AA13" s="1" t="n">
        <v>363.248607661388</v>
      </c>
      <c r="AC13" s="12" t="n">
        <f aca="false">0.122*LN(B13)-0.373</f>
        <v>0.444938551305621</v>
      </c>
      <c r="AD13" s="13" t="n">
        <f aca="false">0.042*LN(B13)-0.128</f>
        <v>0.153585402908492</v>
      </c>
      <c r="AE13" s="14" t="n">
        <f aca="false">0.123*LN(B13)-0.377</f>
        <v>0.447642965660585</v>
      </c>
    </row>
    <row r="14" customFormat="false" ht="17.35" hidden="false" customHeight="false" outlineLevel="0" collapsed="false">
      <c r="A14" s="9" t="n">
        <v>51</v>
      </c>
      <c r="B14" s="1" t="n">
        <v>834</v>
      </c>
      <c r="C14" s="1" t="n">
        <v>3.99</v>
      </c>
      <c r="D14" s="1" t="n">
        <v>0.77</v>
      </c>
      <c r="E14" s="1" t="n">
        <v>14.99</v>
      </c>
      <c r="F14" s="1" t="n">
        <v>1.15</v>
      </c>
      <c r="G14" s="1" t="n">
        <v>428</v>
      </c>
      <c r="I14" s="1" t="n">
        <v>375.69</v>
      </c>
      <c r="J14" s="1" t="n">
        <v>28.82</v>
      </c>
      <c r="K14" s="1" t="n">
        <v>20.2</v>
      </c>
      <c r="L14" s="1" t="n">
        <v>21.4</v>
      </c>
      <c r="M14" s="1" t="n">
        <v>375.689223057644</v>
      </c>
      <c r="N14" s="1" t="s">
        <v>29</v>
      </c>
      <c r="O14" s="1" t="n">
        <v>1.84339153007249</v>
      </c>
      <c r="P14" s="1" t="n">
        <v>2.14660846992751</v>
      </c>
      <c r="Q14" s="1" t="n">
        <v>813.175050197315</v>
      </c>
      <c r="R14" s="10" t="n">
        <v>0.537997110257522</v>
      </c>
      <c r="S14" s="1" t="n">
        <v>5.49118886724707</v>
      </c>
      <c r="T14" s="1" t="n">
        <v>32.4456845028729</v>
      </c>
      <c r="U14" s="1" t="n">
        <v>0.544</v>
      </c>
      <c r="V14" s="1" t="n">
        <v>590.868121408089</v>
      </c>
      <c r="W14" s="11" t="n">
        <v>0.0155000623878318</v>
      </c>
      <c r="X14" s="1" t="n">
        <v>4.01029634504103</v>
      </c>
      <c r="Y14" s="1" t="n">
        <v>15.226004012105</v>
      </c>
      <c r="Z14" s="1" t="n">
        <v>0.544</v>
      </c>
      <c r="AA14" s="1" t="n">
        <v>379.67278979103</v>
      </c>
      <c r="AC14" s="12" t="n">
        <f aca="false">0.122*LN(B14)-0.373</f>
        <v>0.447600475087767</v>
      </c>
      <c r="AD14" s="13" t="n">
        <f aca="false">0.042*LN(B14)-0.128</f>
        <v>0.154501802899067</v>
      </c>
      <c r="AE14" s="14" t="n">
        <f aca="false">0.123*LN(B14)-0.377</f>
        <v>0.450326708490126</v>
      </c>
    </row>
    <row r="15" customFormat="false" ht="17.35" hidden="false" customHeight="false" outlineLevel="0" collapsed="false">
      <c r="A15" s="9" t="n">
        <v>57</v>
      </c>
      <c r="B15" s="1" t="n">
        <v>840</v>
      </c>
      <c r="C15" s="1" t="n">
        <v>3.76</v>
      </c>
      <c r="D15" s="1" t="n">
        <v>0.81</v>
      </c>
      <c r="E15" s="1" t="n">
        <v>10.92</v>
      </c>
      <c r="F15" s="1" t="n">
        <v>1.83</v>
      </c>
      <c r="G15" s="1" t="n">
        <v>430</v>
      </c>
      <c r="I15" s="1" t="n">
        <v>290.43</v>
      </c>
      <c r="J15" s="1" t="n">
        <v>48.67</v>
      </c>
      <c r="K15" s="1" t="n">
        <v>20.2</v>
      </c>
      <c r="L15" s="1" t="n">
        <v>21.4</v>
      </c>
      <c r="M15" s="1" t="n">
        <v>290.425531914894</v>
      </c>
      <c r="N15" s="1" t="s">
        <v>28</v>
      </c>
      <c r="O15" s="1" t="n">
        <v>2.9659378765536</v>
      </c>
      <c r="P15" s="1" t="n">
        <v>0.794062123446397</v>
      </c>
      <c r="Q15" s="1" t="n">
        <v>368.180334670022</v>
      </c>
      <c r="R15" s="10" t="n">
        <v>0.211186734959148</v>
      </c>
      <c r="S15" s="1" t="n">
        <v>4.01142793018898</v>
      </c>
      <c r="T15" s="1" t="n">
        <v>13.8435805835928</v>
      </c>
      <c r="U15" s="1" t="n">
        <v>0.579999999999999</v>
      </c>
      <c r="V15" s="1" t="n">
        <v>345.103559742644</v>
      </c>
      <c r="W15" s="11" t="n">
        <v>0.0155000623878318</v>
      </c>
      <c r="X15" s="1" t="n">
        <v>3.77478559625404</v>
      </c>
      <c r="Y15" s="1" t="n">
        <v>11.0919255378377</v>
      </c>
      <c r="Z15" s="1" t="n">
        <v>0.579999999999999</v>
      </c>
      <c r="AA15" s="1" t="n">
        <v>293.842531052489</v>
      </c>
      <c r="AC15" s="12" t="n">
        <f aca="false">0.122*LN(B15)-0.373</f>
        <v>0.448475030804158</v>
      </c>
      <c r="AD15" s="13" t="n">
        <f aca="false">0.042*LN(B15)-0.128</f>
        <v>0.154802879457169</v>
      </c>
      <c r="AE15" s="14" t="n">
        <f aca="false">0.123*LN(B15)-0.377</f>
        <v>0.451208432695995</v>
      </c>
    </row>
    <row r="16" customFormat="false" ht="17.35" hidden="false" customHeight="false" outlineLevel="0" collapsed="false">
      <c r="A16" s="9" t="n">
        <v>62</v>
      </c>
      <c r="B16" s="1" t="n">
        <v>852</v>
      </c>
      <c r="C16" s="1" t="n">
        <v>4.36</v>
      </c>
      <c r="D16" s="1" t="n">
        <v>1.06</v>
      </c>
      <c r="E16" s="1" t="n">
        <v>18.67</v>
      </c>
      <c r="F16" s="1" t="n">
        <v>1.13</v>
      </c>
      <c r="G16" s="1" t="n">
        <v>426</v>
      </c>
      <c r="I16" s="1" t="n">
        <v>428.21</v>
      </c>
      <c r="J16" s="1" t="n">
        <v>25.92</v>
      </c>
      <c r="K16" s="1" t="n">
        <v>20.2</v>
      </c>
      <c r="L16" s="1" t="n">
        <v>21.4</v>
      </c>
      <c r="M16" s="1" t="n">
        <v>428.211009174312</v>
      </c>
      <c r="N16" s="1" t="s">
        <v>29</v>
      </c>
      <c r="O16" s="1" t="n">
        <v>2.21339153007249</v>
      </c>
      <c r="P16" s="1" t="n">
        <v>2.14660846992751</v>
      </c>
      <c r="Q16" s="1" t="n">
        <v>843.501917592889</v>
      </c>
      <c r="R16" s="10" t="n">
        <v>0.49234139218521</v>
      </c>
      <c r="S16" s="1" t="n">
        <v>5.9171747902063</v>
      </c>
      <c r="T16" s="1" t="n">
        <v>36.77668360705</v>
      </c>
      <c r="U16" s="1" t="n">
        <v>0.507999999999999</v>
      </c>
      <c r="V16" s="1" t="n">
        <v>621.524374570111</v>
      </c>
      <c r="W16" s="11" t="n">
        <v>0.0155000623878318</v>
      </c>
      <c r="X16" s="1" t="n">
        <v>4.38527903681895</v>
      </c>
      <c r="Y16" s="1" t="n">
        <v>18.9639422885924</v>
      </c>
      <c r="Z16" s="1" t="n">
        <v>0.507999999999999</v>
      </c>
      <c r="AA16" s="1" t="n">
        <v>432.445509838041</v>
      </c>
      <c r="AC16" s="12" t="n">
        <f aca="false">0.122*LN(B16)-0.373</f>
        <v>0.450205556273177</v>
      </c>
      <c r="AD16" s="13" t="n">
        <f aca="false">0.042*LN(B16)-0.128</f>
        <v>0.155398634126831</v>
      </c>
      <c r="AE16" s="14" t="n">
        <f aca="false">0.123*LN(B16)-0.377</f>
        <v>0.452953142800006</v>
      </c>
    </row>
    <row r="17" customFormat="false" ht="17.35" hidden="false" customHeight="false" outlineLevel="0" collapsed="false">
      <c r="A17" s="9" t="n">
        <v>65</v>
      </c>
      <c r="B17" s="1" t="n">
        <v>870</v>
      </c>
      <c r="C17" s="1" t="n">
        <v>3.58</v>
      </c>
      <c r="D17" s="1" t="n">
        <v>0.81</v>
      </c>
      <c r="E17" s="1" t="n">
        <v>13.2</v>
      </c>
      <c r="F17" s="1" t="n">
        <v>1.02</v>
      </c>
      <c r="G17" s="1" t="n">
        <v>428</v>
      </c>
      <c r="I17" s="1" t="n">
        <v>368.72</v>
      </c>
      <c r="J17" s="1" t="n">
        <v>28.49</v>
      </c>
      <c r="K17" s="1" t="n">
        <v>20.2</v>
      </c>
      <c r="L17" s="1" t="n">
        <v>21.4</v>
      </c>
      <c r="M17" s="1" t="n">
        <v>368.715083798883</v>
      </c>
      <c r="N17" s="1" t="s">
        <v>29</v>
      </c>
      <c r="O17" s="1" t="n">
        <v>1.43339153007249</v>
      </c>
      <c r="P17" s="1" t="n">
        <v>2.14660846992751</v>
      </c>
      <c r="Q17" s="1" t="n">
        <v>920.892842120567</v>
      </c>
      <c r="R17" s="10" t="n">
        <v>0.599611304449026</v>
      </c>
      <c r="S17" s="1" t="n">
        <v>5.2800448823208</v>
      </c>
      <c r="T17" s="1" t="n">
        <v>32.9679637479163</v>
      </c>
      <c r="U17" s="1" t="n">
        <v>0.544</v>
      </c>
      <c r="V17" s="1" t="n">
        <v>624.387945229464</v>
      </c>
      <c r="W17" s="11" t="n">
        <v>0.0155000623878318</v>
      </c>
      <c r="X17" s="1" t="n">
        <v>3.59787269876862</v>
      </c>
      <c r="Y17" s="1" t="n">
        <v>13.4078220787049</v>
      </c>
      <c r="Z17" s="1" t="n">
        <v>0.544</v>
      </c>
      <c r="AA17" s="1" t="n">
        <v>372.65971314921</v>
      </c>
      <c r="AC17" s="12" t="n">
        <f aca="false">0.122*LN(B17)-0.373</f>
        <v>0.452756171821133</v>
      </c>
      <c r="AD17" s="13" t="n">
        <f aca="false">0.042*LN(B17)-0.128</f>
        <v>0.156276714889242</v>
      </c>
      <c r="AE17" s="14" t="n">
        <f aca="false">0.123*LN(B17)-0.377</f>
        <v>0.455524665032781</v>
      </c>
    </row>
    <row r="18" customFormat="false" ht="17.35" hidden="false" customHeight="false" outlineLevel="0" collapsed="false">
      <c r="A18" s="9" t="n">
        <v>71</v>
      </c>
      <c r="B18" s="1" t="n">
        <v>900</v>
      </c>
      <c r="C18" s="1" t="n">
        <v>3.26</v>
      </c>
      <c r="D18" s="1" t="n">
        <v>0.56</v>
      </c>
      <c r="E18" s="1" t="n">
        <v>8.62</v>
      </c>
      <c r="F18" s="1" t="n">
        <v>1.26</v>
      </c>
      <c r="G18" s="1" t="n">
        <v>430</v>
      </c>
      <c r="I18" s="1" t="n">
        <v>264.42</v>
      </c>
      <c r="J18" s="1" t="n">
        <v>38.65</v>
      </c>
      <c r="K18" s="1" t="n">
        <v>20.2</v>
      </c>
      <c r="L18" s="1" t="n">
        <v>21.4</v>
      </c>
      <c r="M18" s="1" t="n">
        <v>264.41717791411</v>
      </c>
      <c r="N18" s="1" t="s">
        <v>28</v>
      </c>
      <c r="O18" s="1" t="n">
        <v>2.4659378765536</v>
      </c>
      <c r="P18" s="1" t="n">
        <v>0.794062123446397</v>
      </c>
      <c r="Q18" s="1" t="n">
        <v>349.562739676448</v>
      </c>
      <c r="R18" s="10" t="n">
        <v>0.24357733848049</v>
      </c>
      <c r="S18" s="1" t="n">
        <v>3.49871409695689</v>
      </c>
      <c r="T18" s="1" t="n">
        <v>11.3957453134522</v>
      </c>
      <c r="U18" s="1" t="n">
        <v>0.579999999999999</v>
      </c>
      <c r="V18" s="1" t="n">
        <v>325.712390256866</v>
      </c>
      <c r="W18" s="11" t="n">
        <v>0.0155000623878318</v>
      </c>
      <c r="X18" s="1" t="n">
        <v>3.27167141389284</v>
      </c>
      <c r="Y18" s="1" t="n">
        <v>8.75571411503303</v>
      </c>
      <c r="Z18" s="1" t="n">
        <v>0.579999999999999</v>
      </c>
      <c r="AA18" s="1" t="n">
        <v>267.622050241743</v>
      </c>
      <c r="AC18" s="12" t="n">
        <f aca="false">0.122*LN(B18)-0.373</f>
        <v>0.456892161125566</v>
      </c>
      <c r="AD18" s="13" t="n">
        <f aca="false">0.042*LN(B18)-0.128</f>
        <v>0.157700580059621</v>
      </c>
      <c r="AE18" s="14" t="n">
        <f aca="false">0.123*LN(B18)-0.377</f>
        <v>0.45969455588889</v>
      </c>
    </row>
    <row r="19" customFormat="false" ht="17.35" hidden="false" customHeight="false" outlineLevel="0" collapsed="false">
      <c r="A19" s="9" t="n">
        <v>76</v>
      </c>
      <c r="B19" s="1" t="n">
        <v>918</v>
      </c>
      <c r="C19" s="1" t="n">
        <v>8.2</v>
      </c>
      <c r="D19" s="1" t="n">
        <v>1.88</v>
      </c>
      <c r="E19" s="1" t="n">
        <v>62.34</v>
      </c>
      <c r="F19" s="1" t="n">
        <v>1.41</v>
      </c>
      <c r="G19" s="1" t="n">
        <v>426</v>
      </c>
      <c r="I19" s="1" t="n">
        <v>760.24</v>
      </c>
      <c r="J19" s="1" t="n">
        <v>17.2</v>
      </c>
      <c r="K19" s="1" t="n">
        <v>20.2</v>
      </c>
      <c r="L19" s="1" t="n">
        <v>21.4</v>
      </c>
      <c r="M19" s="1" t="n">
        <v>760.243902439025</v>
      </c>
      <c r="N19" s="1" t="s">
        <v>29</v>
      </c>
      <c r="O19" s="1" t="n">
        <v>6.05339153007249</v>
      </c>
      <c r="P19" s="1" t="n">
        <v>2.14660846992751</v>
      </c>
      <c r="Q19" s="1" t="n">
        <v>999</v>
      </c>
      <c r="R19" s="10" t="n">
        <v>0.238995092653629</v>
      </c>
      <c r="S19" s="1" t="n">
        <v>9.883708</v>
      </c>
      <c r="T19" s="1" t="n">
        <v>81.918</v>
      </c>
      <c r="U19" s="1" t="n">
        <v>0.507999999999999</v>
      </c>
      <c r="V19" s="1" t="n">
        <v>828.818496054315</v>
      </c>
      <c r="W19" s="11" t="n">
        <v>0.0155000623878318</v>
      </c>
      <c r="X19" s="1" t="n">
        <v>8.2844078819118</v>
      </c>
      <c r="Y19" s="1" t="n">
        <v>63.3214869989744</v>
      </c>
      <c r="Z19" s="1" t="n">
        <v>0.507999999999999</v>
      </c>
      <c r="AA19" s="1" t="n">
        <v>764.345356983578</v>
      </c>
      <c r="AC19" s="12" t="n">
        <f aca="false">0.122*LN(B19)-0.373</f>
        <v>0.4593080816557</v>
      </c>
      <c r="AD19" s="13" t="n">
        <f aca="false">0.042*LN(B19)-0.128</f>
        <v>0.158532290406061</v>
      </c>
      <c r="AE19" s="14" t="n">
        <f aca="false">0.123*LN(B19)-0.377</f>
        <v>0.46213027904632</v>
      </c>
    </row>
    <row r="20" customFormat="false" ht="17.35" hidden="false" customHeight="false" outlineLevel="0" collapsed="false">
      <c r="A20" s="9" t="n">
        <v>79</v>
      </c>
      <c r="B20" s="1" t="n">
        <v>936</v>
      </c>
      <c r="C20" s="1" t="n">
        <v>4.42</v>
      </c>
      <c r="D20" s="1" t="n">
        <v>1.39</v>
      </c>
      <c r="E20" s="1" t="n">
        <v>26.74</v>
      </c>
      <c r="F20" s="1" t="n">
        <v>1.16</v>
      </c>
      <c r="G20" s="1" t="n">
        <v>429</v>
      </c>
      <c r="I20" s="1" t="n">
        <v>604.98</v>
      </c>
      <c r="J20" s="1" t="n">
        <v>26.24</v>
      </c>
      <c r="K20" s="1" t="n">
        <v>20.2</v>
      </c>
      <c r="L20" s="1" t="n">
        <v>21.4</v>
      </c>
      <c r="M20" s="1" t="n">
        <v>604.977375565611</v>
      </c>
      <c r="N20" s="1" t="s">
        <v>29</v>
      </c>
      <c r="O20" s="1" t="n">
        <v>2.27339153007249</v>
      </c>
      <c r="P20" s="1" t="n">
        <v>2.14660846992751</v>
      </c>
      <c r="Q20" s="1" t="n">
        <v>999</v>
      </c>
      <c r="R20" s="10" t="n">
        <v>0.394417041475865</v>
      </c>
      <c r="S20" s="1" t="n">
        <v>5.9177588</v>
      </c>
      <c r="T20" s="1" t="n">
        <v>44.1558</v>
      </c>
      <c r="U20" s="1" t="n">
        <v>0.561999999999999</v>
      </c>
      <c r="V20" s="1" t="n">
        <v>746.157481105854</v>
      </c>
      <c r="W20" s="11" t="n">
        <v>0.0155000623878318</v>
      </c>
      <c r="X20" s="1" t="n">
        <v>4.45620575492976</v>
      </c>
      <c r="Y20" s="1" t="n">
        <v>27.1609971503461</v>
      </c>
      <c r="Z20" s="1" t="n">
        <v>0.561999999999999</v>
      </c>
      <c r="AA20" s="1" t="n">
        <v>609.509494042072</v>
      </c>
      <c r="AC20" s="12" t="n">
        <f aca="false">0.122*LN(B20)-0.373</f>
        <v>0.461677088130266</v>
      </c>
      <c r="AD20" s="13" t="n">
        <f aca="false">0.042*LN(B20)-0.128</f>
        <v>0.159347850012059</v>
      </c>
      <c r="AE20" s="14" t="n">
        <f aca="false">0.123*LN(B20)-0.377</f>
        <v>0.464518703606744</v>
      </c>
    </row>
    <row r="21" customFormat="false" ht="17.35" hidden="false" customHeight="false" outlineLevel="0" collapsed="false">
      <c r="A21" s="9" t="n">
        <v>82</v>
      </c>
      <c r="B21" s="1" t="n">
        <v>954</v>
      </c>
      <c r="C21" s="1" t="n">
        <v>3.16</v>
      </c>
      <c r="D21" s="1" t="n">
        <v>0.76</v>
      </c>
      <c r="E21" s="1" t="n">
        <v>17.02</v>
      </c>
      <c r="F21" s="1" t="n">
        <v>0.86</v>
      </c>
      <c r="G21" s="1" t="n">
        <v>432</v>
      </c>
      <c r="I21" s="1" t="n">
        <v>538.61</v>
      </c>
      <c r="J21" s="1" t="n">
        <v>27.22</v>
      </c>
      <c r="K21" s="1" t="n">
        <v>20.2</v>
      </c>
      <c r="L21" s="1" t="n">
        <v>21.4</v>
      </c>
      <c r="M21" s="1" t="n">
        <v>538.607594936709</v>
      </c>
      <c r="N21" s="1" t="s">
        <v>29</v>
      </c>
      <c r="O21" s="1" t="n">
        <v>1.01339153007249</v>
      </c>
      <c r="P21" s="1" t="n">
        <v>2.14660846992751</v>
      </c>
      <c r="Q21" s="1" t="n">
        <v>999</v>
      </c>
      <c r="R21" s="10" t="n">
        <v>0.460853258321613</v>
      </c>
      <c r="S21" s="1" t="n">
        <v>4.4111624</v>
      </c>
      <c r="T21" s="1" t="n">
        <v>31.5684</v>
      </c>
      <c r="U21" s="1" t="n">
        <v>0.616</v>
      </c>
      <c r="V21" s="1" t="n">
        <v>715.648102187306</v>
      </c>
      <c r="W21" s="11" t="n">
        <v>0.0155000623878318</v>
      </c>
      <c r="X21" s="1" t="n">
        <v>3.18304494947287</v>
      </c>
      <c r="Y21" s="1" t="n">
        <v>17.2879645287543</v>
      </c>
      <c r="Z21" s="1" t="n">
        <v>0.616</v>
      </c>
      <c r="AA21" s="1" t="n">
        <v>543.126622563633</v>
      </c>
      <c r="AC21" s="12" t="n">
        <f aca="false">0.122*LN(B21)-0.373</f>
        <v>0.464000967916691</v>
      </c>
      <c r="AD21" s="13" t="n">
        <f aca="false">0.042*LN(B21)-0.128</f>
        <v>0.160147874200828</v>
      </c>
      <c r="AE21" s="14" t="n">
        <f aca="false">0.123*LN(B21)-0.377</f>
        <v>0.466861631588139</v>
      </c>
    </row>
    <row r="22" customFormat="false" ht="17.35" hidden="false" customHeight="false" outlineLevel="0" collapsed="false">
      <c r="A22" s="9" t="n">
        <v>83</v>
      </c>
      <c r="B22" s="1" t="n">
        <v>972</v>
      </c>
      <c r="C22" s="1" t="n">
        <v>2.52</v>
      </c>
      <c r="D22" s="1" t="n">
        <v>0.7</v>
      </c>
      <c r="E22" s="1" t="n">
        <v>10.61</v>
      </c>
      <c r="F22" s="1" t="n">
        <v>0.71</v>
      </c>
      <c r="G22" s="1" t="n">
        <v>434</v>
      </c>
      <c r="I22" s="1" t="n">
        <v>421.03</v>
      </c>
      <c r="J22" s="1" t="n">
        <v>28.17</v>
      </c>
      <c r="K22" s="1" t="n">
        <v>20.2</v>
      </c>
      <c r="L22" s="1" t="n">
        <v>21.4</v>
      </c>
      <c r="M22" s="1" t="n">
        <v>421.031746031746</v>
      </c>
      <c r="N22" s="1" t="s">
        <v>28</v>
      </c>
      <c r="O22" s="1" t="n">
        <v>1.7259378765536</v>
      </c>
      <c r="P22" s="1" t="n">
        <v>0.794062123446397</v>
      </c>
      <c r="Q22" s="1" t="n">
        <v>614.738232710109</v>
      </c>
      <c r="R22" s="10" t="n">
        <v>0.315104017240634</v>
      </c>
      <c r="S22" s="1" t="n">
        <v>2.93980069792935</v>
      </c>
      <c r="T22" s="1" t="n">
        <v>15.4914034642948</v>
      </c>
      <c r="U22" s="1" t="n">
        <v>0.651999999999999</v>
      </c>
      <c r="V22" s="1" t="n">
        <v>526.954207310929</v>
      </c>
      <c r="W22" s="11" t="n">
        <v>0.0155000623878318</v>
      </c>
      <c r="X22" s="1" t="n">
        <v>2.53436585863144</v>
      </c>
      <c r="Y22" s="1" t="n">
        <v>10.7770448678075</v>
      </c>
      <c r="Z22" s="1" t="n">
        <v>0.651999999999999</v>
      </c>
      <c r="AA22" s="1" t="n">
        <v>425.236349799436</v>
      </c>
      <c r="AC22" s="12" t="n">
        <f aca="false">0.122*LN(B22)-0.373</f>
        <v>0.466281408144174</v>
      </c>
      <c r="AD22" s="13" t="n">
        <f aca="false">0.042*LN(B22)-0.128</f>
        <v>0.160932943787338</v>
      </c>
      <c r="AE22" s="14" t="n">
        <f aca="false">0.123*LN(B22)-0.377</f>
        <v>0.469160763948634</v>
      </c>
    </row>
    <row r="23" customFormat="false" ht="17.35" hidden="false" customHeight="false" outlineLevel="0" collapsed="false">
      <c r="A23" s="9" t="n">
        <v>89</v>
      </c>
      <c r="B23" s="1" t="n">
        <v>990</v>
      </c>
      <c r="C23" s="1" t="n">
        <v>4.48</v>
      </c>
      <c r="D23" s="1" t="n">
        <v>1.39</v>
      </c>
      <c r="E23" s="1" t="n">
        <v>23.95</v>
      </c>
      <c r="F23" s="1" t="n">
        <v>1.21</v>
      </c>
      <c r="G23" s="1" t="n">
        <v>429</v>
      </c>
      <c r="I23" s="1" t="n">
        <v>534.6</v>
      </c>
      <c r="J23" s="1" t="n">
        <v>27.01</v>
      </c>
      <c r="K23" s="1" t="n">
        <v>20.2</v>
      </c>
      <c r="L23" s="1" t="n">
        <v>21.4</v>
      </c>
      <c r="M23" s="1" t="n">
        <v>534.598214285714</v>
      </c>
      <c r="N23" s="1" t="s">
        <v>29</v>
      </c>
      <c r="O23" s="1" t="n">
        <v>2.33339153007249</v>
      </c>
      <c r="P23" s="1" t="n">
        <v>2.14660846992751</v>
      </c>
      <c r="Q23" s="1" t="n">
        <v>999</v>
      </c>
      <c r="R23" s="10" t="n">
        <v>0.464866652366652</v>
      </c>
      <c r="S23" s="1" t="n">
        <v>6.2692472</v>
      </c>
      <c r="T23" s="1" t="n">
        <v>44.7552</v>
      </c>
      <c r="U23" s="1" t="n">
        <v>0.561999999999999</v>
      </c>
      <c r="V23" s="1" t="n">
        <v>713.884754775661</v>
      </c>
      <c r="W23" s="11" t="n">
        <v>0.0155000623878318</v>
      </c>
      <c r="X23" s="1" t="n">
        <v>4.5124281163264</v>
      </c>
      <c r="Y23" s="1" t="n">
        <v>24.3270711200744</v>
      </c>
      <c r="Z23" s="1" t="n">
        <v>0.561999999999999</v>
      </c>
      <c r="AA23" s="1" t="n">
        <v>539.112657153622</v>
      </c>
      <c r="AC23" s="12" t="n">
        <f aca="false">0.122*LN(B23)-0.373</f>
        <v>0.468520003061694</v>
      </c>
      <c r="AD23" s="13" t="n">
        <f aca="false">0.042*LN(B23)-0.128</f>
        <v>0.161703607611403</v>
      </c>
      <c r="AE23" s="14" t="n">
        <f aca="false">0.123*LN(B23)-0.377</f>
        <v>0.471417708004822</v>
      </c>
    </row>
    <row r="24" customFormat="false" ht="17.35" hidden="false" customHeight="false" outlineLevel="0" collapsed="false">
      <c r="A24" s="9" t="n">
        <v>92</v>
      </c>
      <c r="B24" s="1" t="n">
        <v>1023</v>
      </c>
      <c r="C24" s="1" t="n">
        <v>1.56</v>
      </c>
      <c r="D24" s="1" t="n">
        <v>0.2</v>
      </c>
      <c r="E24" s="1" t="n">
        <v>3.85</v>
      </c>
      <c r="F24" s="1" t="n">
        <v>0.8</v>
      </c>
      <c r="G24" s="1" t="n">
        <v>436</v>
      </c>
      <c r="I24" s="1" t="n">
        <v>246.79</v>
      </c>
      <c r="J24" s="1" t="n">
        <v>51.28</v>
      </c>
      <c r="K24" s="1" t="n">
        <v>20.2</v>
      </c>
      <c r="L24" s="1" t="n">
        <v>21.4</v>
      </c>
      <c r="M24" s="1" t="n">
        <v>246.794871794872</v>
      </c>
      <c r="N24" s="1" t="s">
        <v>28</v>
      </c>
      <c r="O24" s="1" t="n">
        <v>0.765937876553603</v>
      </c>
      <c r="P24" s="1" t="n">
        <v>0.794062123446397</v>
      </c>
      <c r="Q24" s="1" t="n">
        <v>502.651731668288</v>
      </c>
      <c r="R24" s="10" t="n">
        <v>0.509014181696409</v>
      </c>
      <c r="S24" s="1" t="n">
        <v>1.90325756320618</v>
      </c>
      <c r="T24" s="1" t="n">
        <v>7.8413670140253</v>
      </c>
      <c r="U24" s="1" t="n">
        <v>0.687999999999999</v>
      </c>
      <c r="V24" s="1" t="n">
        <v>411.997155067964</v>
      </c>
      <c r="W24" s="11" t="n">
        <v>0.0155000623878318</v>
      </c>
      <c r="X24" s="1" t="n">
        <v>1.56521287047418</v>
      </c>
      <c r="Y24" s="1" t="n">
        <v>3.91061477295559</v>
      </c>
      <c r="Z24" s="1" t="n">
        <v>0.687999999999999</v>
      </c>
      <c r="AA24" s="1" t="n">
        <v>249.845554347561</v>
      </c>
      <c r="AC24" s="12" t="n">
        <f aca="false">0.122*LN(B24)-0.373</f>
        <v>0.472520361446098</v>
      </c>
      <c r="AD24" s="13" t="n">
        <f aca="false">0.042*LN(B24)-0.128</f>
        <v>0.163080780169968</v>
      </c>
      <c r="AE24" s="14" t="n">
        <f aca="false">0.123*LN(B24)-0.377</f>
        <v>0.47545085621205</v>
      </c>
    </row>
    <row r="25" customFormat="false" ht="17.35" hidden="false" customHeight="false" outlineLevel="0" collapsed="false">
      <c r="A25" s="9" t="n">
        <v>96</v>
      </c>
      <c r="B25" s="1" t="n">
        <v>1026</v>
      </c>
      <c r="C25" s="1" t="n">
        <v>2.29</v>
      </c>
      <c r="D25" s="1" t="n">
        <v>0.22</v>
      </c>
      <c r="E25" s="1" t="n">
        <v>2.37</v>
      </c>
      <c r="F25" s="1" t="n">
        <v>0.89</v>
      </c>
      <c r="G25" s="1" t="n">
        <v>439</v>
      </c>
      <c r="I25" s="1" t="n">
        <v>103.49</v>
      </c>
      <c r="J25" s="1" t="n">
        <v>38.86</v>
      </c>
      <c r="K25" s="1" t="n">
        <v>20.2</v>
      </c>
      <c r="L25" s="1" t="n">
        <v>21.4</v>
      </c>
      <c r="M25" s="1" t="n">
        <v>103.493449781659</v>
      </c>
      <c r="N25" s="1" t="s">
        <v>28</v>
      </c>
      <c r="O25" s="1" t="n">
        <v>1.4959378765536</v>
      </c>
      <c r="P25" s="1" t="n">
        <v>0.794062123446397</v>
      </c>
      <c r="Q25" s="1" t="n">
        <v>158.429038875605</v>
      </c>
      <c r="R25" s="10" t="n">
        <v>0.346752018972226</v>
      </c>
      <c r="S25" s="1" t="n">
        <v>2.39819014916162</v>
      </c>
      <c r="T25" s="1" t="n">
        <v>3.62802499025134</v>
      </c>
      <c r="U25" s="1" t="n">
        <v>0.741999999999999</v>
      </c>
      <c r="V25" s="1" t="n">
        <v>151.281790208323</v>
      </c>
      <c r="W25" s="11" t="n">
        <v>0.0155000623878318</v>
      </c>
      <c r="X25" s="1" t="n">
        <v>2.29320896182437</v>
      </c>
      <c r="Y25" s="1" t="n">
        <v>2.40731350958565</v>
      </c>
      <c r="Z25" s="1" t="n">
        <v>0.741999999999999</v>
      </c>
      <c r="AA25" s="1" t="n">
        <v>104.975758845391</v>
      </c>
      <c r="AC25" s="12" t="n">
        <f aca="false">0.122*LN(B25)-0.373</f>
        <v>0.472877609139147</v>
      </c>
      <c r="AD25" s="13" t="n">
        <f aca="false">0.042*LN(B25)-0.128</f>
        <v>0.16320376708069</v>
      </c>
      <c r="AE25" s="14" t="n">
        <f aca="false">0.123*LN(B25)-0.377</f>
        <v>0.475811032164878</v>
      </c>
    </row>
    <row r="26" customFormat="false" ht="17.35" hidden="false" customHeight="false" outlineLevel="0" collapsed="false">
      <c r="A26" s="9" t="n">
        <v>111</v>
      </c>
      <c r="B26" s="1" t="n">
        <v>1062</v>
      </c>
      <c r="C26" s="1" t="n">
        <v>1.09</v>
      </c>
      <c r="D26" s="1" t="n">
        <v>0.05</v>
      </c>
      <c r="E26" s="1" t="n">
        <v>1.07</v>
      </c>
      <c r="F26" s="1" t="n">
        <v>0.63</v>
      </c>
      <c r="G26" s="1" t="n">
        <v>435</v>
      </c>
      <c r="I26" s="1" t="n">
        <v>98.17</v>
      </c>
      <c r="J26" s="1" t="n">
        <v>57.8</v>
      </c>
      <c r="K26" s="1" t="n">
        <v>20.2</v>
      </c>
      <c r="L26" s="1" t="n">
        <v>21.4</v>
      </c>
      <c r="M26" s="1" t="n">
        <v>98.1651376146789</v>
      </c>
      <c r="N26" s="1" t="s">
        <v>28</v>
      </c>
      <c r="O26" s="1" t="n">
        <v>0.295937876553603</v>
      </c>
      <c r="P26" s="1" t="n">
        <v>0.794062123446397</v>
      </c>
      <c r="Q26" s="1" t="n">
        <v>361.562369934148</v>
      </c>
      <c r="R26" s="10" t="n">
        <v>0.728497360959998</v>
      </c>
      <c r="S26" s="1" t="n">
        <v>1.33690856557627</v>
      </c>
      <c r="T26" s="1" t="n">
        <v>3.94102983228222</v>
      </c>
      <c r="U26" s="1" t="n">
        <v>0.669999999999999</v>
      </c>
      <c r="V26" s="1" t="n">
        <v>294.786788996557</v>
      </c>
      <c r="W26" s="11" t="n">
        <v>0.0155000623878318</v>
      </c>
      <c r="X26" s="1" t="n">
        <v>1.09144877179412</v>
      </c>
      <c r="Y26" s="1" t="n">
        <v>1.08684618365259</v>
      </c>
      <c r="Z26" s="1" t="n">
        <v>0.669999999999999</v>
      </c>
      <c r="AA26" s="1" t="n">
        <v>99.5783047028432</v>
      </c>
      <c r="AC26" s="12" t="n">
        <f aca="false">0.122*LN(B26)-0.373</f>
        <v>0.47708492261983</v>
      </c>
      <c r="AD26" s="13" t="n">
        <f aca="false">0.042*LN(B26)-0.128</f>
        <v>0.164652186475679</v>
      </c>
      <c r="AE26" s="14" t="n">
        <f aca="false">0.123*LN(B26)-0.377</f>
        <v>0.480052831821632</v>
      </c>
    </row>
    <row r="27" customFormat="false" ht="17.35" hidden="false" customHeight="false" outlineLevel="0" collapsed="false">
      <c r="A27" s="9" t="n">
        <v>118</v>
      </c>
      <c r="B27" s="1" t="n">
        <v>1116</v>
      </c>
      <c r="C27" s="1" t="n">
        <v>1.06</v>
      </c>
      <c r="D27" s="1" t="n">
        <v>0.06</v>
      </c>
      <c r="E27" s="1" t="n">
        <v>1.4</v>
      </c>
      <c r="F27" s="1" t="n">
        <v>0.45</v>
      </c>
      <c r="G27" s="1" t="n">
        <v>436</v>
      </c>
      <c r="I27" s="1" t="n">
        <v>132.08</v>
      </c>
      <c r="J27" s="1" t="n">
        <v>42.45</v>
      </c>
      <c r="K27" s="1" t="n">
        <v>20.2</v>
      </c>
      <c r="L27" s="1" t="n">
        <v>21.4</v>
      </c>
      <c r="M27" s="1" t="n">
        <v>132.075471698113</v>
      </c>
      <c r="N27" s="1" t="s">
        <v>28</v>
      </c>
      <c r="O27" s="1" t="n">
        <v>0.265937876553603</v>
      </c>
      <c r="P27" s="1" t="n">
        <v>0.794062123446397</v>
      </c>
      <c r="Q27" s="1" t="n">
        <v>526.43873755148</v>
      </c>
      <c r="R27" s="10" t="n">
        <v>0.749115210798488</v>
      </c>
      <c r="S27" s="1" t="n">
        <v>1.41950155315193</v>
      </c>
      <c r="T27" s="1" t="n">
        <v>5.58025061804569</v>
      </c>
      <c r="U27" s="1" t="n">
        <v>0.687999999999999</v>
      </c>
      <c r="V27" s="1" t="n">
        <v>393.113385868091</v>
      </c>
      <c r="W27" s="11" t="n">
        <v>0.0166723673976027</v>
      </c>
      <c r="X27" s="1" t="n">
        <v>1.06204138780211</v>
      </c>
      <c r="Y27" s="1" t="n">
        <v>1.42373706746639</v>
      </c>
      <c r="Z27" s="1" t="n">
        <v>0.687999999999999</v>
      </c>
      <c r="AA27" s="1" t="n">
        <v>134.056646362229</v>
      </c>
      <c r="AC27" s="12" t="n">
        <f aca="false">0.122*LN(B27)-0.373</f>
        <v>0.483135749438833</v>
      </c>
      <c r="AD27" s="13" t="n">
        <f aca="false">0.042*LN(B27)-0.128</f>
        <v>0.166735258003533</v>
      </c>
      <c r="AE27" s="14" t="n">
        <f aca="false">0.123*LN(B27)-0.377</f>
        <v>0.486153255581774</v>
      </c>
    </row>
    <row r="28" customFormat="false" ht="17.35" hidden="false" customHeight="false" outlineLevel="0" collapsed="false">
      <c r="A28" s="9" t="n">
        <v>122</v>
      </c>
      <c r="B28" s="1" t="n">
        <v>1149</v>
      </c>
      <c r="C28" s="1" t="n">
        <v>1.08</v>
      </c>
      <c r="D28" s="1" t="n">
        <v>0.15</v>
      </c>
      <c r="E28" s="1" t="n">
        <v>2.39</v>
      </c>
      <c r="F28" s="1" t="n">
        <v>0.86</v>
      </c>
      <c r="G28" s="1" t="n">
        <v>439</v>
      </c>
      <c r="I28" s="1" t="n">
        <v>221.3</v>
      </c>
      <c r="J28" s="1" t="n">
        <v>79.63</v>
      </c>
      <c r="K28" s="1" t="n">
        <v>20.2</v>
      </c>
      <c r="L28" s="1" t="n">
        <v>21.4</v>
      </c>
      <c r="M28" s="1" t="n">
        <v>221.296296296296</v>
      </c>
      <c r="N28" s="1" t="s">
        <v>28</v>
      </c>
      <c r="O28" s="1" t="n">
        <v>0.285937876553603</v>
      </c>
      <c r="P28" s="1" t="n">
        <v>0.794062123446397</v>
      </c>
      <c r="Q28" s="1" t="n">
        <v>835.845893802728</v>
      </c>
      <c r="R28" s="10" t="n">
        <v>0.735242706894812</v>
      </c>
      <c r="S28" s="1" t="n">
        <v>1.65079366616397</v>
      </c>
      <c r="T28" s="1" t="n">
        <v>9.02713565306946</v>
      </c>
      <c r="U28" s="1" t="n">
        <v>0.741999999999999</v>
      </c>
      <c r="V28" s="1" t="n">
        <v>546.836096969419</v>
      </c>
      <c r="W28" s="11" t="n">
        <v>0.0196118945622907</v>
      </c>
      <c r="X28" s="1" t="n">
        <v>1.08411166637577</v>
      </c>
      <c r="Y28" s="1" t="n">
        <v>2.43781007413686</v>
      </c>
      <c r="Z28" s="1" t="n">
        <v>0.741999999999999</v>
      </c>
      <c r="AA28" s="1" t="n">
        <v>224.867063951683</v>
      </c>
      <c r="AC28" s="12" t="n">
        <f aca="false">0.122*LN(B28)-0.373</f>
        <v>0.486690967897548</v>
      </c>
      <c r="AD28" s="13" t="n">
        <f aca="false">0.042*LN(B28)-0.128</f>
        <v>0.167959185669648</v>
      </c>
      <c r="AE28" s="14" t="n">
        <f aca="false">0.123*LN(B28)-0.377</f>
        <v>0.489737615175397</v>
      </c>
    </row>
    <row r="29" customFormat="false" ht="17.35" hidden="false" customHeight="false" outlineLevel="0" collapsed="false">
      <c r="A29" s="9" t="n">
        <v>137</v>
      </c>
      <c r="B29" s="1" t="n">
        <v>1152</v>
      </c>
      <c r="C29" s="1" t="n">
        <v>1.35</v>
      </c>
      <c r="D29" s="1" t="n">
        <v>0.11</v>
      </c>
      <c r="E29" s="1" t="n">
        <v>4.9</v>
      </c>
      <c r="F29" s="1" t="n">
        <v>0.62</v>
      </c>
      <c r="G29" s="1" t="n">
        <v>435</v>
      </c>
      <c r="I29" s="1" t="n">
        <v>362.96</v>
      </c>
      <c r="J29" s="1" t="n">
        <v>45.93</v>
      </c>
      <c r="K29" s="1" t="n">
        <v>20.2</v>
      </c>
      <c r="L29" s="1" t="n">
        <v>21.4</v>
      </c>
      <c r="M29" s="1" t="n">
        <v>362.962962962963</v>
      </c>
      <c r="N29" s="1" t="s">
        <v>28</v>
      </c>
      <c r="O29" s="1" t="n">
        <v>0.555937876553603</v>
      </c>
      <c r="P29" s="1" t="n">
        <v>0.794062123446397</v>
      </c>
      <c r="Q29" s="1" t="n">
        <v>881.393444601458</v>
      </c>
      <c r="R29" s="10" t="n">
        <v>0.58819416551585</v>
      </c>
      <c r="S29" s="1" t="n">
        <v>1.95189778918229</v>
      </c>
      <c r="T29" s="1" t="n">
        <v>11.8988115021197</v>
      </c>
      <c r="U29" s="1" t="n">
        <v>0.669999999999999</v>
      </c>
      <c r="V29" s="1" t="n">
        <v>609.602181429</v>
      </c>
      <c r="W29" s="11" t="n">
        <v>0.0198846942094633</v>
      </c>
      <c r="X29" s="1" t="n">
        <v>1.35854941259499</v>
      </c>
      <c r="Y29" s="1" t="n">
        <v>4.99941177436035</v>
      </c>
      <c r="Z29" s="1" t="n">
        <v>0.669999999999999</v>
      </c>
      <c r="AA29" s="1" t="n">
        <v>367.996314893757</v>
      </c>
      <c r="AC29" s="12" t="n">
        <f aca="false">0.122*LN(B29)-0.373</f>
        <v>0.487009090633212</v>
      </c>
      <c r="AD29" s="13" t="n">
        <f aca="false">0.042*LN(B29)-0.128</f>
        <v>0.168068703332745</v>
      </c>
      <c r="AE29" s="14" t="n">
        <f aca="false">0.123*LN(B29)-0.377</f>
        <v>0.490058345474468</v>
      </c>
    </row>
    <row r="30" customFormat="false" ht="17.35" hidden="false" customHeight="false" outlineLevel="0" collapsed="false">
      <c r="A30" s="9" t="n">
        <v>144</v>
      </c>
      <c r="B30" s="1" t="n">
        <v>1170</v>
      </c>
      <c r="C30" s="1" t="n">
        <v>2.48</v>
      </c>
      <c r="D30" s="1" t="n">
        <v>0.35</v>
      </c>
      <c r="E30" s="1" t="n">
        <v>10.71</v>
      </c>
      <c r="F30" s="1" t="n">
        <v>0.57</v>
      </c>
      <c r="G30" s="1" t="n">
        <v>434</v>
      </c>
      <c r="I30" s="1" t="n">
        <v>431.85</v>
      </c>
      <c r="J30" s="1" t="n">
        <v>22.98</v>
      </c>
      <c r="K30" s="1" t="n">
        <v>20.2</v>
      </c>
      <c r="L30" s="1" t="n">
        <v>21.4</v>
      </c>
      <c r="M30" s="1" t="n">
        <v>431.854838709678</v>
      </c>
      <c r="N30" s="1" t="s">
        <v>28</v>
      </c>
      <c r="O30" s="1" t="n">
        <v>1.6859378765536</v>
      </c>
      <c r="P30" s="1" t="n">
        <v>0.794062123446397</v>
      </c>
      <c r="Q30" s="1" t="n">
        <v>635.254723732372</v>
      </c>
      <c r="R30" s="10" t="n">
        <v>0.320186340099354</v>
      </c>
      <c r="S30" s="1" t="n">
        <v>2.9138112747764</v>
      </c>
      <c r="T30" s="1" t="n">
        <v>15.7543171485628</v>
      </c>
      <c r="U30" s="1" t="n">
        <v>0.651999999999999</v>
      </c>
      <c r="V30" s="1" t="n">
        <v>540.67733504023</v>
      </c>
      <c r="W30" s="11" t="n">
        <v>0.0215392281599213</v>
      </c>
      <c r="X30" s="1" t="n">
        <v>2.50027564319382</v>
      </c>
      <c r="Y30" s="1" t="n">
        <v>10.9457632929514</v>
      </c>
      <c r="Z30" s="1" t="n">
        <v>0.651999999999999</v>
      </c>
      <c r="AA30" s="1" t="n">
        <v>437.782263037583</v>
      </c>
      <c r="AC30" s="12" t="n">
        <f aca="false">0.122*LN(B30)-0.373</f>
        <v>0.4889006013906</v>
      </c>
      <c r="AD30" s="13" t="n">
        <f aca="false">0.042*LN(B30)-0.128</f>
        <v>0.168719879167256</v>
      </c>
      <c r="AE30" s="14" t="n">
        <f aca="false">0.123*LN(B30)-0.377</f>
        <v>0.491965360418392</v>
      </c>
    </row>
    <row r="31" customFormat="false" ht="17.35" hidden="false" customHeight="false" outlineLevel="0" collapsed="false">
      <c r="A31" s="9" t="n">
        <v>150</v>
      </c>
      <c r="B31" s="1" t="n">
        <v>1188</v>
      </c>
      <c r="C31" s="1" t="n">
        <v>1.7</v>
      </c>
      <c r="D31" s="1" t="n">
        <v>0.21</v>
      </c>
      <c r="E31" s="1" t="n">
        <v>5.56</v>
      </c>
      <c r="F31" s="1" t="n">
        <v>0.7</v>
      </c>
      <c r="G31" s="1" t="n">
        <v>435</v>
      </c>
      <c r="I31" s="1" t="n">
        <v>327.06</v>
      </c>
      <c r="J31" s="1" t="n">
        <v>41.18</v>
      </c>
      <c r="K31" s="1" t="n">
        <v>20.2</v>
      </c>
      <c r="L31" s="1" t="n">
        <v>21.4</v>
      </c>
      <c r="M31" s="1" t="n">
        <v>327.058823529412</v>
      </c>
      <c r="N31" s="1" t="s">
        <v>28</v>
      </c>
      <c r="O31" s="1" t="n">
        <v>0.905937876553603</v>
      </c>
      <c r="P31" s="1" t="n">
        <v>0.794062123446397</v>
      </c>
      <c r="Q31" s="1" t="n">
        <v>613.728616928075</v>
      </c>
      <c r="R31" s="10" t="n">
        <v>0.467095366733175</v>
      </c>
      <c r="S31" s="1" t="n">
        <v>2.11911123794885</v>
      </c>
      <c r="T31" s="1" t="n">
        <v>10.4333864877773</v>
      </c>
      <c r="U31" s="1" t="n">
        <v>0.669999999999999</v>
      </c>
      <c r="V31" s="1" t="n">
        <v>492.347277525463</v>
      </c>
      <c r="W31" s="11" t="n">
        <v>0.0232221514442229</v>
      </c>
      <c r="X31" s="1" t="n">
        <v>1.71136789081672</v>
      </c>
      <c r="Y31" s="1" t="n">
        <v>5.69218477693857</v>
      </c>
      <c r="Z31" s="1" t="n">
        <v>0.669999999999999</v>
      </c>
      <c r="AA31" s="1" t="n">
        <v>332.610235793432</v>
      </c>
      <c r="AC31" s="12" t="n">
        <f aca="false">0.122*LN(B31)-0.373</f>
        <v>0.490763232990556</v>
      </c>
      <c r="AD31" s="13" t="n">
        <f aca="false">0.042*LN(B31)-0.128</f>
        <v>0.169361112996749</v>
      </c>
      <c r="AE31" s="14" t="n">
        <f aca="false">0.123*LN(B31)-0.377</f>
        <v>0.493843259490479</v>
      </c>
    </row>
    <row r="32" customFormat="false" ht="17.35" hidden="false" customHeight="false" outlineLevel="0" collapsed="false">
      <c r="A32" s="9" t="n">
        <v>157</v>
      </c>
      <c r="B32" s="1" t="n">
        <v>1206</v>
      </c>
      <c r="C32" s="1" t="n">
        <v>2.26</v>
      </c>
      <c r="D32" s="1" t="n">
        <v>0.3</v>
      </c>
      <c r="E32" s="1" t="n">
        <v>11.38</v>
      </c>
      <c r="F32" s="1" t="n">
        <v>0.57</v>
      </c>
      <c r="G32" s="1" t="n">
        <v>434</v>
      </c>
      <c r="I32" s="1" t="n">
        <v>503.54</v>
      </c>
      <c r="J32" s="1" t="n">
        <v>25.22</v>
      </c>
      <c r="K32" s="1" t="n">
        <v>20.2</v>
      </c>
      <c r="L32" s="1" t="n">
        <v>21.4</v>
      </c>
      <c r="M32" s="1" t="n">
        <v>503.53982300885</v>
      </c>
      <c r="N32" s="1" t="s">
        <v>28</v>
      </c>
      <c r="O32" s="1" t="n">
        <v>1.4659378765536</v>
      </c>
      <c r="P32" s="1" t="n">
        <v>0.794062123446397</v>
      </c>
      <c r="Q32" s="1" t="n">
        <v>776.294833636075</v>
      </c>
      <c r="R32" s="10" t="n">
        <v>0.351354921878937</v>
      </c>
      <c r="S32" s="1" t="n">
        <v>2.79012663865508</v>
      </c>
      <c r="T32" s="1" t="n">
        <v>17.5442632401753</v>
      </c>
      <c r="U32" s="1" t="n">
        <v>0.651999999999999</v>
      </c>
      <c r="V32" s="1" t="n">
        <v>628.79809816203</v>
      </c>
      <c r="W32" s="11" t="n">
        <v>0.0249308365999295</v>
      </c>
      <c r="X32" s="1" t="n">
        <v>2.28502315946342</v>
      </c>
      <c r="Y32" s="1" t="n">
        <v>11.6709669705048</v>
      </c>
      <c r="Z32" s="1" t="n">
        <v>0.651999999999999</v>
      </c>
      <c r="AA32" s="1" t="n">
        <v>510.759242074618</v>
      </c>
      <c r="AC32" s="12" t="n">
        <f aca="false">0.122*LN(B32)-0.373</f>
        <v>0.49259785402903</v>
      </c>
      <c r="AD32" s="13" t="n">
        <f aca="false">0.042*LN(B32)-0.128</f>
        <v>0.16999270384606</v>
      </c>
      <c r="AE32" s="14" t="n">
        <f aca="false">0.123*LN(B32)-0.377</f>
        <v>0.495692918406317</v>
      </c>
    </row>
    <row r="33" customFormat="false" ht="17.35" hidden="false" customHeight="false" outlineLevel="0" collapsed="false">
      <c r="A33" s="9" t="n">
        <v>163</v>
      </c>
      <c r="B33" s="1" t="n">
        <v>1224</v>
      </c>
      <c r="C33" s="1" t="n">
        <v>1.36</v>
      </c>
      <c r="D33" s="1" t="n">
        <v>0.19</v>
      </c>
      <c r="E33" s="1" t="n">
        <v>1.36</v>
      </c>
      <c r="F33" s="1" t="n">
        <v>0.87</v>
      </c>
      <c r="G33" s="1" t="n">
        <v>439</v>
      </c>
      <c r="I33" s="1" t="n">
        <v>100</v>
      </c>
      <c r="J33" s="1" t="n">
        <v>63.97</v>
      </c>
      <c r="K33" s="1" t="n">
        <v>20.2</v>
      </c>
      <c r="L33" s="1" t="n">
        <v>21.4</v>
      </c>
      <c r="M33" s="1" t="n">
        <v>100</v>
      </c>
      <c r="N33" s="1" t="s">
        <v>28</v>
      </c>
      <c r="O33" s="1" t="n">
        <v>0.565937876553603</v>
      </c>
      <c r="P33" s="1" t="n">
        <v>0.794062123446397</v>
      </c>
      <c r="Q33" s="1" t="n">
        <v>240.309061531984</v>
      </c>
      <c r="R33" s="10" t="n">
        <v>0.583869208416469</v>
      </c>
      <c r="S33" s="1" t="n">
        <v>1.52410547836781</v>
      </c>
      <c r="T33" s="1" t="n">
        <v>3.26820323683498</v>
      </c>
      <c r="U33" s="1" t="n">
        <v>0.741999999999999</v>
      </c>
      <c r="V33" s="1" t="n">
        <v>214.434189970563</v>
      </c>
      <c r="W33" s="11" t="n">
        <v>0.0266628482312104</v>
      </c>
      <c r="X33" s="1" t="n">
        <v>1.36320391215259</v>
      </c>
      <c r="Y33" s="1" t="n">
        <v>1.39725479247201</v>
      </c>
      <c r="Z33" s="1" t="n">
        <v>0.741999999999999</v>
      </c>
      <c r="AA33" s="1" t="n">
        <v>102.497856704772</v>
      </c>
      <c r="AC33" s="12" t="n">
        <f aca="false">0.122*LN(B33)-0.373</f>
        <v>0.494405294494817</v>
      </c>
      <c r="AD33" s="13" t="n">
        <f aca="false">0.042*LN(B33)-0.128</f>
        <v>0.170614937449035</v>
      </c>
      <c r="AE33" s="14" t="n">
        <f aca="false">0.123*LN(B33)-0.377</f>
        <v>0.497515173957889</v>
      </c>
    </row>
    <row r="34" customFormat="false" ht="17.35" hidden="false" customHeight="false" outlineLevel="0" collapsed="false">
      <c r="A34" s="9" t="n">
        <v>178</v>
      </c>
      <c r="B34" s="1" t="n">
        <v>1227</v>
      </c>
      <c r="C34" s="1" t="n">
        <v>1.74</v>
      </c>
      <c r="D34" s="1" t="n">
        <v>0.14</v>
      </c>
      <c r="E34" s="1" t="n">
        <v>2.01</v>
      </c>
      <c r="F34" s="1" t="n">
        <v>0.73</v>
      </c>
      <c r="G34" s="1" t="n">
        <v>437</v>
      </c>
      <c r="I34" s="1" t="n">
        <v>115.52</v>
      </c>
      <c r="J34" s="1" t="n">
        <v>41.95</v>
      </c>
      <c r="K34" s="1" t="n">
        <v>20.2</v>
      </c>
      <c r="L34" s="1" t="n">
        <v>21.4</v>
      </c>
      <c r="M34" s="1" t="n">
        <v>115.51724137931</v>
      </c>
      <c r="N34" s="1" t="s">
        <v>28</v>
      </c>
      <c r="O34" s="1" t="n">
        <v>0.945937876553603</v>
      </c>
      <c r="P34" s="1" t="n">
        <v>0.794062123446397</v>
      </c>
      <c r="Q34" s="1" t="n">
        <v>212.487526910664</v>
      </c>
      <c r="R34" s="10" t="n">
        <v>0.456357542210573</v>
      </c>
      <c r="S34" s="1" t="n">
        <v>1.88510633526912</v>
      </c>
      <c r="T34" s="1" t="n">
        <v>3.69728296824555</v>
      </c>
      <c r="U34" s="1" t="n">
        <v>0.706</v>
      </c>
      <c r="V34" s="1" t="n">
        <v>196.131268516358</v>
      </c>
      <c r="W34" s="11" t="n">
        <v>0.0269536236417025</v>
      </c>
      <c r="X34" s="1" t="n">
        <v>1.74478826446088</v>
      </c>
      <c r="Y34" s="1" t="n">
        <v>2.06567749373117</v>
      </c>
      <c r="Z34" s="1" t="n">
        <v>0.706</v>
      </c>
      <c r="AA34" s="1" t="n">
        <v>118.3912991511</v>
      </c>
      <c r="AC34" s="12" t="n">
        <f aca="false">0.122*LN(B34)-0.373</f>
        <v>0.494703948254731</v>
      </c>
      <c r="AD34" s="13" t="n">
        <f aca="false">0.042*LN(B34)-0.128</f>
        <v>0.170717752677858</v>
      </c>
      <c r="AE34" s="14" t="n">
        <f aca="false">0.123*LN(B34)-0.377</f>
        <v>0.497816275699442</v>
      </c>
    </row>
    <row r="35" customFormat="false" ht="17.35" hidden="false" customHeight="false" outlineLevel="0" collapsed="false">
      <c r="A35" s="9" t="n">
        <v>183</v>
      </c>
      <c r="B35" s="1" t="n">
        <v>1242</v>
      </c>
      <c r="C35" s="1" t="n">
        <v>2.66</v>
      </c>
      <c r="D35" s="1" t="n">
        <v>0.34</v>
      </c>
      <c r="E35" s="1" t="n">
        <v>11.7</v>
      </c>
      <c r="F35" s="1" t="n">
        <v>0.73</v>
      </c>
      <c r="G35" s="1" t="n">
        <v>434</v>
      </c>
      <c r="I35" s="1" t="n">
        <v>439.85</v>
      </c>
      <c r="J35" s="1" t="n">
        <v>27.44</v>
      </c>
      <c r="K35" s="1" t="n">
        <v>20.2</v>
      </c>
      <c r="L35" s="1" t="n">
        <v>21.4</v>
      </c>
      <c r="M35" s="1" t="n">
        <v>439.84962406015</v>
      </c>
      <c r="N35" s="1" t="s">
        <v>28</v>
      </c>
      <c r="O35" s="1" t="n">
        <v>1.8659378765536</v>
      </c>
      <c r="P35" s="1" t="n">
        <v>0.794062123446397</v>
      </c>
      <c r="Q35" s="1" t="n">
        <v>627.03052159539</v>
      </c>
      <c r="R35" s="10" t="n">
        <v>0.298519595280601</v>
      </c>
      <c r="S35" s="1" t="n">
        <v>3.08819502120161</v>
      </c>
      <c r="T35" s="1" t="n">
        <v>16.6790118744374</v>
      </c>
      <c r="U35" s="1" t="n">
        <v>0.651999999999999</v>
      </c>
      <c r="V35" s="1" t="n">
        <v>540.08933243949</v>
      </c>
      <c r="W35" s="11" t="n">
        <v>0.0284159276803459</v>
      </c>
      <c r="X35" s="1" t="n">
        <v>2.68942834001354</v>
      </c>
      <c r="Y35" s="1" t="n">
        <v>12.0421900001575</v>
      </c>
      <c r="Z35" s="1" t="n">
        <v>0.651999999999999</v>
      </c>
      <c r="AA35" s="1" t="n">
        <v>447.760210636318</v>
      </c>
      <c r="AC35" s="12" t="n">
        <f aca="false">0.122*LN(B35)-0.373</f>
        <v>0.496186348024198</v>
      </c>
      <c r="AD35" s="13" t="n">
        <f aca="false">0.042*LN(B35)-0.128</f>
        <v>0.171228087024724</v>
      </c>
      <c r="AE35" s="14" t="n">
        <f aca="false">0.123*LN(B35)-0.377</f>
        <v>0.499310826286691</v>
      </c>
    </row>
    <row r="36" customFormat="false" ht="17.35" hidden="false" customHeight="false" outlineLevel="0" collapsed="false">
      <c r="A36" s="9" t="n">
        <v>189</v>
      </c>
      <c r="B36" s="1" t="n">
        <v>1260</v>
      </c>
      <c r="C36" s="1" t="n">
        <v>5.37</v>
      </c>
      <c r="D36" s="1" t="n">
        <v>1.03</v>
      </c>
      <c r="E36" s="1" t="n">
        <v>35.96</v>
      </c>
      <c r="F36" s="1" t="n">
        <v>0.76</v>
      </c>
      <c r="G36" s="1" t="n">
        <v>433</v>
      </c>
      <c r="I36" s="1" t="n">
        <v>669.65</v>
      </c>
      <c r="J36" s="1" t="n">
        <v>14.15</v>
      </c>
      <c r="K36" s="1" t="n">
        <v>20.2</v>
      </c>
      <c r="L36" s="1" t="n">
        <v>21.4</v>
      </c>
      <c r="M36" s="1" t="n">
        <v>669.646182495345</v>
      </c>
      <c r="N36" s="1" t="s">
        <v>29</v>
      </c>
      <c r="O36" s="1" t="n">
        <v>3.22339153007249</v>
      </c>
      <c r="P36" s="1" t="n">
        <v>2.14660846992751</v>
      </c>
      <c r="Q36" s="1" t="n">
        <v>999</v>
      </c>
      <c r="R36" s="10" t="n">
        <v>0.329683501005661</v>
      </c>
      <c r="S36" s="1" t="n">
        <v>6.8910218</v>
      </c>
      <c r="T36" s="1" t="n">
        <v>53.6463</v>
      </c>
      <c r="U36" s="1" t="n">
        <v>0.634</v>
      </c>
      <c r="V36" s="1" t="n">
        <v>778.495578115861</v>
      </c>
      <c r="W36" s="11" t="n">
        <v>0.03018797907841</v>
      </c>
      <c r="X36" s="1" t="n">
        <v>5.46626415693426</v>
      </c>
      <c r="Y36" s="1" t="n">
        <v>37.0793506620263</v>
      </c>
      <c r="Z36" s="1" t="n">
        <v>0.634</v>
      </c>
      <c r="AA36" s="1" t="n">
        <v>678.330750170371</v>
      </c>
      <c r="AC36" s="12" t="n">
        <f aca="false">0.122*LN(B36)-0.373</f>
        <v>0.497941773993354</v>
      </c>
      <c r="AD36" s="13" t="n">
        <f aca="false">0.042*LN(B36)-0.128</f>
        <v>0.171832413997712</v>
      </c>
      <c r="AE36" s="14" t="n">
        <f aca="false">0.123*LN(B36)-0.377</f>
        <v>0.501080640993299</v>
      </c>
    </row>
    <row r="37" customFormat="false" ht="17.35" hidden="false" customHeight="false" outlineLevel="0" collapsed="false">
      <c r="A37" s="9" t="n">
        <v>191</v>
      </c>
      <c r="B37" s="1" t="n">
        <v>1278</v>
      </c>
      <c r="C37" s="1" t="n">
        <v>2.07</v>
      </c>
      <c r="D37" s="1" t="n">
        <v>0.17</v>
      </c>
      <c r="E37" s="1" t="n">
        <v>5.56</v>
      </c>
      <c r="F37" s="1" t="n">
        <v>0.77</v>
      </c>
      <c r="G37" s="1" t="n">
        <v>435</v>
      </c>
      <c r="I37" s="1" t="n">
        <v>268.6</v>
      </c>
      <c r="J37" s="1" t="n">
        <v>37.2</v>
      </c>
      <c r="K37" s="1" t="n">
        <v>20.2</v>
      </c>
      <c r="L37" s="1" t="n">
        <v>21.4</v>
      </c>
      <c r="M37" s="1" t="n">
        <v>268.599033816425</v>
      </c>
      <c r="N37" s="1" t="s">
        <v>28</v>
      </c>
      <c r="O37" s="1" t="n">
        <v>1.2759378765536</v>
      </c>
      <c r="P37" s="1" t="n">
        <v>0.794062123446397</v>
      </c>
      <c r="Q37" s="1" t="n">
        <v>435.757892462441</v>
      </c>
      <c r="R37" s="10" t="n">
        <v>0.383604890553815</v>
      </c>
      <c r="S37" s="1" t="n">
        <v>2.36757620016164</v>
      </c>
      <c r="T37" s="1" t="n">
        <v>9.02018837397253</v>
      </c>
      <c r="U37" s="1" t="n">
        <v>0.669999999999999</v>
      </c>
      <c r="V37" s="1" t="n">
        <v>380.988302440137</v>
      </c>
      <c r="W37" s="11" t="n">
        <v>0.0319770566357758</v>
      </c>
      <c r="X37" s="1" t="n">
        <v>2.08579523450945</v>
      </c>
      <c r="Y37" s="1" t="n">
        <v>5.7436655175517</v>
      </c>
      <c r="Z37" s="1" t="n">
        <v>0.669999999999999</v>
      </c>
      <c r="AA37" s="1" t="n">
        <v>275.370536020164</v>
      </c>
      <c r="AC37" s="12" t="n">
        <f aca="false">0.122*LN(B37)-0.373</f>
        <v>0.499672299462373</v>
      </c>
      <c r="AD37" s="13" t="n">
        <f aca="false">0.042*LN(B37)-0.128</f>
        <v>0.172428168667374</v>
      </c>
      <c r="AE37" s="14" t="n">
        <f aca="false">0.123*LN(B37)-0.377</f>
        <v>0.50282535109731</v>
      </c>
    </row>
    <row r="38" customFormat="false" ht="17.35" hidden="false" customHeight="false" outlineLevel="0" collapsed="false">
      <c r="A38" s="9" t="n">
        <v>198</v>
      </c>
      <c r="B38" s="1" t="n">
        <v>1314</v>
      </c>
      <c r="C38" s="1" t="n">
        <v>1.8</v>
      </c>
      <c r="D38" s="1" t="n">
        <v>0.15</v>
      </c>
      <c r="E38" s="1" t="n">
        <v>6.35</v>
      </c>
      <c r="F38" s="1" t="n">
        <v>0.62</v>
      </c>
      <c r="G38" s="1" t="n">
        <v>436</v>
      </c>
      <c r="I38" s="1" t="n">
        <v>352.78</v>
      </c>
      <c r="J38" s="1" t="n">
        <v>34.44</v>
      </c>
      <c r="K38" s="1" t="n">
        <v>20.2</v>
      </c>
      <c r="L38" s="1" t="n">
        <v>21.4</v>
      </c>
      <c r="M38" s="1" t="n">
        <v>352.777777777778</v>
      </c>
      <c r="N38" s="1" t="s">
        <v>28</v>
      </c>
      <c r="O38" s="1" t="n">
        <v>1.0059378765536</v>
      </c>
      <c r="P38" s="1" t="n">
        <v>0.794062123446397</v>
      </c>
      <c r="Q38" s="1" t="n">
        <v>631.251705299679</v>
      </c>
      <c r="R38" s="10" t="n">
        <v>0.441145624136887</v>
      </c>
      <c r="S38" s="1" t="n">
        <v>2.2310776398039</v>
      </c>
      <c r="T38" s="1" t="n">
        <v>11.3625306953942</v>
      </c>
      <c r="U38" s="1" t="n">
        <v>0.687999999999999</v>
      </c>
      <c r="V38" s="1" t="n">
        <v>509.284414521447</v>
      </c>
      <c r="W38" s="11" t="n">
        <v>0.0355991889113729</v>
      </c>
      <c r="X38" s="1" t="n">
        <v>1.82015833753038</v>
      </c>
      <c r="Y38" s="1" t="n">
        <v>6.58439927360912</v>
      </c>
      <c r="Z38" s="1" t="n">
        <v>0.687999999999999</v>
      </c>
      <c r="AA38" s="1" t="n">
        <v>361.748708221886</v>
      </c>
      <c r="AC38" s="12" t="n">
        <f aca="false">0.122*LN(B38)-0.373</f>
        <v>0.503061406283436</v>
      </c>
      <c r="AD38" s="13" t="n">
        <f aca="false">0.042*LN(B38)-0.128</f>
        <v>0.173594910359871</v>
      </c>
      <c r="AE38" s="14" t="n">
        <f aca="false">0.123*LN(B38)-0.377</f>
        <v>0.50624223748248</v>
      </c>
    </row>
    <row r="39" customFormat="false" ht="17.35" hidden="false" customHeight="false" outlineLevel="0" collapsed="false">
      <c r="A39" s="9" t="n">
        <v>202</v>
      </c>
      <c r="B39" s="1" t="n">
        <v>1332</v>
      </c>
      <c r="C39" s="1" t="n">
        <v>1.1</v>
      </c>
      <c r="D39" s="1" t="n">
        <v>0.05</v>
      </c>
      <c r="E39" s="1" t="n">
        <v>1.21</v>
      </c>
      <c r="F39" s="1" t="n">
        <v>0.41</v>
      </c>
      <c r="G39" s="1" t="n">
        <v>438</v>
      </c>
      <c r="I39" s="1" t="n">
        <v>110</v>
      </c>
      <c r="J39" s="1" t="n">
        <v>37.27</v>
      </c>
      <c r="K39" s="1" t="n">
        <v>20.2</v>
      </c>
      <c r="L39" s="1" t="n">
        <v>21.4</v>
      </c>
      <c r="M39" s="1" t="n">
        <v>110</v>
      </c>
      <c r="N39" s="1" t="s">
        <v>28</v>
      </c>
      <c r="O39" s="1" t="n">
        <v>0.305937876553603</v>
      </c>
      <c r="P39" s="1" t="n">
        <v>0.794062123446397</v>
      </c>
      <c r="Q39" s="1" t="n">
        <v>395.505131182408</v>
      </c>
      <c r="R39" s="10" t="n">
        <v>0.721874657678543</v>
      </c>
      <c r="S39" s="1" t="n">
        <v>1.37008785409856</v>
      </c>
      <c r="T39" s="1" t="n">
        <v>4.35055644300649</v>
      </c>
      <c r="U39" s="1" t="n">
        <v>0.723999999999999</v>
      </c>
      <c r="V39" s="1" t="n">
        <v>317.538501636372</v>
      </c>
      <c r="W39" s="11" t="n">
        <v>0.0374290030375049</v>
      </c>
      <c r="X39" s="1" t="n">
        <v>1.10404631146001</v>
      </c>
      <c r="Y39" s="1" t="n">
        <v>1.25705013325593</v>
      </c>
      <c r="Z39" s="1" t="n">
        <v>0.723999999999999</v>
      </c>
      <c r="AA39" s="1" t="n">
        <v>113.858460483744</v>
      </c>
      <c r="AC39" s="12" t="n">
        <f aca="false">0.122*LN(B39)-0.373</f>
        <v>0.504721295834241</v>
      </c>
      <c r="AD39" s="13" t="n">
        <f aca="false">0.042*LN(B39)-0.128</f>
        <v>0.174166347746214</v>
      </c>
      <c r="AE39" s="14" t="n">
        <f aca="false">0.123*LN(B39)-0.377</f>
        <v>0.507915732685341</v>
      </c>
    </row>
    <row r="40" customFormat="false" ht="17.35" hidden="false" customHeight="false" outlineLevel="0" collapsed="false">
      <c r="A40" s="9" t="n">
        <v>208</v>
      </c>
      <c r="B40" s="1" t="n">
        <v>1374</v>
      </c>
      <c r="C40" s="1" t="n">
        <v>0.95</v>
      </c>
      <c r="D40" s="1" t="n">
        <v>0.2</v>
      </c>
      <c r="E40" s="1" t="n">
        <v>2.19</v>
      </c>
      <c r="F40" s="1" t="n">
        <v>0.53</v>
      </c>
      <c r="G40" s="1" t="n">
        <v>441</v>
      </c>
      <c r="I40" s="1" t="n">
        <v>230.53</v>
      </c>
      <c r="J40" s="1" t="n">
        <v>55.79</v>
      </c>
      <c r="K40" s="1" t="n">
        <v>20.2</v>
      </c>
      <c r="L40" s="1" t="n">
        <v>21.4</v>
      </c>
      <c r="M40" s="1" t="n">
        <v>230.526315789474</v>
      </c>
      <c r="N40" s="1" t="s">
        <v>28</v>
      </c>
      <c r="O40" s="1" t="n">
        <v>0.155937876553603</v>
      </c>
      <c r="P40" s="1" t="n">
        <v>0.794062123446397</v>
      </c>
      <c r="Q40" s="1" t="n">
        <v>999</v>
      </c>
      <c r="R40" s="10" t="n">
        <v>0.769242927137664</v>
      </c>
      <c r="S40" s="1" t="n">
        <v>1.577843</v>
      </c>
      <c r="T40" s="1" t="n">
        <v>9.4905</v>
      </c>
      <c r="U40" s="1" t="n">
        <v>0.778</v>
      </c>
      <c r="V40" s="1" t="n">
        <v>601.485699147507</v>
      </c>
      <c r="W40" s="11" t="n">
        <v>0.0417371847816383</v>
      </c>
      <c r="X40" s="1" t="n">
        <v>0.9582031581075</v>
      </c>
      <c r="Y40" s="1" t="n">
        <v>2.28538555938953</v>
      </c>
      <c r="Z40" s="1" t="n">
        <v>0.778</v>
      </c>
      <c r="AA40" s="1" t="n">
        <v>238.50741255156</v>
      </c>
      <c r="AC40" s="12" t="n">
        <f aca="false">0.122*LN(B40)-0.373</f>
        <v>0.50850873967944</v>
      </c>
      <c r="AD40" s="13" t="n">
        <f aca="false">0.042*LN(B40)-0.128</f>
        <v>0.175470221856856</v>
      </c>
      <c r="AE40" s="14" t="n">
        <f aca="false">0.123*LN(B40)-0.377</f>
        <v>0.511734221152222</v>
      </c>
    </row>
    <row r="41" customFormat="false" ht="17.35" hidden="false" customHeight="false" outlineLevel="0" collapsed="false">
      <c r="A41" s="9" t="n">
        <v>211</v>
      </c>
      <c r="B41" s="1" t="n">
        <v>1386</v>
      </c>
      <c r="C41" s="1" t="n">
        <v>1.44</v>
      </c>
      <c r="D41" s="1" t="n">
        <v>0.06</v>
      </c>
      <c r="E41" s="1" t="n">
        <v>3.24</v>
      </c>
      <c r="F41" s="1" t="n">
        <v>0.74</v>
      </c>
      <c r="G41" s="1" t="n">
        <v>438</v>
      </c>
      <c r="I41" s="1" t="n">
        <v>225</v>
      </c>
      <c r="J41" s="1" t="n">
        <v>51.39</v>
      </c>
      <c r="K41" s="1" t="n">
        <v>20.2</v>
      </c>
      <c r="L41" s="1" t="n">
        <v>21.4</v>
      </c>
      <c r="M41" s="1" t="n">
        <v>225</v>
      </c>
      <c r="N41" s="1" t="s">
        <v>28</v>
      </c>
      <c r="O41" s="1" t="n">
        <v>0.645937876553603</v>
      </c>
      <c r="P41" s="1" t="n">
        <v>0.794062123446397</v>
      </c>
      <c r="Q41" s="1" t="n">
        <v>501.59622428197</v>
      </c>
      <c r="R41" s="10" t="n">
        <v>0.551432030171109</v>
      </c>
      <c r="S41" s="1" t="n">
        <v>1.78253676415079</v>
      </c>
      <c r="T41" s="1" t="n">
        <v>7.22298562966036</v>
      </c>
      <c r="U41" s="1" t="n">
        <v>0.723999999999999</v>
      </c>
      <c r="V41" s="1" t="n">
        <v>405.208227674419</v>
      </c>
      <c r="W41" s="11" t="n">
        <v>0.0429762955121147</v>
      </c>
      <c r="X41" s="1" t="n">
        <v>1.45251266287903</v>
      </c>
      <c r="Y41" s="1" t="n">
        <v>3.3854960799887</v>
      </c>
      <c r="Z41" s="1" t="n">
        <v>0.723999999999999</v>
      </c>
      <c r="AA41" s="1" t="n">
        <v>233.078593151698</v>
      </c>
      <c r="AC41" s="12" t="n">
        <f aca="false">0.122*LN(B41)-0.373</f>
        <v>0.509569615929482</v>
      </c>
      <c r="AD41" s="13" t="n">
        <f aca="false">0.042*LN(B41)-0.128</f>
        <v>0.175835441549494</v>
      </c>
      <c r="AE41" s="14" t="n">
        <f aca="false">0.123*LN(B41)-0.377</f>
        <v>0.512803793109231</v>
      </c>
    </row>
    <row r="42" customFormat="false" ht="17.35" hidden="false" customHeight="false" outlineLevel="0" collapsed="false">
      <c r="A42" s="9" t="n">
        <v>217</v>
      </c>
      <c r="B42" s="1" t="n">
        <v>1404</v>
      </c>
      <c r="C42" s="1" t="n">
        <v>0.93</v>
      </c>
      <c r="D42" s="1" t="n">
        <v>0.04</v>
      </c>
      <c r="E42" s="1" t="n">
        <v>0.87</v>
      </c>
      <c r="F42" s="1" t="n">
        <v>0.64</v>
      </c>
      <c r="G42" s="1" t="n">
        <v>437</v>
      </c>
      <c r="I42" s="1" t="n">
        <v>93.55</v>
      </c>
      <c r="J42" s="1" t="n">
        <v>68.82</v>
      </c>
      <c r="K42" s="1" t="n">
        <v>20.2</v>
      </c>
      <c r="L42" s="1" t="n">
        <v>21.4</v>
      </c>
      <c r="M42" s="1" t="n">
        <v>93.5483870967742</v>
      </c>
      <c r="N42" s="1" t="s">
        <v>28</v>
      </c>
      <c r="O42" s="1" t="n">
        <v>0.135937876553603</v>
      </c>
      <c r="P42" s="1" t="n">
        <v>0.794062123446397</v>
      </c>
      <c r="Q42" s="1" t="n">
        <v>639.998227173237</v>
      </c>
      <c r="R42" s="10" t="n">
        <v>0.853830240264943</v>
      </c>
      <c r="S42" s="1" t="n">
        <v>1.36705058209315</v>
      </c>
      <c r="T42" s="1" t="n">
        <v>5.9519835127111</v>
      </c>
      <c r="U42" s="1" t="n">
        <v>0.706</v>
      </c>
      <c r="V42" s="1" t="n">
        <v>435.388682077714</v>
      </c>
      <c r="W42" s="11" t="n">
        <v>0.044840480268393</v>
      </c>
      <c r="X42" s="1" t="n">
        <v>0.933512465367695</v>
      </c>
      <c r="Y42" s="1" t="n">
        <v>0.91084262055459</v>
      </c>
      <c r="Z42" s="1" t="n">
        <v>0.706</v>
      </c>
      <c r="AA42" s="1" t="n">
        <v>97.5715541405035</v>
      </c>
      <c r="AC42" s="12" t="n">
        <f aca="false">0.122*LN(B42)-0.373</f>
        <v>0.511143831319462</v>
      </c>
      <c r="AD42" s="13" t="n">
        <f aca="false">0.042*LN(B42)-0.128</f>
        <v>0.176377384552602</v>
      </c>
      <c r="AE42" s="14" t="n">
        <f aca="false">0.123*LN(B42)-0.377</f>
        <v>0.514390911904048</v>
      </c>
    </row>
    <row r="43" customFormat="false" ht="17.35" hidden="false" customHeight="false" outlineLevel="0" collapsed="false">
      <c r="A43" s="9" t="n">
        <v>222</v>
      </c>
      <c r="B43" s="1" t="n">
        <v>1455</v>
      </c>
      <c r="C43" s="1" t="n">
        <v>0.79</v>
      </c>
      <c r="D43" s="1" t="n">
        <v>0.22</v>
      </c>
      <c r="E43" s="1" t="n">
        <v>1.46</v>
      </c>
      <c r="F43" s="1" t="n">
        <v>0.54</v>
      </c>
      <c r="G43" s="1" t="n">
        <v>439</v>
      </c>
      <c r="I43" s="1" t="n">
        <v>184.81</v>
      </c>
      <c r="J43" s="1" t="n">
        <v>68.35</v>
      </c>
      <c r="K43" s="1" t="n">
        <v>20.2</v>
      </c>
      <c r="L43" s="1" t="n">
        <v>21.4</v>
      </c>
      <c r="M43" s="1" t="n">
        <v>184.810126582279</v>
      </c>
      <c r="N43" s="1" t="s">
        <v>28</v>
      </c>
      <c r="O43" s="1" t="n">
        <v>0</v>
      </c>
      <c r="P43" s="1" t="n">
        <v>0.79</v>
      </c>
      <c r="Q43" s="1" t="n">
        <v>999</v>
      </c>
      <c r="R43" s="10" t="n">
        <v>0.815004878296018</v>
      </c>
      <c r="S43" s="1" t="n">
        <v>1.3431606</v>
      </c>
      <c r="T43" s="1" t="n">
        <v>7.8921</v>
      </c>
      <c r="U43" s="1" t="n">
        <v>0.741999999999999</v>
      </c>
      <c r="V43" s="1" t="n">
        <v>587.576794614136</v>
      </c>
      <c r="W43" s="11" t="n">
        <v>0.050149757225663</v>
      </c>
      <c r="X43" s="1" t="n">
        <v>0.796629259259715</v>
      </c>
      <c r="Y43" s="1" t="n">
        <v>1.53708440999669</v>
      </c>
      <c r="Z43" s="1" t="n">
        <v>0.741999999999999</v>
      </c>
      <c r="AA43" s="1" t="n">
        <v>192.948525569479</v>
      </c>
      <c r="AC43" s="12" t="n">
        <f aca="false">0.122*LN(B43)-0.373</f>
        <v>0.515496863911882</v>
      </c>
      <c r="AD43" s="13" t="n">
        <f aca="false">0.042*LN(B43)-0.128</f>
        <v>0.177875969543435</v>
      </c>
      <c r="AE43" s="14" t="n">
        <f aca="false">0.123*LN(B43)-0.377</f>
        <v>0.518779625091488</v>
      </c>
    </row>
    <row r="44" customFormat="false" ht="17.35" hidden="false" customHeight="false" outlineLevel="0" collapsed="false">
      <c r="A44" s="9" t="n">
        <v>237</v>
      </c>
      <c r="B44" s="1" t="n">
        <v>1458</v>
      </c>
      <c r="C44" s="1" t="n">
        <v>4.24</v>
      </c>
      <c r="D44" s="1" t="n">
        <v>0.7</v>
      </c>
      <c r="E44" s="1" t="n">
        <v>25.97</v>
      </c>
      <c r="F44" s="1" t="n">
        <v>0.79</v>
      </c>
      <c r="G44" s="1" t="n">
        <v>434</v>
      </c>
      <c r="I44" s="1" t="n">
        <v>612.5</v>
      </c>
      <c r="J44" s="1" t="n">
        <v>18.63</v>
      </c>
      <c r="K44" s="1" t="n">
        <v>20.2</v>
      </c>
      <c r="L44" s="1" t="n">
        <v>21.4</v>
      </c>
      <c r="M44" s="1" t="n">
        <v>612.5</v>
      </c>
      <c r="N44" s="1" t="s">
        <v>29</v>
      </c>
      <c r="O44" s="1" t="n">
        <v>2.09339153007249</v>
      </c>
      <c r="P44" s="1" t="n">
        <v>2.14660846992751</v>
      </c>
      <c r="Q44" s="1" t="n">
        <v>999</v>
      </c>
      <c r="R44" s="10" t="n">
        <v>0.386886886886887</v>
      </c>
      <c r="S44" s="1" t="n">
        <v>5.6493336</v>
      </c>
      <c r="T44" s="1" t="n">
        <v>42.3576</v>
      </c>
      <c r="U44" s="1" t="n">
        <v>0.651999999999999</v>
      </c>
      <c r="V44" s="1" t="n">
        <v>749.7804696823</v>
      </c>
      <c r="W44" s="11" t="n">
        <v>0.0504630081829664</v>
      </c>
      <c r="X44" s="1" t="n">
        <v>4.35869478778318</v>
      </c>
      <c r="Y44" s="1" t="n">
        <v>27.3501719509672</v>
      </c>
      <c r="Z44" s="1" t="n">
        <v>0.651999999999999</v>
      </c>
      <c r="AA44" s="1" t="n">
        <v>627.485366207011</v>
      </c>
      <c r="AC44" s="12" t="n">
        <f aca="false">0.122*LN(B44)-0.373</f>
        <v>0.51574815133337</v>
      </c>
      <c r="AD44" s="13" t="n">
        <f aca="false">0.042*LN(B44)-0.128</f>
        <v>0.177962478327881</v>
      </c>
      <c r="AE44" s="14" t="n">
        <f aca="false">0.123*LN(B44)-0.377</f>
        <v>0.519032972245938</v>
      </c>
    </row>
    <row r="45" customFormat="false" ht="17.35" hidden="false" customHeight="false" outlineLevel="0" collapsed="false">
      <c r="A45" s="9" t="n">
        <v>243</v>
      </c>
      <c r="B45" s="1" t="n">
        <v>1476</v>
      </c>
      <c r="C45" s="1" t="n">
        <v>1.06</v>
      </c>
      <c r="D45" s="1" t="n">
        <v>0.08</v>
      </c>
      <c r="E45" s="1" t="n">
        <v>1.67</v>
      </c>
      <c r="F45" s="1" t="n">
        <v>0.75</v>
      </c>
      <c r="G45" s="1" t="n">
        <v>435</v>
      </c>
      <c r="I45" s="1" t="n">
        <v>157.55</v>
      </c>
      <c r="J45" s="1" t="n">
        <v>70.75</v>
      </c>
      <c r="K45" s="1" t="n">
        <v>20.2</v>
      </c>
      <c r="L45" s="1" t="n">
        <v>21.4</v>
      </c>
      <c r="M45" s="1" t="n">
        <v>157.547169811321</v>
      </c>
      <c r="N45" s="1" t="s">
        <v>28</v>
      </c>
      <c r="O45" s="1" t="n">
        <v>0.265937876553603</v>
      </c>
      <c r="P45" s="1" t="n">
        <v>0.794062123446397</v>
      </c>
      <c r="Q45" s="1" t="n">
        <v>627.96620836498</v>
      </c>
      <c r="R45" s="10" t="n">
        <v>0.749115210798488</v>
      </c>
      <c r="S45" s="1" t="n">
        <v>1.48883399554552</v>
      </c>
      <c r="T45" s="1" t="n">
        <v>6.65644180866879</v>
      </c>
      <c r="U45" s="1" t="n">
        <v>0.669999999999999</v>
      </c>
      <c r="V45" s="1" t="n">
        <v>447.090933481126</v>
      </c>
      <c r="W45" s="11" t="n">
        <v>0.0523440218025545</v>
      </c>
      <c r="X45" s="1" t="n">
        <v>1.06793288765569</v>
      </c>
      <c r="Y45" s="1" t="n">
        <v>1.76224287971732</v>
      </c>
      <c r="Z45" s="1" t="n">
        <v>0.669999999999999</v>
      </c>
      <c r="AA45" s="1" t="n">
        <v>165.014384338867</v>
      </c>
      <c r="AC45" s="12" t="n">
        <f aca="false">0.122*LN(B45)-0.373</f>
        <v>0.517245102629571</v>
      </c>
      <c r="AD45" s="13" t="n">
        <f aca="false">0.042*LN(B45)-0.128</f>
        <v>0.178477822216738</v>
      </c>
      <c r="AE45" s="14" t="n">
        <f aca="false">0.123*LN(B45)-0.377</f>
        <v>0.520542193634731</v>
      </c>
    </row>
    <row r="46" customFormat="false" ht="17.35" hidden="false" customHeight="false" outlineLevel="0" collapsed="false">
      <c r="A46" s="9" t="n">
        <v>250</v>
      </c>
      <c r="B46" s="1" t="n">
        <v>1527</v>
      </c>
      <c r="C46" s="1" t="n">
        <v>4.55</v>
      </c>
      <c r="D46" s="1" t="n">
        <v>0.81</v>
      </c>
      <c r="E46" s="1" t="n">
        <v>28.09</v>
      </c>
      <c r="F46" s="1" t="n">
        <v>0.55</v>
      </c>
      <c r="G46" s="1" t="n">
        <v>433</v>
      </c>
      <c r="I46" s="1" t="n">
        <v>617.36</v>
      </c>
      <c r="J46" s="1" t="n">
        <v>12.09</v>
      </c>
      <c r="K46" s="1" t="n">
        <v>20.2</v>
      </c>
      <c r="L46" s="1" t="n">
        <v>21.4</v>
      </c>
      <c r="M46" s="1" t="n">
        <v>617.362637362637</v>
      </c>
      <c r="N46" s="1" t="s">
        <v>29</v>
      </c>
      <c r="O46" s="1" t="n">
        <v>2.40339153007249</v>
      </c>
      <c r="P46" s="1" t="n">
        <v>2.14660846992751</v>
      </c>
      <c r="Q46" s="1" t="n">
        <v>999</v>
      </c>
      <c r="R46" s="10" t="n">
        <v>0.382019382019382</v>
      </c>
      <c r="S46" s="1" t="n">
        <v>6.043347</v>
      </c>
      <c r="T46" s="1" t="n">
        <v>45.4545</v>
      </c>
      <c r="U46" s="1" t="n">
        <v>0.634</v>
      </c>
      <c r="V46" s="1" t="n">
        <v>752.141156216911</v>
      </c>
      <c r="W46" s="11" t="n">
        <v>0.0576819326762655</v>
      </c>
      <c r="X46" s="1" t="n">
        <v>4.69787422302017</v>
      </c>
      <c r="Y46" s="1" t="n">
        <v>29.8094677095368</v>
      </c>
      <c r="Z46" s="1" t="n">
        <v>0.634</v>
      </c>
      <c r="AA46" s="1" t="n">
        <v>634.530987727742</v>
      </c>
      <c r="AC46" s="12" t="n">
        <f aca="false">0.122*LN(B46)-0.373</f>
        <v>0.521389357236673</v>
      </c>
      <c r="AD46" s="13" t="n">
        <f aca="false">0.042*LN(B46)-0.128</f>
        <v>0.179904532819183</v>
      </c>
      <c r="AE46" s="14" t="n">
        <f aca="false">0.123*LN(B46)-0.377</f>
        <v>0.524720417541892</v>
      </c>
    </row>
    <row r="47" customFormat="false" ht="17.35" hidden="false" customHeight="false" outlineLevel="0" collapsed="false">
      <c r="A47" s="9" t="n">
        <v>252</v>
      </c>
      <c r="B47" s="1" t="n">
        <v>1620</v>
      </c>
      <c r="C47" s="1" t="n">
        <v>1.15</v>
      </c>
      <c r="D47" s="1" t="n">
        <v>0.08</v>
      </c>
      <c r="E47" s="1" t="n">
        <v>2.61</v>
      </c>
      <c r="F47" s="1" t="n">
        <v>0.55</v>
      </c>
      <c r="G47" s="1" t="n">
        <v>442</v>
      </c>
      <c r="I47" s="1" t="n">
        <v>226.96</v>
      </c>
      <c r="J47" s="1" t="n">
        <v>47.83</v>
      </c>
      <c r="K47" s="1" t="n">
        <v>20.2</v>
      </c>
      <c r="L47" s="1" t="n">
        <v>21.4</v>
      </c>
      <c r="M47" s="1" t="n">
        <v>226.956521739131</v>
      </c>
      <c r="N47" s="1" t="s">
        <v>28</v>
      </c>
      <c r="O47" s="1" t="n">
        <v>0.355937876553603</v>
      </c>
      <c r="P47" s="1" t="n">
        <v>0.794062123446397</v>
      </c>
      <c r="Q47" s="1" t="n">
        <v>733.274026712621</v>
      </c>
      <c r="R47" s="10" t="n">
        <v>0.690488802996867</v>
      </c>
      <c r="S47" s="1" t="n">
        <v>1.65074801241878</v>
      </c>
      <c r="T47" s="1" t="n">
        <v>8.43265130719514</v>
      </c>
      <c r="U47" s="1" t="n">
        <v>0.795999999999999</v>
      </c>
      <c r="V47" s="1" t="n">
        <v>510.838192368263</v>
      </c>
      <c r="W47" s="11" t="n">
        <v>0.0674061911940368</v>
      </c>
      <c r="X47" s="1" t="n">
        <v>1.1662235622117</v>
      </c>
      <c r="Y47" s="1" t="n">
        <v>2.79864607222912</v>
      </c>
      <c r="Z47" s="1" t="n">
        <v>0.795999999999999</v>
      </c>
      <c r="AA47" s="1" t="n">
        <v>239.975092504698</v>
      </c>
      <c r="AC47" s="12" t="n">
        <f aca="false">0.122*LN(B47)-0.373</f>
        <v>0.528602134243624</v>
      </c>
      <c r="AD47" s="13" t="n">
        <f aca="false">0.042*LN(B47)-0.128</f>
        <v>0.18238761998551</v>
      </c>
      <c r="AE47" s="14" t="n">
        <f aca="false">0.123*LN(B47)-0.377</f>
        <v>0.531992315671851</v>
      </c>
    </row>
    <row r="48" customFormat="false" ht="17.35" hidden="false" customHeight="false" outlineLevel="0" collapsed="false">
      <c r="A48" s="9" t="n">
        <v>257</v>
      </c>
      <c r="B48" s="1" t="n">
        <v>1647</v>
      </c>
      <c r="C48" s="1" t="n">
        <v>2.18</v>
      </c>
      <c r="D48" s="1" t="n">
        <v>0.76</v>
      </c>
      <c r="E48" s="1" t="n">
        <v>10.58</v>
      </c>
      <c r="F48" s="1" t="n">
        <v>0.42</v>
      </c>
      <c r="G48" s="1" t="n">
        <v>439</v>
      </c>
      <c r="I48" s="1" t="n">
        <v>485.32</v>
      </c>
      <c r="J48" s="1" t="n">
        <v>19.27</v>
      </c>
      <c r="K48" s="1" t="n">
        <v>20.2</v>
      </c>
      <c r="L48" s="1" t="n">
        <v>21.4</v>
      </c>
      <c r="M48" s="1" t="n">
        <v>485.321100917431</v>
      </c>
      <c r="N48" s="1" t="s">
        <v>28</v>
      </c>
      <c r="O48" s="1" t="n">
        <v>1.3859378765536</v>
      </c>
      <c r="P48" s="1" t="n">
        <v>0.794062123446397</v>
      </c>
      <c r="Q48" s="1" t="n">
        <v>763.381979739898</v>
      </c>
      <c r="R48" s="10" t="n">
        <v>0.364248680479999</v>
      </c>
      <c r="S48" s="1" t="n">
        <v>2.70130853561636</v>
      </c>
      <c r="T48" s="1" t="n">
        <v>16.6417271583298</v>
      </c>
      <c r="U48" s="1" t="n">
        <v>0.741999999999999</v>
      </c>
      <c r="V48" s="1" t="n">
        <v>616.061695245509</v>
      </c>
      <c r="W48" s="11" t="n">
        <v>0.0702182483752905</v>
      </c>
      <c r="X48" s="1" t="n">
        <v>2.24871524389467</v>
      </c>
      <c r="Y48" s="1" t="n">
        <v>11.3790144638916</v>
      </c>
      <c r="Z48" s="1" t="n">
        <v>0.741999999999999</v>
      </c>
      <c r="AA48" s="1" t="n">
        <v>506.022916631437</v>
      </c>
      <c r="AC48" s="12" t="n">
        <f aca="false">0.122*LN(B48)-0.373</f>
        <v>0.530618709081672</v>
      </c>
      <c r="AD48" s="13" t="n">
        <f aca="false">0.042*LN(B48)-0.128</f>
        <v>0.183081850667461</v>
      </c>
      <c r="AE48" s="14" t="n">
        <f aca="false">0.123*LN(B48)-0.377</f>
        <v>0.53402541981185</v>
      </c>
    </row>
    <row r="49" customFormat="false" ht="17.35" hidden="false" customHeight="false" outlineLevel="0" collapsed="false">
      <c r="A49" s="9" t="n">
        <v>272</v>
      </c>
      <c r="B49" s="1" t="n">
        <v>1692</v>
      </c>
      <c r="C49" s="1" t="n">
        <v>0.94</v>
      </c>
      <c r="D49" s="1" t="n">
        <v>0.07</v>
      </c>
      <c r="E49" s="1" t="n">
        <v>1.01</v>
      </c>
      <c r="F49" s="1" t="n">
        <v>0.55</v>
      </c>
      <c r="G49" s="1" t="n">
        <v>437</v>
      </c>
      <c r="I49" s="1" t="n">
        <v>107.45</v>
      </c>
      <c r="J49" s="1" t="n">
        <v>58.51</v>
      </c>
      <c r="K49" s="1" t="n">
        <v>20.2</v>
      </c>
      <c r="L49" s="1" t="n">
        <v>21.4</v>
      </c>
      <c r="M49" s="1" t="n">
        <v>107.446808510638</v>
      </c>
      <c r="N49" s="1" t="s">
        <v>28</v>
      </c>
      <c r="O49" s="1" t="n">
        <v>0.145937876553603</v>
      </c>
      <c r="P49" s="1" t="n">
        <v>0.794062123446397</v>
      </c>
      <c r="Q49" s="1" t="n">
        <v>692.075302074873</v>
      </c>
      <c r="R49" s="10" t="n">
        <v>0.844746939836593</v>
      </c>
      <c r="S49" s="1" t="n">
        <v>1.41261367419733</v>
      </c>
      <c r="T49" s="1" t="n">
        <v>6.5055078395038</v>
      </c>
      <c r="U49" s="1" t="n">
        <v>0.706</v>
      </c>
      <c r="V49" s="1" t="n">
        <v>460.52986448686</v>
      </c>
      <c r="W49" s="11" t="n">
        <v>0.0748870550850545</v>
      </c>
      <c r="X49" s="1" t="n">
        <v>0.947031238337375</v>
      </c>
      <c r="Y49" s="1" t="n">
        <v>1.09175858531831</v>
      </c>
      <c r="Z49" s="1" t="n">
        <v>0.706</v>
      </c>
      <c r="AA49" s="1" t="n">
        <v>115.282214685444</v>
      </c>
      <c r="AC49" s="12" t="n">
        <f aca="false">0.122*LN(B49)-0.373</f>
        <v>0.533907317900273</v>
      </c>
      <c r="AD49" s="13" t="n">
        <f aca="false">0.042*LN(B49)-0.128</f>
        <v>0.184213994686979</v>
      </c>
      <c r="AE49" s="14" t="n">
        <f aca="false">0.123*LN(B49)-0.377</f>
        <v>0.537340984440439</v>
      </c>
    </row>
    <row r="50" customFormat="false" ht="17.35" hidden="false" customHeight="false" outlineLevel="0" collapsed="false">
      <c r="A50" s="9" t="n">
        <v>277</v>
      </c>
      <c r="B50" s="1" t="n">
        <v>1746</v>
      </c>
      <c r="C50" s="1" t="n">
        <v>1.12</v>
      </c>
      <c r="D50" s="1" t="n">
        <v>0.09</v>
      </c>
      <c r="E50" s="1" t="n">
        <v>1</v>
      </c>
      <c r="F50" s="1" t="n">
        <v>0.33</v>
      </c>
      <c r="G50" s="1" t="n">
        <v>440</v>
      </c>
      <c r="I50" s="1" t="n">
        <v>89.29</v>
      </c>
      <c r="J50" s="1" t="n">
        <v>29.46</v>
      </c>
      <c r="K50" s="1" t="n">
        <v>20.2</v>
      </c>
      <c r="L50" s="1" t="n">
        <v>21.4</v>
      </c>
      <c r="M50" s="1" t="n">
        <v>89.2857142857143</v>
      </c>
      <c r="N50" s="1" t="s">
        <v>28</v>
      </c>
      <c r="O50" s="1" t="n">
        <v>0.325937876553603</v>
      </c>
      <c r="P50" s="1" t="n">
        <v>0.794062123446397</v>
      </c>
      <c r="Q50" s="1" t="n">
        <v>306.806932220884</v>
      </c>
      <c r="R50" s="10" t="n">
        <v>0.708984038791426</v>
      </c>
      <c r="S50" s="1" t="n">
        <v>1.32951643711516</v>
      </c>
      <c r="T50" s="1" t="n">
        <v>3.4362376408739</v>
      </c>
      <c r="U50" s="1" t="n">
        <v>0.759999999999999</v>
      </c>
      <c r="V50" s="1" t="n">
        <v>258.457702736643</v>
      </c>
      <c r="W50" s="11" t="n">
        <v>0.0804530944194648</v>
      </c>
      <c r="X50" s="1" t="n">
        <v>1.12752432103037</v>
      </c>
      <c r="Y50" s="1" t="n">
        <v>1.08749210500434</v>
      </c>
      <c r="Z50" s="1" t="n">
        <v>0.759999999999999</v>
      </c>
      <c r="AA50" s="1" t="n">
        <v>96.4495474483909</v>
      </c>
      <c r="AC50" s="12" t="n">
        <f aca="false">0.122*LN(B50)-0.373</f>
        <v>0.537740093840745</v>
      </c>
      <c r="AD50" s="13" t="n">
        <f aca="false">0.042*LN(B50)-0.128</f>
        <v>0.185533474928781</v>
      </c>
      <c r="AE50" s="14" t="n">
        <f aca="false">0.123*LN(B50)-0.377</f>
        <v>0.541205176577144</v>
      </c>
    </row>
    <row r="51" customFormat="false" ht="17.35" hidden="false" customHeight="false" outlineLevel="0" collapsed="false">
      <c r="A51" s="9" t="n">
        <v>285</v>
      </c>
      <c r="B51" s="1" t="n">
        <v>1764</v>
      </c>
      <c r="C51" s="1" t="n">
        <v>1.21</v>
      </c>
      <c r="D51" s="1" t="n">
        <v>0.11</v>
      </c>
      <c r="E51" s="1" t="n">
        <v>1.71</v>
      </c>
      <c r="F51" s="1" t="n">
        <v>0.44</v>
      </c>
      <c r="G51" s="1" t="n">
        <v>436</v>
      </c>
      <c r="I51" s="1" t="n">
        <v>141.32</v>
      </c>
      <c r="J51" s="1" t="n">
        <v>36.36</v>
      </c>
      <c r="K51" s="1" t="n">
        <v>20.2</v>
      </c>
      <c r="L51" s="1" t="n">
        <v>21.4</v>
      </c>
      <c r="M51" s="1" t="n">
        <v>141.322314049587</v>
      </c>
      <c r="N51" s="1" t="s">
        <v>28</v>
      </c>
      <c r="O51" s="1" t="n">
        <v>0.415937876553603</v>
      </c>
      <c r="P51" s="1" t="n">
        <v>0.794062123446397</v>
      </c>
      <c r="Q51" s="1" t="n">
        <v>411.119086861913</v>
      </c>
      <c r="R51" s="10" t="n">
        <v>0.656249688798676</v>
      </c>
      <c r="S51" s="1" t="n">
        <v>1.49075052178851</v>
      </c>
      <c r="T51" s="1" t="n">
        <v>4.97454095102914</v>
      </c>
      <c r="U51" s="1" t="n">
        <v>0.687999999999999</v>
      </c>
      <c r="V51" s="1" t="n">
        <v>333.693725296236</v>
      </c>
      <c r="W51" s="11" t="n">
        <v>0.0822982442702191</v>
      </c>
      <c r="X51" s="1" t="n">
        <v>1.22318814062065</v>
      </c>
      <c r="Y51" s="1" t="n">
        <v>1.8633504723331</v>
      </c>
      <c r="Z51" s="1" t="n">
        <v>0.687999999999999</v>
      </c>
      <c r="AA51" s="1" t="n">
        <v>152.335557421905</v>
      </c>
      <c r="AC51" s="12" t="n">
        <f aca="false">0.122*LN(B51)-0.373</f>
        <v>0.538991386861142</v>
      </c>
      <c r="AD51" s="13" t="n">
        <f aca="false">0.042*LN(B51)-0.128</f>
        <v>0.185964247935803</v>
      </c>
      <c r="AE51" s="14" t="n">
        <f aca="false">0.123*LN(B51)-0.377</f>
        <v>0.542466726097709</v>
      </c>
    </row>
    <row r="52" customFormat="false" ht="17.35" hidden="false" customHeight="false" outlineLevel="0" collapsed="false">
      <c r="A52" s="9" t="n">
        <v>289</v>
      </c>
      <c r="B52" s="1" t="n">
        <v>1782</v>
      </c>
      <c r="C52" s="1" t="n">
        <v>2.72</v>
      </c>
      <c r="D52" s="1" t="n">
        <v>0.57</v>
      </c>
      <c r="E52" s="1" t="n">
        <v>9.96</v>
      </c>
      <c r="F52" s="1" t="n">
        <v>0.45</v>
      </c>
      <c r="G52" s="1" t="n">
        <v>434</v>
      </c>
      <c r="I52" s="1" t="n">
        <v>366.18</v>
      </c>
      <c r="J52" s="1" t="n">
        <v>16.54</v>
      </c>
      <c r="K52" s="1" t="n">
        <v>20.2</v>
      </c>
      <c r="L52" s="1" t="n">
        <v>21.4</v>
      </c>
      <c r="M52" s="1" t="n">
        <v>366.176470588235</v>
      </c>
      <c r="N52" s="1" t="s">
        <v>28</v>
      </c>
      <c r="O52" s="1" t="n">
        <v>1.9259378765536</v>
      </c>
      <c r="P52" s="1" t="n">
        <v>0.794062123446397</v>
      </c>
      <c r="Q52" s="1" t="n">
        <v>517.150637165051</v>
      </c>
      <c r="R52" s="10" t="n">
        <v>0.291934604208234</v>
      </c>
      <c r="S52" s="1" t="n">
        <v>3.07315877045649</v>
      </c>
      <c r="T52" s="1" t="n">
        <v>14.0664973308894</v>
      </c>
      <c r="U52" s="1" t="n">
        <v>0.651999999999999</v>
      </c>
      <c r="V52" s="1" t="n">
        <v>457.721139113159</v>
      </c>
      <c r="W52" s="11" t="n">
        <v>0.08413784809215</v>
      </c>
      <c r="X52" s="1" t="n">
        <v>2.79868991530187</v>
      </c>
      <c r="Y52" s="1" t="n">
        <v>10.874999015138</v>
      </c>
      <c r="Z52" s="1" t="n">
        <v>0.651999999999999</v>
      </c>
      <c r="AA52" s="1" t="n">
        <v>388.574631140049</v>
      </c>
      <c r="AC52" s="12" t="n">
        <f aca="false">0.122*LN(B52)-0.373</f>
        <v>0.540229976179752</v>
      </c>
      <c r="AD52" s="13" t="n">
        <f aca="false">0.042*LN(B52)-0.128</f>
        <v>0.186390647537292</v>
      </c>
      <c r="AE52" s="14" t="n">
        <f aca="false">0.123*LN(B52)-0.377</f>
        <v>0.543715467787783</v>
      </c>
    </row>
    <row r="53" customFormat="false" ht="17.35" hidden="false" customHeight="false" outlineLevel="0" collapsed="false">
      <c r="A53" s="9" t="n">
        <v>295</v>
      </c>
      <c r="B53" s="1" t="n">
        <v>1800</v>
      </c>
      <c r="C53" s="1" t="n">
        <v>0.92</v>
      </c>
      <c r="D53" s="1" t="n">
        <v>0.08</v>
      </c>
      <c r="E53" s="1" t="n">
        <v>1</v>
      </c>
      <c r="F53" s="1" t="n">
        <v>0.35</v>
      </c>
      <c r="G53" s="1" t="n">
        <v>439</v>
      </c>
      <c r="I53" s="1" t="n">
        <v>108.7</v>
      </c>
      <c r="J53" s="1" t="n">
        <v>38.04</v>
      </c>
      <c r="K53" s="1" t="n">
        <v>20.2</v>
      </c>
      <c r="L53" s="1" t="n">
        <v>21.4</v>
      </c>
      <c r="M53" s="1" t="n">
        <v>108.695652173913</v>
      </c>
      <c r="N53" s="1" t="s">
        <v>28</v>
      </c>
      <c r="O53" s="1" t="n">
        <v>0.125937876553603</v>
      </c>
      <c r="P53" s="1" t="n">
        <v>0.794062123446397</v>
      </c>
      <c r="Q53" s="1" t="n">
        <v>794.042290822946</v>
      </c>
      <c r="R53" s="10" t="n">
        <v>0.863111003746084</v>
      </c>
      <c r="S53" s="1" t="n">
        <v>1.46224626049912</v>
      </c>
      <c r="T53" s="1" t="n">
        <v>7.3051890755711</v>
      </c>
      <c r="U53" s="1" t="n">
        <v>0.741999999999999</v>
      </c>
      <c r="V53" s="1" t="n">
        <v>499.586784586995</v>
      </c>
      <c r="W53" s="11" t="n">
        <v>0.08597166647166</v>
      </c>
      <c r="X53" s="1" t="n">
        <v>0.928088987009869</v>
      </c>
      <c r="Y53" s="1" t="n">
        <v>1.09405798848685</v>
      </c>
      <c r="Z53" s="1" t="n">
        <v>0.741999999999999</v>
      </c>
      <c r="AA53" s="1" t="n">
        <v>117.88287586643</v>
      </c>
      <c r="AC53" s="12" t="n">
        <f aca="false">0.122*LN(B53)-0.373</f>
        <v>0.541456117153879</v>
      </c>
      <c r="AD53" s="13" t="n">
        <f aca="false">0.042*LN(B53)-0.128</f>
        <v>0.186812761643139</v>
      </c>
      <c r="AE53" s="14" t="n">
        <f aca="false">0.123*LN(B53)-0.377</f>
        <v>0.544951659097764</v>
      </c>
    </row>
    <row r="54" customFormat="false" ht="17.35" hidden="false" customHeight="false" outlineLevel="0" collapsed="false">
      <c r="A54" s="9" t="n">
        <v>310</v>
      </c>
      <c r="B54" s="1" t="n">
        <v>1818</v>
      </c>
      <c r="C54" s="1" t="n">
        <v>2.18</v>
      </c>
      <c r="D54" s="1" t="n">
        <v>0.28</v>
      </c>
      <c r="E54" s="1" t="n">
        <v>9.59</v>
      </c>
      <c r="F54" s="1" t="n">
        <v>0.33</v>
      </c>
      <c r="G54" s="1" t="n">
        <v>439</v>
      </c>
      <c r="I54" s="1" t="n">
        <v>439.91</v>
      </c>
      <c r="J54" s="1" t="n">
        <v>15.14</v>
      </c>
      <c r="K54" s="1" t="n">
        <v>20.2</v>
      </c>
      <c r="L54" s="1" t="n">
        <v>21.4</v>
      </c>
      <c r="M54" s="1" t="n">
        <v>439.908256880734</v>
      </c>
      <c r="N54" s="1" t="s">
        <v>28</v>
      </c>
      <c r="O54" s="1" t="n">
        <v>1.3859378765536</v>
      </c>
      <c r="P54" s="1" t="n">
        <v>0.794062123446397</v>
      </c>
      <c r="Q54" s="1" t="n">
        <v>691.950206588433</v>
      </c>
      <c r="R54" s="10" t="n">
        <v>0.364248680479999</v>
      </c>
      <c r="S54" s="1" t="n">
        <v>2.652528247312</v>
      </c>
      <c r="T54" s="1" t="n">
        <v>15.0845145036279</v>
      </c>
      <c r="U54" s="1" t="n">
        <v>0.741999999999999</v>
      </c>
      <c r="V54" s="1" t="n">
        <v>568.684405865012</v>
      </c>
      <c r="W54" s="11" t="n">
        <v>0.0877994777795415</v>
      </c>
      <c r="X54" s="1" t="n">
        <v>2.25938138549585</v>
      </c>
      <c r="Y54" s="1" t="n">
        <v>10.5130393662308</v>
      </c>
      <c r="Z54" s="1" t="n">
        <v>0.741999999999999</v>
      </c>
      <c r="AA54" s="1" t="n">
        <v>465.306098108071</v>
      </c>
      <c r="AC54" s="12" t="n">
        <f aca="false">0.122*LN(B54)-0.373</f>
        <v>0.542670057517966</v>
      </c>
      <c r="AD54" s="13" t="n">
        <f aca="false">0.042*LN(B54)-0.128</f>
        <v>0.187230675538972</v>
      </c>
      <c r="AE54" s="14" t="n">
        <f aca="false">0.123*LN(B54)-0.377</f>
        <v>0.546175549792703</v>
      </c>
    </row>
    <row r="55" customFormat="false" ht="17.35" hidden="false" customHeight="false" outlineLevel="0" collapsed="false">
      <c r="A55" s="9" t="n">
        <v>325</v>
      </c>
      <c r="B55" s="1" t="n">
        <v>1836</v>
      </c>
      <c r="C55" s="1" t="n">
        <v>0.98</v>
      </c>
      <c r="D55" s="1" t="n">
        <v>0.06</v>
      </c>
      <c r="E55" s="1" t="n">
        <v>1.2</v>
      </c>
      <c r="F55" s="1" t="n">
        <v>0.21</v>
      </c>
      <c r="G55" s="1" t="n">
        <v>440</v>
      </c>
      <c r="I55" s="1" t="n">
        <v>122.45</v>
      </c>
      <c r="J55" s="1" t="n">
        <v>21.43</v>
      </c>
      <c r="K55" s="1" t="n">
        <v>20.2</v>
      </c>
      <c r="L55" s="1" t="n">
        <v>21.4</v>
      </c>
      <c r="M55" s="1" t="n">
        <v>122.448979591837</v>
      </c>
      <c r="N55" s="1" t="s">
        <v>28</v>
      </c>
      <c r="O55" s="1" t="n">
        <v>0.185937876553603</v>
      </c>
      <c r="P55" s="1" t="n">
        <v>0.794062123446397</v>
      </c>
      <c r="Q55" s="1" t="n">
        <v>645.376844267693</v>
      </c>
      <c r="R55" s="10" t="n">
        <v>0.810267472904487</v>
      </c>
      <c r="S55" s="1" t="n">
        <v>1.42072360434881</v>
      </c>
      <c r="T55" s="1" t="n">
        <v>6.32469307382339</v>
      </c>
      <c r="U55" s="1" t="n">
        <v>0.759999999999999</v>
      </c>
      <c r="V55" s="1" t="n">
        <v>445.174068655128</v>
      </c>
      <c r="W55" s="11" t="n">
        <v>0.0896210770645842</v>
      </c>
      <c r="X55" s="1" t="n">
        <v>0.990159390688927</v>
      </c>
      <c r="Y55" s="1" t="n">
        <v>1.31813244987124</v>
      </c>
      <c r="Z55" s="1" t="n">
        <v>0.759999999999999</v>
      </c>
      <c r="AA55" s="1" t="n">
        <v>133.123258968853</v>
      </c>
      <c r="AC55" s="12" t="n">
        <f aca="false">0.122*LN(B55)-0.373</f>
        <v>0.543872037684013</v>
      </c>
      <c r="AD55" s="13" t="n">
        <f aca="false">0.042*LN(B55)-0.128</f>
        <v>0.187644471989578</v>
      </c>
      <c r="AE55" s="14" t="n">
        <f aca="false">0.123*LN(B55)-0.377</f>
        <v>0.547387382255194</v>
      </c>
    </row>
    <row r="56" customFormat="false" ht="17.35" hidden="false" customHeight="false" outlineLevel="0" collapsed="false">
      <c r="A56" s="9" t="n">
        <v>333</v>
      </c>
      <c r="B56" s="1" t="n">
        <v>1872</v>
      </c>
      <c r="C56" s="1" t="n">
        <v>0.91</v>
      </c>
      <c r="D56" s="1" t="n">
        <v>0.08</v>
      </c>
      <c r="E56" s="1" t="n">
        <v>0.86</v>
      </c>
      <c r="F56" s="1" t="n">
        <v>0.43</v>
      </c>
      <c r="G56" s="1" t="n">
        <v>439</v>
      </c>
      <c r="I56" s="1" t="n">
        <v>94.51</v>
      </c>
      <c r="J56" s="1" t="n">
        <v>47.25</v>
      </c>
      <c r="K56" s="1" t="n">
        <v>20.2</v>
      </c>
      <c r="L56" s="1" t="n">
        <v>21.4</v>
      </c>
      <c r="M56" s="1" t="n">
        <v>94.5054945054945</v>
      </c>
      <c r="N56" s="1" t="s">
        <v>28</v>
      </c>
      <c r="O56" s="1" t="n">
        <v>0.115937876553603</v>
      </c>
      <c r="P56" s="1" t="n">
        <v>0.794062123446397</v>
      </c>
      <c r="Q56" s="1" t="n">
        <v>741.776566523873</v>
      </c>
      <c r="R56" s="10" t="n">
        <v>0.872595740050986</v>
      </c>
      <c r="S56" s="1" t="n">
        <v>1.41655434096158</v>
      </c>
      <c r="T56" s="1" t="n">
        <v>6.75016675536724</v>
      </c>
      <c r="U56" s="1" t="n">
        <v>0.741999999999999</v>
      </c>
      <c r="V56" s="1" t="n">
        <v>476.520141880692</v>
      </c>
      <c r="W56" s="11" t="n">
        <v>0.0932448970171437</v>
      </c>
      <c r="X56" s="1" t="n">
        <v>0.91760557350127</v>
      </c>
      <c r="Y56" s="1" t="n">
        <v>0.948436901177561</v>
      </c>
      <c r="Z56" s="1" t="n">
        <v>0.741999999999999</v>
      </c>
      <c r="AA56" s="1" t="n">
        <v>103.359976068873</v>
      </c>
      <c r="AC56" s="12" t="n">
        <f aca="false">0.122*LN(B56)-0.373</f>
        <v>0.54624104415858</v>
      </c>
      <c r="AD56" s="13" t="n">
        <f aca="false">0.042*LN(B56)-0.128</f>
        <v>0.188460031595577</v>
      </c>
      <c r="AE56" s="14" t="n">
        <f aca="false">0.123*LN(B56)-0.377</f>
        <v>0.549775806815617</v>
      </c>
    </row>
    <row r="57" customFormat="false" ht="17.35" hidden="false" customHeight="false" outlineLevel="0" collapsed="false">
      <c r="A57" s="9" t="n">
        <v>348</v>
      </c>
      <c r="B57" s="1" t="n">
        <v>1875</v>
      </c>
      <c r="C57" s="1" t="n">
        <v>1.1</v>
      </c>
      <c r="D57" s="1" t="n">
        <v>0.37</v>
      </c>
      <c r="E57" s="1" t="n">
        <v>2.29</v>
      </c>
      <c r="F57" s="1" t="n">
        <v>0.3</v>
      </c>
      <c r="G57" s="1" t="n">
        <v>442</v>
      </c>
      <c r="I57" s="1" t="n">
        <v>208.18</v>
      </c>
      <c r="J57" s="1" t="n">
        <v>27.27</v>
      </c>
      <c r="K57" s="1" t="n">
        <v>20.2</v>
      </c>
      <c r="L57" s="1" t="n">
        <v>21.4</v>
      </c>
      <c r="M57" s="1" t="n">
        <v>208.181818181818</v>
      </c>
      <c r="N57" s="1" t="s">
        <v>28</v>
      </c>
      <c r="O57" s="1" t="n">
        <v>0.305937876553603</v>
      </c>
      <c r="P57" s="1" t="n">
        <v>0.794062123446397</v>
      </c>
      <c r="Q57" s="1" t="n">
        <v>748.517975543566</v>
      </c>
      <c r="R57" s="10" t="n">
        <v>0.721874657678543</v>
      </c>
      <c r="S57" s="1" t="n">
        <v>1.61115800486421</v>
      </c>
      <c r="T57" s="1" t="n">
        <v>8.23369773097923</v>
      </c>
      <c r="U57" s="1" t="n">
        <v>0.795999999999999</v>
      </c>
      <c r="V57" s="1" t="n">
        <v>511.042225909628</v>
      </c>
      <c r="W57" s="11" t="n">
        <v>0.0935456831993936</v>
      </c>
      <c r="X57" s="1" t="n">
        <v>1.12032412059586</v>
      </c>
      <c r="Y57" s="1" t="n">
        <v>2.52632698367273</v>
      </c>
      <c r="Z57" s="1" t="n">
        <v>0.795999999999999</v>
      </c>
      <c r="AA57" s="1" t="n">
        <v>225.499651148194</v>
      </c>
      <c r="AC57" s="12" t="n">
        <f aca="false">0.122*LN(B57)-0.373</f>
        <v>0.54643640048535</v>
      </c>
      <c r="AD57" s="13" t="n">
        <f aca="false">0.042*LN(B57)-0.128</f>
        <v>0.188527285412989</v>
      </c>
      <c r="AE57" s="14" t="n">
        <f aca="false">0.123*LN(B57)-0.377</f>
        <v>0.549972764423755</v>
      </c>
    </row>
    <row r="58" customFormat="false" ht="17.35" hidden="false" customHeight="false" outlineLevel="0" collapsed="false">
      <c r="A58" s="9" t="n">
        <v>353</v>
      </c>
      <c r="B58" s="1" t="n">
        <v>1890</v>
      </c>
      <c r="C58" s="1" t="n">
        <v>0.95</v>
      </c>
      <c r="D58" s="1" t="n">
        <v>0.07</v>
      </c>
      <c r="E58" s="1" t="n">
        <v>1.91</v>
      </c>
      <c r="F58" s="1" t="n">
        <v>0.44</v>
      </c>
      <c r="G58" s="1" t="n">
        <v>444</v>
      </c>
      <c r="I58" s="1" t="n">
        <v>201.05</v>
      </c>
      <c r="J58" s="1" t="n">
        <v>46.32</v>
      </c>
      <c r="K58" s="1" t="n">
        <v>20.2</v>
      </c>
      <c r="L58" s="1" t="n">
        <v>21.4</v>
      </c>
      <c r="M58" s="1" t="n">
        <v>201.052631578947</v>
      </c>
      <c r="N58" s="1" t="s">
        <v>28</v>
      </c>
      <c r="O58" s="1" t="n">
        <v>0.155937876553603</v>
      </c>
      <c r="P58" s="1" t="n">
        <v>0.794062123446397</v>
      </c>
      <c r="Q58" s="1" t="n">
        <v>999</v>
      </c>
      <c r="R58" s="10" t="n">
        <v>0.798746114535588</v>
      </c>
      <c r="S58" s="1" t="n">
        <v>1.601923</v>
      </c>
      <c r="T58" s="1" t="n">
        <v>9.4905</v>
      </c>
      <c r="U58" s="1" t="n">
        <v>0.831999999999999</v>
      </c>
      <c r="V58" s="1" t="n">
        <v>592.44420611977</v>
      </c>
      <c r="W58" s="11" t="n">
        <v>0.0950467822028254</v>
      </c>
      <c r="X58" s="1" t="n">
        <v>0.967252145345855</v>
      </c>
      <c r="Y58" s="1" t="n">
        <v>2.11060634123087</v>
      </c>
      <c r="Z58" s="1" t="n">
        <v>0.831999999999999</v>
      </c>
      <c r="AA58" s="1" t="n">
        <v>218.206426461447</v>
      </c>
      <c r="AC58" s="12" t="n">
        <f aca="false">0.122*LN(B58)-0.373</f>
        <v>0.54740851718255</v>
      </c>
      <c r="AD58" s="13" t="n">
        <f aca="false">0.042*LN(B58)-0.128</f>
        <v>0.188861948538255</v>
      </c>
      <c r="AE58" s="14" t="n">
        <f aca="false">0.123*LN(B58)-0.377</f>
        <v>0.550952849290604</v>
      </c>
    </row>
    <row r="59" customFormat="false" ht="17.35" hidden="false" customHeight="false" outlineLevel="0" collapsed="false">
      <c r="A59" s="9" t="n">
        <v>354</v>
      </c>
      <c r="B59" s="1" t="n">
        <v>1908</v>
      </c>
      <c r="C59" s="1" t="n">
        <v>1.03</v>
      </c>
      <c r="D59" s="1" t="n">
        <v>0.1</v>
      </c>
      <c r="E59" s="1" t="n">
        <v>1.46</v>
      </c>
      <c r="F59" s="1" t="n">
        <v>0.43</v>
      </c>
      <c r="G59" s="1" t="n">
        <v>440</v>
      </c>
      <c r="I59" s="1" t="n">
        <v>141.75</v>
      </c>
      <c r="J59" s="1" t="n">
        <v>41.75</v>
      </c>
      <c r="K59" s="1" t="n">
        <v>20.2</v>
      </c>
      <c r="L59" s="1" t="n">
        <v>21.4</v>
      </c>
      <c r="M59" s="1" t="n">
        <v>141.747572815534</v>
      </c>
      <c r="N59" s="1" t="s">
        <v>28</v>
      </c>
      <c r="O59" s="1" t="n">
        <v>0.235937876553603</v>
      </c>
      <c r="P59" s="1" t="n">
        <v>0.794062123446397</v>
      </c>
      <c r="Q59" s="1" t="n">
        <v>618.806959410904</v>
      </c>
      <c r="R59" s="10" t="n">
        <v>0.770934100433396</v>
      </c>
      <c r="S59" s="1" t="n">
        <v>1.45257920464618</v>
      </c>
      <c r="T59" s="1" t="n">
        <v>6.37371168193231</v>
      </c>
      <c r="U59" s="1" t="n">
        <v>0.759999999999999</v>
      </c>
      <c r="V59" s="1" t="n">
        <v>438.785827412752</v>
      </c>
      <c r="W59" s="11" t="n">
        <v>0.0968417826538834</v>
      </c>
      <c r="X59" s="1" t="n">
        <v>1.04346326036401</v>
      </c>
      <c r="Y59" s="1" t="n">
        <v>1.61654953911634</v>
      </c>
      <c r="Z59" s="1" t="n">
        <v>0.759999999999999</v>
      </c>
      <c r="AA59" s="1" t="n">
        <v>154.921557904436</v>
      </c>
      <c r="AC59" s="12" t="n">
        <f aca="false">0.122*LN(B59)-0.373</f>
        <v>0.548564923945004</v>
      </c>
      <c r="AD59" s="13" t="n">
        <f aca="false">0.042*LN(B59)-0.128</f>
        <v>0.189260055784346</v>
      </c>
      <c r="AE59" s="14" t="n">
        <f aca="false">0.123*LN(B59)-0.377</f>
        <v>0.552118734797013</v>
      </c>
    </row>
    <row r="60" customFormat="false" ht="17.35" hidden="false" customHeight="false" outlineLevel="0" collapsed="false">
      <c r="A60" s="9" t="n">
        <v>362</v>
      </c>
      <c r="B60" s="1" t="n">
        <v>1944</v>
      </c>
      <c r="C60" s="1" t="n">
        <v>0.9</v>
      </c>
      <c r="D60" s="1" t="n">
        <v>0.1</v>
      </c>
      <c r="E60" s="1" t="n">
        <v>0.93</v>
      </c>
      <c r="F60" s="1" t="n">
        <v>0.36</v>
      </c>
      <c r="G60" s="1" t="n">
        <v>439</v>
      </c>
      <c r="I60" s="1" t="n">
        <v>103.33</v>
      </c>
      <c r="J60" s="1" t="n">
        <v>40</v>
      </c>
      <c r="K60" s="1" t="n">
        <v>20.2</v>
      </c>
      <c r="L60" s="1" t="n">
        <v>21.4</v>
      </c>
      <c r="M60" s="1" t="n">
        <v>103.333333333333</v>
      </c>
      <c r="N60" s="1" t="s">
        <v>28</v>
      </c>
      <c r="O60" s="1" t="n">
        <v>0.105937876553603</v>
      </c>
      <c r="P60" s="1" t="n">
        <v>0.794062123446397</v>
      </c>
      <c r="Q60" s="1" t="n">
        <v>877.872985805447</v>
      </c>
      <c r="R60" s="10" t="n">
        <v>0.882291248273775</v>
      </c>
      <c r="S60" s="1" t="n">
        <v>1.49949369101342</v>
      </c>
      <c r="T60" s="1" t="n">
        <v>7.90085687224902</v>
      </c>
      <c r="U60" s="1" t="n">
        <v>0.741999999999999</v>
      </c>
      <c r="V60" s="1" t="n">
        <v>526.901641507362</v>
      </c>
      <c r="W60" s="11" t="n">
        <v>0.100410597616488</v>
      </c>
      <c r="X60" s="1" t="n">
        <v>0.908927227884287</v>
      </c>
      <c r="Y60" s="1" t="n">
        <v>1.03380497539868</v>
      </c>
      <c r="Z60" s="1" t="n">
        <v>0.741999999999999</v>
      </c>
      <c r="AA60" s="1" t="n">
        <v>113.739025928959</v>
      </c>
      <c r="AC60" s="12" t="n">
        <f aca="false">0.122*LN(B60)-0.373</f>
        <v>0.550845364172487</v>
      </c>
      <c r="AD60" s="13" t="n">
        <f aca="false">0.042*LN(B60)-0.128</f>
        <v>0.190045125370856</v>
      </c>
      <c r="AE60" s="14" t="n">
        <f aca="false">0.123*LN(B60)-0.377</f>
        <v>0.554417867157507</v>
      </c>
    </row>
    <row r="61" customFormat="false" ht="17.35" hidden="false" customHeight="false" outlineLevel="0" collapsed="false">
      <c r="A61" s="9" t="n">
        <v>377</v>
      </c>
      <c r="B61" s="1" t="n">
        <v>1962</v>
      </c>
      <c r="C61" s="1" t="n">
        <v>1.09</v>
      </c>
      <c r="D61" s="1" t="n">
        <v>0.11</v>
      </c>
      <c r="E61" s="1" t="n">
        <v>1.4</v>
      </c>
      <c r="F61" s="1" t="n">
        <v>0.35</v>
      </c>
      <c r="G61" s="1" t="n">
        <v>439</v>
      </c>
      <c r="I61" s="1" t="n">
        <v>128.44</v>
      </c>
      <c r="J61" s="1" t="n">
        <v>32.11</v>
      </c>
      <c r="K61" s="1" t="n">
        <v>20.2</v>
      </c>
      <c r="L61" s="1" t="n">
        <v>21.4</v>
      </c>
      <c r="M61" s="1" t="n">
        <v>128.440366972477</v>
      </c>
      <c r="N61" s="1" t="s">
        <v>28</v>
      </c>
      <c r="O61" s="1" t="n">
        <v>0.295937876553603</v>
      </c>
      <c r="P61" s="1" t="n">
        <v>0.794062123446397</v>
      </c>
      <c r="Q61" s="1" t="n">
        <v>473.072259726923</v>
      </c>
      <c r="R61" s="10" t="n">
        <v>0.728497360959998</v>
      </c>
      <c r="S61" s="1" t="n">
        <v>1.41305793626802</v>
      </c>
      <c r="T61" s="1" t="n">
        <v>5.15648763102346</v>
      </c>
      <c r="U61" s="1" t="n">
        <v>0.741999999999999</v>
      </c>
      <c r="V61" s="1" t="n">
        <v>364.916929354085</v>
      </c>
      <c r="W61" s="11" t="n">
        <v>0.102184174064437</v>
      </c>
      <c r="X61" s="1" t="n">
        <v>1.10370322754618</v>
      </c>
      <c r="Y61" s="1" t="n">
        <v>1.55933985518816</v>
      </c>
      <c r="Z61" s="1" t="n">
        <v>0.741999999999999</v>
      </c>
      <c r="AA61" s="1" t="n">
        <v>141.282531052752</v>
      </c>
      <c r="AC61" s="12" t="n">
        <f aca="false">0.122*LN(B61)-0.373</f>
        <v>0.551969796095288</v>
      </c>
      <c r="AD61" s="13" t="n">
        <f aca="false">0.042*LN(B61)-0.128</f>
        <v>0.190432224885263</v>
      </c>
      <c r="AE61" s="14" t="n">
        <f aca="false">0.123*LN(B61)-0.377</f>
        <v>0.555551515735413</v>
      </c>
    </row>
    <row r="62" customFormat="false" ht="17.35" hidden="false" customHeight="false" outlineLevel="0" collapsed="false">
      <c r="A62" s="9" t="n">
        <v>392</v>
      </c>
      <c r="B62" s="1" t="n">
        <v>1980</v>
      </c>
      <c r="C62" s="1" t="n">
        <v>0.14</v>
      </c>
      <c r="D62" s="1" t="n">
        <v>0.1</v>
      </c>
      <c r="E62" s="1" t="n">
        <v>0.3</v>
      </c>
      <c r="F62" s="1" t="n">
        <v>0.2</v>
      </c>
      <c r="G62" s="1" t="n">
        <v>445</v>
      </c>
      <c r="I62" s="1" t="n">
        <v>214.29</v>
      </c>
      <c r="J62" s="1" t="n">
        <v>142.86</v>
      </c>
      <c r="K62" s="1" t="n">
        <v>20.2</v>
      </c>
      <c r="L62" s="1" t="n">
        <v>21.4</v>
      </c>
      <c r="M62" s="1" t="n">
        <v>214.285714285714</v>
      </c>
      <c r="N62" s="1" t="s">
        <v>28</v>
      </c>
      <c r="O62" s="1" t="n">
        <v>0</v>
      </c>
      <c r="P62" s="1" t="n">
        <v>0.14</v>
      </c>
      <c r="Q62" s="1" t="n">
        <v>999</v>
      </c>
      <c r="R62" s="10" t="n">
        <v>0.785499785499786</v>
      </c>
      <c r="S62" s="1" t="n">
        <v>0.2344796</v>
      </c>
      <c r="T62" s="1" t="n">
        <v>1.3986</v>
      </c>
      <c r="U62" s="1" t="n">
        <v>0.85</v>
      </c>
      <c r="V62" s="1" t="n">
        <v>596.469799504946</v>
      </c>
      <c r="W62" s="11" t="n">
        <v>0.10395038830721</v>
      </c>
      <c r="X62" s="1" t="n">
        <v>0.14299304858049</v>
      </c>
      <c r="Y62" s="1" t="n">
        <v>0.334802890470818</v>
      </c>
      <c r="Z62" s="1" t="n">
        <v>0.85</v>
      </c>
      <c r="AA62" s="1" t="n">
        <v>234.139277254697</v>
      </c>
      <c r="AC62" s="12" t="n">
        <f aca="false">0.122*LN(B62)-0.373</f>
        <v>0.553083959090007</v>
      </c>
      <c r="AD62" s="13" t="n">
        <f aca="false">0.042*LN(B62)-0.128</f>
        <v>0.19081578919492</v>
      </c>
      <c r="AE62" s="14" t="n">
        <f aca="false">0.123*LN(B62)-0.377</f>
        <v>0.556674811213695</v>
      </c>
    </row>
    <row r="63" customFormat="false" ht="17.35" hidden="false" customHeight="false" outlineLevel="0" collapsed="false">
      <c r="A63" s="9" t="n">
        <v>393</v>
      </c>
      <c r="B63" s="1" t="n">
        <v>1998</v>
      </c>
      <c r="C63" s="1" t="n">
        <v>1.2</v>
      </c>
      <c r="D63" s="1" t="n">
        <v>0.09</v>
      </c>
      <c r="E63" s="1" t="n">
        <v>1.61</v>
      </c>
      <c r="F63" s="1" t="n">
        <v>0.35</v>
      </c>
      <c r="G63" s="1" t="n">
        <v>439</v>
      </c>
      <c r="I63" s="1" t="n">
        <v>134.17</v>
      </c>
      <c r="J63" s="1" t="n">
        <v>29.17</v>
      </c>
      <c r="K63" s="1" t="n">
        <v>20.2</v>
      </c>
      <c r="L63" s="1" t="n">
        <v>21.4</v>
      </c>
      <c r="M63" s="1" t="n">
        <v>134.166666666667</v>
      </c>
      <c r="N63" s="1" t="s">
        <v>28</v>
      </c>
      <c r="O63" s="1" t="n">
        <v>0.405937876553603</v>
      </c>
      <c r="P63" s="1" t="n">
        <v>0.794062123446397</v>
      </c>
      <c r="Q63" s="1" t="n">
        <v>396.612411157303</v>
      </c>
      <c r="R63" s="10" t="n">
        <v>0.661718436205331</v>
      </c>
      <c r="S63" s="1" t="n">
        <v>1.47084400831434</v>
      </c>
      <c r="T63" s="1" t="n">
        <v>4.75934893388764</v>
      </c>
      <c r="U63" s="1" t="n">
        <v>0.741999999999999</v>
      </c>
      <c r="V63" s="1" t="n">
        <v>323.579448737198</v>
      </c>
      <c r="W63" s="11" t="n">
        <v>0.105709146168069</v>
      </c>
      <c r="X63" s="1" t="n">
        <v>1.21636658623502</v>
      </c>
      <c r="Y63" s="1" t="n">
        <v>1.80030914226769</v>
      </c>
      <c r="Z63" s="1" t="n">
        <v>0.741999999999999</v>
      </c>
      <c r="AA63" s="1" t="n">
        <v>148.00711912353</v>
      </c>
      <c r="AC63" s="12" t="n">
        <f aca="false">0.122*LN(B63)-0.373</f>
        <v>0.554188039023437</v>
      </c>
      <c r="AD63" s="13" t="n">
        <f aca="false">0.042*LN(B63)-0.128</f>
        <v>0.191195882286757</v>
      </c>
      <c r="AE63" s="14" t="n">
        <f aca="false">0.123*LN(B63)-0.377</f>
        <v>0.557787940982645</v>
      </c>
    </row>
    <row r="64" customFormat="false" ht="17.35" hidden="false" customHeight="false" outlineLevel="0" collapsed="false">
      <c r="A64" s="9" t="n">
        <v>408</v>
      </c>
      <c r="B64" s="1" t="n">
        <v>2016</v>
      </c>
      <c r="C64" s="1" t="n">
        <v>0.99</v>
      </c>
      <c r="D64" s="1" t="n">
        <v>0.05</v>
      </c>
      <c r="E64" s="1" t="n">
        <v>0.98</v>
      </c>
      <c r="F64" s="1" t="n">
        <v>0.38</v>
      </c>
      <c r="G64" s="1" t="n">
        <v>435</v>
      </c>
      <c r="I64" s="1" t="n">
        <v>98.99</v>
      </c>
      <c r="J64" s="1" t="n">
        <v>38.38</v>
      </c>
      <c r="K64" s="1" t="n">
        <v>20.2</v>
      </c>
      <c r="L64" s="1" t="n">
        <v>21.4</v>
      </c>
      <c r="M64" s="1" t="n">
        <v>98.989898989899</v>
      </c>
      <c r="N64" s="1" t="s">
        <v>28</v>
      </c>
      <c r="O64" s="1" t="n">
        <v>0.195937876553603</v>
      </c>
      <c r="P64" s="1" t="n">
        <v>0.794062123446397</v>
      </c>
      <c r="Q64" s="1" t="n">
        <v>500.158528426178</v>
      </c>
      <c r="R64" s="10" t="n">
        <v>0.802082952976159</v>
      </c>
      <c r="S64" s="1" t="n">
        <v>1.33155497110205</v>
      </c>
      <c r="T64" s="1" t="n">
        <v>4.95156943141916</v>
      </c>
      <c r="U64" s="1" t="n">
        <v>0.669999999999999</v>
      </c>
      <c r="V64" s="1" t="n">
        <v>371.863688610696</v>
      </c>
      <c r="W64" s="11" t="n">
        <v>0.10746036234545</v>
      </c>
      <c r="X64" s="1" t="n">
        <v>1.00014717885502</v>
      </c>
      <c r="Y64" s="1" t="n">
        <v>1.09799045180255</v>
      </c>
      <c r="Z64" s="1" t="n">
        <v>0.669999999999999</v>
      </c>
      <c r="AA64" s="1" t="n">
        <v>109.782887460578</v>
      </c>
      <c r="AC64" s="12" t="n">
        <f aca="false">0.122*LN(B64)-0.373</f>
        <v>0.555282216761334</v>
      </c>
      <c r="AD64" s="13" t="n">
        <f aca="false">0.042*LN(B64)-0.128</f>
        <v>0.191572566426033</v>
      </c>
      <c r="AE64" s="14" t="n">
        <f aca="false">0.123*LN(B64)-0.377</f>
        <v>0.558891087390525</v>
      </c>
    </row>
    <row r="65" customFormat="false" ht="17.35" hidden="false" customHeight="false" outlineLevel="0" collapsed="false">
      <c r="A65" s="9" t="n">
        <v>415</v>
      </c>
      <c r="B65" s="1" t="n">
        <v>2034</v>
      </c>
      <c r="C65" s="1" t="n">
        <v>1.14</v>
      </c>
      <c r="D65" s="1" t="n">
        <v>0.09</v>
      </c>
      <c r="E65" s="1" t="n">
        <v>1.32</v>
      </c>
      <c r="F65" s="1" t="n">
        <v>0.28</v>
      </c>
      <c r="G65" s="1" t="n">
        <v>439</v>
      </c>
      <c r="I65" s="1" t="n">
        <v>115.79</v>
      </c>
      <c r="J65" s="1" t="n">
        <v>24.56</v>
      </c>
      <c r="K65" s="1" t="n">
        <v>20.2</v>
      </c>
      <c r="L65" s="1" t="n">
        <v>21.4</v>
      </c>
      <c r="M65" s="1" t="n">
        <v>115.789473684211</v>
      </c>
      <c r="N65" s="1" t="s">
        <v>28</v>
      </c>
      <c r="O65" s="1" t="n">
        <v>0.345937876553603</v>
      </c>
      <c r="P65" s="1" t="n">
        <v>0.794062123446397</v>
      </c>
      <c r="Q65" s="1" t="n">
        <v>381.571400376989</v>
      </c>
      <c r="R65" s="10" t="n">
        <v>0.696545722321401</v>
      </c>
      <c r="S65" s="1" t="n">
        <v>1.4005726009296</v>
      </c>
      <c r="T65" s="1" t="n">
        <v>4.34991396429767</v>
      </c>
      <c r="U65" s="1" t="n">
        <v>0.741999999999999</v>
      </c>
      <c r="V65" s="1" t="n">
        <v>310.581112425769</v>
      </c>
      <c r="W65" s="11" t="n">
        <v>0.109203959877038</v>
      </c>
      <c r="X65" s="1" t="n">
        <v>1.15391657906734</v>
      </c>
      <c r="Y65" s="1" t="n">
        <v>1.48182068682949</v>
      </c>
      <c r="Z65" s="1" t="n">
        <v>0.741999999999999</v>
      </c>
      <c r="AA65" s="1" t="n">
        <v>128.416621592108</v>
      </c>
      <c r="AC65" s="12" t="n">
        <f aca="false">0.122*LN(B65)-0.373</f>
        <v>0.556366668346238</v>
      </c>
      <c r="AD65" s="13" t="n">
        <f aca="false">0.042*LN(B65)-0.128</f>
        <v>0.191945902217557</v>
      </c>
      <c r="AE65" s="14" t="n">
        <f aca="false">0.123*LN(B65)-0.377</f>
        <v>0.559984427922846</v>
      </c>
    </row>
    <row r="66" customFormat="false" ht="17.35" hidden="false" customHeight="false" outlineLevel="0" collapsed="false">
      <c r="A66" s="9" t="n">
        <v>430</v>
      </c>
      <c r="B66" s="1" t="n">
        <v>2070</v>
      </c>
      <c r="C66" s="1" t="n">
        <v>1.28</v>
      </c>
      <c r="D66" s="1" t="n">
        <v>0.08</v>
      </c>
      <c r="E66" s="1" t="n">
        <v>1.81</v>
      </c>
      <c r="F66" s="1" t="n">
        <v>0.26</v>
      </c>
      <c r="G66" s="1" t="n">
        <v>440</v>
      </c>
      <c r="I66" s="1" t="n">
        <v>141.41</v>
      </c>
      <c r="J66" s="1" t="n">
        <v>20.31</v>
      </c>
      <c r="K66" s="1" t="n">
        <v>20.2</v>
      </c>
      <c r="L66" s="1" t="n">
        <v>21.4</v>
      </c>
      <c r="M66" s="1" t="n">
        <v>141.40625</v>
      </c>
      <c r="N66" s="1" t="s">
        <v>28</v>
      </c>
      <c r="O66" s="1" t="n">
        <v>0.485937876553603</v>
      </c>
      <c r="P66" s="1" t="n">
        <v>0.794062123446397</v>
      </c>
      <c r="Q66" s="1" t="n">
        <v>372.475595612548</v>
      </c>
      <c r="R66" s="10" t="n">
        <v>0.620361033942498</v>
      </c>
      <c r="S66" s="1" t="n">
        <v>1.53436113565029</v>
      </c>
      <c r="T66" s="1" t="n">
        <v>4.76768762384061</v>
      </c>
      <c r="U66" s="1" t="n">
        <v>0.759999999999999</v>
      </c>
      <c r="V66" s="1" t="n">
        <v>310.727866671361</v>
      </c>
      <c r="W66" s="11" t="n">
        <v>0.112668029861929</v>
      </c>
      <c r="X66" s="1" t="n">
        <v>1.29976476236462</v>
      </c>
      <c r="Y66" s="1" t="n">
        <v>2.03982281819324</v>
      </c>
      <c r="Z66" s="1" t="n">
        <v>0.759999999999999</v>
      </c>
      <c r="AA66" s="1" t="n">
        <v>156.937845774666</v>
      </c>
      <c r="AC66" s="12" t="n">
        <f aca="false">0.122*LN(B66)-0.373</f>
        <v>0.558507074123649</v>
      </c>
      <c r="AD66" s="13" t="n">
        <f aca="false">0.042*LN(B66)-0.128</f>
        <v>0.192682763222895</v>
      </c>
      <c r="AE66" s="14" t="n">
        <f aca="false">0.123*LN(B66)-0.377</f>
        <v>0.562142378009908</v>
      </c>
    </row>
    <row r="67" customFormat="false" ht="17.35" hidden="false" customHeight="false" outlineLevel="0" collapsed="false">
      <c r="A67" s="9" t="n">
        <v>438</v>
      </c>
      <c r="B67" s="1" t="n">
        <v>2106</v>
      </c>
      <c r="C67" s="1" t="n">
        <v>1.2</v>
      </c>
      <c r="D67" s="1" t="n">
        <v>0.09</v>
      </c>
      <c r="E67" s="1" t="n">
        <v>1.88</v>
      </c>
      <c r="F67" s="1" t="n">
        <v>0.36</v>
      </c>
      <c r="G67" s="1" t="n">
        <v>440</v>
      </c>
      <c r="I67" s="1" t="n">
        <v>156.67</v>
      </c>
      <c r="J67" s="1" t="n">
        <v>30</v>
      </c>
      <c r="K67" s="1" t="n">
        <v>20.2</v>
      </c>
      <c r="L67" s="1" t="n">
        <v>21.4</v>
      </c>
      <c r="M67" s="1" t="n">
        <v>156.666666666667</v>
      </c>
      <c r="N67" s="1" t="s">
        <v>28</v>
      </c>
      <c r="O67" s="1" t="n">
        <v>0.405937876553603</v>
      </c>
      <c r="P67" s="1" t="n">
        <v>0.794062123446397</v>
      </c>
      <c r="Q67" s="1" t="n">
        <v>463.125051537721</v>
      </c>
      <c r="R67" s="10" t="n">
        <v>0.661718436205331</v>
      </c>
      <c r="S67" s="1" t="n">
        <v>1.51626505318693</v>
      </c>
      <c r="T67" s="1" t="n">
        <v>5.55750061845264</v>
      </c>
      <c r="U67" s="1" t="n">
        <v>0.759999999999999</v>
      </c>
      <c r="V67" s="1" t="n">
        <v>366.525668238</v>
      </c>
      <c r="W67" s="11" t="n">
        <v>0.116100888845221</v>
      </c>
      <c r="X67" s="1" t="n">
        <v>1.22123680346728</v>
      </c>
      <c r="Y67" s="1" t="n">
        <v>2.1269395752009</v>
      </c>
      <c r="Z67" s="1" t="n">
        <v>0.759999999999999</v>
      </c>
      <c r="AA67" s="1" t="n">
        <v>174.162747893136</v>
      </c>
      <c r="AC67" s="12" t="n">
        <f aca="false">0.122*LN(B67)-0.373</f>
        <v>0.560610574508658</v>
      </c>
      <c r="AD67" s="13" t="n">
        <f aca="false">0.042*LN(B67)-0.128</f>
        <v>0.193406919093145</v>
      </c>
      <c r="AE67" s="14" t="n">
        <f aca="false">0.123*LN(B67)-0.377</f>
        <v>0.564263120201352</v>
      </c>
    </row>
    <row r="68" customFormat="false" ht="17.35" hidden="false" customHeight="false" outlineLevel="0" collapsed="false">
      <c r="A68" s="9" t="n">
        <v>446</v>
      </c>
      <c r="B68" s="1" t="n">
        <v>2160</v>
      </c>
      <c r="C68" s="1" t="n">
        <v>1.76</v>
      </c>
      <c r="D68" s="1" t="n">
        <v>0.12</v>
      </c>
      <c r="E68" s="1" t="n">
        <v>3.48</v>
      </c>
      <c r="F68" s="1" t="n">
        <v>0.36</v>
      </c>
      <c r="G68" s="1" t="n">
        <v>438</v>
      </c>
      <c r="I68" s="1" t="n">
        <v>197.73</v>
      </c>
      <c r="J68" s="1" t="n">
        <v>20.45</v>
      </c>
      <c r="K68" s="1" t="n">
        <v>20.2</v>
      </c>
      <c r="L68" s="1" t="n">
        <v>21.4</v>
      </c>
      <c r="M68" s="1" t="n">
        <v>197.727272727273</v>
      </c>
      <c r="N68" s="1" t="s">
        <v>28</v>
      </c>
      <c r="O68" s="1" t="n">
        <v>0.965937876553603</v>
      </c>
      <c r="P68" s="1" t="n">
        <v>0.794062123446397</v>
      </c>
      <c r="Q68" s="1" t="n">
        <v>360.271616267538</v>
      </c>
      <c r="R68" s="10" t="n">
        <v>0.45117166104909</v>
      </c>
      <c r="S68" s="1" t="n">
        <v>2.00602711838255</v>
      </c>
      <c r="T68" s="1" t="n">
        <v>6.34078044630867</v>
      </c>
      <c r="U68" s="1" t="n">
        <v>0.723999999999999</v>
      </c>
      <c r="V68" s="1" t="n">
        <v>316.086477007411</v>
      </c>
      <c r="W68" s="11" t="n">
        <v>0.121190888067478</v>
      </c>
      <c r="X68" s="1" t="n">
        <v>1.80127177163773</v>
      </c>
      <c r="Y68" s="1" t="n">
        <v>3.95990432136895</v>
      </c>
      <c r="Z68" s="1" t="n">
        <v>0.723999999999999</v>
      </c>
      <c r="AA68" s="1" t="n">
        <v>219.839359263848</v>
      </c>
      <c r="AC68" s="12" t="n">
        <f aca="false">0.122*LN(B68)-0.373</f>
        <v>0.563699347082742</v>
      </c>
      <c r="AD68" s="13" t="n">
        <f aca="false">0.042*LN(B68)-0.128</f>
        <v>0.194470267028485</v>
      </c>
      <c r="AE68" s="14" t="n">
        <f aca="false">0.123*LN(B68)-0.377</f>
        <v>0.56737721058342</v>
      </c>
    </row>
    <row r="69" customFormat="false" ht="17.35" hidden="false" customHeight="false" outlineLevel="0" collapsed="false">
      <c r="A69" s="9" t="n">
        <v>452</v>
      </c>
      <c r="B69" s="1" t="n">
        <v>2190</v>
      </c>
      <c r="C69" s="1" t="n">
        <v>0.99</v>
      </c>
      <c r="D69" s="1" t="n">
        <v>0.06</v>
      </c>
      <c r="E69" s="1" t="n">
        <v>0.93</v>
      </c>
      <c r="F69" s="1" t="n">
        <v>0.37</v>
      </c>
      <c r="G69" s="1" t="n">
        <v>435</v>
      </c>
      <c r="I69" s="1" t="n">
        <v>93.94</v>
      </c>
      <c r="J69" s="1" t="n">
        <v>37.37</v>
      </c>
      <c r="K69" s="1" t="n">
        <v>20.2</v>
      </c>
      <c r="L69" s="1" t="n">
        <v>21.4</v>
      </c>
      <c r="M69" s="1" t="n">
        <v>93.9393939393939</v>
      </c>
      <c r="N69" s="1" t="s">
        <v>28</v>
      </c>
      <c r="O69" s="1" t="n">
        <v>0.195937876553603</v>
      </c>
      <c r="P69" s="1" t="n">
        <v>0.794062123446397</v>
      </c>
      <c r="Q69" s="1" t="n">
        <v>474.640236159536</v>
      </c>
      <c r="R69" s="10" t="n">
        <v>0.802082952976159</v>
      </c>
      <c r="S69" s="1" t="n">
        <v>1.31412869706623</v>
      </c>
      <c r="T69" s="1" t="n">
        <v>4.69893833797941</v>
      </c>
      <c r="U69" s="1" t="n">
        <v>0.669999999999999</v>
      </c>
      <c r="V69" s="1" t="n">
        <v>357.57063584942</v>
      </c>
      <c r="W69" s="11" t="n">
        <v>0.123987648881512</v>
      </c>
      <c r="X69" s="1" t="n">
        <v>1.00132008258203</v>
      </c>
      <c r="Y69" s="1" t="n">
        <v>1.06162886723296</v>
      </c>
      <c r="Z69" s="1" t="n">
        <v>0.669999999999999</v>
      </c>
      <c r="AA69" s="1" t="n">
        <v>106.022927703139</v>
      </c>
      <c r="AC69" s="12" t="n">
        <f aca="false">0.122*LN(B69)-0.373</f>
        <v>0.565382132382887</v>
      </c>
      <c r="AD69" s="13" t="n">
        <f aca="false">0.042*LN(B69)-0.128</f>
        <v>0.195049586558043</v>
      </c>
      <c r="AE69" s="14" t="n">
        <f aca="false">0.123*LN(B69)-0.377</f>
        <v>0.569073789205697</v>
      </c>
    </row>
    <row r="70" customFormat="false" ht="17.35" hidden="false" customHeight="false" outlineLevel="0" collapsed="false">
      <c r="A70" s="9" t="n">
        <v>459</v>
      </c>
      <c r="B70" s="1" t="n">
        <v>2202</v>
      </c>
      <c r="C70" s="1" t="n">
        <v>0.62</v>
      </c>
      <c r="D70" s="1" t="n">
        <v>0.25</v>
      </c>
      <c r="E70" s="1" t="n">
        <v>0.51</v>
      </c>
      <c r="F70" s="1" t="n">
        <v>0.2</v>
      </c>
      <c r="G70" s="1" t="n">
        <v>448</v>
      </c>
      <c r="I70" s="1" t="n">
        <v>82.26</v>
      </c>
      <c r="J70" s="1" t="n">
        <v>32.26</v>
      </c>
      <c r="K70" s="1" t="n">
        <v>20.2</v>
      </c>
      <c r="L70" s="1" t="n">
        <v>21.4</v>
      </c>
      <c r="M70" s="1" t="n">
        <v>82.258064516129</v>
      </c>
      <c r="N70" s="1" t="s">
        <v>28</v>
      </c>
      <c r="O70" s="1" t="n">
        <v>0</v>
      </c>
      <c r="P70" s="1" t="n">
        <v>0.62</v>
      </c>
      <c r="Q70" s="1" t="n">
        <v>999</v>
      </c>
      <c r="R70" s="10" t="n">
        <v>0.91765959507895</v>
      </c>
      <c r="S70" s="1" t="n">
        <v>1.1088068</v>
      </c>
      <c r="T70" s="1" t="n">
        <v>6.1938</v>
      </c>
      <c r="U70" s="1" t="n">
        <v>0.904</v>
      </c>
      <c r="V70" s="1" t="n">
        <v>558.600470343436</v>
      </c>
      <c r="W70" s="11" t="n">
        <v>0.125100118789003</v>
      </c>
      <c r="X70" s="1" t="n">
        <v>0.62627145040012</v>
      </c>
      <c r="Y70" s="1" t="n">
        <v>0.582923841861861</v>
      </c>
      <c r="Z70" s="1" t="n">
        <v>0.904</v>
      </c>
      <c r="AA70" s="1" t="n">
        <v>93.0784632589327</v>
      </c>
      <c r="AC70" s="12" t="n">
        <f aca="false">0.122*LN(B70)-0.373</f>
        <v>0.56604880070848</v>
      </c>
      <c r="AD70" s="13" t="n">
        <f aca="false">0.042*LN(B70)-0.128</f>
        <v>0.19527909532587</v>
      </c>
      <c r="AE70" s="14" t="n">
        <f aca="false">0.123*LN(B70)-0.377</f>
        <v>0.569745922025763</v>
      </c>
    </row>
    <row r="71" customFormat="false" ht="17.35" hidden="false" customHeight="false" outlineLevel="0" collapsed="false">
      <c r="A71" s="9" t="n">
        <v>460</v>
      </c>
      <c r="B71" s="1" t="n">
        <v>2208</v>
      </c>
      <c r="C71" s="1" t="n">
        <v>1</v>
      </c>
      <c r="D71" s="1" t="n">
        <v>0.19</v>
      </c>
      <c r="E71" s="1" t="n">
        <v>1.6</v>
      </c>
      <c r="F71" s="1" t="n">
        <v>0.4</v>
      </c>
      <c r="G71" s="1" t="n">
        <v>441</v>
      </c>
      <c r="I71" s="1" t="n">
        <v>160</v>
      </c>
      <c r="J71" s="1" t="n">
        <v>40</v>
      </c>
      <c r="K71" s="1" t="n">
        <v>20.2</v>
      </c>
      <c r="L71" s="1" t="n">
        <v>21.4</v>
      </c>
      <c r="M71" s="1" t="n">
        <v>160</v>
      </c>
      <c r="N71" s="1" t="s">
        <v>28</v>
      </c>
      <c r="O71" s="1" t="n">
        <v>0.205937876553603</v>
      </c>
      <c r="P71" s="1" t="n">
        <v>0.794062123446397</v>
      </c>
      <c r="Q71" s="1" t="n">
        <v>776.933329009801</v>
      </c>
      <c r="R71" s="10" t="n">
        <v>0.794062123446397</v>
      </c>
      <c r="S71" s="1" t="n">
        <v>1.53056266294843</v>
      </c>
      <c r="T71" s="1" t="n">
        <v>7.76933329009801</v>
      </c>
      <c r="U71" s="1" t="n">
        <v>0.778</v>
      </c>
      <c r="V71" s="1" t="n">
        <v>507.612884998214</v>
      </c>
      <c r="W71" s="11" t="n">
        <v>0.125655015418696</v>
      </c>
      <c r="X71" s="1" t="n">
        <v>1.01977495202296</v>
      </c>
      <c r="Y71" s="1" t="n">
        <v>1.82994130259258</v>
      </c>
      <c r="Z71" s="1" t="n">
        <v>0.778</v>
      </c>
      <c r="AA71" s="1" t="n">
        <v>179.445602087251</v>
      </c>
      <c r="AC71" s="12" t="n">
        <f aca="false">0.122*LN(B71)-0.373</f>
        <v>0.566380773702432</v>
      </c>
      <c r="AD71" s="13" t="n">
        <f aca="false">0.042*LN(B71)-0.128</f>
        <v>0.195393381110673</v>
      </c>
      <c r="AE71" s="14" t="n">
        <f aca="false">0.123*LN(B71)-0.377</f>
        <v>0.570080616109829</v>
      </c>
    </row>
    <row r="72" customFormat="false" ht="17.35" hidden="false" customHeight="false" outlineLevel="0" collapsed="false">
      <c r="A72" s="9" t="n">
        <v>463</v>
      </c>
      <c r="B72" s="1" t="n">
        <v>2370</v>
      </c>
      <c r="C72" s="1" t="n">
        <v>0.6</v>
      </c>
      <c r="D72" s="1" t="n">
        <v>0.27</v>
      </c>
      <c r="E72" s="1" t="n">
        <v>0.78</v>
      </c>
      <c r="F72" s="1" t="n">
        <v>0.23</v>
      </c>
      <c r="G72" s="1" t="n">
        <v>442</v>
      </c>
      <c r="I72" s="1" t="n">
        <v>130</v>
      </c>
      <c r="J72" s="1" t="n">
        <v>38.33</v>
      </c>
      <c r="K72" s="1" t="n">
        <v>20.2</v>
      </c>
      <c r="L72" s="1" t="n">
        <v>21.4</v>
      </c>
      <c r="M72" s="1" t="n">
        <v>130</v>
      </c>
      <c r="N72" s="1" t="s">
        <v>28</v>
      </c>
      <c r="O72" s="1" t="n">
        <v>0</v>
      </c>
      <c r="P72" s="1" t="n">
        <v>0.6</v>
      </c>
      <c r="Q72" s="1" t="n">
        <v>999</v>
      </c>
      <c r="R72" s="10" t="n">
        <v>0.86986986986987</v>
      </c>
      <c r="S72" s="1" t="n">
        <v>1.048404</v>
      </c>
      <c r="T72" s="1" t="n">
        <v>5.994</v>
      </c>
      <c r="U72" s="1" t="n">
        <v>0.795999999999999</v>
      </c>
      <c r="V72" s="1" t="n">
        <v>571.726166630421</v>
      </c>
      <c r="W72" s="11" t="n">
        <v>0.140299273640062</v>
      </c>
      <c r="X72" s="1" t="n">
        <v>0.610947152872167</v>
      </c>
      <c r="Y72" s="1" t="n">
        <v>0.907292475257757</v>
      </c>
      <c r="Z72" s="1" t="n">
        <v>0.795999999999999</v>
      </c>
      <c r="AA72" s="1" t="n">
        <v>148.505884836752</v>
      </c>
      <c r="AC72" s="12" t="n">
        <f aca="false">0.122*LN(B72)-0.373</f>
        <v>0.57501871856376</v>
      </c>
      <c r="AD72" s="13" t="n">
        <f aca="false">0.042*LN(B72)-0.128</f>
        <v>0.198367099833425</v>
      </c>
      <c r="AE72" s="14" t="n">
        <f aca="false">0.123*LN(B72)-0.377</f>
        <v>0.578789363797889</v>
      </c>
    </row>
    <row r="73" customFormat="false" ht="17.35" hidden="false" customHeight="false" outlineLevel="0" collapsed="false">
      <c r="A73" s="9" t="n">
        <v>468</v>
      </c>
      <c r="B73" s="1" t="n">
        <v>2442</v>
      </c>
      <c r="C73" s="1" t="n">
        <v>0.24</v>
      </c>
      <c r="D73" s="1" t="n">
        <v>0.2</v>
      </c>
      <c r="E73" s="1" t="n">
        <v>0.2</v>
      </c>
      <c r="F73" s="1" t="n">
        <v>0.5</v>
      </c>
      <c r="G73" s="1" t="n">
        <v>440</v>
      </c>
      <c r="I73" s="1" t="n">
        <v>83.33</v>
      </c>
      <c r="J73" s="1" t="n">
        <v>208.33</v>
      </c>
      <c r="K73" s="1" t="n">
        <v>20.2</v>
      </c>
      <c r="L73" s="1" t="n">
        <v>21.4</v>
      </c>
      <c r="M73" s="1" t="n">
        <v>83.3333333333333</v>
      </c>
      <c r="N73" s="1" t="s">
        <v>28</v>
      </c>
      <c r="O73" s="1" t="n">
        <v>0</v>
      </c>
      <c r="P73" s="1" t="n">
        <v>0.24</v>
      </c>
      <c r="Q73" s="1" t="n">
        <v>999</v>
      </c>
      <c r="R73" s="10" t="n">
        <v>0.916583249916583</v>
      </c>
      <c r="S73" s="1" t="n">
        <v>0.4289936</v>
      </c>
      <c r="T73" s="1" t="n">
        <v>2.3976</v>
      </c>
      <c r="U73" s="1" t="n">
        <v>0.759999999999999</v>
      </c>
      <c r="V73" s="1" t="n">
        <v>558.889456625926</v>
      </c>
      <c r="W73" s="11" t="n">
        <v>0.14659932120121</v>
      </c>
      <c r="X73" s="1" t="n">
        <v>0.242954659384862</v>
      </c>
      <c r="Y73" s="1" t="n">
        <v>0.234356504475145</v>
      </c>
      <c r="Z73" s="1" t="n">
        <v>0.759999999999999</v>
      </c>
      <c r="AA73" s="1" t="n">
        <v>96.4610043159956</v>
      </c>
      <c r="AC73" s="12" t="n">
        <f aca="false">0.122*LN(B73)-0.373</f>
        <v>0.578669863869819</v>
      </c>
      <c r="AD73" s="13" t="n">
        <f aca="false">0.042*LN(B73)-0.128</f>
        <v>0.199624051496167</v>
      </c>
      <c r="AE73" s="14" t="n">
        <f aca="false">0.123*LN(B73)-0.377</f>
        <v>0.58247043652449</v>
      </c>
    </row>
    <row r="74" customFormat="false" ht="17.35" hidden="false" customHeight="false" outlineLevel="0" collapsed="false">
      <c r="A74" s="9" t="n">
        <v>476</v>
      </c>
      <c r="B74" s="1" t="n">
        <v>2496</v>
      </c>
      <c r="C74" s="1" t="n">
        <v>1.06</v>
      </c>
      <c r="D74" s="1" t="n">
        <v>0.27</v>
      </c>
      <c r="E74" s="1" t="n">
        <v>1.95</v>
      </c>
      <c r="F74" s="1" t="n">
        <v>0.35</v>
      </c>
      <c r="G74" s="1" t="n">
        <v>439</v>
      </c>
      <c r="I74" s="1" t="n">
        <v>183.96</v>
      </c>
      <c r="J74" s="1" t="n">
        <v>33.02</v>
      </c>
      <c r="K74" s="1" t="n">
        <v>20.2</v>
      </c>
      <c r="L74" s="1" t="n">
        <v>21.4</v>
      </c>
      <c r="M74" s="1" t="n">
        <v>183.962264150943</v>
      </c>
      <c r="N74" s="1" t="s">
        <v>28</v>
      </c>
      <c r="O74" s="1" t="n">
        <v>0.265937876553603</v>
      </c>
      <c r="P74" s="1" t="n">
        <v>0.794062123446397</v>
      </c>
      <c r="Q74" s="1" t="n">
        <v>733.253955875276</v>
      </c>
      <c r="R74" s="10" t="n">
        <v>0.749115210798488</v>
      </c>
      <c r="S74" s="1" t="n">
        <v>1.5607343061759</v>
      </c>
      <c r="T74" s="1" t="n">
        <v>7.77249193227793</v>
      </c>
      <c r="U74" s="1" t="n">
        <v>0.741999999999999</v>
      </c>
      <c r="V74" s="1" t="n">
        <v>498.002248141904</v>
      </c>
      <c r="W74" s="11" t="n">
        <v>0.151241065794375</v>
      </c>
      <c r="X74" s="1" t="n">
        <v>1.08988260354214</v>
      </c>
      <c r="Y74" s="1" t="n">
        <v>2.29747213421094</v>
      </c>
      <c r="Z74" s="1" t="n">
        <v>0.741999999999999</v>
      </c>
      <c r="AA74" s="1" t="n">
        <v>210.799963844189</v>
      </c>
      <c r="AC74" s="12" t="n">
        <f aca="false">0.122*LN(B74)-0.373</f>
        <v>0.581338256997697</v>
      </c>
      <c r="AD74" s="13" t="n">
        <f aca="false">0.042*LN(B74)-0.128</f>
        <v>0.200542678638551</v>
      </c>
      <c r="AE74" s="14" t="n">
        <f aca="false">0.123*LN(B74)-0.377</f>
        <v>0.585160701727186</v>
      </c>
    </row>
    <row r="75" customFormat="false" ht="17.35" hidden="false" customHeight="false" outlineLevel="0" collapsed="false">
      <c r="A75" s="9" t="n">
        <v>491</v>
      </c>
      <c r="B75" s="1" t="n">
        <v>2550</v>
      </c>
      <c r="C75" s="1" t="n">
        <v>0.67</v>
      </c>
      <c r="D75" s="1" t="n">
        <v>0.32</v>
      </c>
      <c r="E75" s="1" t="n">
        <v>0.94</v>
      </c>
      <c r="F75" s="1" t="n">
        <v>0.21</v>
      </c>
      <c r="G75" s="1" t="n">
        <v>443</v>
      </c>
      <c r="I75" s="1" t="n">
        <v>140.3</v>
      </c>
      <c r="J75" s="1" t="n">
        <v>31.34</v>
      </c>
      <c r="K75" s="1" t="n">
        <v>20.2</v>
      </c>
      <c r="L75" s="1" t="n">
        <v>21.4</v>
      </c>
      <c r="M75" s="1" t="n">
        <v>140.298507462687</v>
      </c>
      <c r="N75" s="1" t="s">
        <v>28</v>
      </c>
      <c r="O75" s="1" t="n">
        <v>0</v>
      </c>
      <c r="P75" s="1" t="n">
        <v>0.67</v>
      </c>
      <c r="Q75" s="1" t="n">
        <v>999</v>
      </c>
      <c r="R75" s="10" t="n">
        <v>0.859561053590904</v>
      </c>
      <c r="S75" s="1" t="n">
        <v>1.1647838</v>
      </c>
      <c r="T75" s="1" t="n">
        <v>6.6933</v>
      </c>
      <c r="U75" s="1" t="n">
        <v>0.813999999999999</v>
      </c>
      <c r="V75" s="1" t="n">
        <v>574.638829969991</v>
      </c>
      <c r="W75" s="11" t="n">
        <v>0.155812187764197</v>
      </c>
      <c r="X75" s="1" t="n">
        <v>0.684920681246864</v>
      </c>
      <c r="Y75" s="1" t="n">
        <v>1.11349629356818</v>
      </c>
      <c r="Z75" s="1" t="n">
        <v>0.813999999999999</v>
      </c>
      <c r="AA75" s="1" t="n">
        <v>162.573028389378</v>
      </c>
      <c r="AC75" s="12" t="n">
        <f aca="false">0.122*LN(B75)-0.373</f>
        <v>0.583949533854602</v>
      </c>
      <c r="AD75" s="13" t="n">
        <f aca="false">0.042*LN(B75)-0.128</f>
        <v>0.201441642802404</v>
      </c>
      <c r="AE75" s="14" t="n">
        <f aca="false">0.123*LN(B75)-0.377</f>
        <v>0.587793382492754</v>
      </c>
    </row>
    <row r="76" customFormat="false" ht="17.35" hidden="false" customHeight="false" outlineLevel="0" collapsed="false">
      <c r="A76" s="9" t="n">
        <v>495</v>
      </c>
      <c r="B76" s="1" t="n">
        <v>2568</v>
      </c>
      <c r="C76" s="1" t="n">
        <v>1.39</v>
      </c>
      <c r="D76" s="1" t="n">
        <v>0.11</v>
      </c>
      <c r="E76" s="1" t="n">
        <v>1.38</v>
      </c>
      <c r="F76" s="1" t="n">
        <v>0.31</v>
      </c>
      <c r="G76" s="1" t="n">
        <v>438</v>
      </c>
      <c r="I76" s="1" t="n">
        <v>99.28</v>
      </c>
      <c r="J76" s="1" t="n">
        <v>22.3</v>
      </c>
      <c r="K76" s="1" t="n">
        <v>20.2</v>
      </c>
      <c r="L76" s="1" t="n">
        <v>21.4</v>
      </c>
      <c r="M76" s="1" t="n">
        <v>99.2805755395684</v>
      </c>
      <c r="N76" s="1" t="s">
        <v>28</v>
      </c>
      <c r="O76" s="1" t="n">
        <v>0.595937876553603</v>
      </c>
      <c r="P76" s="1" t="n">
        <v>0.794062123446397</v>
      </c>
      <c r="Q76" s="1" t="n">
        <v>231.567761388275</v>
      </c>
      <c r="R76" s="10" t="n">
        <v>0.571267714709638</v>
      </c>
      <c r="S76" s="1" t="n">
        <v>1.54813610196354</v>
      </c>
      <c r="T76" s="1" t="n">
        <v>3.21879188329702</v>
      </c>
      <c r="U76" s="1" t="n">
        <v>0.723999999999999</v>
      </c>
      <c r="V76" s="1" t="n">
        <v>207.914012160465</v>
      </c>
      <c r="W76" s="11" t="n">
        <v>0.157320339855659</v>
      </c>
      <c r="X76" s="1" t="n">
        <v>1.41215643597102</v>
      </c>
      <c r="Y76" s="1" t="n">
        <v>1.63763297640722</v>
      </c>
      <c r="Z76" s="1" t="n">
        <v>0.723999999999999</v>
      </c>
      <c r="AA76" s="1" t="n">
        <v>115.966824545268</v>
      </c>
      <c r="AC76" s="12" t="n">
        <f aca="false">0.122*LN(B76)-0.373</f>
        <v>0.584807685106802</v>
      </c>
      <c r="AD76" s="13" t="n">
        <f aca="false">0.042*LN(B76)-0.128</f>
        <v>0.201737071922014</v>
      </c>
      <c r="AE76" s="14" t="n">
        <f aca="false">0.123*LN(B76)-0.377</f>
        <v>0.588658567771612</v>
      </c>
    </row>
    <row r="77" customFormat="false" ht="17.35" hidden="false" customHeight="false" outlineLevel="0" collapsed="false">
      <c r="A77" s="9" t="n">
        <v>501</v>
      </c>
      <c r="B77" s="1" t="n">
        <v>2586</v>
      </c>
      <c r="C77" s="1" t="n">
        <v>0.93</v>
      </c>
      <c r="D77" s="1" t="n">
        <v>0.12</v>
      </c>
      <c r="E77" s="1" t="n">
        <v>0.9</v>
      </c>
      <c r="F77" s="1" t="n">
        <v>0.36</v>
      </c>
      <c r="G77" s="1" t="n">
        <v>438</v>
      </c>
      <c r="I77" s="1" t="n">
        <v>96.77</v>
      </c>
      <c r="J77" s="1" t="n">
        <v>38.71</v>
      </c>
      <c r="K77" s="1" t="n">
        <v>20.2</v>
      </c>
      <c r="L77" s="1" t="n">
        <v>21.4</v>
      </c>
      <c r="M77" s="1" t="n">
        <v>96.7741935483871</v>
      </c>
      <c r="N77" s="1" t="s">
        <v>28</v>
      </c>
      <c r="O77" s="1" t="n">
        <v>0.135937876553603</v>
      </c>
      <c r="P77" s="1" t="n">
        <v>0.794062123446397</v>
      </c>
      <c r="Q77" s="1" t="n">
        <v>662.067131558521</v>
      </c>
      <c r="R77" s="10" t="n">
        <v>0.853830240264943</v>
      </c>
      <c r="S77" s="1" t="n">
        <v>1.38212129182051</v>
      </c>
      <c r="T77" s="1" t="n">
        <v>6.15722432349424</v>
      </c>
      <c r="U77" s="1" t="n">
        <v>0.723999999999999</v>
      </c>
      <c r="V77" s="1" t="n">
        <v>445.4908812948</v>
      </c>
      <c r="W77" s="11" t="n">
        <v>0.158820767998128</v>
      </c>
      <c r="X77" s="1" t="n">
        <v>0.944613683951517</v>
      </c>
      <c r="Y77" s="1" t="n">
        <v>1.06992655757578</v>
      </c>
      <c r="Z77" s="1" t="n">
        <v>0.723999999999999</v>
      </c>
      <c r="AA77" s="1" t="n">
        <v>113.266044707298</v>
      </c>
      <c r="AC77" s="12" t="n">
        <f aca="false">0.122*LN(B77)-0.373</f>
        <v>0.58565984223848</v>
      </c>
      <c r="AD77" s="13" t="n">
        <f aca="false">0.042*LN(B77)-0.128</f>
        <v>0.202030437491936</v>
      </c>
      <c r="AE77" s="14" t="n">
        <f aca="false">0.123*LN(B77)-0.377</f>
        <v>0.589517709797812</v>
      </c>
    </row>
    <row r="78" customFormat="false" ht="17.35" hidden="false" customHeight="false" outlineLevel="0" collapsed="false">
      <c r="A78" s="9" t="n">
        <v>507</v>
      </c>
      <c r="B78" s="1" t="n">
        <v>2604</v>
      </c>
      <c r="C78" s="1" t="n">
        <v>1.01</v>
      </c>
      <c r="D78" s="1" t="n">
        <v>0.1</v>
      </c>
      <c r="E78" s="1" t="n">
        <v>1.08</v>
      </c>
      <c r="F78" s="1" t="n">
        <v>0.28</v>
      </c>
      <c r="G78" s="1" t="n">
        <v>440</v>
      </c>
      <c r="I78" s="1" t="n">
        <v>106.93</v>
      </c>
      <c r="J78" s="1" t="n">
        <v>27.72</v>
      </c>
      <c r="K78" s="1" t="n">
        <v>20.2</v>
      </c>
      <c r="L78" s="1" t="n">
        <v>21.4</v>
      </c>
      <c r="M78" s="1" t="n">
        <v>106.930693069307</v>
      </c>
      <c r="N78" s="1" t="s">
        <v>28</v>
      </c>
      <c r="O78" s="1" t="n">
        <v>0.215937876553603</v>
      </c>
      <c r="P78" s="1" t="n">
        <v>0.794062123446397</v>
      </c>
      <c r="Q78" s="1" t="n">
        <v>500.143845645305</v>
      </c>
      <c r="R78" s="10" t="n">
        <v>0.786200122224156</v>
      </c>
      <c r="S78" s="1" t="n">
        <v>1.35154494432751</v>
      </c>
      <c r="T78" s="1" t="n">
        <v>5.05145284101758</v>
      </c>
      <c r="U78" s="1" t="n">
        <v>0.759999999999999</v>
      </c>
      <c r="V78" s="1" t="n">
        <v>373.753966689656</v>
      </c>
      <c r="W78" s="11" t="n">
        <v>0.160313506019513</v>
      </c>
      <c r="X78" s="1" t="n">
        <v>1.02773271160824</v>
      </c>
      <c r="Y78" s="1" t="n">
        <v>1.28619432102608</v>
      </c>
      <c r="Z78" s="1" t="n">
        <v>0.759999999999999</v>
      </c>
      <c r="AA78" s="1" t="n">
        <v>125.148718776634</v>
      </c>
      <c r="AC78" s="12" t="n">
        <f aca="false">0.122*LN(B78)-0.373</f>
        <v>0.586506088406072</v>
      </c>
      <c r="AD78" s="13" t="n">
        <f aca="false">0.042*LN(B78)-0.128</f>
        <v>0.202321768139795</v>
      </c>
      <c r="AE78" s="14" t="n">
        <f aca="false">0.123*LN(B78)-0.377</f>
        <v>0.590370892409401</v>
      </c>
    </row>
    <row r="79" customFormat="false" ht="17.35" hidden="false" customHeight="false" outlineLevel="0" collapsed="false">
      <c r="A79" s="9" t="n">
        <v>515</v>
      </c>
      <c r="B79" s="1" t="n">
        <v>2640</v>
      </c>
      <c r="C79" s="1" t="n">
        <v>1.28</v>
      </c>
      <c r="D79" s="1" t="n">
        <v>0.08</v>
      </c>
      <c r="E79" s="1" t="n">
        <v>1.81</v>
      </c>
      <c r="F79" s="1" t="n">
        <v>0.26</v>
      </c>
      <c r="G79" s="1" t="n">
        <v>440</v>
      </c>
      <c r="I79" s="1" t="n">
        <v>141.41</v>
      </c>
      <c r="J79" s="1" t="n">
        <v>20.31</v>
      </c>
      <c r="K79" s="1" t="n">
        <v>20.2</v>
      </c>
      <c r="L79" s="1" t="n">
        <v>21.4</v>
      </c>
      <c r="M79" s="1" t="n">
        <v>141.40625</v>
      </c>
      <c r="N79" s="1" t="s">
        <v>28</v>
      </c>
      <c r="O79" s="1" t="n">
        <v>0.485937876553603</v>
      </c>
      <c r="P79" s="1" t="n">
        <v>0.794062123446397</v>
      </c>
      <c r="Q79" s="1" t="n">
        <v>372.475595612548</v>
      </c>
      <c r="R79" s="10" t="n">
        <v>0.620361033942498</v>
      </c>
      <c r="S79" s="1" t="n">
        <v>1.53436113565029</v>
      </c>
      <c r="T79" s="1" t="n">
        <v>4.76768762384061</v>
      </c>
      <c r="U79" s="1" t="n">
        <v>0.759999999999999</v>
      </c>
      <c r="V79" s="1" t="n">
        <v>310.727866671361</v>
      </c>
      <c r="W79" s="11" t="n">
        <v>0.16327605181331</v>
      </c>
      <c r="X79" s="1" t="n">
        <v>1.31037507206569</v>
      </c>
      <c r="Y79" s="1" t="n">
        <v>2.16319851239175</v>
      </c>
      <c r="Z79" s="1" t="n">
        <v>0.759999999999999</v>
      </c>
      <c r="AA79" s="1" t="n">
        <v>165.082391943069</v>
      </c>
      <c r="AC79" s="12" t="n">
        <f aca="false">0.122*LN(B79)-0.373</f>
        <v>0.588181171929124</v>
      </c>
      <c r="AD79" s="13" t="n">
        <f aca="false">0.042*LN(B79)-0.128</f>
        <v>0.202898436237895</v>
      </c>
      <c r="AE79" s="14" t="n">
        <f aca="false">0.123*LN(B79)-0.377</f>
        <v>0.592059706125265</v>
      </c>
    </row>
    <row r="80" customFormat="false" ht="17.35" hidden="false" customHeight="false" outlineLevel="0" collapsed="false">
      <c r="A80" s="9" t="n">
        <v>523</v>
      </c>
      <c r="B80" s="1" t="n">
        <v>2658</v>
      </c>
      <c r="C80" s="1" t="n">
        <v>0.96</v>
      </c>
      <c r="D80" s="1" t="n">
        <v>0.08</v>
      </c>
      <c r="E80" s="1" t="n">
        <v>1.05</v>
      </c>
      <c r="F80" s="1" t="n">
        <v>0.28</v>
      </c>
      <c r="G80" s="1" t="n">
        <v>439</v>
      </c>
      <c r="I80" s="1" t="n">
        <v>109.38</v>
      </c>
      <c r="J80" s="1" t="n">
        <v>29.17</v>
      </c>
      <c r="K80" s="1" t="n">
        <v>20.2</v>
      </c>
      <c r="L80" s="1" t="n">
        <v>21.4</v>
      </c>
      <c r="M80" s="1" t="n">
        <v>109.375</v>
      </c>
      <c r="N80" s="1" t="s">
        <v>28</v>
      </c>
      <c r="O80" s="1" t="n">
        <v>0.165937876553603</v>
      </c>
      <c r="P80" s="1" t="n">
        <v>0.794062123446397</v>
      </c>
      <c r="Q80" s="1" t="n">
        <v>632.766925675839</v>
      </c>
      <c r="R80" s="10" t="n">
        <v>0.827148045256664</v>
      </c>
      <c r="S80" s="1" t="n">
        <v>1.39211237383797</v>
      </c>
      <c r="T80" s="1" t="n">
        <v>6.07456248648806</v>
      </c>
      <c r="U80" s="1" t="n">
        <v>0.741999999999999</v>
      </c>
      <c r="V80" s="1" t="n">
        <v>436.355756952353</v>
      </c>
      <c r="W80" s="11" t="n">
        <v>0.164745931829399</v>
      </c>
      <c r="X80" s="1" t="n">
        <v>0.97781081734421</v>
      </c>
      <c r="Y80" s="1" t="n">
        <v>1.25710252725825</v>
      </c>
      <c r="Z80" s="1" t="n">
        <v>0.741999999999999</v>
      </c>
      <c r="AA80" s="1" t="n">
        <v>128.562959721863</v>
      </c>
      <c r="AC80" s="12" t="n">
        <f aca="false">0.122*LN(B80)-0.373</f>
        <v>0.589010167191329</v>
      </c>
      <c r="AD80" s="13" t="n">
        <f aca="false">0.042*LN(B80)-0.128</f>
        <v>0.203183828049474</v>
      </c>
      <c r="AE80" s="14" t="n">
        <f aca="false">0.123*LN(B80)-0.377</f>
        <v>0.592895496430603</v>
      </c>
    </row>
    <row r="81" customFormat="false" ht="17.35" hidden="false" customHeight="false" outlineLevel="0" collapsed="false">
      <c r="A81" s="9" t="n">
        <v>538</v>
      </c>
      <c r="B81" s="1" t="n">
        <v>2691</v>
      </c>
      <c r="C81" s="1" t="n">
        <v>1.76</v>
      </c>
      <c r="D81" s="1" t="n">
        <v>0.75</v>
      </c>
      <c r="E81" s="1" t="n">
        <v>2.66</v>
      </c>
      <c r="F81" s="1" t="n">
        <v>0.36</v>
      </c>
      <c r="G81" s="1" t="n">
        <v>442</v>
      </c>
      <c r="I81" s="1" t="n">
        <v>151.14</v>
      </c>
      <c r="J81" s="1" t="n">
        <v>20.45</v>
      </c>
      <c r="K81" s="1" t="n">
        <v>20.2</v>
      </c>
      <c r="L81" s="1" t="n">
        <v>21.4</v>
      </c>
      <c r="M81" s="1" t="n">
        <v>151.136363636364</v>
      </c>
      <c r="N81" s="1" t="s">
        <v>28</v>
      </c>
      <c r="O81" s="1" t="n">
        <v>0.965937876553603</v>
      </c>
      <c r="P81" s="1" t="n">
        <v>0.794062123446397</v>
      </c>
      <c r="Q81" s="1" t="n">
        <v>275.380028526337</v>
      </c>
      <c r="R81" s="10" t="n">
        <v>0.45117166104909</v>
      </c>
      <c r="S81" s="1" t="n">
        <v>1.94805521117746</v>
      </c>
      <c r="T81" s="1" t="n">
        <v>4.84668850206352</v>
      </c>
      <c r="U81" s="1" t="n">
        <v>0.795999999999999</v>
      </c>
      <c r="V81" s="1" t="n">
        <v>248.796259687837</v>
      </c>
      <c r="W81" s="11" t="n">
        <v>0.167421141228369</v>
      </c>
      <c r="X81" s="1" t="n">
        <v>1.80600076000477</v>
      </c>
      <c r="Y81" s="1" t="n">
        <v>3.19489255819504</v>
      </c>
      <c r="Z81" s="1" t="n">
        <v>0.795999999999999</v>
      </c>
      <c r="AA81" s="1" t="n">
        <v>176.904275399452</v>
      </c>
      <c r="AC81" s="12" t="n">
        <f aca="false">0.122*LN(B81)-0.373</f>
        <v>0.590515514388683</v>
      </c>
      <c r="AD81" s="13" t="n">
        <f aca="false">0.042*LN(B81)-0.128</f>
        <v>0.20370206233053</v>
      </c>
      <c r="AE81" s="14" t="n">
        <f aca="false">0.123*LN(B81)-0.377</f>
        <v>0.594413182539409</v>
      </c>
    </row>
    <row r="82" customFormat="false" ht="17.35" hidden="false" customHeight="false" outlineLevel="0" collapsed="false">
      <c r="A82" s="9" t="n">
        <v>543</v>
      </c>
      <c r="B82" s="1" t="n">
        <v>2694</v>
      </c>
      <c r="C82" s="1" t="n">
        <v>1.58</v>
      </c>
      <c r="D82" s="1" t="n">
        <v>0.33</v>
      </c>
      <c r="E82" s="1" t="n">
        <v>2.22</v>
      </c>
      <c r="F82" s="1" t="n">
        <v>0.44</v>
      </c>
      <c r="G82" s="1" t="n">
        <v>443</v>
      </c>
      <c r="I82" s="1" t="n">
        <v>140.51</v>
      </c>
      <c r="J82" s="1" t="n">
        <v>27.85</v>
      </c>
      <c r="K82" s="1" t="n">
        <v>20.2</v>
      </c>
      <c r="L82" s="1" t="n">
        <v>21.4</v>
      </c>
      <c r="M82" s="1" t="n">
        <v>140.506329113924</v>
      </c>
      <c r="N82" s="1" t="s">
        <v>28</v>
      </c>
      <c r="O82" s="1" t="n">
        <v>0.785937876553603</v>
      </c>
      <c r="P82" s="1" t="n">
        <v>0.794062123446397</v>
      </c>
      <c r="Q82" s="1" t="n">
        <v>282.465073414564</v>
      </c>
      <c r="R82" s="10" t="n">
        <v>0.502570964206581</v>
      </c>
      <c r="S82" s="1" t="n">
        <v>1.77289354175571</v>
      </c>
      <c r="T82" s="1" t="n">
        <v>4.46294815995011</v>
      </c>
      <c r="U82" s="1" t="n">
        <v>0.813999999999999</v>
      </c>
      <c r="V82" s="1" t="n">
        <v>251.732439361837</v>
      </c>
      <c r="W82" s="11" t="n">
        <v>0.167663092572034</v>
      </c>
      <c r="X82" s="1" t="n">
        <v>1.6184582701406</v>
      </c>
      <c r="Y82" s="1" t="n">
        <v>2.66718918768135</v>
      </c>
      <c r="Z82" s="1" t="n">
        <v>0.813999999999999</v>
      </c>
      <c r="AA82" s="1" t="n">
        <v>164.798143819281</v>
      </c>
      <c r="AC82" s="12" t="n">
        <f aca="false">0.122*LN(B82)-0.373</f>
        <v>0.590651447550378</v>
      </c>
      <c r="AD82" s="13" t="n">
        <f aca="false">0.042*LN(B82)-0.128</f>
        <v>0.203748858992753</v>
      </c>
      <c r="AE82" s="14" t="n">
        <f aca="false">0.123*LN(B82)-0.377</f>
        <v>0.594550229907348</v>
      </c>
    </row>
    <row r="83" customFormat="false" ht="17.35" hidden="false" customHeight="false" outlineLevel="0" collapsed="false">
      <c r="A83" s="9" t="n">
        <v>547</v>
      </c>
      <c r="B83" s="1" t="n">
        <v>2712</v>
      </c>
      <c r="C83" s="1" t="n">
        <v>0.97</v>
      </c>
      <c r="D83" s="1" t="n">
        <v>0.16</v>
      </c>
      <c r="E83" s="1" t="n">
        <v>0.8</v>
      </c>
      <c r="F83" s="1" t="n">
        <v>0.47</v>
      </c>
      <c r="G83" s="1" t="n">
        <v>424</v>
      </c>
      <c r="I83" s="1" t="n">
        <v>82.47</v>
      </c>
      <c r="J83" s="1" t="n">
        <v>48.45</v>
      </c>
      <c r="K83" s="1" t="n">
        <v>20.2</v>
      </c>
      <c r="L83" s="1" t="n">
        <v>21.4</v>
      </c>
      <c r="M83" s="1" t="n">
        <v>82.4742268041237</v>
      </c>
      <c r="N83" s="1" t="s">
        <v>28</v>
      </c>
      <c r="O83" s="1" t="n">
        <v>0.175937876553603</v>
      </c>
      <c r="P83" s="1" t="n">
        <v>0.794062123446397</v>
      </c>
      <c r="Q83" s="1" t="n">
        <v>454.705953982721</v>
      </c>
      <c r="R83" s="10" t="n">
        <v>0.818620745821028</v>
      </c>
      <c r="S83" s="1" t="n">
        <v>1.28051570681239</v>
      </c>
      <c r="T83" s="1" t="n">
        <v>4.41064775363239</v>
      </c>
      <c r="U83" s="1" t="n">
        <v>0.472</v>
      </c>
      <c r="V83" s="1" t="n">
        <v>344.44308103115</v>
      </c>
      <c r="W83" s="11" t="n">
        <v>0.169110449974079</v>
      </c>
      <c r="X83" s="1" t="n">
        <v>0.984002822586773</v>
      </c>
      <c r="Y83" s="1" t="n">
        <v>0.96282351845085</v>
      </c>
      <c r="Z83" s="1" t="n">
        <v>0.472</v>
      </c>
      <c r="AA83" s="1" t="n">
        <v>97.8476378675168</v>
      </c>
      <c r="AC83" s="12" t="n">
        <f aca="false">0.122*LN(B83)-0.373</f>
        <v>0.591463881185355</v>
      </c>
      <c r="AD83" s="13" t="n">
        <f aca="false">0.042*LN(B83)-0.128</f>
        <v>0.204028549260532</v>
      </c>
      <c r="AE83" s="14" t="n">
        <f aca="false">0.123*LN(B83)-0.377</f>
        <v>0.595369322834415</v>
      </c>
    </row>
    <row r="84" customFormat="false" ht="17.35" hidden="false" customHeight="false" outlineLevel="0" collapsed="false">
      <c r="A84" s="9" t="n">
        <v>549</v>
      </c>
      <c r="B84" s="1" t="n">
        <v>2739</v>
      </c>
      <c r="C84" s="1" t="n">
        <v>0.76</v>
      </c>
      <c r="D84" s="1" t="n">
        <v>0.32</v>
      </c>
      <c r="E84" s="1" t="n">
        <v>1.23</v>
      </c>
      <c r="F84" s="1" t="n">
        <v>0.44</v>
      </c>
      <c r="G84" s="1" t="n">
        <v>437</v>
      </c>
      <c r="I84" s="1" t="n">
        <v>161.84</v>
      </c>
      <c r="J84" s="1" t="n">
        <v>57.89</v>
      </c>
      <c r="K84" s="1" t="n">
        <v>20.2</v>
      </c>
      <c r="L84" s="1" t="n">
        <v>21.4</v>
      </c>
      <c r="M84" s="1" t="n">
        <v>161.842105263158</v>
      </c>
      <c r="N84" s="1" t="s">
        <v>28</v>
      </c>
      <c r="O84" s="1" t="n">
        <v>0</v>
      </c>
      <c r="P84" s="1" t="n">
        <v>0.76</v>
      </c>
      <c r="Q84" s="1" t="n">
        <v>999</v>
      </c>
      <c r="R84" s="10" t="n">
        <v>0.83799589062747</v>
      </c>
      <c r="S84" s="1" t="n">
        <v>1.3071664</v>
      </c>
      <c r="T84" s="1" t="n">
        <v>7.5924</v>
      </c>
      <c r="U84" s="1" t="n">
        <v>0.706</v>
      </c>
      <c r="V84" s="1" t="n">
        <v>580.828882994545</v>
      </c>
      <c r="W84" s="11" t="n">
        <v>0.1712675675508</v>
      </c>
      <c r="X84" s="1" t="n">
        <v>0.781860714732718</v>
      </c>
      <c r="Y84" s="1" t="n">
        <v>1.48419435735719</v>
      </c>
      <c r="Z84" s="1" t="n">
        <v>0.706</v>
      </c>
      <c r="AA84" s="1" t="n">
        <v>189.82848599377</v>
      </c>
      <c r="AC84" s="12" t="n">
        <f aca="false">0.122*LN(B84)-0.373</f>
        <v>0.592672476650096</v>
      </c>
      <c r="AD84" s="13" t="n">
        <f aca="false">0.042*LN(B84)-0.128</f>
        <v>0.204444623109049</v>
      </c>
      <c r="AE84" s="14" t="n">
        <f aca="false">0.123*LN(B84)-0.377</f>
        <v>0.596587824819359</v>
      </c>
    </row>
    <row r="85" customFormat="false" ht="17.35" hidden="false" customHeight="false" outlineLevel="0" collapsed="false">
      <c r="A85" s="9" t="n">
        <v>554</v>
      </c>
      <c r="B85" s="1" t="n">
        <v>2820</v>
      </c>
      <c r="C85" s="1" t="n">
        <v>0.43</v>
      </c>
      <c r="D85" s="1" t="n">
        <v>0.1</v>
      </c>
      <c r="E85" s="1" t="n">
        <v>0.2</v>
      </c>
      <c r="F85" s="1" t="n">
        <v>0.4</v>
      </c>
      <c r="G85" s="1" t="n">
        <v>446</v>
      </c>
      <c r="I85" s="1" t="n">
        <v>46.51</v>
      </c>
      <c r="J85" s="1" t="n">
        <v>93.02</v>
      </c>
      <c r="K85" s="1" t="n">
        <v>20.2</v>
      </c>
      <c r="L85" s="1" t="n">
        <v>21.4</v>
      </c>
      <c r="M85" s="1" t="n">
        <v>46.5116279069768</v>
      </c>
      <c r="N85" s="1" t="s">
        <v>28</v>
      </c>
      <c r="O85" s="1" t="n">
        <v>0</v>
      </c>
      <c r="P85" s="1" t="n">
        <v>0.43</v>
      </c>
      <c r="Q85" s="1" t="n">
        <v>999</v>
      </c>
      <c r="R85" s="10" t="n">
        <v>0.95344181390693</v>
      </c>
      <c r="S85" s="1" t="n">
        <v>0.7822302</v>
      </c>
      <c r="T85" s="1" t="n">
        <v>4.2957</v>
      </c>
      <c r="U85" s="1" t="n">
        <v>0.867999999999999</v>
      </c>
      <c r="V85" s="1" t="n">
        <v>549.160592367822</v>
      </c>
      <c r="W85" s="11" t="n">
        <v>0.177639977028088</v>
      </c>
      <c r="X85" s="1" t="n">
        <v>0.433715413589587</v>
      </c>
      <c r="Y85" s="1" t="n">
        <v>0.243202483599852</v>
      </c>
      <c r="Z85" s="1" t="n">
        <v>0.867999999999999</v>
      </c>
      <c r="AA85" s="1" t="n">
        <v>56.0742081050381</v>
      </c>
      <c r="AC85" s="12" t="n">
        <f aca="false">0.122*LN(B85)-0.373</f>
        <v>0.596228043999723</v>
      </c>
      <c r="AD85" s="13" t="n">
        <f aca="false">0.042*LN(B85)-0.128</f>
        <v>0.205668670885151</v>
      </c>
      <c r="AE85" s="14" t="n">
        <f aca="false">0.123*LN(B85)-0.377</f>
        <v>0.600172536163656</v>
      </c>
    </row>
    <row r="86" customFormat="false" ht="17.35" hidden="false" customHeight="false" outlineLevel="0" collapsed="false">
      <c r="A86" s="9" t="n">
        <v>556</v>
      </c>
      <c r="B86" s="1" t="n">
        <v>2856</v>
      </c>
      <c r="C86" s="1" t="n">
        <v>1.6</v>
      </c>
      <c r="D86" s="1" t="n">
        <v>0.27</v>
      </c>
      <c r="E86" s="1" t="n">
        <v>1.64</v>
      </c>
      <c r="F86" s="1" t="n">
        <v>0.35</v>
      </c>
      <c r="G86" s="1" t="n">
        <v>441</v>
      </c>
      <c r="I86" s="1" t="n">
        <v>102.5</v>
      </c>
      <c r="J86" s="1" t="n">
        <v>21.88</v>
      </c>
      <c r="K86" s="1" t="n">
        <v>20.2</v>
      </c>
      <c r="L86" s="1" t="n">
        <v>21.4</v>
      </c>
      <c r="M86" s="1" t="n">
        <v>102.5</v>
      </c>
      <c r="N86" s="1" t="s">
        <v>28</v>
      </c>
      <c r="O86" s="1" t="n">
        <v>0.805937876553603</v>
      </c>
      <c r="P86" s="1" t="n">
        <v>0.794062123446397</v>
      </c>
      <c r="Q86" s="1" t="n">
        <v>203.489629624192</v>
      </c>
      <c r="R86" s="10" t="n">
        <v>0.496288827153998</v>
      </c>
      <c r="S86" s="1" t="n">
        <v>1.73896173036289</v>
      </c>
      <c r="T86" s="1" t="n">
        <v>3.25583407398706</v>
      </c>
      <c r="U86" s="1" t="n">
        <v>0.778</v>
      </c>
      <c r="V86" s="1" t="n">
        <v>187.228621374413</v>
      </c>
      <c r="W86" s="11" t="n">
        <v>0.180425234536654</v>
      </c>
      <c r="X86" s="1" t="n">
        <v>1.63104924181586</v>
      </c>
      <c r="Y86" s="1" t="n">
        <v>2.00103769553328</v>
      </c>
      <c r="Z86" s="1" t="n">
        <v>0.778</v>
      </c>
      <c r="AA86" s="1" t="n">
        <v>122.684076251769</v>
      </c>
      <c r="AC86" s="12" t="n">
        <f aca="false">0.122*LN(B86)-0.373</f>
        <v>0.597775633462056</v>
      </c>
      <c r="AD86" s="13" t="n">
        <f aca="false">0.042*LN(B86)-0.128</f>
        <v>0.206201447585298</v>
      </c>
      <c r="AE86" s="14" t="n">
        <f aca="false">0.123*LN(B86)-0.377</f>
        <v>0.601732810785515</v>
      </c>
    </row>
    <row r="87" customFormat="false" ht="17.35" hidden="false" customHeight="false" outlineLevel="0" collapsed="false">
      <c r="A87" s="9" t="n">
        <v>559</v>
      </c>
      <c r="B87" s="1" t="n">
        <v>2964</v>
      </c>
      <c r="C87" s="1" t="n">
        <v>0.92</v>
      </c>
      <c r="D87" s="1" t="n">
        <v>0.07</v>
      </c>
      <c r="E87" s="1" t="n">
        <v>0.77</v>
      </c>
      <c r="F87" s="1" t="n">
        <v>0.31</v>
      </c>
      <c r="G87" s="1" t="n">
        <v>442</v>
      </c>
      <c r="I87" s="1" t="n">
        <v>83.7</v>
      </c>
      <c r="J87" s="1" t="n">
        <v>33.7</v>
      </c>
      <c r="K87" s="1" t="n">
        <v>20.2</v>
      </c>
      <c r="L87" s="1" t="n">
        <v>21.4</v>
      </c>
      <c r="M87" s="1" t="n">
        <v>83.695652173913</v>
      </c>
      <c r="N87" s="1" t="s">
        <v>28</v>
      </c>
      <c r="O87" s="1" t="n">
        <v>0.125937876553603</v>
      </c>
      <c r="P87" s="1" t="n">
        <v>0.794062123446397</v>
      </c>
      <c r="Q87" s="1" t="n">
        <v>611.412563933668</v>
      </c>
      <c r="R87" s="10" t="n">
        <v>0.863111003746084</v>
      </c>
      <c r="S87" s="1" t="n">
        <v>1.33752962058432</v>
      </c>
      <c r="T87" s="1" t="n">
        <v>5.62499558818975</v>
      </c>
      <c r="U87" s="1" t="n">
        <v>0.795999999999999</v>
      </c>
      <c r="V87" s="1" t="n">
        <v>420.551104186567</v>
      </c>
      <c r="W87" s="11" t="n">
        <v>0.188611974149076</v>
      </c>
      <c r="X87" s="1" t="n">
        <v>0.935393232991149</v>
      </c>
      <c r="Y87" s="1" t="n">
        <v>0.948991081292432</v>
      </c>
      <c r="Z87" s="1" t="n">
        <v>0.795999999999999</v>
      </c>
      <c r="AA87" s="1" t="n">
        <v>101.45370394201</v>
      </c>
      <c r="AC87" s="12" t="n">
        <f aca="false">0.122*LN(B87)-0.373</f>
        <v>0.602303988342749</v>
      </c>
      <c r="AD87" s="13" t="n">
        <f aca="false">0.042*LN(B87)-0.128</f>
        <v>0.207760389429471</v>
      </c>
      <c r="AE87" s="14" t="n">
        <f aca="false">0.123*LN(B87)-0.377</f>
        <v>0.606298283329165</v>
      </c>
    </row>
    <row r="88" customFormat="false" ht="17.35" hidden="false" customHeight="false" outlineLevel="0" collapsed="false">
      <c r="A88" s="9" t="n">
        <v>564</v>
      </c>
      <c r="B88" s="1" t="n">
        <v>2979</v>
      </c>
      <c r="C88" s="1" t="n">
        <v>0.79</v>
      </c>
      <c r="D88" s="1" t="n">
        <v>0.33</v>
      </c>
      <c r="E88" s="1" t="n">
        <v>0.83</v>
      </c>
      <c r="F88" s="1" t="n">
        <v>0.22</v>
      </c>
      <c r="G88" s="1" t="n">
        <v>443</v>
      </c>
      <c r="I88" s="1" t="n">
        <v>105.06</v>
      </c>
      <c r="J88" s="1" t="n">
        <v>27.85</v>
      </c>
      <c r="K88" s="1" t="n">
        <v>20.2</v>
      </c>
      <c r="L88" s="1" t="n">
        <v>21.4</v>
      </c>
      <c r="M88" s="1" t="n">
        <v>105.063291139241</v>
      </c>
      <c r="N88" s="1" t="s">
        <v>28</v>
      </c>
      <c r="O88" s="1" t="n">
        <v>0</v>
      </c>
      <c r="P88" s="1" t="n">
        <v>0.79</v>
      </c>
      <c r="Q88" s="1" t="n">
        <v>999</v>
      </c>
      <c r="R88" s="10" t="n">
        <v>0.894831540401161</v>
      </c>
      <c r="S88" s="1" t="n">
        <v>1.3973406</v>
      </c>
      <c r="T88" s="1" t="n">
        <v>7.8921</v>
      </c>
      <c r="U88" s="1" t="n">
        <v>0.813999999999999</v>
      </c>
      <c r="V88" s="1" t="n">
        <v>564.79429567852</v>
      </c>
      <c r="W88" s="11" t="n">
        <v>0.189729327989985</v>
      </c>
      <c r="X88" s="1" t="n">
        <v>0.806714019030616</v>
      </c>
      <c r="Y88" s="1" t="n">
        <v>1.02434905849553</v>
      </c>
      <c r="Z88" s="1" t="n">
        <v>0.813999999999999</v>
      </c>
      <c r="AA88" s="1" t="n">
        <v>126.977966705777</v>
      </c>
      <c r="AC88" s="12" t="n">
        <f aca="false">0.122*LN(B88)-0.373</f>
        <v>0.60291984023102</v>
      </c>
      <c r="AD88" s="13" t="n">
        <f aca="false">0.042*LN(B88)-0.128</f>
        <v>0.207972404013958</v>
      </c>
      <c r="AE88" s="14" t="n">
        <f aca="false">0.123*LN(B88)-0.377</f>
        <v>0.606919183183734</v>
      </c>
    </row>
    <row r="89" customFormat="false" ht="17.35" hidden="false" customHeight="false" outlineLevel="0" collapsed="false">
      <c r="A89" s="9" t="n">
        <v>568</v>
      </c>
      <c r="B89" s="1" t="n">
        <v>2982</v>
      </c>
      <c r="C89" s="1" t="n">
        <v>0.94</v>
      </c>
      <c r="D89" s="1" t="n">
        <v>0.12</v>
      </c>
      <c r="E89" s="1" t="n">
        <v>0.53</v>
      </c>
      <c r="F89" s="1" t="n">
        <v>0.31</v>
      </c>
      <c r="G89" s="1" t="n">
        <v>446</v>
      </c>
      <c r="I89" s="1" t="n">
        <v>56.38</v>
      </c>
      <c r="J89" s="1" t="n">
        <v>32.98</v>
      </c>
      <c r="K89" s="1" t="n">
        <v>20.2</v>
      </c>
      <c r="L89" s="1" t="n">
        <v>21.4</v>
      </c>
      <c r="M89" s="1" t="n">
        <v>56.3829787234043</v>
      </c>
      <c r="N89" s="1" t="s">
        <v>28</v>
      </c>
      <c r="O89" s="1" t="n">
        <v>0.145937876553603</v>
      </c>
      <c r="P89" s="1" t="n">
        <v>0.794062123446397</v>
      </c>
      <c r="Q89" s="1" t="n">
        <v>363.168227821468</v>
      </c>
      <c r="R89" s="10" t="n">
        <v>0.844746939836593</v>
      </c>
      <c r="S89" s="1" t="n">
        <v>1.18800519537087</v>
      </c>
      <c r="T89" s="1" t="n">
        <v>3.4137813415218</v>
      </c>
      <c r="U89" s="1" t="n">
        <v>0.867999999999999</v>
      </c>
      <c r="V89" s="1" t="n">
        <v>287.354075118844</v>
      </c>
      <c r="W89" s="11" t="n">
        <v>0.189952230763257</v>
      </c>
      <c r="X89" s="1" t="n">
        <v>0.950688286551727</v>
      </c>
      <c r="Y89" s="1" t="n">
        <v>0.654282401764263</v>
      </c>
      <c r="Z89" s="1" t="n">
        <v>0.867999999999999</v>
      </c>
      <c r="AA89" s="1" t="n">
        <v>68.8219694109657</v>
      </c>
      <c r="AC89" s="12" t="n">
        <f aca="false">0.122*LN(B89)-0.373</f>
        <v>0.603042638429612</v>
      </c>
      <c r="AD89" s="13" t="n">
        <f aca="false">0.042*LN(B89)-0.128</f>
        <v>0.208014678803637</v>
      </c>
      <c r="AE89" s="14" t="n">
        <f aca="false">0.123*LN(B89)-0.377</f>
        <v>0.607042987924936</v>
      </c>
    </row>
    <row r="90" customFormat="false" ht="17.35" hidden="false" customHeight="false" outlineLevel="0" collapsed="false">
      <c r="A90" s="9" t="n">
        <v>570</v>
      </c>
      <c r="B90" s="1" t="n">
        <v>3030</v>
      </c>
      <c r="C90" s="1" t="n">
        <v>1.19</v>
      </c>
      <c r="D90" s="1" t="n">
        <v>0.18</v>
      </c>
      <c r="E90" s="1" t="n">
        <v>1.49</v>
      </c>
      <c r="F90" s="1" t="n">
        <v>0.37</v>
      </c>
      <c r="G90" s="1" t="n">
        <v>438</v>
      </c>
      <c r="I90" s="1" t="n">
        <v>125.21</v>
      </c>
      <c r="J90" s="1" t="n">
        <v>31.09</v>
      </c>
      <c r="K90" s="1" t="n">
        <v>20.2</v>
      </c>
      <c r="L90" s="1" t="n">
        <v>21.4</v>
      </c>
      <c r="M90" s="1" t="n">
        <v>125.210084033613</v>
      </c>
      <c r="N90" s="1" t="s">
        <v>28</v>
      </c>
      <c r="O90" s="1" t="n">
        <v>0.395937876553603</v>
      </c>
      <c r="P90" s="1" t="n">
        <v>0.794062123446397</v>
      </c>
      <c r="Q90" s="1" t="n">
        <v>376.321662622819</v>
      </c>
      <c r="R90" s="10" t="n">
        <v>0.667279095333107</v>
      </c>
      <c r="S90" s="1" t="n">
        <v>1.44698758952819</v>
      </c>
      <c r="T90" s="1" t="n">
        <v>4.47822778521154</v>
      </c>
      <c r="U90" s="1" t="n">
        <v>0.723999999999999</v>
      </c>
      <c r="V90" s="1" t="n">
        <v>309.486260809723</v>
      </c>
      <c r="W90" s="11" t="n">
        <v>0.193493126041231</v>
      </c>
      <c r="X90" s="1" t="n">
        <v>1.22074271276725</v>
      </c>
      <c r="Y90" s="1" t="n">
        <v>1.84747340427029</v>
      </c>
      <c r="Z90" s="1" t="n">
        <v>0.723999999999999</v>
      </c>
      <c r="AA90" s="1" t="n">
        <v>151.340113272709</v>
      </c>
      <c r="AC90" s="12" t="n">
        <f aca="false">0.122*LN(B90)-0.373</f>
        <v>0.604990783617417</v>
      </c>
      <c r="AD90" s="13" t="n">
        <f aca="false">0.042*LN(B90)-0.128</f>
        <v>0.208685351737143</v>
      </c>
      <c r="AE90" s="14" t="n">
        <f aca="false">0.123*LN(B90)-0.377</f>
        <v>0.60900710151592</v>
      </c>
    </row>
    <row r="91" customFormat="false" ht="17.35" hidden="false" customHeight="false" outlineLevel="0" collapsed="false">
      <c r="A91" s="9" t="n">
        <v>576</v>
      </c>
      <c r="B91" s="1" t="n">
        <v>3036</v>
      </c>
      <c r="C91" s="1" t="n">
        <v>1.12</v>
      </c>
      <c r="D91" s="1" t="n">
        <v>0.09</v>
      </c>
      <c r="E91" s="1" t="n">
        <v>1.44</v>
      </c>
      <c r="F91" s="1" t="n">
        <v>0.43</v>
      </c>
      <c r="G91" s="1" t="n">
        <v>437</v>
      </c>
      <c r="I91" s="1" t="n">
        <v>128.57</v>
      </c>
      <c r="J91" s="1" t="n">
        <v>38.39</v>
      </c>
      <c r="K91" s="1" t="n">
        <v>20.2</v>
      </c>
      <c r="L91" s="1" t="n">
        <v>21.4</v>
      </c>
      <c r="M91" s="1" t="n">
        <v>128.571428571429</v>
      </c>
      <c r="N91" s="1" t="s">
        <v>28</v>
      </c>
      <c r="O91" s="1" t="n">
        <v>0.325937876553603</v>
      </c>
      <c r="P91" s="1" t="n">
        <v>0.794062123446397</v>
      </c>
      <c r="Q91" s="1" t="n">
        <v>441.801982398073</v>
      </c>
      <c r="R91" s="10" t="n">
        <v>0.708984038791426</v>
      </c>
      <c r="S91" s="1" t="n">
        <v>1.42170366944582</v>
      </c>
      <c r="T91" s="1" t="n">
        <v>4.94818220285842</v>
      </c>
      <c r="U91" s="1" t="n">
        <v>0.706</v>
      </c>
      <c r="V91" s="1" t="n">
        <v>348.045961278781</v>
      </c>
      <c r="W91" s="11" t="n">
        <v>0.193932379323032</v>
      </c>
      <c r="X91" s="1" t="n">
        <v>1.14979475324315</v>
      </c>
      <c r="Y91" s="1" t="n">
        <v>1.78645061910641</v>
      </c>
      <c r="Z91" s="1" t="n">
        <v>0.706</v>
      </c>
      <c r="AA91" s="1" t="n">
        <v>155.371262050682</v>
      </c>
      <c r="AC91" s="12" t="n">
        <f aca="false">0.122*LN(B91)-0.373</f>
        <v>0.605232128898893</v>
      </c>
      <c r="AD91" s="13" t="n">
        <f aca="false">0.042*LN(B91)-0.128</f>
        <v>0.208768437817652</v>
      </c>
      <c r="AE91" s="14" t="n">
        <f aca="false">0.123*LN(B91)-0.377</f>
        <v>0.609250425037409</v>
      </c>
    </row>
    <row r="92" customFormat="false" ht="17.35" hidden="false" customHeight="false" outlineLevel="0" collapsed="false">
      <c r="A92" s="9" t="n">
        <v>581</v>
      </c>
      <c r="B92" s="1" t="n">
        <v>3072</v>
      </c>
      <c r="C92" s="1" t="n">
        <v>0.98</v>
      </c>
      <c r="D92" s="1" t="n">
        <v>0.07</v>
      </c>
      <c r="E92" s="1" t="n">
        <v>0.69</v>
      </c>
      <c r="F92" s="1" t="n">
        <v>0.22</v>
      </c>
      <c r="G92" s="1" t="n">
        <v>439</v>
      </c>
      <c r="I92" s="1" t="n">
        <v>70.41</v>
      </c>
      <c r="J92" s="1" t="n">
        <v>22.45</v>
      </c>
      <c r="K92" s="1" t="n">
        <v>20.2</v>
      </c>
      <c r="L92" s="1" t="n">
        <v>21.4</v>
      </c>
      <c r="M92" s="1" t="n">
        <v>70.4081632653061</v>
      </c>
      <c r="N92" s="1" t="s">
        <v>28</v>
      </c>
      <c r="O92" s="1" t="n">
        <v>0.185937876553603</v>
      </c>
      <c r="P92" s="1" t="n">
        <v>0.794062123446397</v>
      </c>
      <c r="Q92" s="1" t="n">
        <v>371.091685453924</v>
      </c>
      <c r="R92" s="10" t="n">
        <v>0.810267472904487</v>
      </c>
      <c r="S92" s="1" t="n">
        <v>1.23341607250057</v>
      </c>
      <c r="T92" s="1" t="n">
        <v>3.63669851744845</v>
      </c>
      <c r="U92" s="1" t="n">
        <v>0.741999999999999</v>
      </c>
      <c r="V92" s="1" t="n">
        <v>294.847667265726</v>
      </c>
      <c r="W92" s="11" t="n">
        <v>0.196552393890528</v>
      </c>
      <c r="X92" s="1" t="n">
        <v>0.994516713927298</v>
      </c>
      <c r="Y92" s="1" t="n">
        <v>0.858798999154633</v>
      </c>
      <c r="Z92" s="1" t="n">
        <v>0.741999999999999</v>
      </c>
      <c r="AA92" s="1" t="n">
        <v>86.3534003127285</v>
      </c>
      <c r="AC92" s="12" t="n">
        <f aca="false">0.122*LN(B92)-0.373</f>
        <v>0.606670259500643</v>
      </c>
      <c r="AD92" s="13" t="n">
        <f aca="false">0.042*LN(B92)-0.128</f>
        <v>0.209263531959238</v>
      </c>
      <c r="AE92" s="14" t="n">
        <f aca="false">0.123*LN(B92)-0.377</f>
        <v>0.61070034359491</v>
      </c>
    </row>
    <row r="93" customFormat="false" ht="17.35" hidden="false" customHeight="false" outlineLevel="0" collapsed="false">
      <c r="A93" s="9" t="n">
        <v>596</v>
      </c>
      <c r="B93" s="1" t="n">
        <v>3129</v>
      </c>
      <c r="C93" s="1" t="n">
        <v>0.54</v>
      </c>
      <c r="D93" s="1" t="n">
        <v>0.11</v>
      </c>
      <c r="E93" s="1" t="n">
        <v>0.25</v>
      </c>
      <c r="F93" s="1" t="n">
        <v>0.23</v>
      </c>
      <c r="G93" s="1" t="n">
        <v>449</v>
      </c>
      <c r="I93" s="1" t="n">
        <v>46.3</v>
      </c>
      <c r="J93" s="1" t="n">
        <v>42.59</v>
      </c>
      <c r="K93" s="1" t="n">
        <v>20.2</v>
      </c>
      <c r="L93" s="1" t="n">
        <v>21.4</v>
      </c>
      <c r="M93" s="1" t="n">
        <v>46.2962962962963</v>
      </c>
      <c r="N93" s="1" t="s">
        <v>28</v>
      </c>
      <c r="O93" s="1" t="n">
        <v>0</v>
      </c>
      <c r="P93" s="1" t="n">
        <v>0.54</v>
      </c>
      <c r="Q93" s="1" t="n">
        <v>999</v>
      </c>
      <c r="R93" s="10" t="n">
        <v>0.953657361064769</v>
      </c>
      <c r="S93" s="1" t="n">
        <v>0.9824356</v>
      </c>
      <c r="T93" s="1" t="n">
        <v>5.3946</v>
      </c>
      <c r="U93" s="1" t="n">
        <v>0.921999999999999</v>
      </c>
      <c r="V93" s="1" t="n">
        <v>549.104694496006</v>
      </c>
      <c r="W93" s="11" t="n">
        <v>0.200647038641037</v>
      </c>
      <c r="X93" s="1" t="n">
        <v>0.545396754048985</v>
      </c>
      <c r="Y93" s="1" t="n">
        <v>0.312752954057967</v>
      </c>
      <c r="Z93" s="1" t="n">
        <v>0.921999999999999</v>
      </c>
      <c r="AA93" s="1" t="n">
        <v>57.3441172387097</v>
      </c>
      <c r="AC93" s="12" t="n">
        <f aca="false">0.122*LN(B93)-0.373</f>
        <v>0.608913186727604</v>
      </c>
      <c r="AD93" s="13" t="n">
        <f aca="false">0.042*LN(B93)-0.128</f>
        <v>0.210035687234093</v>
      </c>
      <c r="AE93" s="14" t="n">
        <f aca="false">0.123*LN(B93)-0.377</f>
        <v>0.612961655471273</v>
      </c>
    </row>
    <row r="94" customFormat="false" ht="17.35" hidden="false" customHeight="false" outlineLevel="0" collapsed="false">
      <c r="A94" s="9" t="n">
        <v>597</v>
      </c>
      <c r="B94" s="15" t="n">
        <v>3309</v>
      </c>
      <c r="C94" s="1" t="n">
        <v>0.72</v>
      </c>
      <c r="D94" s="1" t="n">
        <v>0.2</v>
      </c>
      <c r="E94" s="1" t="n">
        <v>0.33</v>
      </c>
      <c r="F94" s="1" t="n">
        <v>0.19</v>
      </c>
      <c r="G94" s="1" t="n">
        <v>443</v>
      </c>
      <c r="I94" s="1" t="n">
        <v>45.83</v>
      </c>
      <c r="J94" s="1" t="n">
        <v>26.39</v>
      </c>
      <c r="K94" s="1" t="n">
        <v>20.2</v>
      </c>
      <c r="L94" s="1" t="n">
        <v>21.4</v>
      </c>
      <c r="M94" s="1" t="n">
        <v>45.8333333333333</v>
      </c>
      <c r="N94" s="1" t="s">
        <v>28</v>
      </c>
      <c r="O94" s="1" t="n">
        <v>0</v>
      </c>
      <c r="P94" s="1" t="n">
        <v>0.72</v>
      </c>
      <c r="Q94" s="1" t="n">
        <v>999</v>
      </c>
      <c r="R94" s="10" t="n">
        <v>0.954120787454121</v>
      </c>
      <c r="S94" s="1" t="n">
        <v>1.3102008</v>
      </c>
      <c r="T94" s="1" t="n">
        <v>7.1928</v>
      </c>
      <c r="U94" s="1" t="n">
        <v>0.813999999999999</v>
      </c>
      <c r="V94" s="1" t="n">
        <v>548.984552596823</v>
      </c>
      <c r="W94" s="11" t="n">
        <v>0.213159524526747</v>
      </c>
      <c r="X94" s="1" t="n">
        <v>0.7276883021332</v>
      </c>
      <c r="Y94" s="1" t="n">
        <v>0.419398862013953</v>
      </c>
      <c r="Z94" s="1" t="n">
        <v>0.813999999999999</v>
      </c>
      <c r="AA94" s="1" t="n">
        <v>57.6344103353724</v>
      </c>
      <c r="AC94" s="16" t="n">
        <f aca="false">0.122*LN(B94)-0.373</f>
        <v>0.615736959566437</v>
      </c>
      <c r="AD94" s="17" t="n">
        <f aca="false">0.042*LN(B94)-0.128</f>
        <v>0.212384854932708</v>
      </c>
      <c r="AE94" s="18" t="n">
        <f aca="false">0.123*LN(B94)-0.377</f>
        <v>0.619841360874358</v>
      </c>
    </row>
    <row r="95" customFormat="false" ht="25.6" hidden="false" customHeight="false" outlineLevel="0" collapsed="false">
      <c r="B95" s="19" t="s">
        <v>30</v>
      </c>
    </row>
    <row r="96" customFormat="false" ht="15" hidden="false" customHeight="false" outlineLevel="0" collapsed="false">
      <c r="B96" s="20" t="s">
        <v>31</v>
      </c>
      <c r="Q96" s="21" t="s">
        <v>32</v>
      </c>
      <c r="R96" s="22" t="n">
        <f aca="false">AVERAGE(R2:R94)</f>
        <v>0.613384731004303</v>
      </c>
    </row>
    <row r="97" customFormat="false" ht="15" hidden="false" customHeight="false" outlineLevel="0" collapsed="false">
      <c r="Q97" s="23" t="s">
        <v>33</v>
      </c>
      <c r="R97" s="24" t="n">
        <f aca="false">MIN(R2:R94)</f>
        <v>0.211186734959148</v>
      </c>
    </row>
    <row r="98" customFormat="false" ht="15" hidden="false" customHeight="false" outlineLevel="0" collapsed="false">
      <c r="Q98" s="25" t="s">
        <v>34</v>
      </c>
      <c r="R98" s="26" t="n">
        <f aca="false">MEDIAN(R2:R94)</f>
        <v>0.620361033942498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3" activeCellId="0" sqref="C23"/>
    </sheetView>
  </sheetViews>
  <sheetFormatPr defaultColWidth="11.54296875" defaultRowHeight="17.35" zeroHeight="false" outlineLevelRow="0" outlineLevelCol="0"/>
  <cols>
    <col collapsed="false" customWidth="true" hidden="false" outlineLevel="0" max="1" min="1" style="27" width="42.05"/>
    <col collapsed="false" customWidth="true" hidden="false" outlineLevel="0" max="2" min="2" style="27" width="34.36"/>
    <col collapsed="false" customWidth="true" hidden="false" outlineLevel="0" max="4" min="3" style="27" width="30.92"/>
    <col collapsed="false" customWidth="true" hidden="false" outlineLevel="0" max="7" min="5" style="27" width="14.58"/>
    <col collapsed="false" customWidth="false" hidden="false" outlineLevel="0" max="1024" min="8" style="27" width="11.53"/>
  </cols>
  <sheetData>
    <row r="1" customFormat="false" ht="17.35" hidden="false" customHeight="false" outlineLevel="0" collapsed="false">
      <c r="B1" s="28" t="s">
        <v>35</v>
      </c>
      <c r="C1" s="28"/>
    </row>
    <row r="2" customFormat="false" ht="17.35" hidden="false" customHeight="false" outlineLevel="0" collapsed="false">
      <c r="B2" s="29" t="s">
        <v>36</v>
      </c>
      <c r="C2" s="29" t="s">
        <v>37</v>
      </c>
      <c r="F2" s="28" t="s">
        <v>38</v>
      </c>
    </row>
    <row r="3" customFormat="false" ht="17.35" hidden="false" customHeight="false" outlineLevel="0" collapsed="false">
      <c r="A3" s="28" t="s">
        <v>39</v>
      </c>
      <c r="B3" s="27" t="n">
        <v>21.4</v>
      </c>
      <c r="C3" s="27" t="n">
        <v>0</v>
      </c>
      <c r="D3" s="28" t="s">
        <v>40</v>
      </c>
      <c r="F3" s="30" t="n">
        <v>0.613384731004303</v>
      </c>
      <c r="G3" s="27" t="s">
        <v>32</v>
      </c>
    </row>
    <row r="4" customFormat="false" ht="17.35" hidden="false" customHeight="false" outlineLevel="0" collapsed="false">
      <c r="A4" s="28" t="s">
        <v>41</v>
      </c>
      <c r="B4" s="31" t="n">
        <v>3309</v>
      </c>
      <c r="C4" s="32" t="n">
        <f aca="false">F3</f>
        <v>0.613384731004303</v>
      </c>
      <c r="D4" s="28" t="s">
        <v>42</v>
      </c>
      <c r="F4" s="33" t="n">
        <v>0.211186734959148</v>
      </c>
      <c r="G4" s="27" t="s">
        <v>33</v>
      </c>
    </row>
    <row r="5" customFormat="false" ht="17.35" hidden="false" customHeight="false" outlineLevel="0" collapsed="false">
      <c r="F5" s="34" t="n">
        <v>0.620361033942498</v>
      </c>
      <c r="G5" s="27" t="s">
        <v>34</v>
      </c>
    </row>
    <row r="6" customFormat="false" ht="17.35" hidden="false" customHeight="false" outlineLevel="0" collapsed="false">
      <c r="B6" s="27" t="n">
        <f aca="false">B3</f>
        <v>21.4</v>
      </c>
      <c r="C6" s="27" t="n">
        <v>0</v>
      </c>
    </row>
    <row r="7" customFormat="false" ht="17.35" hidden="false" customHeight="false" outlineLevel="0" collapsed="false">
      <c r="B7" s="31" t="n">
        <f aca="false">B4</f>
        <v>3309</v>
      </c>
      <c r="C7" s="35" t="n">
        <f aca="false">F4</f>
        <v>0.211186734959148</v>
      </c>
    </row>
    <row r="9" customFormat="false" ht="17.35" hidden="false" customHeight="false" outlineLevel="0" collapsed="false">
      <c r="B9" s="27" t="n">
        <f aca="false">B3</f>
        <v>21.4</v>
      </c>
      <c r="C9" s="27" t="n">
        <v>0</v>
      </c>
    </row>
    <row r="10" customFormat="false" ht="17.35" hidden="false" customHeight="false" outlineLevel="0" collapsed="false">
      <c r="B10" s="31" t="n">
        <f aca="false">B4</f>
        <v>3309</v>
      </c>
      <c r="C10" s="36" t="n">
        <f aca="false">F5</f>
        <v>0.620361033942498</v>
      </c>
    </row>
    <row r="12" customFormat="false" ht="17.35" hidden="false" customHeight="false" outlineLevel="0" collapsed="false">
      <c r="B12" s="37" t="s">
        <v>43</v>
      </c>
      <c r="C12" s="37" t="s">
        <v>44</v>
      </c>
      <c r="D12" s="37" t="s">
        <v>45</v>
      </c>
      <c r="F12" s="38"/>
    </row>
    <row r="13" customFormat="false" ht="17.35" hidden="false" customHeight="false" outlineLevel="0" collapsed="false">
      <c r="B13" s="39" t="s">
        <v>46</v>
      </c>
      <c r="C13" s="40" t="s">
        <v>47</v>
      </c>
      <c r="D13" s="41" t="s">
        <v>48</v>
      </c>
      <c r="F13" s="38"/>
    </row>
    <row r="15" customFormat="false" ht="17.35" hidden="false" customHeight="false" outlineLevel="0" collapsed="false">
      <c r="B15" s="27" t="s">
        <v>49</v>
      </c>
    </row>
    <row r="16" customFormat="false" ht="17.35" hidden="false" customHeight="false" outlineLevel="0" collapsed="false">
      <c r="B16" s="27" t="s">
        <v>50</v>
      </c>
    </row>
  </sheetData>
  <mergeCells count="3">
    <mergeCell ref="B1:C1"/>
    <mergeCell ref="B15:D15"/>
    <mergeCell ref="B16:D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11.54296875" defaultRowHeight="15" zeroHeight="false" outlineLevelRow="0" outlineLevelCol="0"/>
  <cols>
    <col collapsed="false" customWidth="true" hidden="false" outlineLevel="0" max="1" min="1" style="42" width="8.67"/>
    <col collapsed="false" customWidth="true" hidden="false" outlineLevel="0" max="2" min="2" style="43" width="8.67"/>
    <col collapsed="false" customWidth="true" hidden="false" outlineLevel="0" max="3" min="3" style="42" width="28.64"/>
    <col collapsed="false" customWidth="false" hidden="false" outlineLevel="0" max="1001" min="4" style="42" width="11.53"/>
    <col collapsed="false" customWidth="false" hidden="false" outlineLevel="0" max="1024" min="1002" style="44" width="11.53"/>
  </cols>
  <sheetData>
    <row r="1" s="45" customFormat="true" ht="15" hidden="false" customHeight="false" outlineLevel="0" collapsed="false">
      <c r="A1" s="45" t="s">
        <v>51</v>
      </c>
      <c r="B1" s="46" t="s">
        <v>52</v>
      </c>
      <c r="C1" s="47" t="s">
        <v>53</v>
      </c>
      <c r="D1" s="0"/>
      <c r="E1" s="0"/>
      <c r="F1" s="0"/>
      <c r="ALM1" s="48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</row>
    <row r="2" customFormat="false" ht="15" hidden="false" customHeight="false" outlineLevel="0" collapsed="false">
      <c r="A2" s="49" t="s">
        <v>6</v>
      </c>
      <c r="B2" s="43" t="n">
        <v>600</v>
      </c>
      <c r="C2" s="42" t="n">
        <v>0.0155000623878318</v>
      </c>
      <c r="D2" s="0"/>
      <c r="E2" s="0"/>
      <c r="F2" s="0"/>
    </row>
    <row r="3" customFormat="false" ht="15" hidden="false" customHeight="false" outlineLevel="0" collapsed="false">
      <c r="A3" s="49" t="s">
        <v>6</v>
      </c>
      <c r="B3" s="43" t="n">
        <v>618</v>
      </c>
      <c r="C3" s="42" t="n">
        <v>0.0155000623878318</v>
      </c>
      <c r="D3" s="0"/>
      <c r="E3" s="0"/>
      <c r="F3" s="0"/>
    </row>
    <row r="4" customFormat="false" ht="15" hidden="false" customHeight="false" outlineLevel="0" collapsed="false">
      <c r="A4" s="49" t="s">
        <v>6</v>
      </c>
      <c r="B4" s="43" t="n">
        <v>636</v>
      </c>
      <c r="C4" s="42" t="n">
        <v>0.0155000623878318</v>
      </c>
      <c r="D4" s="0"/>
      <c r="E4" s="0"/>
      <c r="F4" s="0"/>
    </row>
    <row r="5" customFormat="false" ht="15" hidden="false" customHeight="false" outlineLevel="0" collapsed="false">
      <c r="A5" s="49" t="s">
        <v>6</v>
      </c>
      <c r="B5" s="43" t="n">
        <v>654</v>
      </c>
      <c r="C5" s="42" t="n">
        <v>0.0155000623878318</v>
      </c>
      <c r="D5" s="0"/>
      <c r="E5" s="0"/>
      <c r="F5" s="0"/>
    </row>
    <row r="6" customFormat="false" ht="15" hidden="false" customHeight="false" outlineLevel="0" collapsed="false">
      <c r="A6" s="49" t="s">
        <v>6</v>
      </c>
      <c r="B6" s="43" t="n">
        <v>672</v>
      </c>
      <c r="C6" s="42" t="n">
        <v>0.0155000623878318</v>
      </c>
      <c r="D6" s="0"/>
      <c r="E6" s="0"/>
      <c r="F6" s="0"/>
    </row>
    <row r="7" customFormat="false" ht="15" hidden="false" customHeight="false" outlineLevel="0" collapsed="false">
      <c r="A7" s="49" t="s">
        <v>6</v>
      </c>
      <c r="B7" s="43" t="n">
        <v>690</v>
      </c>
      <c r="C7" s="42" t="n">
        <v>0.0155000623878318</v>
      </c>
      <c r="D7" s="0"/>
      <c r="E7" s="0"/>
      <c r="F7" s="0"/>
    </row>
    <row r="8" customFormat="false" ht="15" hidden="false" customHeight="false" outlineLevel="0" collapsed="false">
      <c r="A8" s="49" t="s">
        <v>6</v>
      </c>
      <c r="B8" s="43" t="n">
        <v>708</v>
      </c>
      <c r="C8" s="42" t="n">
        <v>0.0155000623878318</v>
      </c>
      <c r="D8" s="0"/>
      <c r="E8" s="0"/>
      <c r="F8" s="0"/>
    </row>
    <row r="9" customFormat="false" ht="15" hidden="false" customHeight="false" outlineLevel="0" collapsed="false">
      <c r="A9" s="49" t="s">
        <v>6</v>
      </c>
      <c r="B9" s="43" t="n">
        <v>726</v>
      </c>
      <c r="C9" s="42" t="n">
        <v>0.0155000623878318</v>
      </c>
      <c r="D9" s="0"/>
      <c r="E9" s="0"/>
      <c r="F9" s="0"/>
    </row>
    <row r="10" customFormat="false" ht="15" hidden="false" customHeight="false" outlineLevel="0" collapsed="false">
      <c r="A10" s="49" t="s">
        <v>6</v>
      </c>
      <c r="B10" s="43" t="n">
        <v>744</v>
      </c>
      <c r="C10" s="42" t="n">
        <v>0.0155000623878318</v>
      </c>
      <c r="D10" s="0"/>
      <c r="E10" s="0"/>
      <c r="F10" s="0"/>
    </row>
    <row r="11" customFormat="false" ht="15" hidden="false" customHeight="false" outlineLevel="0" collapsed="false">
      <c r="A11" s="49" t="s">
        <v>6</v>
      </c>
      <c r="B11" s="43" t="n">
        <v>762</v>
      </c>
      <c r="C11" s="42" t="n">
        <v>0.0155000623878318</v>
      </c>
      <c r="D11" s="0"/>
      <c r="E11" s="0"/>
      <c r="F11" s="0"/>
    </row>
    <row r="12" customFormat="false" ht="15" hidden="false" customHeight="false" outlineLevel="0" collapsed="false">
      <c r="A12" s="49" t="s">
        <v>6</v>
      </c>
      <c r="B12" s="43" t="n">
        <v>777</v>
      </c>
      <c r="C12" s="42" t="n">
        <v>0.0155000623878318</v>
      </c>
      <c r="D12" s="0"/>
      <c r="E12" s="0"/>
      <c r="F12" s="0"/>
    </row>
    <row r="13" customFormat="false" ht="15" hidden="false" customHeight="false" outlineLevel="0" collapsed="false">
      <c r="A13" s="49" t="s">
        <v>6</v>
      </c>
      <c r="B13" s="43" t="n">
        <v>816</v>
      </c>
      <c r="C13" s="42" t="n">
        <v>0.0155000623878318</v>
      </c>
      <c r="D13" s="0"/>
      <c r="E13" s="0"/>
      <c r="F13" s="0"/>
    </row>
    <row r="14" customFormat="false" ht="15" hidden="false" customHeight="false" outlineLevel="0" collapsed="false">
      <c r="A14" s="49" t="s">
        <v>6</v>
      </c>
      <c r="B14" s="43" t="n">
        <v>834</v>
      </c>
      <c r="C14" s="42" t="n">
        <v>0.0155000623878318</v>
      </c>
      <c r="D14" s="0"/>
      <c r="E14" s="0"/>
      <c r="F14" s="0"/>
    </row>
    <row r="15" customFormat="false" ht="15" hidden="false" customHeight="false" outlineLevel="0" collapsed="false">
      <c r="A15" s="49" t="s">
        <v>6</v>
      </c>
      <c r="B15" s="43" t="n">
        <v>840</v>
      </c>
      <c r="C15" s="42" t="n">
        <v>0.0155000623878318</v>
      </c>
      <c r="D15" s="0"/>
      <c r="E15" s="0"/>
      <c r="F15" s="0"/>
    </row>
    <row r="16" customFormat="false" ht="15" hidden="false" customHeight="false" outlineLevel="0" collapsed="false">
      <c r="A16" s="49" t="s">
        <v>6</v>
      </c>
      <c r="B16" s="43" t="n">
        <v>852</v>
      </c>
      <c r="C16" s="42" t="n">
        <v>0.0155000623878318</v>
      </c>
      <c r="D16" s="0"/>
      <c r="E16" s="0"/>
      <c r="F16" s="0"/>
    </row>
    <row r="17" customFormat="false" ht="15" hidden="false" customHeight="false" outlineLevel="0" collapsed="false">
      <c r="A17" s="49" t="s">
        <v>6</v>
      </c>
      <c r="B17" s="43" t="n">
        <v>870</v>
      </c>
      <c r="C17" s="42" t="n">
        <v>0.0155000623878318</v>
      </c>
      <c r="D17" s="0"/>
      <c r="E17" s="0"/>
      <c r="F17" s="0"/>
    </row>
    <row r="18" customFormat="false" ht="15" hidden="false" customHeight="false" outlineLevel="0" collapsed="false">
      <c r="A18" s="49" t="s">
        <v>6</v>
      </c>
      <c r="B18" s="43" t="n">
        <v>900</v>
      </c>
      <c r="C18" s="42" t="n">
        <v>0.0155000623878318</v>
      </c>
      <c r="D18" s="0"/>
      <c r="E18" s="0"/>
      <c r="F18" s="0"/>
    </row>
    <row r="19" customFormat="false" ht="15" hidden="false" customHeight="false" outlineLevel="0" collapsed="false">
      <c r="A19" s="49" t="s">
        <v>6</v>
      </c>
      <c r="B19" s="43" t="n">
        <v>918</v>
      </c>
      <c r="C19" s="42" t="n">
        <v>0.0155000623878318</v>
      </c>
      <c r="D19" s="0"/>
      <c r="E19" s="0"/>
      <c r="F19" s="0"/>
    </row>
    <row r="20" customFormat="false" ht="15" hidden="false" customHeight="false" outlineLevel="0" collapsed="false">
      <c r="A20" s="49" t="s">
        <v>6</v>
      </c>
      <c r="B20" s="43" t="n">
        <v>936</v>
      </c>
      <c r="C20" s="42" t="n">
        <v>0.0155000623878318</v>
      </c>
      <c r="D20" s="0"/>
      <c r="E20" s="0"/>
      <c r="F20" s="0"/>
    </row>
    <row r="21" customFormat="false" ht="15" hidden="false" customHeight="false" outlineLevel="0" collapsed="false">
      <c r="A21" s="49" t="s">
        <v>6</v>
      </c>
      <c r="B21" s="43" t="n">
        <v>954</v>
      </c>
      <c r="C21" s="42" t="n">
        <v>0.0155000623878318</v>
      </c>
      <c r="D21" s="0"/>
      <c r="E21" s="0"/>
      <c r="F21" s="0"/>
    </row>
    <row r="22" customFormat="false" ht="15" hidden="false" customHeight="false" outlineLevel="0" collapsed="false">
      <c r="A22" s="49" t="s">
        <v>6</v>
      </c>
      <c r="B22" s="43" t="n">
        <v>972</v>
      </c>
      <c r="C22" s="42" t="n">
        <v>0.0155000623878318</v>
      </c>
      <c r="D22" s="0"/>
      <c r="E22" s="0"/>
      <c r="F22" s="0"/>
    </row>
    <row r="23" customFormat="false" ht="15" hidden="false" customHeight="false" outlineLevel="0" collapsed="false">
      <c r="A23" s="49" t="s">
        <v>6</v>
      </c>
      <c r="B23" s="43" t="n">
        <v>990</v>
      </c>
      <c r="C23" s="42" t="n">
        <v>0.0155000623878318</v>
      </c>
      <c r="D23" s="0"/>
      <c r="E23" s="0"/>
      <c r="F23" s="0"/>
    </row>
    <row r="24" customFormat="false" ht="15" hidden="false" customHeight="false" outlineLevel="0" collapsed="false">
      <c r="A24" s="49" t="s">
        <v>6</v>
      </c>
      <c r="B24" s="43" t="n">
        <v>1023</v>
      </c>
      <c r="C24" s="42" t="n">
        <v>0.0155000623878318</v>
      </c>
      <c r="D24" s="0"/>
      <c r="E24" s="0"/>
      <c r="F24" s="0"/>
    </row>
    <row r="25" customFormat="false" ht="15" hidden="false" customHeight="false" outlineLevel="0" collapsed="false">
      <c r="A25" s="49" t="s">
        <v>6</v>
      </c>
      <c r="B25" s="43" t="n">
        <v>1026</v>
      </c>
      <c r="C25" s="42" t="n">
        <v>0.0155000623878318</v>
      </c>
      <c r="D25" s="0"/>
      <c r="E25" s="0"/>
      <c r="F25" s="0"/>
    </row>
    <row r="26" customFormat="false" ht="15" hidden="false" customHeight="false" outlineLevel="0" collapsed="false">
      <c r="A26" s="49" t="s">
        <v>6</v>
      </c>
      <c r="B26" s="43" t="n">
        <v>1062</v>
      </c>
      <c r="C26" s="42" t="n">
        <v>0.0155000623878318</v>
      </c>
      <c r="D26" s="0"/>
      <c r="E26" s="0"/>
      <c r="F26" s="0"/>
    </row>
    <row r="27" customFormat="false" ht="15" hidden="false" customHeight="false" outlineLevel="0" collapsed="false">
      <c r="A27" s="49" t="s">
        <v>6</v>
      </c>
      <c r="B27" s="43" t="n">
        <v>1116</v>
      </c>
      <c r="C27" s="42" t="n">
        <v>0.0166723673976027</v>
      </c>
      <c r="D27" s="0"/>
      <c r="E27" s="0"/>
      <c r="F27" s="0"/>
    </row>
    <row r="28" customFormat="false" ht="15" hidden="false" customHeight="false" outlineLevel="0" collapsed="false">
      <c r="A28" s="49" t="s">
        <v>6</v>
      </c>
      <c r="B28" s="43" t="n">
        <v>1149</v>
      </c>
      <c r="C28" s="42" t="n">
        <v>0.0196118945622907</v>
      </c>
      <c r="D28" s="0"/>
      <c r="E28" s="0"/>
      <c r="F28" s="0"/>
    </row>
    <row r="29" customFormat="false" ht="15" hidden="false" customHeight="false" outlineLevel="0" collapsed="false">
      <c r="A29" s="49" t="s">
        <v>6</v>
      </c>
      <c r="B29" s="43" t="n">
        <v>1152</v>
      </c>
      <c r="C29" s="42" t="n">
        <v>0.0198846942094633</v>
      </c>
      <c r="D29" s="0"/>
      <c r="E29" s="0"/>
      <c r="F29" s="0"/>
    </row>
    <row r="30" customFormat="false" ht="15" hidden="false" customHeight="false" outlineLevel="0" collapsed="false">
      <c r="A30" s="49" t="s">
        <v>6</v>
      </c>
      <c r="B30" s="43" t="n">
        <v>1170</v>
      </c>
      <c r="C30" s="42" t="n">
        <v>0.0215392281599213</v>
      </c>
      <c r="D30" s="0"/>
      <c r="E30" s="0"/>
      <c r="F30" s="0"/>
    </row>
    <row r="31" customFormat="false" ht="15" hidden="false" customHeight="false" outlineLevel="0" collapsed="false">
      <c r="A31" s="49" t="s">
        <v>6</v>
      </c>
      <c r="B31" s="43" t="n">
        <v>1188</v>
      </c>
      <c r="C31" s="42" t="n">
        <v>0.0232221514442229</v>
      </c>
      <c r="D31" s="0"/>
      <c r="E31" s="0"/>
      <c r="F31" s="0"/>
    </row>
    <row r="32" customFormat="false" ht="15" hidden="false" customHeight="false" outlineLevel="0" collapsed="false">
      <c r="A32" s="49" t="s">
        <v>6</v>
      </c>
      <c r="B32" s="43" t="n">
        <v>1206</v>
      </c>
      <c r="C32" s="42" t="n">
        <v>0.0249308365999295</v>
      </c>
      <c r="D32" s="0"/>
      <c r="E32" s="0"/>
      <c r="F32" s="0"/>
    </row>
    <row r="33" customFormat="false" ht="15" hidden="false" customHeight="false" outlineLevel="0" collapsed="false">
      <c r="A33" s="49" t="s">
        <v>6</v>
      </c>
      <c r="B33" s="43" t="n">
        <v>1224</v>
      </c>
      <c r="C33" s="42" t="n">
        <v>0.0266628482312104</v>
      </c>
      <c r="D33" s="0"/>
      <c r="E33" s="0"/>
      <c r="F33" s="0"/>
    </row>
    <row r="34" customFormat="false" ht="15" hidden="false" customHeight="false" outlineLevel="0" collapsed="false">
      <c r="A34" s="49" t="s">
        <v>6</v>
      </c>
      <c r="B34" s="43" t="n">
        <v>1227</v>
      </c>
      <c r="C34" s="42" t="n">
        <v>0.0269536236417025</v>
      </c>
      <c r="D34" s="0"/>
      <c r="E34" s="0"/>
      <c r="F34" s="0"/>
    </row>
    <row r="35" customFormat="false" ht="15" hidden="false" customHeight="false" outlineLevel="0" collapsed="false">
      <c r="A35" s="49" t="s">
        <v>6</v>
      </c>
      <c r="B35" s="43" t="n">
        <v>1242</v>
      </c>
      <c r="C35" s="42" t="n">
        <v>0.0284159276803459</v>
      </c>
      <c r="D35" s="0"/>
      <c r="E35" s="0"/>
      <c r="F35" s="0"/>
    </row>
    <row r="36" customFormat="false" ht="15" hidden="false" customHeight="false" outlineLevel="0" collapsed="false">
      <c r="A36" s="49" t="s">
        <v>6</v>
      </c>
      <c r="B36" s="43" t="n">
        <v>1260</v>
      </c>
      <c r="C36" s="42" t="n">
        <v>0.03018797907841</v>
      </c>
      <c r="D36" s="0"/>
      <c r="E36" s="0"/>
      <c r="F36" s="0"/>
    </row>
    <row r="37" customFormat="false" ht="15" hidden="false" customHeight="false" outlineLevel="0" collapsed="false">
      <c r="A37" s="49" t="s">
        <v>6</v>
      </c>
      <c r="B37" s="43" t="n">
        <v>1278</v>
      </c>
      <c r="C37" s="42" t="n">
        <v>0.0319770566357758</v>
      </c>
      <c r="D37" s="0"/>
      <c r="E37" s="0"/>
      <c r="F37" s="0"/>
    </row>
    <row r="38" customFormat="false" ht="15" hidden="false" customHeight="false" outlineLevel="0" collapsed="false">
      <c r="A38" s="49" t="s">
        <v>6</v>
      </c>
      <c r="B38" s="43" t="n">
        <v>1314</v>
      </c>
      <c r="C38" s="42" t="n">
        <v>0.0355991889113729</v>
      </c>
      <c r="D38" s="0"/>
      <c r="E38" s="0"/>
      <c r="F38" s="0"/>
    </row>
    <row r="39" customFormat="false" ht="15" hidden="false" customHeight="false" outlineLevel="0" collapsed="false">
      <c r="A39" s="49" t="s">
        <v>6</v>
      </c>
      <c r="B39" s="43" t="n">
        <v>1332</v>
      </c>
      <c r="C39" s="42" t="n">
        <v>0.0374290030375049</v>
      </c>
      <c r="D39" s="0"/>
      <c r="E39" s="0"/>
      <c r="F39" s="0"/>
    </row>
    <row r="40" customFormat="false" ht="15" hidden="false" customHeight="false" outlineLevel="0" collapsed="false">
      <c r="A40" s="49" t="s">
        <v>6</v>
      </c>
      <c r="B40" s="43" t="n">
        <v>1374</v>
      </c>
      <c r="C40" s="42" t="n">
        <v>0.0417371847816383</v>
      </c>
      <c r="D40" s="0"/>
      <c r="E40" s="0"/>
      <c r="F40" s="0"/>
    </row>
    <row r="41" customFormat="false" ht="15" hidden="false" customHeight="false" outlineLevel="0" collapsed="false">
      <c r="A41" s="49" t="s">
        <v>6</v>
      </c>
      <c r="B41" s="43" t="n">
        <v>1386</v>
      </c>
      <c r="C41" s="42" t="n">
        <v>0.0429762955121147</v>
      </c>
      <c r="D41" s="0"/>
      <c r="E41" s="0"/>
      <c r="F41" s="0"/>
    </row>
    <row r="42" customFormat="false" ht="15" hidden="false" customHeight="false" outlineLevel="0" collapsed="false">
      <c r="A42" s="49" t="s">
        <v>6</v>
      </c>
      <c r="B42" s="43" t="n">
        <v>1404</v>
      </c>
      <c r="C42" s="42" t="n">
        <v>0.044840480268393</v>
      </c>
      <c r="D42" s="0"/>
      <c r="E42" s="0"/>
      <c r="F42" s="0"/>
    </row>
    <row r="43" customFormat="false" ht="15" hidden="false" customHeight="false" outlineLevel="0" collapsed="false">
      <c r="A43" s="49" t="s">
        <v>6</v>
      </c>
      <c r="B43" s="43" t="n">
        <v>1455</v>
      </c>
      <c r="C43" s="42" t="n">
        <v>0.050149757225663</v>
      </c>
      <c r="D43" s="0"/>
      <c r="E43" s="0"/>
      <c r="F43" s="0"/>
    </row>
    <row r="44" customFormat="false" ht="15" hidden="false" customHeight="false" outlineLevel="0" collapsed="false">
      <c r="A44" s="49" t="s">
        <v>6</v>
      </c>
      <c r="B44" s="43" t="n">
        <v>1458</v>
      </c>
      <c r="C44" s="42" t="n">
        <v>0.0504630081829664</v>
      </c>
      <c r="D44" s="0"/>
      <c r="E44" s="0"/>
      <c r="F44" s="0"/>
    </row>
    <row r="45" customFormat="false" ht="15" hidden="false" customHeight="false" outlineLevel="0" collapsed="false">
      <c r="A45" s="49" t="s">
        <v>6</v>
      </c>
      <c r="B45" s="43" t="n">
        <v>1476</v>
      </c>
      <c r="C45" s="42" t="n">
        <v>0.0523440218025545</v>
      </c>
      <c r="D45" s="0"/>
      <c r="E45" s="0"/>
      <c r="F45" s="0"/>
    </row>
    <row r="46" customFormat="false" ht="15" hidden="false" customHeight="false" outlineLevel="0" collapsed="false">
      <c r="A46" s="49" t="s">
        <v>6</v>
      </c>
      <c r="B46" s="43" t="n">
        <v>1527</v>
      </c>
      <c r="C46" s="42" t="n">
        <v>0.0576819326762655</v>
      </c>
      <c r="D46" s="0"/>
      <c r="E46" s="0"/>
      <c r="F46" s="0"/>
    </row>
    <row r="47" customFormat="false" ht="15" hidden="false" customHeight="false" outlineLevel="0" collapsed="false">
      <c r="A47" s="49" t="s">
        <v>6</v>
      </c>
      <c r="B47" s="43" t="n">
        <v>1620</v>
      </c>
      <c r="C47" s="42" t="n">
        <v>0.0674061911940368</v>
      </c>
      <c r="D47" s="0"/>
      <c r="E47" s="0"/>
      <c r="F47" s="0"/>
    </row>
    <row r="48" customFormat="false" ht="15" hidden="false" customHeight="false" outlineLevel="0" collapsed="false">
      <c r="A48" s="49" t="s">
        <v>6</v>
      </c>
      <c r="B48" s="43" t="n">
        <v>1647</v>
      </c>
      <c r="C48" s="42" t="n">
        <v>0.0702182483752905</v>
      </c>
      <c r="D48" s="0"/>
      <c r="E48" s="0"/>
      <c r="F48" s="0"/>
    </row>
    <row r="49" customFormat="false" ht="15" hidden="false" customHeight="false" outlineLevel="0" collapsed="false">
      <c r="A49" s="49" t="s">
        <v>6</v>
      </c>
      <c r="B49" s="43" t="n">
        <v>1692</v>
      </c>
      <c r="C49" s="42" t="n">
        <v>0.0748870550850545</v>
      </c>
      <c r="D49" s="0"/>
      <c r="E49" s="0"/>
      <c r="F49" s="0"/>
    </row>
    <row r="50" customFormat="false" ht="15" hidden="false" customHeight="false" outlineLevel="0" collapsed="false">
      <c r="A50" s="49" t="s">
        <v>6</v>
      </c>
      <c r="B50" s="43" t="n">
        <v>1746</v>
      </c>
      <c r="C50" s="42" t="n">
        <v>0.0804530944194648</v>
      </c>
      <c r="D50" s="0"/>
      <c r="E50" s="0"/>
      <c r="F50" s="0"/>
    </row>
    <row r="51" customFormat="false" ht="15" hidden="false" customHeight="false" outlineLevel="0" collapsed="false">
      <c r="A51" s="49" t="s">
        <v>6</v>
      </c>
      <c r="B51" s="43" t="n">
        <v>1764</v>
      </c>
      <c r="C51" s="42" t="n">
        <v>0.0822982442702191</v>
      </c>
      <c r="D51" s="0"/>
      <c r="E51" s="0"/>
      <c r="F51" s="0"/>
    </row>
    <row r="52" customFormat="false" ht="15" hidden="false" customHeight="false" outlineLevel="0" collapsed="false">
      <c r="A52" s="49" t="s">
        <v>6</v>
      </c>
      <c r="B52" s="43" t="n">
        <v>1782</v>
      </c>
      <c r="C52" s="42" t="n">
        <v>0.08413784809215</v>
      </c>
      <c r="D52" s="0"/>
      <c r="E52" s="0"/>
      <c r="F52" s="0"/>
    </row>
    <row r="53" customFormat="false" ht="15" hidden="false" customHeight="false" outlineLevel="0" collapsed="false">
      <c r="A53" s="49" t="s">
        <v>6</v>
      </c>
      <c r="B53" s="43" t="n">
        <v>1800</v>
      </c>
      <c r="C53" s="42" t="n">
        <v>0.08597166647166</v>
      </c>
      <c r="D53" s="0"/>
      <c r="E53" s="0"/>
      <c r="F53" s="0"/>
    </row>
    <row r="54" customFormat="false" ht="15" hidden="false" customHeight="false" outlineLevel="0" collapsed="false">
      <c r="A54" s="49" t="s">
        <v>6</v>
      </c>
      <c r="B54" s="43" t="n">
        <v>1818</v>
      </c>
      <c r="C54" s="42" t="n">
        <v>0.0877994777795415</v>
      </c>
      <c r="D54" s="0"/>
      <c r="E54" s="0"/>
      <c r="F54" s="0"/>
    </row>
    <row r="55" customFormat="false" ht="15" hidden="false" customHeight="false" outlineLevel="0" collapsed="false">
      <c r="A55" s="49" t="s">
        <v>6</v>
      </c>
      <c r="B55" s="43" t="n">
        <v>1836</v>
      </c>
      <c r="C55" s="42" t="n">
        <v>0.0896210770645842</v>
      </c>
      <c r="D55" s="0"/>
      <c r="E55" s="0"/>
      <c r="F55" s="0"/>
    </row>
    <row r="56" customFormat="false" ht="15" hidden="false" customHeight="false" outlineLevel="0" collapsed="false">
      <c r="A56" s="49" t="s">
        <v>6</v>
      </c>
      <c r="B56" s="43" t="n">
        <v>1872</v>
      </c>
      <c r="C56" s="42" t="n">
        <v>0.0932448970171437</v>
      </c>
      <c r="D56" s="0"/>
      <c r="E56" s="0"/>
      <c r="F56" s="0"/>
    </row>
    <row r="57" customFormat="false" ht="15" hidden="false" customHeight="false" outlineLevel="0" collapsed="false">
      <c r="A57" s="49" t="s">
        <v>6</v>
      </c>
      <c r="B57" s="43" t="n">
        <v>1875</v>
      </c>
      <c r="C57" s="42" t="n">
        <v>0.0935456831993936</v>
      </c>
      <c r="D57" s="0"/>
      <c r="E57" s="0"/>
      <c r="F57" s="0"/>
    </row>
    <row r="58" customFormat="false" ht="15" hidden="false" customHeight="false" outlineLevel="0" collapsed="false">
      <c r="A58" s="49" t="s">
        <v>6</v>
      </c>
      <c r="B58" s="43" t="n">
        <v>1890</v>
      </c>
      <c r="C58" s="42" t="n">
        <v>0.0950467822028254</v>
      </c>
      <c r="D58" s="0"/>
      <c r="E58" s="0"/>
      <c r="F58" s="0"/>
    </row>
    <row r="59" customFormat="false" ht="15" hidden="false" customHeight="false" outlineLevel="0" collapsed="false">
      <c r="A59" s="49" t="s">
        <v>6</v>
      </c>
      <c r="B59" s="43" t="n">
        <v>1908</v>
      </c>
      <c r="C59" s="42" t="n">
        <v>0.0968417826538834</v>
      </c>
      <c r="D59" s="0"/>
      <c r="E59" s="0"/>
      <c r="F59" s="0"/>
    </row>
    <row r="60" customFormat="false" ht="15" hidden="false" customHeight="false" outlineLevel="0" collapsed="false">
      <c r="A60" s="49" t="s">
        <v>6</v>
      </c>
      <c r="B60" s="43" t="n">
        <v>1944</v>
      </c>
      <c r="C60" s="42" t="n">
        <v>0.100410597616488</v>
      </c>
      <c r="D60" s="0"/>
      <c r="E60" s="0"/>
      <c r="F60" s="0"/>
    </row>
    <row r="61" customFormat="false" ht="15" hidden="false" customHeight="false" outlineLevel="0" collapsed="false">
      <c r="A61" s="49" t="s">
        <v>6</v>
      </c>
      <c r="B61" s="43" t="n">
        <v>1962</v>
      </c>
      <c r="C61" s="42" t="n">
        <v>0.102184174064437</v>
      </c>
      <c r="D61" s="0"/>
      <c r="E61" s="0"/>
      <c r="F61" s="0"/>
    </row>
    <row r="62" customFormat="false" ht="15" hidden="false" customHeight="false" outlineLevel="0" collapsed="false">
      <c r="A62" s="49" t="s">
        <v>6</v>
      </c>
      <c r="B62" s="43" t="n">
        <v>1980</v>
      </c>
      <c r="C62" s="42" t="n">
        <v>0.10395038830721</v>
      </c>
      <c r="D62" s="0"/>
      <c r="E62" s="0"/>
      <c r="F62" s="0"/>
    </row>
    <row r="63" customFormat="false" ht="15" hidden="false" customHeight="false" outlineLevel="0" collapsed="false">
      <c r="A63" s="49" t="s">
        <v>6</v>
      </c>
      <c r="B63" s="43" t="n">
        <v>1998</v>
      </c>
      <c r="C63" s="42" t="n">
        <v>0.105709146168069</v>
      </c>
      <c r="D63" s="0"/>
      <c r="E63" s="0"/>
      <c r="F63" s="0"/>
    </row>
    <row r="64" customFormat="false" ht="15" hidden="false" customHeight="false" outlineLevel="0" collapsed="false">
      <c r="A64" s="49" t="s">
        <v>6</v>
      </c>
      <c r="B64" s="43" t="n">
        <v>2016</v>
      </c>
      <c r="C64" s="42" t="n">
        <v>0.10746036234545</v>
      </c>
      <c r="D64" s="0"/>
      <c r="E64" s="0"/>
      <c r="F64" s="0"/>
    </row>
    <row r="65" customFormat="false" ht="15" hidden="false" customHeight="false" outlineLevel="0" collapsed="false">
      <c r="A65" s="49" t="s">
        <v>6</v>
      </c>
      <c r="B65" s="43" t="n">
        <v>2034</v>
      </c>
      <c r="C65" s="42" t="n">
        <v>0.109203959877038</v>
      </c>
      <c r="D65" s="0"/>
      <c r="E65" s="0"/>
      <c r="F65" s="0"/>
    </row>
    <row r="66" customFormat="false" ht="15" hidden="false" customHeight="false" outlineLevel="0" collapsed="false">
      <c r="A66" s="49" t="s">
        <v>6</v>
      </c>
      <c r="B66" s="43" t="n">
        <v>2070</v>
      </c>
      <c r="C66" s="42" t="n">
        <v>0.112668029861929</v>
      </c>
      <c r="D66" s="0"/>
      <c r="E66" s="0"/>
      <c r="F66" s="0"/>
    </row>
    <row r="67" customFormat="false" ht="15" hidden="false" customHeight="false" outlineLevel="0" collapsed="false">
      <c r="A67" s="49" t="s">
        <v>6</v>
      </c>
      <c r="B67" s="43" t="n">
        <v>2106</v>
      </c>
      <c r="C67" s="42" t="n">
        <v>0.116100888845221</v>
      </c>
      <c r="D67" s="0"/>
      <c r="E67" s="0"/>
      <c r="F67" s="0"/>
    </row>
    <row r="68" customFormat="false" ht="15" hidden="false" customHeight="false" outlineLevel="0" collapsed="false">
      <c r="A68" s="49" t="s">
        <v>6</v>
      </c>
      <c r="B68" s="43" t="n">
        <v>2160</v>
      </c>
      <c r="C68" s="42" t="n">
        <v>0.121190888067478</v>
      </c>
      <c r="D68" s="0"/>
      <c r="E68" s="0"/>
      <c r="F68" s="0"/>
    </row>
    <row r="69" customFormat="false" ht="15" hidden="false" customHeight="false" outlineLevel="0" collapsed="false">
      <c r="A69" s="49" t="s">
        <v>6</v>
      </c>
      <c r="B69" s="43" t="n">
        <v>2190</v>
      </c>
      <c r="C69" s="42" t="n">
        <v>0.123987648881512</v>
      </c>
      <c r="D69" s="0"/>
      <c r="E69" s="0"/>
      <c r="F69" s="0"/>
    </row>
    <row r="70" customFormat="false" ht="15" hidden="false" customHeight="false" outlineLevel="0" collapsed="false">
      <c r="A70" s="49" t="s">
        <v>6</v>
      </c>
      <c r="B70" s="43" t="n">
        <v>2202</v>
      </c>
      <c r="C70" s="42" t="n">
        <v>0.125100118789003</v>
      </c>
      <c r="D70" s="0"/>
      <c r="E70" s="0"/>
      <c r="F70" s="0"/>
    </row>
    <row r="71" customFormat="false" ht="15" hidden="false" customHeight="false" outlineLevel="0" collapsed="false">
      <c r="A71" s="49" t="s">
        <v>6</v>
      </c>
      <c r="B71" s="43" t="n">
        <v>2208</v>
      </c>
      <c r="C71" s="42" t="n">
        <v>0.125655015418696</v>
      </c>
      <c r="D71" s="0"/>
      <c r="E71" s="0"/>
      <c r="F71" s="0"/>
    </row>
    <row r="72" customFormat="false" ht="15" hidden="false" customHeight="false" outlineLevel="0" collapsed="false">
      <c r="A72" s="49" t="s">
        <v>6</v>
      </c>
      <c r="B72" s="43" t="n">
        <v>2370</v>
      </c>
      <c r="C72" s="42" t="n">
        <v>0.140299273640062</v>
      </c>
      <c r="D72" s="0"/>
      <c r="E72" s="0"/>
      <c r="F72" s="0"/>
    </row>
    <row r="73" customFormat="false" ht="15" hidden="false" customHeight="false" outlineLevel="0" collapsed="false">
      <c r="A73" s="49" t="s">
        <v>6</v>
      </c>
      <c r="B73" s="43" t="n">
        <v>2442</v>
      </c>
      <c r="C73" s="42" t="n">
        <v>0.14659932120121</v>
      </c>
      <c r="D73" s="0"/>
      <c r="E73" s="0"/>
      <c r="F73" s="0"/>
    </row>
    <row r="74" customFormat="false" ht="15" hidden="false" customHeight="false" outlineLevel="0" collapsed="false">
      <c r="A74" s="49" t="s">
        <v>6</v>
      </c>
      <c r="B74" s="43" t="n">
        <v>2496</v>
      </c>
      <c r="C74" s="42" t="n">
        <v>0.151241065794375</v>
      </c>
      <c r="D74" s="0"/>
      <c r="E74" s="0"/>
      <c r="F74" s="0"/>
    </row>
    <row r="75" customFormat="false" ht="15" hidden="false" customHeight="false" outlineLevel="0" collapsed="false">
      <c r="A75" s="49" t="s">
        <v>6</v>
      </c>
      <c r="B75" s="43" t="n">
        <v>2550</v>
      </c>
      <c r="C75" s="42" t="n">
        <v>0.155812187764197</v>
      </c>
      <c r="D75" s="0"/>
      <c r="E75" s="0"/>
      <c r="F75" s="0"/>
    </row>
    <row r="76" customFormat="false" ht="15" hidden="false" customHeight="false" outlineLevel="0" collapsed="false">
      <c r="A76" s="49" t="s">
        <v>6</v>
      </c>
      <c r="B76" s="43" t="n">
        <v>2568</v>
      </c>
      <c r="C76" s="42" t="n">
        <v>0.157320339855659</v>
      </c>
      <c r="D76" s="0"/>
      <c r="E76" s="0"/>
      <c r="F76" s="0"/>
    </row>
    <row r="77" customFormat="false" ht="15" hidden="false" customHeight="false" outlineLevel="0" collapsed="false">
      <c r="A77" s="49" t="s">
        <v>6</v>
      </c>
      <c r="B77" s="43" t="n">
        <v>2586</v>
      </c>
      <c r="C77" s="42" t="n">
        <v>0.158820767998128</v>
      </c>
      <c r="D77" s="0"/>
      <c r="E77" s="0"/>
      <c r="F77" s="0"/>
    </row>
    <row r="78" customFormat="false" ht="15" hidden="false" customHeight="false" outlineLevel="0" collapsed="false">
      <c r="A78" s="49" t="s">
        <v>6</v>
      </c>
      <c r="B78" s="43" t="n">
        <v>2604</v>
      </c>
      <c r="C78" s="42" t="n">
        <v>0.160313506019513</v>
      </c>
      <c r="D78" s="0"/>
      <c r="E78" s="0"/>
      <c r="F78" s="0"/>
    </row>
    <row r="79" customFormat="false" ht="15" hidden="false" customHeight="false" outlineLevel="0" collapsed="false">
      <c r="A79" s="49" t="s">
        <v>6</v>
      </c>
      <c r="B79" s="43" t="n">
        <v>2640</v>
      </c>
      <c r="C79" s="42" t="n">
        <v>0.16327605181331</v>
      </c>
      <c r="D79" s="0"/>
      <c r="E79" s="0"/>
      <c r="F79" s="0"/>
    </row>
    <row r="80" customFormat="false" ht="15" hidden="false" customHeight="false" outlineLevel="0" collapsed="false">
      <c r="A80" s="49" t="s">
        <v>6</v>
      </c>
      <c r="B80" s="43" t="n">
        <v>2658</v>
      </c>
      <c r="C80" s="42" t="n">
        <v>0.164745931829399</v>
      </c>
      <c r="D80" s="0"/>
      <c r="E80" s="0"/>
      <c r="F80" s="0"/>
    </row>
    <row r="81" customFormat="false" ht="15" hidden="false" customHeight="false" outlineLevel="0" collapsed="false">
      <c r="A81" s="49" t="s">
        <v>6</v>
      </c>
      <c r="B81" s="43" t="n">
        <v>2691</v>
      </c>
      <c r="C81" s="42" t="n">
        <v>0.167421141228369</v>
      </c>
      <c r="D81" s="0"/>
      <c r="E81" s="0"/>
      <c r="F81" s="0"/>
    </row>
    <row r="82" customFormat="false" ht="15" hidden="false" customHeight="false" outlineLevel="0" collapsed="false">
      <c r="A82" s="49" t="s">
        <v>6</v>
      </c>
      <c r="B82" s="43" t="n">
        <v>2694</v>
      </c>
      <c r="C82" s="42" t="n">
        <v>0.167663092572034</v>
      </c>
      <c r="D82" s="0"/>
      <c r="E82" s="0"/>
      <c r="F82" s="0"/>
    </row>
    <row r="83" customFormat="false" ht="15" hidden="false" customHeight="false" outlineLevel="0" collapsed="false">
      <c r="A83" s="49" t="s">
        <v>6</v>
      </c>
      <c r="B83" s="43" t="n">
        <v>2712</v>
      </c>
      <c r="C83" s="42" t="n">
        <v>0.169110449974079</v>
      </c>
      <c r="D83" s="0"/>
      <c r="E83" s="0"/>
      <c r="F83" s="0"/>
    </row>
    <row r="84" customFormat="false" ht="15" hidden="false" customHeight="false" outlineLevel="0" collapsed="false">
      <c r="A84" s="49" t="s">
        <v>6</v>
      </c>
      <c r="B84" s="43" t="n">
        <v>2739</v>
      </c>
      <c r="C84" s="42" t="n">
        <v>0.1712675675508</v>
      </c>
      <c r="D84" s="0"/>
      <c r="E84" s="0"/>
      <c r="F84" s="0"/>
    </row>
    <row r="85" customFormat="false" ht="15" hidden="false" customHeight="false" outlineLevel="0" collapsed="false">
      <c r="A85" s="49" t="s">
        <v>6</v>
      </c>
      <c r="B85" s="43" t="n">
        <v>2820</v>
      </c>
      <c r="C85" s="42" t="n">
        <v>0.177639977028088</v>
      </c>
      <c r="D85" s="0"/>
      <c r="E85" s="0"/>
      <c r="F85" s="0"/>
    </row>
    <row r="86" customFormat="false" ht="15" hidden="false" customHeight="false" outlineLevel="0" collapsed="false">
      <c r="A86" s="49" t="s">
        <v>6</v>
      </c>
      <c r="B86" s="43" t="n">
        <v>2856</v>
      </c>
      <c r="C86" s="42" t="n">
        <v>0.180425234536654</v>
      </c>
      <c r="D86" s="0"/>
      <c r="E86" s="0"/>
      <c r="F86" s="0"/>
    </row>
    <row r="87" customFormat="false" ht="15" hidden="false" customHeight="false" outlineLevel="0" collapsed="false">
      <c r="A87" s="49" t="s">
        <v>6</v>
      </c>
      <c r="B87" s="43" t="n">
        <v>2964</v>
      </c>
      <c r="C87" s="42" t="n">
        <v>0.188611974149076</v>
      </c>
      <c r="D87" s="0"/>
      <c r="E87" s="0"/>
      <c r="F87" s="0"/>
    </row>
    <row r="88" customFormat="false" ht="15" hidden="false" customHeight="false" outlineLevel="0" collapsed="false">
      <c r="A88" s="49" t="s">
        <v>6</v>
      </c>
      <c r="B88" s="43" t="n">
        <v>2979</v>
      </c>
      <c r="C88" s="42" t="n">
        <v>0.189729327989985</v>
      </c>
      <c r="D88" s="0"/>
      <c r="E88" s="0"/>
      <c r="F88" s="0"/>
    </row>
    <row r="89" customFormat="false" ht="15" hidden="false" customHeight="false" outlineLevel="0" collapsed="false">
      <c r="A89" s="49" t="s">
        <v>6</v>
      </c>
      <c r="B89" s="43" t="n">
        <v>2982</v>
      </c>
      <c r="C89" s="42" t="n">
        <v>0.189952230763257</v>
      </c>
      <c r="D89" s="0"/>
      <c r="E89" s="0"/>
      <c r="F89" s="0"/>
    </row>
    <row r="90" customFormat="false" ht="15" hidden="false" customHeight="false" outlineLevel="0" collapsed="false">
      <c r="A90" s="49" t="s">
        <v>6</v>
      </c>
      <c r="B90" s="43" t="n">
        <v>3030</v>
      </c>
      <c r="C90" s="42" t="n">
        <v>0.193493126041231</v>
      </c>
      <c r="D90" s="0"/>
      <c r="E90" s="0"/>
      <c r="F90" s="0"/>
    </row>
    <row r="91" customFormat="false" ht="15" hidden="false" customHeight="false" outlineLevel="0" collapsed="false">
      <c r="A91" s="49" t="s">
        <v>6</v>
      </c>
      <c r="B91" s="43" t="n">
        <v>3036</v>
      </c>
      <c r="C91" s="42" t="n">
        <v>0.193932379323032</v>
      </c>
      <c r="D91" s="0"/>
      <c r="E91" s="0"/>
      <c r="F91" s="0"/>
    </row>
    <row r="92" customFormat="false" ht="15" hidden="false" customHeight="false" outlineLevel="0" collapsed="false">
      <c r="A92" s="49" t="s">
        <v>6</v>
      </c>
      <c r="B92" s="43" t="n">
        <v>3072</v>
      </c>
      <c r="C92" s="42" t="n">
        <v>0.196552393890528</v>
      </c>
      <c r="D92" s="0"/>
      <c r="E92" s="0"/>
      <c r="F92" s="0"/>
    </row>
    <row r="93" customFormat="false" ht="15" hidden="false" customHeight="false" outlineLevel="0" collapsed="false">
      <c r="A93" s="49" t="s">
        <v>6</v>
      </c>
      <c r="B93" s="43" t="n">
        <v>3129</v>
      </c>
      <c r="C93" s="42" t="n">
        <v>0.200647038641037</v>
      </c>
      <c r="D93" s="0"/>
      <c r="E93" s="0"/>
      <c r="F93" s="0"/>
    </row>
    <row r="94" customFormat="false" ht="15" hidden="false" customHeight="false" outlineLevel="0" collapsed="false">
      <c r="A94" s="49" t="s">
        <v>6</v>
      </c>
      <c r="B94" s="43" t="n">
        <v>3309</v>
      </c>
      <c r="C94" s="42" t="n">
        <v>0.213159524526747</v>
      </c>
      <c r="D94" s="0"/>
      <c r="E94" s="0"/>
      <c r="F94" s="0"/>
    </row>
    <row r="95" customFormat="false" ht="15" hidden="false" customHeight="false" outlineLevel="0" collapsed="false">
      <c r="A95" s="42" t="s">
        <v>32</v>
      </c>
      <c r="B95" s="43" t="n">
        <v>600</v>
      </c>
      <c r="C95" s="42" t="n">
        <v>0.40742541793637</v>
      </c>
    </row>
    <row r="96" customFormat="false" ht="15" hidden="false" customHeight="false" outlineLevel="0" collapsed="false">
      <c r="A96" s="42" t="s">
        <v>32</v>
      </c>
      <c r="B96" s="43" t="n">
        <v>618</v>
      </c>
      <c r="C96" s="42" t="n">
        <v>0.411031591809838</v>
      </c>
    </row>
    <row r="97" customFormat="false" ht="15" hidden="false" customHeight="false" outlineLevel="0" collapsed="false">
      <c r="A97" s="42" t="s">
        <v>32</v>
      </c>
      <c r="B97" s="43" t="n">
        <v>636</v>
      </c>
      <c r="C97" s="42" t="n">
        <v>0.414534224727495</v>
      </c>
    </row>
    <row r="98" customFormat="false" ht="15" hidden="false" customHeight="false" outlineLevel="0" collapsed="false">
      <c r="A98" s="42" t="s">
        <v>32</v>
      </c>
      <c r="B98" s="43" t="n">
        <v>654</v>
      </c>
      <c r="C98" s="42" t="n">
        <v>0.417939096877778</v>
      </c>
    </row>
    <row r="99" customFormat="false" ht="15" hidden="false" customHeight="false" outlineLevel="0" collapsed="false">
      <c r="A99" s="42" t="s">
        <v>32</v>
      </c>
      <c r="B99" s="43" t="n">
        <v>672</v>
      </c>
      <c r="C99" s="42" t="n">
        <v>0.421251517543824</v>
      </c>
    </row>
    <row r="100" customFormat="false" ht="15" hidden="false" customHeight="false" outlineLevel="0" collapsed="false">
      <c r="A100" s="42" t="s">
        <v>32</v>
      </c>
      <c r="B100" s="43" t="n">
        <v>690</v>
      </c>
      <c r="C100" s="42" t="n">
        <v>0.424476374906139</v>
      </c>
    </row>
    <row r="101" customFormat="false" ht="15" hidden="false" customHeight="false" outlineLevel="0" collapsed="false">
      <c r="A101" s="42" t="s">
        <v>32</v>
      </c>
      <c r="B101" s="43" t="n">
        <v>708</v>
      </c>
      <c r="C101" s="42" t="n">
        <v>0.427618179430634</v>
      </c>
    </row>
    <row r="102" customFormat="false" ht="15" hidden="false" customHeight="false" outlineLevel="0" collapsed="false">
      <c r="A102" s="42" t="s">
        <v>32</v>
      </c>
      <c r="B102" s="43" t="n">
        <v>726</v>
      </c>
      <c r="C102" s="42" t="n">
        <v>0.430681101808625</v>
      </c>
    </row>
    <row r="103" customFormat="false" ht="15" hidden="false" customHeight="false" outlineLevel="0" collapsed="false">
      <c r="A103" s="42" t="s">
        <v>32</v>
      </c>
      <c r="B103" s="43" t="n">
        <v>744</v>
      </c>
      <c r="C103" s="42" t="n">
        <v>0.433669006249637</v>
      </c>
    </row>
    <row r="104" customFormat="false" ht="15" hidden="false" customHeight="false" outlineLevel="0" collapsed="false">
      <c r="A104" s="42" t="s">
        <v>32</v>
      </c>
      <c r="B104" s="43" t="n">
        <v>762</v>
      </c>
      <c r="C104" s="42" t="n">
        <v>0.436585479793771</v>
      </c>
    </row>
    <row r="105" customFormat="false" ht="15" hidden="false" customHeight="false" outlineLevel="0" collapsed="false">
      <c r="A105" s="42" t="s">
        <v>32</v>
      </c>
      <c r="B105" s="43" t="n">
        <v>777</v>
      </c>
      <c r="C105" s="42" t="n">
        <v>0.438963722744853</v>
      </c>
    </row>
    <row r="106" customFormat="false" ht="15" hidden="false" customHeight="false" outlineLevel="0" collapsed="false">
      <c r="A106" s="42" t="s">
        <v>32</v>
      </c>
      <c r="B106" s="43" t="n">
        <v>816</v>
      </c>
      <c r="C106" s="42" t="n">
        <v>0.444938551305621</v>
      </c>
    </row>
    <row r="107" customFormat="false" ht="15" hidden="false" customHeight="false" outlineLevel="0" collapsed="false">
      <c r="A107" s="42" t="s">
        <v>32</v>
      </c>
      <c r="B107" s="43" t="n">
        <v>834</v>
      </c>
      <c r="C107" s="42" t="n">
        <v>0.447600475087767</v>
      </c>
    </row>
    <row r="108" customFormat="false" ht="15" hidden="false" customHeight="false" outlineLevel="0" collapsed="false">
      <c r="A108" s="42" t="s">
        <v>32</v>
      </c>
      <c r="B108" s="43" t="n">
        <v>840</v>
      </c>
      <c r="C108" s="42" t="n">
        <v>0.448475030804158</v>
      </c>
    </row>
    <row r="109" customFormat="false" ht="15" hidden="false" customHeight="false" outlineLevel="0" collapsed="false">
      <c r="A109" s="42" t="s">
        <v>32</v>
      </c>
      <c r="B109" s="43" t="n">
        <v>852</v>
      </c>
      <c r="C109" s="42" t="n">
        <v>0.450205556273177</v>
      </c>
    </row>
    <row r="110" customFormat="false" ht="15" hidden="false" customHeight="false" outlineLevel="0" collapsed="false">
      <c r="A110" s="42" t="s">
        <v>32</v>
      </c>
      <c r="B110" s="43" t="n">
        <v>870</v>
      </c>
      <c r="C110" s="42" t="n">
        <v>0.452756171821133</v>
      </c>
    </row>
    <row r="111" customFormat="false" ht="15" hidden="false" customHeight="false" outlineLevel="0" collapsed="false">
      <c r="A111" s="42" t="s">
        <v>32</v>
      </c>
      <c r="B111" s="43" t="n">
        <v>900</v>
      </c>
      <c r="C111" s="42" t="n">
        <v>0.456892161125566</v>
      </c>
    </row>
    <row r="112" customFormat="false" ht="15" hidden="false" customHeight="false" outlineLevel="0" collapsed="false">
      <c r="A112" s="42" t="s">
        <v>32</v>
      </c>
      <c r="B112" s="43" t="n">
        <v>918</v>
      </c>
      <c r="C112" s="42" t="n">
        <v>0.4593080816557</v>
      </c>
    </row>
    <row r="113" customFormat="false" ht="15" hidden="false" customHeight="false" outlineLevel="0" collapsed="false">
      <c r="A113" s="42" t="s">
        <v>32</v>
      </c>
      <c r="B113" s="43" t="n">
        <v>936</v>
      </c>
      <c r="C113" s="42" t="n">
        <v>0.461677088130266</v>
      </c>
    </row>
    <row r="114" customFormat="false" ht="15" hidden="false" customHeight="false" outlineLevel="0" collapsed="false">
      <c r="A114" s="42" t="s">
        <v>32</v>
      </c>
      <c r="B114" s="43" t="n">
        <v>954</v>
      </c>
      <c r="C114" s="42" t="n">
        <v>0.464000967916691</v>
      </c>
    </row>
    <row r="115" customFormat="false" ht="15" hidden="false" customHeight="false" outlineLevel="0" collapsed="false">
      <c r="A115" s="42" t="s">
        <v>32</v>
      </c>
      <c r="B115" s="43" t="n">
        <v>972</v>
      </c>
      <c r="C115" s="42" t="n">
        <v>0.466281408144174</v>
      </c>
    </row>
    <row r="116" customFormat="false" ht="15" hidden="false" customHeight="false" outlineLevel="0" collapsed="false">
      <c r="A116" s="42" t="s">
        <v>32</v>
      </c>
      <c r="B116" s="43" t="n">
        <v>990</v>
      </c>
      <c r="C116" s="42" t="n">
        <v>0.468520003061694</v>
      </c>
    </row>
    <row r="117" customFormat="false" ht="15" hidden="false" customHeight="false" outlineLevel="0" collapsed="false">
      <c r="A117" s="42" t="s">
        <v>32</v>
      </c>
      <c r="B117" s="43" t="n">
        <v>1023</v>
      </c>
      <c r="C117" s="42" t="n">
        <v>0.472520361446098</v>
      </c>
    </row>
    <row r="118" customFormat="false" ht="15" hidden="false" customHeight="false" outlineLevel="0" collapsed="false">
      <c r="A118" s="42" t="s">
        <v>32</v>
      </c>
      <c r="B118" s="43" t="n">
        <v>1026</v>
      </c>
      <c r="C118" s="42" t="n">
        <v>0.472877609139147</v>
      </c>
    </row>
    <row r="119" customFormat="false" ht="15" hidden="false" customHeight="false" outlineLevel="0" collapsed="false">
      <c r="A119" s="42" t="s">
        <v>32</v>
      </c>
      <c r="B119" s="43" t="n">
        <v>1062</v>
      </c>
      <c r="C119" s="42" t="n">
        <v>0.47708492261983</v>
      </c>
    </row>
    <row r="120" customFormat="false" ht="15" hidden="false" customHeight="false" outlineLevel="0" collapsed="false">
      <c r="A120" s="42" t="s">
        <v>32</v>
      </c>
      <c r="B120" s="43" t="n">
        <v>1116</v>
      </c>
      <c r="C120" s="42" t="n">
        <v>0.483135749438833</v>
      </c>
    </row>
    <row r="121" customFormat="false" ht="15" hidden="false" customHeight="false" outlineLevel="0" collapsed="false">
      <c r="A121" s="42" t="s">
        <v>32</v>
      </c>
      <c r="B121" s="43" t="n">
        <v>1149</v>
      </c>
      <c r="C121" s="42" t="n">
        <v>0.486690967897548</v>
      </c>
    </row>
    <row r="122" customFormat="false" ht="15" hidden="false" customHeight="false" outlineLevel="0" collapsed="false">
      <c r="A122" s="42" t="s">
        <v>32</v>
      </c>
      <c r="B122" s="43" t="n">
        <v>1152</v>
      </c>
      <c r="C122" s="42" t="n">
        <v>0.487009090633212</v>
      </c>
    </row>
    <row r="123" customFormat="false" ht="15" hidden="false" customHeight="false" outlineLevel="0" collapsed="false">
      <c r="A123" s="42" t="s">
        <v>32</v>
      </c>
      <c r="B123" s="43" t="n">
        <v>1170</v>
      </c>
      <c r="C123" s="42" t="n">
        <v>0.4889006013906</v>
      </c>
    </row>
    <row r="124" customFormat="false" ht="15" hidden="false" customHeight="false" outlineLevel="0" collapsed="false">
      <c r="A124" s="42" t="s">
        <v>32</v>
      </c>
      <c r="B124" s="43" t="n">
        <v>1188</v>
      </c>
      <c r="C124" s="42" t="n">
        <v>0.490763232990556</v>
      </c>
    </row>
    <row r="125" customFormat="false" ht="15" hidden="false" customHeight="false" outlineLevel="0" collapsed="false">
      <c r="A125" s="42" t="s">
        <v>32</v>
      </c>
      <c r="B125" s="43" t="n">
        <v>1206</v>
      </c>
      <c r="C125" s="42" t="n">
        <v>0.49259785402903</v>
      </c>
    </row>
    <row r="126" customFormat="false" ht="15" hidden="false" customHeight="false" outlineLevel="0" collapsed="false">
      <c r="A126" s="42" t="s">
        <v>32</v>
      </c>
      <c r="B126" s="43" t="n">
        <v>1224</v>
      </c>
      <c r="C126" s="42" t="n">
        <v>0.494405294494817</v>
      </c>
    </row>
    <row r="127" customFormat="false" ht="15" hidden="false" customHeight="false" outlineLevel="0" collapsed="false">
      <c r="A127" s="42" t="s">
        <v>32</v>
      </c>
      <c r="B127" s="43" t="n">
        <v>1227</v>
      </c>
      <c r="C127" s="42" t="n">
        <v>0.494703948254731</v>
      </c>
    </row>
    <row r="128" customFormat="false" ht="15" hidden="false" customHeight="false" outlineLevel="0" collapsed="false">
      <c r="A128" s="42" t="s">
        <v>32</v>
      </c>
      <c r="B128" s="43" t="n">
        <v>1242</v>
      </c>
      <c r="C128" s="42" t="n">
        <v>0.496186348024198</v>
      </c>
    </row>
    <row r="129" customFormat="false" ht="15" hidden="false" customHeight="false" outlineLevel="0" collapsed="false">
      <c r="A129" s="42" t="s">
        <v>32</v>
      </c>
      <c r="B129" s="43" t="n">
        <v>1260</v>
      </c>
      <c r="C129" s="42" t="n">
        <v>0.497941773993354</v>
      </c>
    </row>
    <row r="130" customFormat="false" ht="15" hidden="false" customHeight="false" outlineLevel="0" collapsed="false">
      <c r="A130" s="42" t="s">
        <v>32</v>
      </c>
      <c r="B130" s="43" t="n">
        <v>1278</v>
      </c>
      <c r="C130" s="42" t="n">
        <v>0.499672299462373</v>
      </c>
    </row>
    <row r="131" customFormat="false" ht="15" hidden="false" customHeight="false" outlineLevel="0" collapsed="false">
      <c r="A131" s="42" t="s">
        <v>32</v>
      </c>
      <c r="B131" s="43" t="n">
        <v>1314</v>
      </c>
      <c r="C131" s="42" t="n">
        <v>0.503061406283436</v>
      </c>
    </row>
    <row r="132" customFormat="false" ht="15" hidden="false" customHeight="false" outlineLevel="0" collapsed="false">
      <c r="A132" s="42" t="s">
        <v>32</v>
      </c>
      <c r="B132" s="43" t="n">
        <v>1332</v>
      </c>
      <c r="C132" s="42" t="n">
        <v>0.504721295834241</v>
      </c>
    </row>
    <row r="133" customFormat="false" ht="15" hidden="false" customHeight="false" outlineLevel="0" collapsed="false">
      <c r="A133" s="42" t="s">
        <v>32</v>
      </c>
      <c r="B133" s="43" t="n">
        <v>1374</v>
      </c>
      <c r="C133" s="42" t="n">
        <v>0.50850873967944</v>
      </c>
    </row>
    <row r="134" customFormat="false" ht="15" hidden="false" customHeight="false" outlineLevel="0" collapsed="false">
      <c r="A134" s="42" t="s">
        <v>32</v>
      </c>
      <c r="B134" s="43" t="n">
        <v>1386</v>
      </c>
      <c r="C134" s="42" t="n">
        <v>0.509569615929482</v>
      </c>
    </row>
    <row r="135" customFormat="false" ht="15" hidden="false" customHeight="false" outlineLevel="0" collapsed="false">
      <c r="A135" s="42" t="s">
        <v>32</v>
      </c>
      <c r="B135" s="43" t="n">
        <v>1404</v>
      </c>
      <c r="C135" s="42" t="n">
        <v>0.511143831319462</v>
      </c>
    </row>
    <row r="136" customFormat="false" ht="15" hidden="false" customHeight="false" outlineLevel="0" collapsed="false">
      <c r="A136" s="42" t="s">
        <v>32</v>
      </c>
      <c r="B136" s="43" t="n">
        <v>1455</v>
      </c>
      <c r="C136" s="42" t="n">
        <v>0.515496863911882</v>
      </c>
    </row>
    <row r="137" customFormat="false" ht="15" hidden="false" customHeight="false" outlineLevel="0" collapsed="false">
      <c r="A137" s="42" t="s">
        <v>32</v>
      </c>
      <c r="B137" s="43" t="n">
        <v>1458</v>
      </c>
      <c r="C137" s="42" t="n">
        <v>0.51574815133337</v>
      </c>
    </row>
    <row r="138" customFormat="false" ht="15" hidden="false" customHeight="false" outlineLevel="0" collapsed="false">
      <c r="A138" s="42" t="s">
        <v>32</v>
      </c>
      <c r="B138" s="43" t="n">
        <v>1476</v>
      </c>
      <c r="C138" s="42" t="n">
        <v>0.517245102629571</v>
      </c>
    </row>
    <row r="139" customFormat="false" ht="15" hidden="false" customHeight="false" outlineLevel="0" collapsed="false">
      <c r="A139" s="42" t="s">
        <v>32</v>
      </c>
      <c r="B139" s="43" t="n">
        <v>1527</v>
      </c>
      <c r="C139" s="42" t="n">
        <v>0.521389357236673</v>
      </c>
    </row>
    <row r="140" customFormat="false" ht="15" hidden="false" customHeight="false" outlineLevel="0" collapsed="false">
      <c r="A140" s="42" t="s">
        <v>32</v>
      </c>
      <c r="B140" s="43" t="n">
        <v>1620</v>
      </c>
      <c r="C140" s="42" t="n">
        <v>0.528602134243624</v>
      </c>
    </row>
    <row r="141" customFormat="false" ht="15" hidden="false" customHeight="false" outlineLevel="0" collapsed="false">
      <c r="A141" s="42" t="s">
        <v>32</v>
      </c>
      <c r="B141" s="43" t="n">
        <v>1647</v>
      </c>
      <c r="C141" s="42" t="n">
        <v>0.530618709081672</v>
      </c>
    </row>
    <row r="142" customFormat="false" ht="15" hidden="false" customHeight="false" outlineLevel="0" collapsed="false">
      <c r="A142" s="42" t="s">
        <v>32</v>
      </c>
      <c r="B142" s="43" t="n">
        <v>1692</v>
      </c>
      <c r="C142" s="42" t="n">
        <v>0.533907317900273</v>
      </c>
    </row>
    <row r="143" customFormat="false" ht="15" hidden="false" customHeight="false" outlineLevel="0" collapsed="false">
      <c r="A143" s="42" t="s">
        <v>32</v>
      </c>
      <c r="B143" s="43" t="n">
        <v>1746</v>
      </c>
      <c r="C143" s="42" t="n">
        <v>0.537740093840745</v>
      </c>
    </row>
    <row r="144" customFormat="false" ht="15" hidden="false" customHeight="false" outlineLevel="0" collapsed="false">
      <c r="A144" s="42" t="s">
        <v>32</v>
      </c>
      <c r="B144" s="43" t="n">
        <v>1764</v>
      </c>
      <c r="C144" s="42" t="n">
        <v>0.538991386861142</v>
      </c>
    </row>
    <row r="145" customFormat="false" ht="15" hidden="false" customHeight="false" outlineLevel="0" collapsed="false">
      <c r="A145" s="42" t="s">
        <v>32</v>
      </c>
      <c r="B145" s="43" t="n">
        <v>1782</v>
      </c>
      <c r="C145" s="42" t="n">
        <v>0.540229976179752</v>
      </c>
    </row>
    <row r="146" customFormat="false" ht="15" hidden="false" customHeight="false" outlineLevel="0" collapsed="false">
      <c r="A146" s="42" t="s">
        <v>32</v>
      </c>
      <c r="B146" s="43" t="n">
        <v>1800</v>
      </c>
      <c r="C146" s="42" t="n">
        <v>0.541456117153879</v>
      </c>
    </row>
    <row r="147" customFormat="false" ht="15" hidden="false" customHeight="false" outlineLevel="0" collapsed="false">
      <c r="A147" s="42" t="s">
        <v>32</v>
      </c>
      <c r="B147" s="43" t="n">
        <v>1818</v>
      </c>
      <c r="C147" s="42" t="n">
        <v>0.542670057517966</v>
      </c>
    </row>
    <row r="148" customFormat="false" ht="15" hidden="false" customHeight="false" outlineLevel="0" collapsed="false">
      <c r="A148" s="42" t="s">
        <v>32</v>
      </c>
      <c r="B148" s="43" t="n">
        <v>1836</v>
      </c>
      <c r="C148" s="42" t="n">
        <v>0.543872037684013</v>
      </c>
    </row>
    <row r="149" customFormat="false" ht="15" hidden="false" customHeight="false" outlineLevel="0" collapsed="false">
      <c r="A149" s="42" t="s">
        <v>32</v>
      </c>
      <c r="B149" s="43" t="n">
        <v>1872</v>
      </c>
      <c r="C149" s="42" t="n">
        <v>0.54624104415858</v>
      </c>
    </row>
    <row r="150" customFormat="false" ht="15" hidden="false" customHeight="false" outlineLevel="0" collapsed="false">
      <c r="A150" s="42" t="s">
        <v>32</v>
      </c>
      <c r="B150" s="43" t="n">
        <v>1875</v>
      </c>
      <c r="C150" s="42" t="n">
        <v>0.54643640048535</v>
      </c>
    </row>
    <row r="151" customFormat="false" ht="15" hidden="false" customHeight="false" outlineLevel="0" collapsed="false">
      <c r="A151" s="42" t="s">
        <v>32</v>
      </c>
      <c r="B151" s="43" t="n">
        <v>1890</v>
      </c>
      <c r="C151" s="42" t="n">
        <v>0.54740851718255</v>
      </c>
    </row>
    <row r="152" customFormat="false" ht="15" hidden="false" customHeight="false" outlineLevel="0" collapsed="false">
      <c r="A152" s="42" t="s">
        <v>32</v>
      </c>
      <c r="B152" s="43" t="n">
        <v>1908</v>
      </c>
      <c r="C152" s="42" t="n">
        <v>0.548564923945004</v>
      </c>
    </row>
    <row r="153" customFormat="false" ht="15" hidden="false" customHeight="false" outlineLevel="0" collapsed="false">
      <c r="A153" s="42" t="s">
        <v>32</v>
      </c>
      <c r="B153" s="43" t="n">
        <v>1944</v>
      </c>
      <c r="C153" s="42" t="n">
        <v>0.550845364172487</v>
      </c>
    </row>
    <row r="154" customFormat="false" ht="15" hidden="false" customHeight="false" outlineLevel="0" collapsed="false">
      <c r="A154" s="42" t="s">
        <v>32</v>
      </c>
      <c r="B154" s="43" t="n">
        <v>1962</v>
      </c>
      <c r="C154" s="42" t="n">
        <v>0.551969796095288</v>
      </c>
    </row>
    <row r="155" customFormat="false" ht="15" hidden="false" customHeight="false" outlineLevel="0" collapsed="false">
      <c r="A155" s="42" t="s">
        <v>32</v>
      </c>
      <c r="B155" s="43" t="n">
        <v>1980</v>
      </c>
      <c r="C155" s="42" t="n">
        <v>0.553083959090007</v>
      </c>
    </row>
    <row r="156" customFormat="false" ht="15" hidden="false" customHeight="false" outlineLevel="0" collapsed="false">
      <c r="A156" s="42" t="s">
        <v>32</v>
      </c>
      <c r="B156" s="43" t="n">
        <v>1998</v>
      </c>
      <c r="C156" s="42" t="n">
        <v>0.554188039023437</v>
      </c>
    </row>
    <row r="157" customFormat="false" ht="15" hidden="false" customHeight="false" outlineLevel="0" collapsed="false">
      <c r="A157" s="42" t="s">
        <v>32</v>
      </c>
      <c r="B157" s="43" t="n">
        <v>2016</v>
      </c>
      <c r="C157" s="42" t="n">
        <v>0.555282216761334</v>
      </c>
    </row>
    <row r="158" customFormat="false" ht="15" hidden="false" customHeight="false" outlineLevel="0" collapsed="false">
      <c r="A158" s="42" t="s">
        <v>32</v>
      </c>
      <c r="B158" s="43" t="n">
        <v>2034</v>
      </c>
      <c r="C158" s="42" t="n">
        <v>0.556366668346238</v>
      </c>
    </row>
    <row r="159" customFormat="false" ht="15" hidden="false" customHeight="false" outlineLevel="0" collapsed="false">
      <c r="A159" s="42" t="s">
        <v>32</v>
      </c>
      <c r="B159" s="43" t="n">
        <v>2070</v>
      </c>
      <c r="C159" s="42" t="n">
        <v>0.558507074123649</v>
      </c>
    </row>
    <row r="160" customFormat="false" ht="15" hidden="false" customHeight="false" outlineLevel="0" collapsed="false">
      <c r="A160" s="42" t="s">
        <v>32</v>
      </c>
      <c r="B160" s="43" t="n">
        <v>2106</v>
      </c>
      <c r="C160" s="42" t="n">
        <v>0.560610574508658</v>
      </c>
    </row>
    <row r="161" customFormat="false" ht="15" hidden="false" customHeight="false" outlineLevel="0" collapsed="false">
      <c r="A161" s="42" t="s">
        <v>32</v>
      </c>
      <c r="B161" s="43" t="n">
        <v>2160</v>
      </c>
      <c r="C161" s="42" t="n">
        <v>0.563699347082742</v>
      </c>
    </row>
    <row r="162" customFormat="false" ht="15" hidden="false" customHeight="false" outlineLevel="0" collapsed="false">
      <c r="A162" s="42" t="s">
        <v>32</v>
      </c>
      <c r="B162" s="43" t="n">
        <v>2190</v>
      </c>
      <c r="C162" s="42" t="n">
        <v>0.565382132382887</v>
      </c>
    </row>
    <row r="163" customFormat="false" ht="15" hidden="false" customHeight="false" outlineLevel="0" collapsed="false">
      <c r="A163" s="42" t="s">
        <v>32</v>
      </c>
      <c r="B163" s="43" t="n">
        <v>2202</v>
      </c>
      <c r="C163" s="42" t="n">
        <v>0.56604880070848</v>
      </c>
    </row>
    <row r="164" customFormat="false" ht="15" hidden="false" customHeight="false" outlineLevel="0" collapsed="false">
      <c r="A164" s="42" t="s">
        <v>32</v>
      </c>
      <c r="B164" s="43" t="n">
        <v>2208</v>
      </c>
      <c r="C164" s="42" t="n">
        <v>0.566380773702432</v>
      </c>
    </row>
    <row r="165" customFormat="false" ht="15" hidden="false" customHeight="false" outlineLevel="0" collapsed="false">
      <c r="A165" s="42" t="s">
        <v>32</v>
      </c>
      <c r="B165" s="43" t="n">
        <v>2370</v>
      </c>
      <c r="C165" s="42" t="n">
        <v>0.57501871856376</v>
      </c>
    </row>
    <row r="166" customFormat="false" ht="15" hidden="false" customHeight="false" outlineLevel="0" collapsed="false">
      <c r="A166" s="42" t="s">
        <v>32</v>
      </c>
      <c r="B166" s="43" t="n">
        <v>2442</v>
      </c>
      <c r="C166" s="42" t="n">
        <v>0.578669863869819</v>
      </c>
    </row>
    <row r="167" customFormat="false" ht="15" hidden="false" customHeight="false" outlineLevel="0" collapsed="false">
      <c r="A167" s="42" t="s">
        <v>32</v>
      </c>
      <c r="B167" s="43" t="n">
        <v>2496</v>
      </c>
      <c r="C167" s="42" t="n">
        <v>0.581338256997697</v>
      </c>
    </row>
    <row r="168" customFormat="false" ht="15" hidden="false" customHeight="false" outlineLevel="0" collapsed="false">
      <c r="A168" s="42" t="s">
        <v>32</v>
      </c>
      <c r="B168" s="43" t="n">
        <v>2550</v>
      </c>
      <c r="C168" s="42" t="n">
        <v>0.583949533854602</v>
      </c>
    </row>
    <row r="169" customFormat="false" ht="15" hidden="false" customHeight="false" outlineLevel="0" collapsed="false">
      <c r="A169" s="42" t="s">
        <v>32</v>
      </c>
      <c r="B169" s="43" t="n">
        <v>2568</v>
      </c>
      <c r="C169" s="42" t="n">
        <v>0.584807685106802</v>
      </c>
    </row>
    <row r="170" customFormat="false" ht="15" hidden="false" customHeight="false" outlineLevel="0" collapsed="false">
      <c r="A170" s="42" t="s">
        <v>32</v>
      </c>
      <c r="B170" s="43" t="n">
        <v>2586</v>
      </c>
      <c r="C170" s="42" t="n">
        <v>0.58565984223848</v>
      </c>
    </row>
    <row r="171" customFormat="false" ht="15" hidden="false" customHeight="false" outlineLevel="0" collapsed="false">
      <c r="A171" s="42" t="s">
        <v>32</v>
      </c>
      <c r="B171" s="43" t="n">
        <v>2604</v>
      </c>
      <c r="C171" s="42" t="n">
        <v>0.586506088406072</v>
      </c>
    </row>
    <row r="172" customFormat="false" ht="15" hidden="false" customHeight="false" outlineLevel="0" collapsed="false">
      <c r="A172" s="42" t="s">
        <v>32</v>
      </c>
      <c r="B172" s="43" t="n">
        <v>2640</v>
      </c>
      <c r="C172" s="42" t="n">
        <v>0.588181171929124</v>
      </c>
    </row>
    <row r="173" customFormat="false" ht="15" hidden="false" customHeight="false" outlineLevel="0" collapsed="false">
      <c r="A173" s="42" t="s">
        <v>32</v>
      </c>
      <c r="B173" s="43" t="n">
        <v>2658</v>
      </c>
      <c r="C173" s="42" t="n">
        <v>0.589010167191329</v>
      </c>
    </row>
    <row r="174" customFormat="false" ht="15" hidden="false" customHeight="false" outlineLevel="0" collapsed="false">
      <c r="A174" s="42" t="s">
        <v>32</v>
      </c>
      <c r="B174" s="43" t="n">
        <v>2691</v>
      </c>
      <c r="C174" s="42" t="n">
        <v>0.590515514388683</v>
      </c>
    </row>
    <row r="175" customFormat="false" ht="15" hidden="false" customHeight="false" outlineLevel="0" collapsed="false">
      <c r="A175" s="42" t="s">
        <v>32</v>
      </c>
      <c r="B175" s="43" t="n">
        <v>2694</v>
      </c>
      <c r="C175" s="42" t="n">
        <v>0.590651447550378</v>
      </c>
    </row>
    <row r="176" customFormat="false" ht="15" hidden="false" customHeight="false" outlineLevel="0" collapsed="false">
      <c r="A176" s="42" t="s">
        <v>32</v>
      </c>
      <c r="B176" s="43" t="n">
        <v>2712</v>
      </c>
      <c r="C176" s="42" t="n">
        <v>0.591463881185355</v>
      </c>
    </row>
    <row r="177" customFormat="false" ht="15" hidden="false" customHeight="false" outlineLevel="0" collapsed="false">
      <c r="A177" s="42" t="s">
        <v>32</v>
      </c>
      <c r="B177" s="43" t="n">
        <v>2739</v>
      </c>
      <c r="C177" s="42" t="n">
        <v>0.592672476650096</v>
      </c>
    </row>
    <row r="178" customFormat="false" ht="15" hidden="false" customHeight="false" outlineLevel="0" collapsed="false">
      <c r="A178" s="42" t="s">
        <v>32</v>
      </c>
      <c r="B178" s="43" t="n">
        <v>2820</v>
      </c>
      <c r="C178" s="42" t="n">
        <v>0.596228043999723</v>
      </c>
    </row>
    <row r="179" customFormat="false" ht="15" hidden="false" customHeight="false" outlineLevel="0" collapsed="false">
      <c r="A179" s="42" t="s">
        <v>32</v>
      </c>
      <c r="B179" s="43" t="n">
        <v>2856</v>
      </c>
      <c r="C179" s="42" t="n">
        <v>0.597775633462056</v>
      </c>
    </row>
    <row r="180" customFormat="false" ht="15" hidden="false" customHeight="false" outlineLevel="0" collapsed="false">
      <c r="A180" s="42" t="s">
        <v>32</v>
      </c>
      <c r="B180" s="43" t="n">
        <v>2964</v>
      </c>
      <c r="C180" s="42" t="n">
        <v>0.602303988342749</v>
      </c>
    </row>
    <row r="181" customFormat="false" ht="15" hidden="false" customHeight="false" outlineLevel="0" collapsed="false">
      <c r="A181" s="42" t="s">
        <v>32</v>
      </c>
      <c r="B181" s="43" t="n">
        <v>2979</v>
      </c>
      <c r="C181" s="42" t="n">
        <v>0.60291984023102</v>
      </c>
    </row>
    <row r="182" customFormat="false" ht="15" hidden="false" customHeight="false" outlineLevel="0" collapsed="false">
      <c r="A182" s="42" t="s">
        <v>32</v>
      </c>
      <c r="B182" s="43" t="n">
        <v>2982</v>
      </c>
      <c r="C182" s="42" t="n">
        <v>0.603042638429612</v>
      </c>
    </row>
    <row r="183" customFormat="false" ht="15" hidden="false" customHeight="false" outlineLevel="0" collapsed="false">
      <c r="A183" s="42" t="s">
        <v>32</v>
      </c>
      <c r="B183" s="43" t="n">
        <v>3030</v>
      </c>
      <c r="C183" s="42" t="n">
        <v>0.604990783617417</v>
      </c>
    </row>
    <row r="184" customFormat="false" ht="15" hidden="false" customHeight="false" outlineLevel="0" collapsed="false">
      <c r="A184" s="42" t="s">
        <v>32</v>
      </c>
      <c r="B184" s="43" t="n">
        <v>3036</v>
      </c>
      <c r="C184" s="42" t="n">
        <v>0.605232128898893</v>
      </c>
    </row>
    <row r="185" customFormat="false" ht="15" hidden="false" customHeight="false" outlineLevel="0" collapsed="false">
      <c r="A185" s="42" t="s">
        <v>32</v>
      </c>
      <c r="B185" s="43" t="n">
        <v>3072</v>
      </c>
      <c r="C185" s="42" t="n">
        <v>0.606670259500643</v>
      </c>
    </row>
    <row r="186" customFormat="false" ht="15" hidden="false" customHeight="false" outlineLevel="0" collapsed="false">
      <c r="A186" s="42" t="s">
        <v>32</v>
      </c>
      <c r="B186" s="43" t="n">
        <v>3129</v>
      </c>
      <c r="C186" s="42" t="n">
        <v>0.608913186727604</v>
      </c>
    </row>
    <row r="187" customFormat="false" ht="15" hidden="false" customHeight="false" outlineLevel="0" collapsed="false">
      <c r="A187" s="42" t="s">
        <v>32</v>
      </c>
      <c r="B187" s="43" t="n">
        <v>3309</v>
      </c>
      <c r="C187" s="42" t="n">
        <v>0.615736959566437</v>
      </c>
    </row>
    <row r="188" customFormat="false" ht="15" hidden="false" customHeight="false" outlineLevel="0" collapsed="false">
      <c r="A188" s="42" t="s">
        <v>33</v>
      </c>
      <c r="B188" s="43" t="n">
        <v>600</v>
      </c>
      <c r="C188" s="42" t="n">
        <v>0.140671045519078</v>
      </c>
    </row>
    <row r="189" customFormat="false" ht="15" hidden="false" customHeight="false" outlineLevel="0" collapsed="false">
      <c r="A189" s="42" t="s">
        <v>33</v>
      </c>
      <c r="B189" s="43" t="n">
        <v>618</v>
      </c>
      <c r="C189" s="42" t="n">
        <v>0.141912515213223</v>
      </c>
    </row>
    <row r="190" customFormat="false" ht="15" hidden="false" customHeight="false" outlineLevel="0" collapsed="false">
      <c r="A190" s="42" t="s">
        <v>33</v>
      </c>
      <c r="B190" s="43" t="n">
        <v>636</v>
      </c>
      <c r="C190" s="42" t="n">
        <v>0.143118339660285</v>
      </c>
    </row>
    <row r="191" customFormat="false" ht="15" hidden="false" customHeight="false" outlineLevel="0" collapsed="false">
      <c r="A191" s="42" t="s">
        <v>33</v>
      </c>
      <c r="B191" s="43" t="n">
        <v>654</v>
      </c>
      <c r="C191" s="42" t="n">
        <v>0.144290508761202</v>
      </c>
    </row>
    <row r="192" customFormat="false" ht="15" hidden="false" customHeight="false" outlineLevel="0" collapsed="false">
      <c r="A192" s="42" t="s">
        <v>33</v>
      </c>
      <c r="B192" s="43" t="n">
        <v>672</v>
      </c>
      <c r="C192" s="42" t="n">
        <v>0.145430850301972</v>
      </c>
    </row>
    <row r="193" customFormat="false" ht="15" hidden="false" customHeight="false" outlineLevel="0" collapsed="false">
      <c r="A193" s="42" t="s">
        <v>33</v>
      </c>
      <c r="B193" s="43" t="n">
        <v>690</v>
      </c>
      <c r="C193" s="42" t="n">
        <v>0.146541047098835</v>
      </c>
    </row>
    <row r="194" customFormat="false" ht="15" hidden="false" customHeight="false" outlineLevel="0" collapsed="false">
      <c r="A194" s="42" t="s">
        <v>33</v>
      </c>
      <c r="B194" s="43" t="n">
        <v>708</v>
      </c>
      <c r="C194" s="42" t="n">
        <v>0.147622651935136</v>
      </c>
    </row>
    <row r="195" customFormat="false" ht="15" hidden="false" customHeight="false" outlineLevel="0" collapsed="false">
      <c r="A195" s="42" t="s">
        <v>33</v>
      </c>
      <c r="B195" s="43" t="n">
        <v>726</v>
      </c>
      <c r="C195" s="42" t="n">
        <v>0.148677100622641</v>
      </c>
    </row>
    <row r="196" customFormat="false" ht="15" hidden="false" customHeight="false" outlineLevel="0" collapsed="false">
      <c r="A196" s="42" t="s">
        <v>33</v>
      </c>
      <c r="B196" s="43" t="n">
        <v>744</v>
      </c>
      <c r="C196" s="42" t="n">
        <v>0.14970572346299</v>
      </c>
    </row>
    <row r="197" customFormat="false" ht="15" hidden="false" customHeight="false" outlineLevel="0" collapsed="false">
      <c r="A197" s="42" t="s">
        <v>33</v>
      </c>
      <c r="B197" s="43" t="n">
        <v>762</v>
      </c>
      <c r="C197" s="42" t="n">
        <v>0.150709755338839</v>
      </c>
    </row>
    <row r="198" customFormat="false" ht="15" hidden="false" customHeight="false" outlineLevel="0" collapsed="false">
      <c r="A198" s="42" t="s">
        <v>33</v>
      </c>
      <c r="B198" s="43" t="n">
        <v>777</v>
      </c>
      <c r="C198" s="42" t="n">
        <v>0.151528494715441</v>
      </c>
    </row>
    <row r="199" customFormat="false" ht="15" hidden="false" customHeight="false" outlineLevel="0" collapsed="false">
      <c r="A199" s="42" t="s">
        <v>33</v>
      </c>
      <c r="B199" s="43" t="n">
        <v>816</v>
      </c>
      <c r="C199" s="42" t="n">
        <v>0.153585402908492</v>
      </c>
    </row>
    <row r="200" customFormat="false" ht="15" hidden="false" customHeight="false" outlineLevel="0" collapsed="false">
      <c r="A200" s="42" t="s">
        <v>33</v>
      </c>
      <c r="B200" s="43" t="n">
        <v>834</v>
      </c>
      <c r="C200" s="42" t="n">
        <v>0.154501802899067</v>
      </c>
    </row>
    <row r="201" customFormat="false" ht="15" hidden="false" customHeight="false" outlineLevel="0" collapsed="false">
      <c r="A201" s="42" t="s">
        <v>33</v>
      </c>
      <c r="B201" s="43" t="n">
        <v>840</v>
      </c>
      <c r="C201" s="42" t="n">
        <v>0.154802879457169</v>
      </c>
    </row>
    <row r="202" customFormat="false" ht="15" hidden="false" customHeight="false" outlineLevel="0" collapsed="false">
      <c r="A202" s="42" t="s">
        <v>33</v>
      </c>
      <c r="B202" s="43" t="n">
        <v>852</v>
      </c>
      <c r="C202" s="42" t="n">
        <v>0.155398634126831</v>
      </c>
    </row>
    <row r="203" customFormat="false" ht="15" hidden="false" customHeight="false" outlineLevel="0" collapsed="false">
      <c r="A203" s="42" t="s">
        <v>33</v>
      </c>
      <c r="B203" s="43" t="n">
        <v>870</v>
      </c>
      <c r="C203" s="42" t="n">
        <v>0.156276714889242</v>
      </c>
    </row>
    <row r="204" customFormat="false" ht="15" hidden="false" customHeight="false" outlineLevel="0" collapsed="false">
      <c r="A204" s="42" t="s">
        <v>33</v>
      </c>
      <c r="B204" s="43" t="n">
        <v>900</v>
      </c>
      <c r="C204" s="42" t="n">
        <v>0.157700580059621</v>
      </c>
    </row>
    <row r="205" customFormat="false" ht="15" hidden="false" customHeight="false" outlineLevel="0" collapsed="false">
      <c r="A205" s="42" t="s">
        <v>33</v>
      </c>
      <c r="B205" s="43" t="n">
        <v>918</v>
      </c>
      <c r="C205" s="42" t="n">
        <v>0.158532290406061</v>
      </c>
    </row>
    <row r="206" customFormat="false" ht="15" hidden="false" customHeight="false" outlineLevel="0" collapsed="false">
      <c r="A206" s="42" t="s">
        <v>33</v>
      </c>
      <c r="B206" s="43" t="n">
        <v>936</v>
      </c>
      <c r="C206" s="42" t="n">
        <v>0.159347850012059</v>
      </c>
    </row>
    <row r="207" customFormat="false" ht="15" hidden="false" customHeight="false" outlineLevel="0" collapsed="false">
      <c r="A207" s="42" t="s">
        <v>33</v>
      </c>
      <c r="B207" s="43" t="n">
        <v>954</v>
      </c>
      <c r="C207" s="42" t="n">
        <v>0.160147874200828</v>
      </c>
    </row>
    <row r="208" customFormat="false" ht="15" hidden="false" customHeight="false" outlineLevel="0" collapsed="false">
      <c r="A208" s="42" t="s">
        <v>33</v>
      </c>
      <c r="B208" s="43" t="n">
        <v>972</v>
      </c>
      <c r="C208" s="42" t="n">
        <v>0.160932943787338</v>
      </c>
    </row>
    <row r="209" customFormat="false" ht="15" hidden="false" customHeight="false" outlineLevel="0" collapsed="false">
      <c r="A209" s="42" t="s">
        <v>33</v>
      </c>
      <c r="B209" s="43" t="n">
        <v>990</v>
      </c>
      <c r="C209" s="42" t="n">
        <v>0.161703607611403</v>
      </c>
    </row>
    <row r="210" customFormat="false" ht="15" hidden="false" customHeight="false" outlineLevel="0" collapsed="false">
      <c r="A210" s="42" t="s">
        <v>33</v>
      </c>
      <c r="B210" s="43" t="n">
        <v>1023</v>
      </c>
      <c r="C210" s="42" t="n">
        <v>0.163080780169968</v>
      </c>
    </row>
    <row r="211" customFormat="false" ht="15" hidden="false" customHeight="false" outlineLevel="0" collapsed="false">
      <c r="A211" s="42" t="s">
        <v>33</v>
      </c>
      <c r="B211" s="43" t="n">
        <v>1026</v>
      </c>
      <c r="C211" s="42" t="n">
        <v>0.16320376708069</v>
      </c>
    </row>
    <row r="212" customFormat="false" ht="15" hidden="false" customHeight="false" outlineLevel="0" collapsed="false">
      <c r="A212" s="42" t="s">
        <v>33</v>
      </c>
      <c r="B212" s="43" t="n">
        <v>1062</v>
      </c>
      <c r="C212" s="42" t="n">
        <v>0.164652186475679</v>
      </c>
    </row>
    <row r="213" customFormat="false" ht="15" hidden="false" customHeight="false" outlineLevel="0" collapsed="false">
      <c r="A213" s="42" t="s">
        <v>33</v>
      </c>
      <c r="B213" s="43" t="n">
        <v>1116</v>
      </c>
      <c r="C213" s="42" t="n">
        <v>0.166735258003533</v>
      </c>
    </row>
    <row r="214" customFormat="false" ht="15" hidden="false" customHeight="false" outlineLevel="0" collapsed="false">
      <c r="A214" s="42" t="s">
        <v>33</v>
      </c>
      <c r="B214" s="43" t="n">
        <v>1149</v>
      </c>
      <c r="C214" s="42" t="n">
        <v>0.167959185669648</v>
      </c>
    </row>
    <row r="215" customFormat="false" ht="15" hidden="false" customHeight="false" outlineLevel="0" collapsed="false">
      <c r="A215" s="42" t="s">
        <v>33</v>
      </c>
      <c r="B215" s="43" t="n">
        <v>1152</v>
      </c>
      <c r="C215" s="42" t="n">
        <v>0.168068703332745</v>
      </c>
    </row>
    <row r="216" customFormat="false" ht="15" hidden="false" customHeight="false" outlineLevel="0" collapsed="false">
      <c r="A216" s="42" t="s">
        <v>33</v>
      </c>
      <c r="B216" s="43" t="n">
        <v>1170</v>
      </c>
      <c r="C216" s="42" t="n">
        <v>0.168719879167256</v>
      </c>
    </row>
    <row r="217" customFormat="false" ht="15" hidden="false" customHeight="false" outlineLevel="0" collapsed="false">
      <c r="A217" s="42" t="s">
        <v>33</v>
      </c>
      <c r="B217" s="43" t="n">
        <v>1188</v>
      </c>
      <c r="C217" s="42" t="n">
        <v>0.169361112996749</v>
      </c>
    </row>
    <row r="218" customFormat="false" ht="15" hidden="false" customHeight="false" outlineLevel="0" collapsed="false">
      <c r="A218" s="42" t="s">
        <v>33</v>
      </c>
      <c r="B218" s="43" t="n">
        <v>1206</v>
      </c>
      <c r="C218" s="42" t="n">
        <v>0.16999270384606</v>
      </c>
    </row>
    <row r="219" customFormat="false" ht="15" hidden="false" customHeight="false" outlineLevel="0" collapsed="false">
      <c r="A219" s="42" t="s">
        <v>33</v>
      </c>
      <c r="B219" s="43" t="n">
        <v>1224</v>
      </c>
      <c r="C219" s="42" t="n">
        <v>0.170614937449035</v>
      </c>
    </row>
    <row r="220" customFormat="false" ht="15" hidden="false" customHeight="false" outlineLevel="0" collapsed="false">
      <c r="A220" s="42" t="s">
        <v>33</v>
      </c>
      <c r="B220" s="43" t="n">
        <v>1227</v>
      </c>
      <c r="C220" s="42" t="n">
        <v>0.170717752677858</v>
      </c>
    </row>
    <row r="221" customFormat="false" ht="15" hidden="false" customHeight="false" outlineLevel="0" collapsed="false">
      <c r="A221" s="42" t="s">
        <v>33</v>
      </c>
      <c r="B221" s="43" t="n">
        <v>1242</v>
      </c>
      <c r="C221" s="42" t="n">
        <v>0.171228087024724</v>
      </c>
    </row>
    <row r="222" customFormat="false" ht="15" hidden="false" customHeight="false" outlineLevel="0" collapsed="false">
      <c r="A222" s="42" t="s">
        <v>33</v>
      </c>
      <c r="B222" s="43" t="n">
        <v>1260</v>
      </c>
      <c r="C222" s="42" t="n">
        <v>0.171832413997712</v>
      </c>
    </row>
    <row r="223" customFormat="false" ht="15" hidden="false" customHeight="false" outlineLevel="0" collapsed="false">
      <c r="A223" s="42" t="s">
        <v>33</v>
      </c>
      <c r="B223" s="43" t="n">
        <v>1278</v>
      </c>
      <c r="C223" s="42" t="n">
        <v>0.172428168667374</v>
      </c>
    </row>
    <row r="224" customFormat="false" ht="15" hidden="false" customHeight="false" outlineLevel="0" collapsed="false">
      <c r="A224" s="42" t="s">
        <v>33</v>
      </c>
      <c r="B224" s="43" t="n">
        <v>1314</v>
      </c>
      <c r="C224" s="42" t="n">
        <v>0.173594910359871</v>
      </c>
    </row>
    <row r="225" customFormat="false" ht="15" hidden="false" customHeight="false" outlineLevel="0" collapsed="false">
      <c r="A225" s="42" t="s">
        <v>33</v>
      </c>
      <c r="B225" s="43" t="n">
        <v>1332</v>
      </c>
      <c r="C225" s="42" t="n">
        <v>0.174166347746214</v>
      </c>
    </row>
    <row r="226" customFormat="false" ht="15" hidden="false" customHeight="false" outlineLevel="0" collapsed="false">
      <c r="A226" s="42" t="s">
        <v>33</v>
      </c>
      <c r="B226" s="43" t="n">
        <v>1374</v>
      </c>
      <c r="C226" s="42" t="n">
        <v>0.175470221856856</v>
      </c>
    </row>
    <row r="227" customFormat="false" ht="15" hidden="false" customHeight="false" outlineLevel="0" collapsed="false">
      <c r="A227" s="42" t="s">
        <v>33</v>
      </c>
      <c r="B227" s="43" t="n">
        <v>1386</v>
      </c>
      <c r="C227" s="42" t="n">
        <v>0.175835441549494</v>
      </c>
    </row>
    <row r="228" customFormat="false" ht="15" hidden="false" customHeight="false" outlineLevel="0" collapsed="false">
      <c r="A228" s="42" t="s">
        <v>33</v>
      </c>
      <c r="B228" s="43" t="n">
        <v>1404</v>
      </c>
      <c r="C228" s="42" t="n">
        <v>0.176377384552602</v>
      </c>
    </row>
    <row r="229" customFormat="false" ht="15" hidden="false" customHeight="false" outlineLevel="0" collapsed="false">
      <c r="A229" s="42" t="s">
        <v>33</v>
      </c>
      <c r="B229" s="43" t="n">
        <v>1455</v>
      </c>
      <c r="C229" s="42" t="n">
        <v>0.177875969543435</v>
      </c>
    </row>
    <row r="230" customFormat="false" ht="15" hidden="false" customHeight="false" outlineLevel="0" collapsed="false">
      <c r="A230" s="42" t="s">
        <v>33</v>
      </c>
      <c r="B230" s="43" t="n">
        <v>1458</v>
      </c>
      <c r="C230" s="42" t="n">
        <v>0.177962478327881</v>
      </c>
    </row>
    <row r="231" customFormat="false" ht="15" hidden="false" customHeight="false" outlineLevel="0" collapsed="false">
      <c r="A231" s="42" t="s">
        <v>33</v>
      </c>
      <c r="B231" s="43" t="n">
        <v>1476</v>
      </c>
      <c r="C231" s="42" t="n">
        <v>0.178477822216738</v>
      </c>
    </row>
    <row r="232" customFormat="false" ht="15" hidden="false" customHeight="false" outlineLevel="0" collapsed="false">
      <c r="A232" s="42" t="s">
        <v>33</v>
      </c>
      <c r="B232" s="43" t="n">
        <v>1527</v>
      </c>
      <c r="C232" s="42" t="n">
        <v>0.179904532819183</v>
      </c>
    </row>
    <row r="233" customFormat="false" ht="15" hidden="false" customHeight="false" outlineLevel="0" collapsed="false">
      <c r="A233" s="42" t="s">
        <v>33</v>
      </c>
      <c r="B233" s="43" t="n">
        <v>1620</v>
      </c>
      <c r="C233" s="42" t="n">
        <v>0.18238761998551</v>
      </c>
    </row>
    <row r="234" customFormat="false" ht="15" hidden="false" customHeight="false" outlineLevel="0" collapsed="false">
      <c r="A234" s="42" t="s">
        <v>33</v>
      </c>
      <c r="B234" s="43" t="n">
        <v>1647</v>
      </c>
      <c r="C234" s="42" t="n">
        <v>0.183081850667461</v>
      </c>
    </row>
    <row r="235" customFormat="false" ht="15" hidden="false" customHeight="false" outlineLevel="0" collapsed="false">
      <c r="A235" s="42" t="s">
        <v>33</v>
      </c>
      <c r="B235" s="43" t="n">
        <v>1692</v>
      </c>
      <c r="C235" s="42" t="n">
        <v>0.184213994686979</v>
      </c>
    </row>
    <row r="236" customFormat="false" ht="15" hidden="false" customHeight="false" outlineLevel="0" collapsed="false">
      <c r="A236" s="42" t="s">
        <v>33</v>
      </c>
      <c r="B236" s="43" t="n">
        <v>1746</v>
      </c>
      <c r="C236" s="42" t="n">
        <v>0.185533474928781</v>
      </c>
    </row>
    <row r="237" customFormat="false" ht="15" hidden="false" customHeight="false" outlineLevel="0" collapsed="false">
      <c r="A237" s="42" t="s">
        <v>33</v>
      </c>
      <c r="B237" s="43" t="n">
        <v>1764</v>
      </c>
      <c r="C237" s="42" t="n">
        <v>0.185964247935803</v>
      </c>
    </row>
    <row r="238" customFormat="false" ht="15" hidden="false" customHeight="false" outlineLevel="0" collapsed="false">
      <c r="A238" s="42" t="s">
        <v>33</v>
      </c>
      <c r="B238" s="43" t="n">
        <v>1782</v>
      </c>
      <c r="C238" s="42" t="n">
        <v>0.186390647537292</v>
      </c>
    </row>
    <row r="239" customFormat="false" ht="15" hidden="false" customHeight="false" outlineLevel="0" collapsed="false">
      <c r="A239" s="42" t="s">
        <v>33</v>
      </c>
      <c r="B239" s="43" t="n">
        <v>1800</v>
      </c>
      <c r="C239" s="42" t="n">
        <v>0.186812761643139</v>
      </c>
    </row>
    <row r="240" customFormat="false" ht="15" hidden="false" customHeight="false" outlineLevel="0" collapsed="false">
      <c r="A240" s="42" t="s">
        <v>33</v>
      </c>
      <c r="B240" s="43" t="n">
        <v>1818</v>
      </c>
      <c r="C240" s="42" t="n">
        <v>0.187230675538972</v>
      </c>
    </row>
    <row r="241" customFormat="false" ht="15" hidden="false" customHeight="false" outlineLevel="0" collapsed="false">
      <c r="A241" s="42" t="s">
        <v>33</v>
      </c>
      <c r="B241" s="43" t="n">
        <v>1836</v>
      </c>
      <c r="C241" s="42" t="n">
        <v>0.187644471989578</v>
      </c>
    </row>
    <row r="242" customFormat="false" ht="15" hidden="false" customHeight="false" outlineLevel="0" collapsed="false">
      <c r="A242" s="42" t="s">
        <v>33</v>
      </c>
      <c r="B242" s="43" t="n">
        <v>1872</v>
      </c>
      <c r="C242" s="42" t="n">
        <v>0.188460031595577</v>
      </c>
    </row>
    <row r="243" customFormat="false" ht="15" hidden="false" customHeight="false" outlineLevel="0" collapsed="false">
      <c r="A243" s="42" t="s">
        <v>33</v>
      </c>
      <c r="B243" s="43" t="n">
        <v>1875</v>
      </c>
      <c r="C243" s="42" t="n">
        <v>0.188527285412989</v>
      </c>
    </row>
    <row r="244" customFormat="false" ht="15" hidden="false" customHeight="false" outlineLevel="0" collapsed="false">
      <c r="A244" s="42" t="s">
        <v>33</v>
      </c>
      <c r="B244" s="43" t="n">
        <v>1890</v>
      </c>
      <c r="C244" s="42" t="n">
        <v>0.188861948538255</v>
      </c>
    </row>
    <row r="245" customFormat="false" ht="15" hidden="false" customHeight="false" outlineLevel="0" collapsed="false">
      <c r="A245" s="42" t="s">
        <v>33</v>
      </c>
      <c r="B245" s="43" t="n">
        <v>1908</v>
      </c>
      <c r="C245" s="42" t="n">
        <v>0.189260055784346</v>
      </c>
    </row>
    <row r="246" customFormat="false" ht="15" hidden="false" customHeight="false" outlineLevel="0" collapsed="false">
      <c r="A246" s="42" t="s">
        <v>33</v>
      </c>
      <c r="B246" s="43" t="n">
        <v>1944</v>
      </c>
      <c r="C246" s="42" t="n">
        <v>0.190045125370856</v>
      </c>
    </row>
    <row r="247" customFormat="false" ht="15" hidden="false" customHeight="false" outlineLevel="0" collapsed="false">
      <c r="A247" s="42" t="s">
        <v>33</v>
      </c>
      <c r="B247" s="43" t="n">
        <v>1962</v>
      </c>
      <c r="C247" s="42" t="n">
        <v>0.190432224885263</v>
      </c>
    </row>
    <row r="248" customFormat="false" ht="15" hidden="false" customHeight="false" outlineLevel="0" collapsed="false">
      <c r="A248" s="42" t="s">
        <v>33</v>
      </c>
      <c r="B248" s="43" t="n">
        <v>1980</v>
      </c>
      <c r="C248" s="42" t="n">
        <v>0.19081578919492</v>
      </c>
    </row>
    <row r="249" customFormat="false" ht="15" hidden="false" customHeight="false" outlineLevel="0" collapsed="false">
      <c r="A249" s="42" t="s">
        <v>33</v>
      </c>
      <c r="B249" s="43" t="n">
        <v>1998</v>
      </c>
      <c r="C249" s="42" t="n">
        <v>0.191195882286757</v>
      </c>
    </row>
    <row r="250" customFormat="false" ht="15" hidden="false" customHeight="false" outlineLevel="0" collapsed="false">
      <c r="A250" s="42" t="s">
        <v>33</v>
      </c>
      <c r="B250" s="43" t="n">
        <v>2016</v>
      </c>
      <c r="C250" s="42" t="n">
        <v>0.191572566426033</v>
      </c>
    </row>
    <row r="251" customFormat="false" ht="15" hidden="false" customHeight="false" outlineLevel="0" collapsed="false">
      <c r="A251" s="42" t="s">
        <v>33</v>
      </c>
      <c r="B251" s="43" t="n">
        <v>2034</v>
      </c>
      <c r="C251" s="42" t="n">
        <v>0.191945902217557</v>
      </c>
    </row>
    <row r="252" customFormat="false" ht="15" hidden="false" customHeight="false" outlineLevel="0" collapsed="false">
      <c r="A252" s="42" t="s">
        <v>33</v>
      </c>
      <c r="B252" s="43" t="n">
        <v>2070</v>
      </c>
      <c r="C252" s="42" t="n">
        <v>0.192682763222895</v>
      </c>
    </row>
    <row r="253" customFormat="false" ht="15" hidden="false" customHeight="false" outlineLevel="0" collapsed="false">
      <c r="A253" s="42" t="s">
        <v>33</v>
      </c>
      <c r="B253" s="43" t="n">
        <v>2106</v>
      </c>
      <c r="C253" s="42" t="n">
        <v>0.193406919093145</v>
      </c>
    </row>
    <row r="254" customFormat="false" ht="15" hidden="false" customHeight="false" outlineLevel="0" collapsed="false">
      <c r="A254" s="42" t="s">
        <v>33</v>
      </c>
      <c r="B254" s="43" t="n">
        <v>2160</v>
      </c>
      <c r="C254" s="42" t="n">
        <v>0.194470267028485</v>
      </c>
    </row>
    <row r="255" customFormat="false" ht="15" hidden="false" customHeight="false" outlineLevel="0" collapsed="false">
      <c r="A255" s="42" t="s">
        <v>33</v>
      </c>
      <c r="B255" s="43" t="n">
        <v>2190</v>
      </c>
      <c r="C255" s="42" t="n">
        <v>0.195049586558043</v>
      </c>
    </row>
    <row r="256" customFormat="false" ht="15" hidden="false" customHeight="false" outlineLevel="0" collapsed="false">
      <c r="A256" s="42" t="s">
        <v>33</v>
      </c>
      <c r="B256" s="43" t="n">
        <v>2202</v>
      </c>
      <c r="C256" s="42" t="n">
        <v>0.19527909532587</v>
      </c>
    </row>
    <row r="257" customFormat="false" ht="15" hidden="false" customHeight="false" outlineLevel="0" collapsed="false">
      <c r="A257" s="42" t="s">
        <v>33</v>
      </c>
      <c r="B257" s="43" t="n">
        <v>2208</v>
      </c>
      <c r="C257" s="42" t="n">
        <v>0.195393381110673</v>
      </c>
    </row>
    <row r="258" customFormat="false" ht="15" hidden="false" customHeight="false" outlineLevel="0" collapsed="false">
      <c r="A258" s="42" t="s">
        <v>33</v>
      </c>
      <c r="B258" s="43" t="n">
        <v>2370</v>
      </c>
      <c r="C258" s="42" t="n">
        <v>0.198367099833425</v>
      </c>
    </row>
    <row r="259" customFormat="false" ht="15" hidden="false" customHeight="false" outlineLevel="0" collapsed="false">
      <c r="A259" s="42" t="s">
        <v>33</v>
      </c>
      <c r="B259" s="43" t="n">
        <v>2442</v>
      </c>
      <c r="C259" s="42" t="n">
        <v>0.199624051496167</v>
      </c>
    </row>
    <row r="260" customFormat="false" ht="15" hidden="false" customHeight="false" outlineLevel="0" collapsed="false">
      <c r="A260" s="42" t="s">
        <v>33</v>
      </c>
      <c r="B260" s="43" t="n">
        <v>2496</v>
      </c>
      <c r="C260" s="42" t="n">
        <v>0.200542678638551</v>
      </c>
    </row>
    <row r="261" customFormat="false" ht="15" hidden="false" customHeight="false" outlineLevel="0" collapsed="false">
      <c r="A261" s="42" t="s">
        <v>33</v>
      </c>
      <c r="B261" s="43" t="n">
        <v>2550</v>
      </c>
      <c r="C261" s="42" t="n">
        <v>0.201441642802404</v>
      </c>
    </row>
    <row r="262" customFormat="false" ht="15" hidden="false" customHeight="false" outlineLevel="0" collapsed="false">
      <c r="A262" s="42" t="s">
        <v>33</v>
      </c>
      <c r="B262" s="43" t="n">
        <v>2568</v>
      </c>
      <c r="C262" s="42" t="n">
        <v>0.201737071922014</v>
      </c>
    </row>
    <row r="263" customFormat="false" ht="15" hidden="false" customHeight="false" outlineLevel="0" collapsed="false">
      <c r="A263" s="42" t="s">
        <v>33</v>
      </c>
      <c r="B263" s="43" t="n">
        <v>2586</v>
      </c>
      <c r="C263" s="42" t="n">
        <v>0.202030437491936</v>
      </c>
    </row>
    <row r="264" customFormat="false" ht="15" hidden="false" customHeight="false" outlineLevel="0" collapsed="false">
      <c r="A264" s="42" t="s">
        <v>33</v>
      </c>
      <c r="B264" s="43" t="n">
        <v>2604</v>
      </c>
      <c r="C264" s="42" t="n">
        <v>0.202321768139795</v>
      </c>
    </row>
    <row r="265" customFormat="false" ht="15" hidden="false" customHeight="false" outlineLevel="0" collapsed="false">
      <c r="A265" s="42" t="s">
        <v>33</v>
      </c>
      <c r="B265" s="43" t="n">
        <v>2640</v>
      </c>
      <c r="C265" s="42" t="n">
        <v>0.202898436237895</v>
      </c>
    </row>
    <row r="266" customFormat="false" ht="15" hidden="false" customHeight="false" outlineLevel="0" collapsed="false">
      <c r="A266" s="42" t="s">
        <v>33</v>
      </c>
      <c r="B266" s="43" t="n">
        <v>2658</v>
      </c>
      <c r="C266" s="42" t="n">
        <v>0.203183828049474</v>
      </c>
    </row>
    <row r="267" customFormat="false" ht="15" hidden="false" customHeight="false" outlineLevel="0" collapsed="false">
      <c r="A267" s="42" t="s">
        <v>33</v>
      </c>
      <c r="B267" s="43" t="n">
        <v>2691</v>
      </c>
      <c r="C267" s="42" t="n">
        <v>0.20370206233053</v>
      </c>
    </row>
    <row r="268" customFormat="false" ht="15" hidden="false" customHeight="false" outlineLevel="0" collapsed="false">
      <c r="A268" s="42" t="s">
        <v>33</v>
      </c>
      <c r="B268" s="43" t="n">
        <v>2694</v>
      </c>
      <c r="C268" s="42" t="n">
        <v>0.203748858992753</v>
      </c>
    </row>
    <row r="269" customFormat="false" ht="15" hidden="false" customHeight="false" outlineLevel="0" collapsed="false">
      <c r="A269" s="42" t="s">
        <v>33</v>
      </c>
      <c r="B269" s="43" t="n">
        <v>2712</v>
      </c>
      <c r="C269" s="42" t="n">
        <v>0.204028549260532</v>
      </c>
    </row>
    <row r="270" customFormat="false" ht="15" hidden="false" customHeight="false" outlineLevel="0" collapsed="false">
      <c r="A270" s="42" t="s">
        <v>33</v>
      </c>
      <c r="B270" s="43" t="n">
        <v>2739</v>
      </c>
      <c r="C270" s="42" t="n">
        <v>0.204444623109049</v>
      </c>
    </row>
    <row r="271" customFormat="false" ht="15" hidden="false" customHeight="false" outlineLevel="0" collapsed="false">
      <c r="A271" s="42" t="s">
        <v>33</v>
      </c>
      <c r="B271" s="43" t="n">
        <v>2820</v>
      </c>
      <c r="C271" s="42" t="n">
        <v>0.205668670885151</v>
      </c>
    </row>
    <row r="272" customFormat="false" ht="15" hidden="false" customHeight="false" outlineLevel="0" collapsed="false">
      <c r="A272" s="42" t="s">
        <v>33</v>
      </c>
      <c r="B272" s="43" t="n">
        <v>2856</v>
      </c>
      <c r="C272" s="42" t="n">
        <v>0.206201447585298</v>
      </c>
    </row>
    <row r="273" customFormat="false" ht="15" hidden="false" customHeight="false" outlineLevel="0" collapsed="false">
      <c r="A273" s="42" t="s">
        <v>33</v>
      </c>
      <c r="B273" s="43" t="n">
        <v>2964</v>
      </c>
      <c r="C273" s="42" t="n">
        <v>0.207760389429471</v>
      </c>
    </row>
    <row r="274" customFormat="false" ht="15" hidden="false" customHeight="false" outlineLevel="0" collapsed="false">
      <c r="A274" s="42" t="s">
        <v>33</v>
      </c>
      <c r="B274" s="43" t="n">
        <v>2979</v>
      </c>
      <c r="C274" s="42" t="n">
        <v>0.207972404013958</v>
      </c>
    </row>
    <row r="275" customFormat="false" ht="15" hidden="false" customHeight="false" outlineLevel="0" collapsed="false">
      <c r="A275" s="42" t="s">
        <v>33</v>
      </c>
      <c r="B275" s="43" t="n">
        <v>2982</v>
      </c>
      <c r="C275" s="42" t="n">
        <v>0.208014678803637</v>
      </c>
    </row>
    <row r="276" customFormat="false" ht="15" hidden="false" customHeight="false" outlineLevel="0" collapsed="false">
      <c r="A276" s="42" t="s">
        <v>33</v>
      </c>
      <c r="B276" s="43" t="n">
        <v>3030</v>
      </c>
      <c r="C276" s="42" t="n">
        <v>0.208685351737143</v>
      </c>
    </row>
    <row r="277" customFormat="false" ht="15" hidden="false" customHeight="false" outlineLevel="0" collapsed="false">
      <c r="A277" s="42" t="s">
        <v>33</v>
      </c>
      <c r="B277" s="43" t="n">
        <v>3036</v>
      </c>
      <c r="C277" s="42" t="n">
        <v>0.208768437817652</v>
      </c>
    </row>
    <row r="278" customFormat="false" ht="15" hidden="false" customHeight="false" outlineLevel="0" collapsed="false">
      <c r="A278" s="42" t="s">
        <v>33</v>
      </c>
      <c r="B278" s="43" t="n">
        <v>3072</v>
      </c>
      <c r="C278" s="42" t="n">
        <v>0.209263531959238</v>
      </c>
    </row>
    <row r="279" customFormat="false" ht="15" hidden="false" customHeight="false" outlineLevel="0" collapsed="false">
      <c r="A279" s="42" t="s">
        <v>33</v>
      </c>
      <c r="B279" s="43" t="n">
        <v>3129</v>
      </c>
      <c r="C279" s="42" t="n">
        <v>0.210035687234093</v>
      </c>
    </row>
    <row r="280" customFormat="false" ht="15" hidden="false" customHeight="false" outlineLevel="0" collapsed="false">
      <c r="A280" s="42" t="s">
        <v>33</v>
      </c>
      <c r="B280" s="43" t="n">
        <v>3309</v>
      </c>
      <c r="C280" s="42" t="n">
        <v>0.212384854932708</v>
      </c>
    </row>
    <row r="281" customFormat="false" ht="15" hidden="false" customHeight="false" outlineLevel="0" collapsed="false">
      <c r="A281" s="42" t="s">
        <v>34</v>
      </c>
      <c r="B281" s="43" t="n">
        <v>600</v>
      </c>
      <c r="C281" s="42" t="n">
        <v>0.409822347591586</v>
      </c>
    </row>
    <row r="282" customFormat="false" ht="15" hidden="false" customHeight="false" outlineLevel="0" collapsed="false">
      <c r="A282" s="42" t="s">
        <v>34</v>
      </c>
      <c r="B282" s="43" t="n">
        <v>618</v>
      </c>
      <c r="C282" s="42" t="n">
        <v>0.413458080267296</v>
      </c>
    </row>
    <row r="283" customFormat="false" ht="15" hidden="false" customHeight="false" outlineLevel="0" collapsed="false">
      <c r="A283" s="42" t="s">
        <v>34</v>
      </c>
      <c r="B283" s="43" t="n">
        <v>636</v>
      </c>
      <c r="C283" s="42" t="n">
        <v>0.416989423290835</v>
      </c>
    </row>
    <row r="284" customFormat="false" ht="15" hidden="false" customHeight="false" outlineLevel="0" collapsed="false">
      <c r="A284" s="42" t="s">
        <v>34</v>
      </c>
      <c r="B284" s="43" t="n">
        <v>654</v>
      </c>
      <c r="C284" s="42" t="n">
        <v>0.420422204229236</v>
      </c>
    </row>
    <row r="285" customFormat="false" ht="15" hidden="false" customHeight="false" outlineLevel="0" collapsed="false">
      <c r="A285" s="42" t="s">
        <v>34</v>
      </c>
      <c r="B285" s="43" t="n">
        <v>672</v>
      </c>
      <c r="C285" s="42" t="n">
        <v>0.423761775884347</v>
      </c>
    </row>
    <row r="286" customFormat="false" ht="15" hidden="false" customHeight="false" outlineLevel="0" collapsed="false">
      <c r="A286" s="42" t="s">
        <v>34</v>
      </c>
      <c r="B286" s="43" t="n">
        <v>690</v>
      </c>
      <c r="C286" s="42" t="n">
        <v>0.427013066503731</v>
      </c>
    </row>
    <row r="287" customFormat="false" ht="15" hidden="false" customHeight="false" outlineLevel="0" collapsed="false">
      <c r="A287" s="42" t="s">
        <v>34</v>
      </c>
      <c r="B287" s="43" t="n">
        <v>708</v>
      </c>
      <c r="C287" s="42" t="n">
        <v>0.430180623524328</v>
      </c>
    </row>
    <row r="288" customFormat="false" ht="15" hidden="false" customHeight="false" outlineLevel="0" collapsed="false">
      <c r="A288" s="42" t="s">
        <v>34</v>
      </c>
      <c r="B288" s="43" t="n">
        <v>726</v>
      </c>
      <c r="C288" s="42" t="n">
        <v>0.43326865182345</v>
      </c>
    </row>
    <row r="289" customFormat="false" ht="15" hidden="false" customHeight="false" outlineLevel="0" collapsed="false">
      <c r="A289" s="42" t="s">
        <v>34</v>
      </c>
      <c r="B289" s="43" t="n">
        <v>744</v>
      </c>
      <c r="C289" s="42" t="n">
        <v>0.43628104728447</v>
      </c>
    </row>
    <row r="290" customFormat="false" ht="15" hidden="false" customHeight="false" outlineLevel="0" collapsed="false">
      <c r="A290" s="42" t="s">
        <v>34</v>
      </c>
      <c r="B290" s="43" t="n">
        <v>762</v>
      </c>
      <c r="C290" s="42" t="n">
        <v>0.439221426349458</v>
      </c>
    </row>
    <row r="291" customFormat="false" ht="15" hidden="false" customHeight="false" outlineLevel="0" collapsed="false">
      <c r="A291" s="42" t="s">
        <v>34</v>
      </c>
      <c r="B291" s="43" t="n">
        <v>777</v>
      </c>
      <c r="C291" s="42" t="n">
        <v>0.441619163095221</v>
      </c>
    </row>
    <row r="292" customFormat="false" ht="15" hidden="false" customHeight="false" outlineLevel="0" collapsed="false">
      <c r="A292" s="42" t="s">
        <v>34</v>
      </c>
      <c r="B292" s="43" t="n">
        <v>816</v>
      </c>
      <c r="C292" s="42" t="n">
        <v>0.447642965660585</v>
      </c>
    </row>
    <row r="293" customFormat="false" ht="15" hidden="false" customHeight="false" outlineLevel="0" collapsed="false">
      <c r="A293" s="42" t="s">
        <v>34</v>
      </c>
      <c r="B293" s="43" t="n">
        <v>834</v>
      </c>
      <c r="C293" s="42" t="n">
        <v>0.450326708490126</v>
      </c>
    </row>
    <row r="294" customFormat="false" ht="15" hidden="false" customHeight="false" outlineLevel="0" collapsed="false">
      <c r="A294" s="42" t="s">
        <v>34</v>
      </c>
      <c r="B294" s="43" t="n">
        <v>840</v>
      </c>
      <c r="C294" s="42" t="n">
        <v>0.451208432695995</v>
      </c>
    </row>
    <row r="295" customFormat="false" ht="15" hidden="false" customHeight="false" outlineLevel="0" collapsed="false">
      <c r="A295" s="42" t="s">
        <v>34</v>
      </c>
      <c r="B295" s="43" t="n">
        <v>852</v>
      </c>
      <c r="C295" s="42" t="n">
        <v>0.452953142800006</v>
      </c>
    </row>
    <row r="296" customFormat="false" ht="15" hidden="false" customHeight="false" outlineLevel="0" collapsed="false">
      <c r="A296" s="42" t="s">
        <v>34</v>
      </c>
      <c r="B296" s="43" t="n">
        <v>870</v>
      </c>
      <c r="C296" s="42" t="n">
        <v>0.455524665032781</v>
      </c>
    </row>
    <row r="297" customFormat="false" ht="15" hidden="false" customHeight="false" outlineLevel="0" collapsed="false">
      <c r="A297" s="42" t="s">
        <v>34</v>
      </c>
      <c r="B297" s="43" t="n">
        <v>900</v>
      </c>
      <c r="C297" s="42" t="n">
        <v>0.45969455588889</v>
      </c>
    </row>
    <row r="298" customFormat="false" ht="15" hidden="false" customHeight="false" outlineLevel="0" collapsed="false">
      <c r="A298" s="42" t="s">
        <v>34</v>
      </c>
      <c r="B298" s="43" t="n">
        <v>918</v>
      </c>
      <c r="C298" s="42" t="n">
        <v>0.46213027904632</v>
      </c>
    </row>
    <row r="299" customFormat="false" ht="15" hidden="false" customHeight="false" outlineLevel="0" collapsed="false">
      <c r="A299" s="42" t="s">
        <v>34</v>
      </c>
      <c r="B299" s="43" t="n">
        <v>936</v>
      </c>
      <c r="C299" s="42" t="n">
        <v>0.464518703606744</v>
      </c>
    </row>
    <row r="300" customFormat="false" ht="15" hidden="false" customHeight="false" outlineLevel="0" collapsed="false">
      <c r="A300" s="42" t="s">
        <v>34</v>
      </c>
      <c r="B300" s="43" t="n">
        <v>954</v>
      </c>
      <c r="C300" s="42" t="n">
        <v>0.466861631588139</v>
      </c>
    </row>
    <row r="301" customFormat="false" ht="15" hidden="false" customHeight="false" outlineLevel="0" collapsed="false">
      <c r="A301" s="42" t="s">
        <v>34</v>
      </c>
      <c r="B301" s="43" t="n">
        <v>972</v>
      </c>
      <c r="C301" s="42" t="n">
        <v>0.469160763948634</v>
      </c>
    </row>
    <row r="302" customFormat="false" ht="15" hidden="false" customHeight="false" outlineLevel="0" collapsed="false">
      <c r="A302" s="42" t="s">
        <v>34</v>
      </c>
      <c r="B302" s="43" t="n">
        <v>990</v>
      </c>
      <c r="C302" s="42" t="n">
        <v>0.471417708004822</v>
      </c>
    </row>
    <row r="303" customFormat="false" ht="15" hidden="false" customHeight="false" outlineLevel="0" collapsed="false">
      <c r="A303" s="42" t="s">
        <v>34</v>
      </c>
      <c r="B303" s="43" t="n">
        <v>1023</v>
      </c>
      <c r="C303" s="42" t="n">
        <v>0.47545085621205</v>
      </c>
    </row>
    <row r="304" customFormat="false" ht="15" hidden="false" customHeight="false" outlineLevel="0" collapsed="false">
      <c r="A304" s="42" t="s">
        <v>34</v>
      </c>
      <c r="B304" s="43" t="n">
        <v>1026</v>
      </c>
      <c r="C304" s="42" t="n">
        <v>0.475811032164878</v>
      </c>
    </row>
    <row r="305" customFormat="false" ht="15" hidden="false" customHeight="false" outlineLevel="0" collapsed="false">
      <c r="A305" s="42" t="s">
        <v>34</v>
      </c>
      <c r="B305" s="43" t="n">
        <v>1062</v>
      </c>
      <c r="C305" s="42" t="n">
        <v>0.480052831821632</v>
      </c>
    </row>
    <row r="306" customFormat="false" ht="15" hidden="false" customHeight="false" outlineLevel="0" collapsed="false">
      <c r="A306" s="42" t="s">
        <v>34</v>
      </c>
      <c r="B306" s="43" t="n">
        <v>1116</v>
      </c>
      <c r="C306" s="42" t="n">
        <v>0.486153255581774</v>
      </c>
    </row>
    <row r="307" customFormat="false" ht="15" hidden="false" customHeight="false" outlineLevel="0" collapsed="false">
      <c r="A307" s="42" t="s">
        <v>34</v>
      </c>
      <c r="B307" s="43" t="n">
        <v>1149</v>
      </c>
      <c r="C307" s="42" t="n">
        <v>0.489737615175397</v>
      </c>
    </row>
    <row r="308" customFormat="false" ht="15" hidden="false" customHeight="false" outlineLevel="0" collapsed="false">
      <c r="A308" s="42" t="s">
        <v>34</v>
      </c>
      <c r="B308" s="43" t="n">
        <v>1152</v>
      </c>
      <c r="C308" s="42" t="n">
        <v>0.490058345474468</v>
      </c>
    </row>
    <row r="309" customFormat="false" ht="15" hidden="false" customHeight="false" outlineLevel="0" collapsed="false">
      <c r="A309" s="42" t="s">
        <v>34</v>
      </c>
      <c r="B309" s="43" t="n">
        <v>1170</v>
      </c>
      <c r="C309" s="42" t="n">
        <v>0.491965360418392</v>
      </c>
    </row>
    <row r="310" customFormat="false" ht="15" hidden="false" customHeight="false" outlineLevel="0" collapsed="false">
      <c r="A310" s="42" t="s">
        <v>34</v>
      </c>
      <c r="B310" s="43" t="n">
        <v>1188</v>
      </c>
      <c r="C310" s="42" t="n">
        <v>0.493843259490479</v>
      </c>
    </row>
    <row r="311" customFormat="false" ht="15" hidden="false" customHeight="false" outlineLevel="0" collapsed="false">
      <c r="A311" s="42" t="s">
        <v>34</v>
      </c>
      <c r="B311" s="43" t="n">
        <v>1206</v>
      </c>
      <c r="C311" s="42" t="n">
        <v>0.495692918406317</v>
      </c>
    </row>
    <row r="312" customFormat="false" ht="15" hidden="false" customHeight="false" outlineLevel="0" collapsed="false">
      <c r="A312" s="42" t="s">
        <v>34</v>
      </c>
      <c r="B312" s="43" t="n">
        <v>1224</v>
      </c>
      <c r="C312" s="42" t="n">
        <v>0.497515173957889</v>
      </c>
    </row>
    <row r="313" customFormat="false" ht="15" hidden="false" customHeight="false" outlineLevel="0" collapsed="false">
      <c r="A313" s="42" t="s">
        <v>34</v>
      </c>
      <c r="B313" s="43" t="n">
        <v>1227</v>
      </c>
      <c r="C313" s="42" t="n">
        <v>0.497816275699442</v>
      </c>
    </row>
    <row r="314" customFormat="false" ht="15" hidden="false" customHeight="false" outlineLevel="0" collapsed="false">
      <c r="A314" s="42" t="s">
        <v>34</v>
      </c>
      <c r="B314" s="43" t="n">
        <v>1242</v>
      </c>
      <c r="C314" s="42" t="n">
        <v>0.499310826286691</v>
      </c>
    </row>
    <row r="315" customFormat="false" ht="15" hidden="false" customHeight="false" outlineLevel="0" collapsed="false">
      <c r="A315" s="42" t="s">
        <v>34</v>
      </c>
      <c r="B315" s="43" t="n">
        <v>1260</v>
      </c>
      <c r="C315" s="42" t="n">
        <v>0.501080640993299</v>
      </c>
    </row>
    <row r="316" customFormat="false" ht="15" hidden="false" customHeight="false" outlineLevel="0" collapsed="false">
      <c r="A316" s="42" t="s">
        <v>34</v>
      </c>
      <c r="B316" s="43" t="n">
        <v>1278</v>
      </c>
      <c r="C316" s="42" t="n">
        <v>0.50282535109731</v>
      </c>
    </row>
    <row r="317" customFormat="false" ht="15" hidden="false" customHeight="false" outlineLevel="0" collapsed="false">
      <c r="A317" s="42" t="s">
        <v>34</v>
      </c>
      <c r="B317" s="43" t="n">
        <v>1314</v>
      </c>
      <c r="C317" s="42" t="n">
        <v>0.50624223748248</v>
      </c>
    </row>
    <row r="318" customFormat="false" ht="15" hidden="false" customHeight="false" outlineLevel="0" collapsed="false">
      <c r="A318" s="42" t="s">
        <v>34</v>
      </c>
      <c r="B318" s="43" t="n">
        <v>1332</v>
      </c>
      <c r="C318" s="42" t="n">
        <v>0.507915732685341</v>
      </c>
    </row>
    <row r="319" customFormat="false" ht="15" hidden="false" customHeight="false" outlineLevel="0" collapsed="false">
      <c r="A319" s="42" t="s">
        <v>34</v>
      </c>
      <c r="B319" s="43" t="n">
        <v>1374</v>
      </c>
      <c r="C319" s="42" t="n">
        <v>0.511734221152222</v>
      </c>
    </row>
    <row r="320" customFormat="false" ht="15" hidden="false" customHeight="false" outlineLevel="0" collapsed="false">
      <c r="A320" s="42" t="s">
        <v>34</v>
      </c>
      <c r="B320" s="43" t="n">
        <v>1386</v>
      </c>
      <c r="C320" s="42" t="n">
        <v>0.512803793109231</v>
      </c>
    </row>
    <row r="321" customFormat="false" ht="15" hidden="false" customHeight="false" outlineLevel="0" collapsed="false">
      <c r="A321" s="42" t="s">
        <v>34</v>
      </c>
      <c r="B321" s="43" t="n">
        <v>1404</v>
      </c>
      <c r="C321" s="42" t="n">
        <v>0.514390911904048</v>
      </c>
    </row>
    <row r="322" customFormat="false" ht="15" hidden="false" customHeight="false" outlineLevel="0" collapsed="false">
      <c r="A322" s="42" t="s">
        <v>34</v>
      </c>
      <c r="B322" s="43" t="n">
        <v>1455</v>
      </c>
      <c r="C322" s="42" t="n">
        <v>0.518779625091488</v>
      </c>
    </row>
    <row r="323" customFormat="false" ht="15" hidden="false" customHeight="false" outlineLevel="0" collapsed="false">
      <c r="A323" s="42" t="s">
        <v>34</v>
      </c>
      <c r="B323" s="43" t="n">
        <v>1458</v>
      </c>
      <c r="C323" s="42" t="n">
        <v>0.519032972245938</v>
      </c>
    </row>
    <row r="324" customFormat="false" ht="15" hidden="false" customHeight="false" outlineLevel="0" collapsed="false">
      <c r="A324" s="42" t="s">
        <v>34</v>
      </c>
      <c r="B324" s="43" t="n">
        <v>1476</v>
      </c>
      <c r="C324" s="42" t="n">
        <v>0.520542193634731</v>
      </c>
    </row>
    <row r="325" customFormat="false" ht="15" hidden="false" customHeight="false" outlineLevel="0" collapsed="false">
      <c r="A325" s="42" t="s">
        <v>34</v>
      </c>
      <c r="B325" s="43" t="n">
        <v>1527</v>
      </c>
      <c r="C325" s="42" t="n">
        <v>0.524720417541892</v>
      </c>
    </row>
    <row r="326" customFormat="false" ht="15" hidden="false" customHeight="false" outlineLevel="0" collapsed="false">
      <c r="A326" s="42" t="s">
        <v>34</v>
      </c>
      <c r="B326" s="43" t="n">
        <v>1620</v>
      </c>
      <c r="C326" s="42" t="n">
        <v>0.531992315671851</v>
      </c>
    </row>
    <row r="327" customFormat="false" ht="15" hidden="false" customHeight="false" outlineLevel="0" collapsed="false">
      <c r="A327" s="42" t="s">
        <v>34</v>
      </c>
      <c r="B327" s="43" t="n">
        <v>1647</v>
      </c>
      <c r="C327" s="42" t="n">
        <v>0.53402541981185</v>
      </c>
    </row>
    <row r="328" customFormat="false" ht="15" hidden="false" customHeight="false" outlineLevel="0" collapsed="false">
      <c r="A328" s="42" t="s">
        <v>34</v>
      </c>
      <c r="B328" s="43" t="n">
        <v>1692</v>
      </c>
      <c r="C328" s="42" t="n">
        <v>0.537340984440439</v>
      </c>
    </row>
    <row r="329" customFormat="false" ht="15" hidden="false" customHeight="false" outlineLevel="0" collapsed="false">
      <c r="A329" s="42" t="s">
        <v>34</v>
      </c>
      <c r="B329" s="43" t="n">
        <v>1746</v>
      </c>
      <c r="C329" s="42" t="n">
        <v>0.541205176577144</v>
      </c>
    </row>
    <row r="330" customFormat="false" ht="15" hidden="false" customHeight="false" outlineLevel="0" collapsed="false">
      <c r="A330" s="42" t="s">
        <v>34</v>
      </c>
      <c r="B330" s="43" t="n">
        <v>1764</v>
      </c>
      <c r="C330" s="42" t="n">
        <v>0.542466726097709</v>
      </c>
    </row>
    <row r="331" customFormat="false" ht="15" hidden="false" customHeight="false" outlineLevel="0" collapsed="false">
      <c r="A331" s="42" t="s">
        <v>34</v>
      </c>
      <c r="B331" s="43" t="n">
        <v>1782</v>
      </c>
      <c r="C331" s="42" t="n">
        <v>0.543715467787783</v>
      </c>
    </row>
    <row r="332" customFormat="false" ht="15" hidden="false" customHeight="false" outlineLevel="0" collapsed="false">
      <c r="A332" s="42" t="s">
        <v>34</v>
      </c>
      <c r="B332" s="43" t="n">
        <v>1800</v>
      </c>
      <c r="C332" s="42" t="n">
        <v>0.544951659097764</v>
      </c>
    </row>
    <row r="333" customFormat="false" ht="15" hidden="false" customHeight="false" outlineLevel="0" collapsed="false">
      <c r="A333" s="42" t="s">
        <v>34</v>
      </c>
      <c r="B333" s="43" t="n">
        <v>1818</v>
      </c>
      <c r="C333" s="42" t="n">
        <v>0.546175549792703</v>
      </c>
    </row>
    <row r="334" customFormat="false" ht="15" hidden="false" customHeight="false" outlineLevel="0" collapsed="false">
      <c r="A334" s="42" t="s">
        <v>34</v>
      </c>
      <c r="B334" s="43" t="n">
        <v>1836</v>
      </c>
      <c r="C334" s="42" t="n">
        <v>0.547387382255194</v>
      </c>
    </row>
    <row r="335" customFormat="false" ht="15" hidden="false" customHeight="false" outlineLevel="0" collapsed="false">
      <c r="A335" s="42" t="s">
        <v>34</v>
      </c>
      <c r="B335" s="43" t="n">
        <v>1872</v>
      </c>
      <c r="C335" s="42" t="n">
        <v>0.549775806815617</v>
      </c>
    </row>
    <row r="336" customFormat="false" ht="15" hidden="false" customHeight="false" outlineLevel="0" collapsed="false">
      <c r="A336" s="42" t="s">
        <v>34</v>
      </c>
      <c r="B336" s="43" t="n">
        <v>1875</v>
      </c>
      <c r="C336" s="42" t="n">
        <v>0.549972764423755</v>
      </c>
    </row>
    <row r="337" customFormat="false" ht="15" hidden="false" customHeight="false" outlineLevel="0" collapsed="false">
      <c r="A337" s="42" t="s">
        <v>34</v>
      </c>
      <c r="B337" s="43" t="n">
        <v>1890</v>
      </c>
      <c r="C337" s="42" t="n">
        <v>0.550952849290604</v>
      </c>
    </row>
    <row r="338" customFormat="false" ht="15" hidden="false" customHeight="false" outlineLevel="0" collapsed="false">
      <c r="A338" s="42" t="s">
        <v>34</v>
      </c>
      <c r="B338" s="43" t="n">
        <v>1908</v>
      </c>
      <c r="C338" s="42" t="n">
        <v>0.552118734797013</v>
      </c>
    </row>
    <row r="339" customFormat="false" ht="15" hidden="false" customHeight="false" outlineLevel="0" collapsed="false">
      <c r="A339" s="42" t="s">
        <v>34</v>
      </c>
      <c r="B339" s="43" t="n">
        <v>1944</v>
      </c>
      <c r="C339" s="42" t="n">
        <v>0.554417867157507</v>
      </c>
    </row>
    <row r="340" customFormat="false" ht="15" hidden="false" customHeight="false" outlineLevel="0" collapsed="false">
      <c r="A340" s="42" t="s">
        <v>34</v>
      </c>
      <c r="B340" s="43" t="n">
        <v>1962</v>
      </c>
      <c r="C340" s="42" t="n">
        <v>0.555551515735413</v>
      </c>
    </row>
    <row r="341" customFormat="false" ht="15" hidden="false" customHeight="false" outlineLevel="0" collapsed="false">
      <c r="A341" s="42" t="s">
        <v>34</v>
      </c>
      <c r="B341" s="43" t="n">
        <v>1980</v>
      </c>
      <c r="C341" s="42" t="n">
        <v>0.556674811213695</v>
      </c>
    </row>
    <row r="342" customFormat="false" ht="15" hidden="false" customHeight="false" outlineLevel="0" collapsed="false">
      <c r="A342" s="42" t="s">
        <v>34</v>
      </c>
      <c r="B342" s="43" t="n">
        <v>1998</v>
      </c>
      <c r="C342" s="42" t="n">
        <v>0.557787940982645</v>
      </c>
    </row>
    <row r="343" customFormat="false" ht="15" hidden="false" customHeight="false" outlineLevel="0" collapsed="false">
      <c r="A343" s="42" t="s">
        <v>34</v>
      </c>
      <c r="B343" s="43" t="n">
        <v>2016</v>
      </c>
      <c r="C343" s="42" t="n">
        <v>0.558891087390525</v>
      </c>
    </row>
    <row r="344" customFormat="false" ht="15" hidden="false" customHeight="false" outlineLevel="0" collapsed="false">
      <c r="A344" s="42" t="s">
        <v>34</v>
      </c>
      <c r="B344" s="43" t="n">
        <v>2034</v>
      </c>
      <c r="C344" s="42" t="n">
        <v>0.559984427922846</v>
      </c>
    </row>
    <row r="345" customFormat="false" ht="15" hidden="false" customHeight="false" outlineLevel="0" collapsed="false">
      <c r="A345" s="42" t="s">
        <v>34</v>
      </c>
      <c r="B345" s="43" t="n">
        <v>2070</v>
      </c>
      <c r="C345" s="42" t="n">
        <v>0.562142378009908</v>
      </c>
    </row>
    <row r="346" customFormat="false" ht="15" hidden="false" customHeight="false" outlineLevel="0" collapsed="false">
      <c r="A346" s="42" t="s">
        <v>34</v>
      </c>
      <c r="B346" s="43" t="n">
        <v>2106</v>
      </c>
      <c r="C346" s="42" t="n">
        <v>0.564263120201352</v>
      </c>
    </row>
    <row r="347" customFormat="false" ht="15" hidden="false" customHeight="false" outlineLevel="0" collapsed="false">
      <c r="A347" s="42" t="s">
        <v>34</v>
      </c>
      <c r="B347" s="43" t="n">
        <v>2160</v>
      </c>
      <c r="C347" s="42" t="n">
        <v>0.56737721058342</v>
      </c>
    </row>
    <row r="348" customFormat="false" ht="15" hidden="false" customHeight="false" outlineLevel="0" collapsed="false">
      <c r="A348" s="42" t="s">
        <v>34</v>
      </c>
      <c r="B348" s="43" t="n">
        <v>2190</v>
      </c>
      <c r="C348" s="42" t="n">
        <v>0.569073789205697</v>
      </c>
    </row>
    <row r="349" customFormat="false" ht="15" hidden="false" customHeight="false" outlineLevel="0" collapsed="false">
      <c r="A349" s="42" t="s">
        <v>34</v>
      </c>
      <c r="B349" s="43" t="n">
        <v>2202</v>
      </c>
      <c r="C349" s="42" t="n">
        <v>0.569745922025763</v>
      </c>
    </row>
    <row r="350" customFormat="false" ht="15" hidden="false" customHeight="false" outlineLevel="0" collapsed="false">
      <c r="A350" s="42" t="s">
        <v>34</v>
      </c>
      <c r="B350" s="43" t="n">
        <v>2208</v>
      </c>
      <c r="C350" s="42" t="n">
        <v>0.570080616109829</v>
      </c>
    </row>
    <row r="351" customFormat="false" ht="15" hidden="false" customHeight="false" outlineLevel="0" collapsed="false">
      <c r="A351" s="42" t="s">
        <v>34</v>
      </c>
      <c r="B351" s="43" t="n">
        <v>2370</v>
      </c>
      <c r="C351" s="42" t="n">
        <v>0.578789363797889</v>
      </c>
    </row>
    <row r="352" customFormat="false" ht="15" hidden="false" customHeight="false" outlineLevel="0" collapsed="false">
      <c r="A352" s="42" t="s">
        <v>34</v>
      </c>
      <c r="B352" s="43" t="n">
        <v>2442</v>
      </c>
      <c r="C352" s="42" t="n">
        <v>0.58247043652449</v>
      </c>
    </row>
    <row r="353" customFormat="false" ht="15" hidden="false" customHeight="false" outlineLevel="0" collapsed="false">
      <c r="A353" s="42" t="s">
        <v>34</v>
      </c>
      <c r="B353" s="43" t="n">
        <v>2496</v>
      </c>
      <c r="C353" s="42" t="n">
        <v>0.585160701727186</v>
      </c>
    </row>
    <row r="354" customFormat="false" ht="15" hidden="false" customHeight="false" outlineLevel="0" collapsed="false">
      <c r="A354" s="42" t="s">
        <v>34</v>
      </c>
      <c r="B354" s="43" t="n">
        <v>2550</v>
      </c>
      <c r="C354" s="42" t="n">
        <v>0.587793382492754</v>
      </c>
    </row>
    <row r="355" customFormat="false" ht="15" hidden="false" customHeight="false" outlineLevel="0" collapsed="false">
      <c r="A355" s="42" t="s">
        <v>34</v>
      </c>
      <c r="B355" s="43" t="n">
        <v>2568</v>
      </c>
      <c r="C355" s="42" t="n">
        <v>0.588658567771612</v>
      </c>
    </row>
    <row r="356" customFormat="false" ht="15" hidden="false" customHeight="false" outlineLevel="0" collapsed="false">
      <c r="A356" s="42" t="s">
        <v>34</v>
      </c>
      <c r="B356" s="43" t="n">
        <v>2586</v>
      </c>
      <c r="C356" s="42" t="n">
        <v>0.589517709797812</v>
      </c>
    </row>
    <row r="357" customFormat="false" ht="15" hidden="false" customHeight="false" outlineLevel="0" collapsed="false">
      <c r="A357" s="42" t="s">
        <v>34</v>
      </c>
      <c r="B357" s="43" t="n">
        <v>2604</v>
      </c>
      <c r="C357" s="42" t="n">
        <v>0.590370892409401</v>
      </c>
    </row>
    <row r="358" customFormat="false" ht="15" hidden="false" customHeight="false" outlineLevel="0" collapsed="false">
      <c r="A358" s="42" t="s">
        <v>34</v>
      </c>
      <c r="B358" s="43" t="n">
        <v>2640</v>
      </c>
      <c r="C358" s="42" t="n">
        <v>0.592059706125265</v>
      </c>
    </row>
    <row r="359" customFormat="false" ht="15" hidden="false" customHeight="false" outlineLevel="0" collapsed="false">
      <c r="A359" s="42" t="s">
        <v>34</v>
      </c>
      <c r="B359" s="43" t="n">
        <v>2658</v>
      </c>
      <c r="C359" s="42" t="n">
        <v>0.592895496430603</v>
      </c>
    </row>
    <row r="360" customFormat="false" ht="15" hidden="false" customHeight="false" outlineLevel="0" collapsed="false">
      <c r="A360" s="42" t="s">
        <v>34</v>
      </c>
      <c r="B360" s="43" t="n">
        <v>2691</v>
      </c>
      <c r="C360" s="42" t="n">
        <v>0.594413182539409</v>
      </c>
    </row>
    <row r="361" customFormat="false" ht="15" hidden="false" customHeight="false" outlineLevel="0" collapsed="false">
      <c r="A361" s="42" t="s">
        <v>34</v>
      </c>
      <c r="B361" s="43" t="n">
        <v>2694</v>
      </c>
      <c r="C361" s="42" t="n">
        <v>0.594550229907348</v>
      </c>
    </row>
    <row r="362" customFormat="false" ht="15" hidden="false" customHeight="false" outlineLevel="0" collapsed="false">
      <c r="A362" s="42" t="s">
        <v>34</v>
      </c>
      <c r="B362" s="43" t="n">
        <v>2712</v>
      </c>
      <c r="C362" s="42" t="n">
        <v>0.595369322834415</v>
      </c>
    </row>
    <row r="363" customFormat="false" ht="15" hidden="false" customHeight="false" outlineLevel="0" collapsed="false">
      <c r="A363" s="42" t="s">
        <v>34</v>
      </c>
      <c r="B363" s="43" t="n">
        <v>2739</v>
      </c>
      <c r="C363" s="42" t="n">
        <v>0.596587824819359</v>
      </c>
    </row>
    <row r="364" customFormat="false" ht="15" hidden="false" customHeight="false" outlineLevel="0" collapsed="false">
      <c r="A364" s="42" t="s">
        <v>34</v>
      </c>
      <c r="B364" s="43" t="n">
        <v>2820</v>
      </c>
      <c r="C364" s="42" t="n">
        <v>0.600172536163656</v>
      </c>
    </row>
    <row r="365" customFormat="false" ht="15" hidden="false" customHeight="false" outlineLevel="0" collapsed="false">
      <c r="A365" s="42" t="s">
        <v>34</v>
      </c>
      <c r="B365" s="43" t="n">
        <v>2856</v>
      </c>
      <c r="C365" s="42" t="n">
        <v>0.601732810785515</v>
      </c>
    </row>
    <row r="366" customFormat="false" ht="15" hidden="false" customHeight="false" outlineLevel="0" collapsed="false">
      <c r="A366" s="42" t="s">
        <v>34</v>
      </c>
      <c r="B366" s="43" t="n">
        <v>2964</v>
      </c>
      <c r="C366" s="42" t="n">
        <v>0.606298283329165</v>
      </c>
    </row>
    <row r="367" customFormat="false" ht="15" hidden="false" customHeight="false" outlineLevel="0" collapsed="false">
      <c r="A367" s="42" t="s">
        <v>34</v>
      </c>
      <c r="B367" s="43" t="n">
        <v>2979</v>
      </c>
      <c r="C367" s="42" t="n">
        <v>0.606919183183734</v>
      </c>
    </row>
    <row r="368" customFormat="false" ht="15" hidden="false" customHeight="false" outlineLevel="0" collapsed="false">
      <c r="A368" s="42" t="s">
        <v>34</v>
      </c>
      <c r="B368" s="43" t="n">
        <v>2982</v>
      </c>
      <c r="C368" s="42" t="n">
        <v>0.607042987924936</v>
      </c>
    </row>
    <row r="369" customFormat="false" ht="15" hidden="false" customHeight="false" outlineLevel="0" collapsed="false">
      <c r="A369" s="42" t="s">
        <v>34</v>
      </c>
      <c r="B369" s="43" t="n">
        <v>3030</v>
      </c>
      <c r="C369" s="42" t="n">
        <v>0.60900710151592</v>
      </c>
    </row>
    <row r="370" customFormat="false" ht="15" hidden="false" customHeight="false" outlineLevel="0" collapsed="false">
      <c r="A370" s="42" t="s">
        <v>34</v>
      </c>
      <c r="B370" s="43" t="n">
        <v>3036</v>
      </c>
      <c r="C370" s="42" t="n">
        <v>0.609250425037409</v>
      </c>
    </row>
    <row r="371" customFormat="false" ht="15" hidden="false" customHeight="false" outlineLevel="0" collapsed="false">
      <c r="A371" s="42" t="s">
        <v>34</v>
      </c>
      <c r="B371" s="43" t="n">
        <v>3072</v>
      </c>
      <c r="C371" s="42" t="n">
        <v>0.61070034359491</v>
      </c>
    </row>
    <row r="372" customFormat="false" ht="15" hidden="false" customHeight="false" outlineLevel="0" collapsed="false">
      <c r="A372" s="42" t="s">
        <v>34</v>
      </c>
      <c r="B372" s="43" t="n">
        <v>3129</v>
      </c>
      <c r="C372" s="42" t="n">
        <v>0.612961655471273</v>
      </c>
    </row>
    <row r="373" customFormat="false" ht="15" hidden="false" customHeight="false" outlineLevel="0" collapsed="false">
      <c r="A373" s="42" t="s">
        <v>34</v>
      </c>
      <c r="B373" s="43" t="n">
        <v>3309</v>
      </c>
      <c r="C373" s="42" t="n">
        <v>0.619841360874358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2023-06-29T10:35:51Z</dcterms:created>
  <dc:creator/>
  <dc:description/>
  <dc:language>pt-BR</dc:language>
  <cp:lastModifiedBy/>
  <dcterms:modified xsi:type="dcterms:W3CDTF">2023-07-12T16:11:04Z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