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syoon\Research\PRAM-weight-biasing\z_data_processing\"/>
    </mc:Choice>
  </mc:AlternateContent>
  <xr:revisionPtr revIDLastSave="0" documentId="13_ncr:1_{D9E336B6-7DE7-4C53-BDA4-A03FB976BA7F}" xr6:coauthVersionLast="47" xr6:coauthVersionMax="47" xr10:uidLastSave="{00000000-0000-0000-0000-000000000000}"/>
  <bookViews>
    <workbookView xWindow="-38510" yWindow="67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1" l="1"/>
  <c r="M33" i="1"/>
  <c r="N33" i="1"/>
  <c r="O33" i="1"/>
  <c r="P33" i="1"/>
  <c r="L32" i="1"/>
  <c r="M32" i="1"/>
  <c r="N32" i="1"/>
  <c r="O32" i="1"/>
  <c r="P32" i="1"/>
  <c r="L31" i="1"/>
  <c r="M31" i="1"/>
  <c r="N31" i="1"/>
  <c r="O31" i="1"/>
  <c r="P31" i="1"/>
  <c r="L30" i="1"/>
  <c r="M30" i="1"/>
  <c r="N30" i="1"/>
  <c r="O30" i="1"/>
  <c r="P30" i="1"/>
  <c r="P29" i="1"/>
  <c r="O29" i="1"/>
  <c r="N29" i="1"/>
  <c r="M29" i="1"/>
  <c r="L29" i="1"/>
  <c r="L28" i="1"/>
  <c r="M28" i="1"/>
  <c r="N28" i="1"/>
  <c r="O28" i="1"/>
  <c r="P28" i="1"/>
  <c r="Q28" i="1"/>
  <c r="L27" i="1"/>
  <c r="M27" i="1"/>
  <c r="N27" i="1"/>
  <c r="O27" i="1"/>
  <c r="P27" i="1"/>
  <c r="Q27" i="1"/>
  <c r="L26" i="1"/>
  <c r="M26" i="1"/>
  <c r="N26" i="1"/>
  <c r="O26" i="1"/>
  <c r="P26" i="1"/>
  <c r="Q26" i="1"/>
  <c r="L25" i="1"/>
  <c r="M25" i="1"/>
  <c r="N25" i="1"/>
  <c r="O25" i="1"/>
  <c r="P25" i="1"/>
  <c r="Q25" i="1"/>
  <c r="Q24" i="1"/>
  <c r="P24" i="1"/>
  <c r="O24" i="1"/>
  <c r="N24" i="1"/>
  <c r="M24" i="1"/>
  <c r="L24" i="1"/>
</calcChain>
</file>

<file path=xl/sharedStrings.xml><?xml version="1.0" encoding="utf-8"?>
<sst xmlns="http://schemas.openxmlformats.org/spreadsheetml/2006/main" count="105" uniqueCount="63">
  <si>
    <t>model</t>
  </si>
  <si>
    <t>IOparameter</t>
  </si>
  <si>
    <t>GDC</t>
  </si>
  <si>
    <t>pgm_noise_scale</t>
  </si>
  <si>
    <t>read_noise_scale</t>
  </si>
  <si>
    <t>drift_scale</t>
  </si>
  <si>
    <t>drift_var</t>
  </si>
  <si>
    <t>fix_seed</t>
  </si>
  <si>
    <t>inf_time</t>
  </si>
  <si>
    <t>0.3_pruned_log_rev</t>
  </si>
  <si>
    <t>0.3_retrained_log_rev</t>
  </si>
  <si>
    <t>0.3_retrained_test1</t>
  </si>
  <si>
    <t>0.3_retrained_test2</t>
  </si>
  <si>
    <t>0.3_retrained_test3</t>
  </si>
  <si>
    <t>0.3_retrained_test4</t>
  </si>
  <si>
    <t>0.3_retrained_test5</t>
  </si>
  <si>
    <t>0.4_pruned_log_rev</t>
  </si>
  <si>
    <t>0.4_retrained_log_rev</t>
  </si>
  <si>
    <t>0.4_retrained_test1</t>
  </si>
  <si>
    <t>0.4_retrained_test2</t>
  </si>
  <si>
    <t>0.4_retrained_test3</t>
  </si>
  <si>
    <t>0.4_retrained_test4</t>
  </si>
  <si>
    <t>0.4_retrained_test5</t>
  </si>
  <si>
    <t>0.5_pruned_log_rev</t>
  </si>
  <si>
    <t>0.5_retrained_log_rev</t>
  </si>
  <si>
    <t>0.5_retrained_test1</t>
  </si>
  <si>
    <t>0.5_retrained_test2</t>
  </si>
  <si>
    <t>0.5_retrained_test3</t>
  </si>
  <si>
    <t>0.5_retrained_test4</t>
  </si>
  <si>
    <t>0.5_retrained_test5</t>
  </si>
  <si>
    <t>0.6_pruned_log_rev</t>
  </si>
  <si>
    <t>0.6_retrained_log_rev</t>
  </si>
  <si>
    <t>0.6_retrained_test1</t>
  </si>
  <si>
    <t>0.6_retrained_test2</t>
  </si>
  <si>
    <t>0.6_retrained_test3</t>
  </si>
  <si>
    <t>0.6_retrained_test4</t>
  </si>
  <si>
    <t>0.6_retrained_test5</t>
  </si>
  <si>
    <t>0.7_pruned_log_rev</t>
  </si>
  <si>
    <t>0.7_retrained_log_rev</t>
  </si>
  <si>
    <t>0.7_retrained_test1</t>
  </si>
  <si>
    <t>0.7_retrained_test2</t>
  </si>
  <si>
    <t>0.7_retrained_test3</t>
  </si>
  <si>
    <t>0.7_retrained_test4</t>
  </si>
  <si>
    <t>0.7_retrained_test5</t>
  </si>
  <si>
    <t>vanilla_log_rev</t>
  </si>
  <si>
    <t>vanilla_test1</t>
  </si>
  <si>
    <t>vanilla_test2</t>
  </si>
  <si>
    <t>vanilla_test3</t>
  </si>
  <si>
    <t>vanilla_test4</t>
  </si>
  <si>
    <t>vanilla_test5</t>
  </si>
  <si>
    <t>Resnet18</t>
  </si>
  <si>
    <t>ideal</t>
  </si>
  <si>
    <t>on</t>
  </si>
  <si>
    <t>default</t>
  </si>
  <si>
    <t>v</t>
    <phoneticPr fontId="2" type="noConversion"/>
  </si>
  <si>
    <t>log</t>
    <phoneticPr fontId="2" type="noConversion"/>
  </si>
  <si>
    <t>test1</t>
    <phoneticPr fontId="2" type="noConversion"/>
  </si>
  <si>
    <t>test2</t>
    <phoneticPr fontId="2" type="noConversion"/>
  </si>
  <si>
    <t>test4</t>
  </si>
  <si>
    <t>test5</t>
  </si>
  <si>
    <t>@3yr</t>
    <phoneticPr fontId="2" type="noConversion"/>
  </si>
  <si>
    <t>delta</t>
    <phoneticPr fontId="2" type="noConversion"/>
  </si>
  <si>
    <t>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</si>
</sst>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 vertical="top"/>
    </xf>
    <xf numFmtId="0" fontId="5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176" fontId="0" fillId="0" borderId="0" xfId="0" applyNumberFormat="1"/>
    <xf numFmtId="0" fontId="0" fillId="0" borderId="0" xfId="0" quotePrefix="1"/>
    <xf numFmtId="0" fontId="5" fillId="2" borderId="1" xfId="0" applyFont="1" applyFill="1" applyBorder="1" applyAlignment="1">
      <alignment horizontal="center"/>
    </xf>
    <xf numFmtId="1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3"/>
  <sheetViews>
    <sheetView tabSelected="1" workbookViewId="0">
      <selection activeCell="O35" sqref="O35"/>
    </sheetView>
  </sheetViews>
  <sheetFormatPr defaultRowHeight="17" x14ac:dyDescent="0.45"/>
  <cols>
    <col min="11" max="11" width="15.1640625" bestFit="1" customWidth="1"/>
    <col min="12" max="12" width="16.75" bestFit="1" customWidth="1"/>
    <col min="13" max="17" width="14.9140625" bestFit="1" customWidth="1"/>
    <col min="18" max="18" width="15.1640625" bestFit="1" customWidth="1"/>
    <col min="19" max="19" width="16.75" hidden="1" customWidth="1"/>
    <col min="20" max="24" width="14.9140625" hidden="1" customWidth="1"/>
    <col min="25" max="25" width="15.1640625" hidden="1" customWidth="1"/>
    <col min="26" max="26" width="16.75" hidden="1" customWidth="1"/>
    <col min="27" max="30" width="14.9140625" hidden="1" customWidth="1"/>
    <col min="31" max="31" width="14.9140625" bestFit="1" customWidth="1"/>
    <col min="32" max="32" width="15.1640625" bestFit="1" customWidth="1"/>
    <col min="33" max="33" width="16.75" bestFit="1" customWidth="1"/>
    <col min="34" max="38" width="14.9140625" bestFit="1" customWidth="1"/>
    <col min="39" max="39" width="15.1640625" bestFit="1" customWidth="1"/>
    <col min="40" max="40" width="16.75" bestFit="1" customWidth="1"/>
    <col min="41" max="45" width="14.9140625" bestFit="1" customWidth="1"/>
    <col min="46" max="46" width="11.83203125" bestFit="1" customWidth="1"/>
    <col min="47" max="51" width="12.33203125" bestFit="1" customWidth="1"/>
  </cols>
  <sheetData>
    <row r="1" spans="1:51" s="2" customFormat="1" ht="14.5" x14ac:dyDescent="0.4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</row>
    <row r="2" spans="1:51" x14ac:dyDescent="0.45">
      <c r="A2" s="1">
        <v>0</v>
      </c>
      <c r="B2" t="s">
        <v>50</v>
      </c>
      <c r="C2" t="s">
        <v>51</v>
      </c>
      <c r="D2" t="s">
        <v>52</v>
      </c>
      <c r="E2">
        <v>0</v>
      </c>
      <c r="F2">
        <v>0</v>
      </c>
      <c r="G2">
        <v>1</v>
      </c>
      <c r="H2" t="s">
        <v>53</v>
      </c>
      <c r="I2">
        <v>42</v>
      </c>
      <c r="J2">
        <v>1</v>
      </c>
      <c r="K2">
        <v>93.00266666666667</v>
      </c>
      <c r="L2">
        <v>92.19</v>
      </c>
      <c r="M2">
        <v>92.195333333333338</v>
      </c>
      <c r="N2">
        <v>92.182333333333318</v>
      </c>
      <c r="O2">
        <v>92.184999999999988</v>
      </c>
      <c r="P2">
        <v>92.193666666666644</v>
      </c>
      <c r="Q2">
        <v>92.202333333333328</v>
      </c>
      <c r="R2">
        <v>92.491999999999976</v>
      </c>
      <c r="S2">
        <v>92.3</v>
      </c>
      <c r="T2">
        <v>92.300333333333356</v>
      </c>
      <c r="U2">
        <v>92.291333333333327</v>
      </c>
      <c r="V2">
        <v>92.295666666666676</v>
      </c>
      <c r="W2">
        <v>92.293666666666695</v>
      </c>
      <c r="X2">
        <v>92.29800000000003</v>
      </c>
      <c r="Y2">
        <v>90.86166666666665</v>
      </c>
      <c r="Z2">
        <v>92.4</v>
      </c>
      <c r="AA2">
        <v>92.415666666666681</v>
      </c>
      <c r="AB2">
        <v>92.394000000000005</v>
      </c>
      <c r="AC2">
        <v>92.396666666666675</v>
      </c>
      <c r="AD2">
        <v>92.405666666666676</v>
      </c>
      <c r="AE2">
        <v>92.418999999999997</v>
      </c>
      <c r="AF2">
        <v>85.476333333333315</v>
      </c>
      <c r="AG2">
        <v>92.41</v>
      </c>
      <c r="AH2">
        <v>92.411333333333317</v>
      </c>
      <c r="AI2">
        <v>92.404666666666657</v>
      </c>
      <c r="AJ2">
        <v>92.40666666666668</v>
      </c>
      <c r="AK2">
        <v>92.407666666666657</v>
      </c>
      <c r="AL2">
        <v>92.413333333333341</v>
      </c>
      <c r="AM2">
        <v>51.352999999999987</v>
      </c>
      <c r="AN2">
        <v>92.332333333333338</v>
      </c>
      <c r="AO2">
        <v>92.333000000000013</v>
      </c>
      <c r="AP2">
        <v>92.334666666666692</v>
      </c>
      <c r="AQ2">
        <v>92.336999999999989</v>
      </c>
      <c r="AR2">
        <v>92.331333333333319</v>
      </c>
      <c r="AS2">
        <v>92.328666666666649</v>
      </c>
      <c r="AT2">
        <v>93.07</v>
      </c>
      <c r="AU2">
        <v>93.071666666666687</v>
      </c>
      <c r="AV2">
        <v>93.071000000000012</v>
      </c>
      <c r="AW2">
        <v>93.062666666666701</v>
      </c>
      <c r="AX2">
        <v>93.074333333333328</v>
      </c>
      <c r="AY2">
        <v>93.070333333333352</v>
      </c>
    </row>
    <row r="3" spans="1:51" x14ac:dyDescent="0.45">
      <c r="A3" s="1">
        <v>1</v>
      </c>
      <c r="B3" t="s">
        <v>50</v>
      </c>
      <c r="C3" t="s">
        <v>51</v>
      </c>
      <c r="D3" t="s">
        <v>52</v>
      </c>
      <c r="E3">
        <v>0</v>
      </c>
      <c r="F3">
        <v>0</v>
      </c>
      <c r="G3">
        <v>1</v>
      </c>
      <c r="H3" t="s">
        <v>53</v>
      </c>
      <c r="I3">
        <v>42</v>
      </c>
      <c r="J3">
        <v>60</v>
      </c>
      <c r="K3">
        <v>92.817666666666653</v>
      </c>
      <c r="L3">
        <v>92.06</v>
      </c>
      <c r="M3">
        <v>92.112333333333339</v>
      </c>
      <c r="N3">
        <v>92.038666666666671</v>
      </c>
      <c r="O3">
        <v>92.10066666666664</v>
      </c>
      <c r="P3">
        <v>92.084666666666678</v>
      </c>
      <c r="Q3">
        <v>92.135999999999996</v>
      </c>
      <c r="R3">
        <v>92.277000000000029</v>
      </c>
      <c r="S3">
        <v>92.17</v>
      </c>
      <c r="T3">
        <v>92.223666666666688</v>
      </c>
      <c r="U3">
        <v>92.089666666666673</v>
      </c>
      <c r="V3">
        <v>91.974666666666664</v>
      </c>
      <c r="W3">
        <v>92.194333333333333</v>
      </c>
      <c r="X3">
        <v>92.215000000000003</v>
      </c>
      <c r="Y3">
        <v>90.677333333333337</v>
      </c>
      <c r="Z3">
        <v>92.34</v>
      </c>
      <c r="AA3">
        <v>92.346000000000018</v>
      </c>
      <c r="AB3">
        <v>92.31</v>
      </c>
      <c r="AC3">
        <v>92.291333333333327</v>
      </c>
      <c r="AD3">
        <v>92.339999999999989</v>
      </c>
      <c r="AE3">
        <v>92.32</v>
      </c>
      <c r="AF3">
        <v>84.952999999999989</v>
      </c>
      <c r="AG3">
        <v>92.31</v>
      </c>
      <c r="AH3">
        <v>92.355000000000018</v>
      </c>
      <c r="AI3">
        <v>92.323000000000008</v>
      </c>
      <c r="AJ3">
        <v>92.29266666666669</v>
      </c>
      <c r="AK3">
        <v>92.335666666666683</v>
      </c>
      <c r="AL3">
        <v>92.343333333333334</v>
      </c>
      <c r="AM3">
        <v>49.757333333333328</v>
      </c>
      <c r="AN3">
        <v>92.245666666666679</v>
      </c>
      <c r="AO3">
        <v>92.253</v>
      </c>
      <c r="AP3">
        <v>92.199666666666658</v>
      </c>
      <c r="AQ3">
        <v>92.203999999999979</v>
      </c>
      <c r="AR3">
        <v>92.216666666666669</v>
      </c>
      <c r="AS3">
        <v>92.23066666666665</v>
      </c>
      <c r="AT3">
        <v>92.89</v>
      </c>
      <c r="AU3">
        <v>92.986000000000004</v>
      </c>
      <c r="AV3">
        <v>92.779333333333327</v>
      </c>
      <c r="AW3">
        <v>92.778000000000006</v>
      </c>
      <c r="AX3">
        <v>92.908666666666662</v>
      </c>
      <c r="AY3">
        <v>93.007999999999981</v>
      </c>
    </row>
    <row r="4" spans="1:51" x14ac:dyDescent="0.45">
      <c r="A4" s="1">
        <v>2</v>
      </c>
      <c r="B4" t="s">
        <v>50</v>
      </c>
      <c r="C4" t="s">
        <v>51</v>
      </c>
      <c r="D4" t="s">
        <v>52</v>
      </c>
      <c r="E4">
        <v>0</v>
      </c>
      <c r="F4">
        <v>0</v>
      </c>
      <c r="G4">
        <v>1</v>
      </c>
      <c r="H4" t="s">
        <v>53</v>
      </c>
      <c r="I4">
        <v>42</v>
      </c>
      <c r="J4">
        <v>100</v>
      </c>
      <c r="K4">
        <v>92.744333333333316</v>
      </c>
      <c r="L4">
        <v>92.06</v>
      </c>
      <c r="M4">
        <v>92.096666666666664</v>
      </c>
      <c r="N4">
        <v>92.036333333333317</v>
      </c>
      <c r="O4">
        <v>92.063666666666663</v>
      </c>
      <c r="P4">
        <v>92.051999999999992</v>
      </c>
      <c r="Q4">
        <v>92.111666666666679</v>
      </c>
      <c r="R4">
        <v>92.221000000000004</v>
      </c>
      <c r="S4">
        <v>92.11</v>
      </c>
      <c r="T4">
        <v>92.180999999999997</v>
      </c>
      <c r="U4">
        <v>91.969666666666669</v>
      </c>
      <c r="V4">
        <v>91.871000000000009</v>
      </c>
      <c r="W4">
        <v>92.135333333333335</v>
      </c>
      <c r="X4">
        <v>92.181666666666658</v>
      </c>
      <c r="Y4">
        <v>90.603666666666669</v>
      </c>
      <c r="Z4">
        <v>92.3</v>
      </c>
      <c r="AA4">
        <v>92.340999999999994</v>
      </c>
      <c r="AB4">
        <v>92.252999999999986</v>
      </c>
      <c r="AC4">
        <v>92.222999999999985</v>
      </c>
      <c r="AD4">
        <v>92.304000000000002</v>
      </c>
      <c r="AE4">
        <v>92.298333333333346</v>
      </c>
      <c r="AF4">
        <v>84.777666666666661</v>
      </c>
      <c r="AG4">
        <v>92.3</v>
      </c>
      <c r="AH4">
        <v>92.332999999999998</v>
      </c>
      <c r="AI4">
        <v>92.285666666666685</v>
      </c>
      <c r="AJ4">
        <v>92.233666666666664</v>
      </c>
      <c r="AK4">
        <v>92.324000000000026</v>
      </c>
      <c r="AL4">
        <v>92.326666666666668</v>
      </c>
      <c r="AM4">
        <v>49.256666666666653</v>
      </c>
      <c r="AN4">
        <v>92.202999999999989</v>
      </c>
      <c r="AO4">
        <v>92.233666666666693</v>
      </c>
      <c r="AP4">
        <v>92.144666666666666</v>
      </c>
      <c r="AQ4">
        <v>92.148666666666685</v>
      </c>
      <c r="AR4">
        <v>92.172000000000011</v>
      </c>
      <c r="AS4">
        <v>92.210999999999999</v>
      </c>
      <c r="AT4">
        <v>92.81</v>
      </c>
      <c r="AU4">
        <v>92.929666666666677</v>
      </c>
      <c r="AV4">
        <v>92.62833333333333</v>
      </c>
      <c r="AW4">
        <v>92.64666666666669</v>
      </c>
      <c r="AX4">
        <v>92.835000000000008</v>
      </c>
      <c r="AY4">
        <v>92.967333333333315</v>
      </c>
    </row>
    <row r="5" spans="1:51" x14ac:dyDescent="0.45">
      <c r="A5" s="1">
        <v>3</v>
      </c>
      <c r="B5" t="s">
        <v>50</v>
      </c>
      <c r="C5" t="s">
        <v>51</v>
      </c>
      <c r="D5" t="s">
        <v>52</v>
      </c>
      <c r="E5">
        <v>0</v>
      </c>
      <c r="F5">
        <v>0</v>
      </c>
      <c r="G5">
        <v>1</v>
      </c>
      <c r="H5" t="s">
        <v>53</v>
      </c>
      <c r="I5">
        <v>42</v>
      </c>
      <c r="J5">
        <v>3600</v>
      </c>
      <c r="K5">
        <v>91.868333333333325</v>
      </c>
      <c r="L5">
        <v>91.59</v>
      </c>
      <c r="M5">
        <v>91.85833333333332</v>
      </c>
      <c r="N5">
        <v>91.084666666666678</v>
      </c>
      <c r="O5">
        <v>90.470333333333343</v>
      </c>
      <c r="P5">
        <v>91.674666666666653</v>
      </c>
      <c r="Q5">
        <v>91.9166666666667</v>
      </c>
      <c r="R5">
        <v>91.308999999999997</v>
      </c>
      <c r="S5">
        <v>91.41</v>
      </c>
      <c r="T5">
        <v>91.769000000000005</v>
      </c>
      <c r="U5">
        <v>90.952000000000027</v>
      </c>
      <c r="V5">
        <v>90.493000000000009</v>
      </c>
      <c r="W5">
        <v>91.582999999999998</v>
      </c>
      <c r="X5">
        <v>91.892666666666656</v>
      </c>
      <c r="Y5">
        <v>89.205999999999989</v>
      </c>
      <c r="Z5">
        <v>91.72</v>
      </c>
      <c r="AA5">
        <v>92.1</v>
      </c>
      <c r="AB5">
        <v>91.202666666666659</v>
      </c>
      <c r="AC5">
        <v>90.666333333333341</v>
      </c>
      <c r="AD5">
        <v>91.847999999999985</v>
      </c>
      <c r="AE5">
        <v>92.099333333333334</v>
      </c>
      <c r="AF5">
        <v>82.515999999999991</v>
      </c>
      <c r="AG5">
        <v>91.88</v>
      </c>
      <c r="AH5">
        <v>92.150666666666652</v>
      </c>
      <c r="AI5">
        <v>91.442999999999998</v>
      </c>
      <c r="AJ5">
        <v>90.953666666666649</v>
      </c>
      <c r="AK5">
        <v>91.965666666666692</v>
      </c>
      <c r="AL5">
        <v>92.153000000000006</v>
      </c>
      <c r="AM5">
        <v>45.157666666666657</v>
      </c>
      <c r="AN5">
        <v>91.621000000000024</v>
      </c>
      <c r="AO5">
        <v>91.942999999999984</v>
      </c>
      <c r="AP5">
        <v>91.071666666666658</v>
      </c>
      <c r="AQ5">
        <v>90.840333333333334</v>
      </c>
      <c r="AR5">
        <v>91.707000000000022</v>
      </c>
      <c r="AS5">
        <v>91.980333333333292</v>
      </c>
      <c r="AT5">
        <v>91.9</v>
      </c>
      <c r="AU5">
        <v>92.499666666666641</v>
      </c>
      <c r="AV5">
        <v>91.080333333333328</v>
      </c>
      <c r="AW5">
        <v>90.86866666666667</v>
      </c>
      <c r="AX5">
        <v>92.026666666666671</v>
      </c>
      <c r="AY5">
        <v>92.565666666666658</v>
      </c>
    </row>
    <row r="6" spans="1:51" x14ac:dyDescent="0.45">
      <c r="A6" s="1">
        <v>4</v>
      </c>
      <c r="B6" t="s">
        <v>50</v>
      </c>
      <c r="C6" t="s">
        <v>51</v>
      </c>
      <c r="D6" t="s">
        <v>52</v>
      </c>
      <c r="E6">
        <v>0</v>
      </c>
      <c r="F6">
        <v>0</v>
      </c>
      <c r="G6">
        <v>1</v>
      </c>
      <c r="H6" t="s">
        <v>53</v>
      </c>
      <c r="I6">
        <v>42</v>
      </c>
      <c r="J6">
        <v>86400</v>
      </c>
      <c r="K6">
        <v>90.344666666666669</v>
      </c>
      <c r="L6">
        <v>90.55</v>
      </c>
      <c r="M6">
        <v>91.390333333333345</v>
      </c>
      <c r="N6">
        <v>88.823000000000008</v>
      </c>
      <c r="O6">
        <v>86.397999999999996</v>
      </c>
      <c r="P6">
        <v>90.842000000000013</v>
      </c>
      <c r="Q6">
        <v>91.589666666666687</v>
      </c>
      <c r="R6">
        <v>89.640000000000015</v>
      </c>
      <c r="S6">
        <v>90.42</v>
      </c>
      <c r="T6">
        <v>91.242999999999981</v>
      </c>
      <c r="U6">
        <v>88.818666666666658</v>
      </c>
      <c r="V6">
        <v>86.873999999999981</v>
      </c>
      <c r="W6">
        <v>90.823333333333338</v>
      </c>
      <c r="X6">
        <v>91.543000000000035</v>
      </c>
      <c r="Y6">
        <v>87.00333333333333</v>
      </c>
      <c r="Z6">
        <v>90.57</v>
      </c>
      <c r="AA6">
        <v>91.627666666666656</v>
      </c>
      <c r="AB6">
        <v>89.082333333333338</v>
      </c>
      <c r="AC6">
        <v>87.515333333333345</v>
      </c>
      <c r="AD6">
        <v>91.00633333333333</v>
      </c>
      <c r="AE6">
        <v>91.78400000000002</v>
      </c>
      <c r="AF6">
        <v>79.357666666666645</v>
      </c>
      <c r="AG6">
        <v>90.79</v>
      </c>
      <c r="AH6">
        <v>91.763999999999982</v>
      </c>
      <c r="AI6">
        <v>89.413333333333327</v>
      </c>
      <c r="AJ6">
        <v>87.71833333333332</v>
      </c>
      <c r="AK6">
        <v>91.192666666666653</v>
      </c>
      <c r="AL6">
        <v>91.809333333333342</v>
      </c>
      <c r="AM6">
        <v>41.382666666666658</v>
      </c>
      <c r="AN6">
        <v>90.704999999999998</v>
      </c>
      <c r="AO6">
        <v>91.44</v>
      </c>
      <c r="AP6">
        <v>89.182666666666677</v>
      </c>
      <c r="AQ6">
        <v>88.212333333333333</v>
      </c>
      <c r="AR6">
        <v>90.859333333333339</v>
      </c>
      <c r="AS6">
        <v>91.587666666666664</v>
      </c>
      <c r="AT6">
        <v>90.4</v>
      </c>
      <c r="AU6">
        <v>91.868999999999986</v>
      </c>
      <c r="AV6">
        <v>87.787666666666652</v>
      </c>
      <c r="AW6">
        <v>86.405666666666647</v>
      </c>
      <c r="AX6">
        <v>90.760666666666651</v>
      </c>
      <c r="AY6">
        <v>92.046666666666681</v>
      </c>
    </row>
    <row r="7" spans="1:51" x14ac:dyDescent="0.45">
      <c r="A7" s="1">
        <v>5</v>
      </c>
      <c r="B7" t="s">
        <v>50</v>
      </c>
      <c r="C7" t="s">
        <v>51</v>
      </c>
      <c r="D7" t="s">
        <v>52</v>
      </c>
      <c r="E7">
        <v>0</v>
      </c>
      <c r="F7">
        <v>0</v>
      </c>
      <c r="G7">
        <v>1</v>
      </c>
      <c r="H7" t="s">
        <v>53</v>
      </c>
      <c r="I7">
        <v>42</v>
      </c>
      <c r="J7">
        <v>2592000</v>
      </c>
      <c r="K7">
        <v>87.495666666666665</v>
      </c>
      <c r="L7">
        <v>88.61</v>
      </c>
      <c r="M7">
        <v>90.575333333333347</v>
      </c>
      <c r="N7">
        <v>84.436333333333323</v>
      </c>
      <c r="O7">
        <v>78.450999999999993</v>
      </c>
      <c r="P7">
        <v>89.416333333333327</v>
      </c>
      <c r="Q7">
        <v>91.028666666666666</v>
      </c>
      <c r="R7">
        <v>86.606666666666669</v>
      </c>
      <c r="S7">
        <v>88.6</v>
      </c>
      <c r="T7">
        <v>90.447999999999993</v>
      </c>
      <c r="U7">
        <v>84.774999999999991</v>
      </c>
      <c r="V7">
        <v>79.819333333333347</v>
      </c>
      <c r="W7">
        <v>89.553000000000026</v>
      </c>
      <c r="X7">
        <v>90.981999999999985</v>
      </c>
      <c r="Y7">
        <v>83.490666666666669</v>
      </c>
      <c r="Z7">
        <v>88.72</v>
      </c>
      <c r="AA7">
        <v>90.868999999999986</v>
      </c>
      <c r="AB7">
        <v>85.073333333333338</v>
      </c>
      <c r="AC7">
        <v>80.813333333333318</v>
      </c>
      <c r="AD7">
        <v>89.538666666666657</v>
      </c>
      <c r="AE7">
        <v>91.195666666666682</v>
      </c>
      <c r="AF7">
        <v>74.73099999999998</v>
      </c>
      <c r="AG7">
        <v>88.87</v>
      </c>
      <c r="AH7">
        <v>91.037000000000006</v>
      </c>
      <c r="AI7">
        <v>85.872666666666632</v>
      </c>
      <c r="AJ7">
        <v>81.459666666666664</v>
      </c>
      <c r="AK7">
        <v>89.784333333333336</v>
      </c>
      <c r="AL7">
        <v>91.223666666666674</v>
      </c>
      <c r="AM7">
        <v>37.717000000000013</v>
      </c>
      <c r="AN7">
        <v>89.168999999999997</v>
      </c>
      <c r="AO7">
        <v>90.642666666666685</v>
      </c>
      <c r="AP7">
        <v>85.901666666666671</v>
      </c>
      <c r="AQ7">
        <v>83.186666666666653</v>
      </c>
      <c r="AR7">
        <v>89.51766666666667</v>
      </c>
      <c r="AS7">
        <v>90.902000000000001</v>
      </c>
      <c r="AT7">
        <v>87.57</v>
      </c>
      <c r="AU7">
        <v>90.863666666666674</v>
      </c>
      <c r="AV7">
        <v>80.666000000000011</v>
      </c>
      <c r="AW7">
        <v>76.60499999999999</v>
      </c>
      <c r="AX7">
        <v>88.554333333333332</v>
      </c>
      <c r="AY7">
        <v>91.213333333333338</v>
      </c>
    </row>
    <row r="8" spans="1:51" x14ac:dyDescent="0.45">
      <c r="A8" s="1">
        <v>6</v>
      </c>
      <c r="B8" t="s">
        <v>50</v>
      </c>
      <c r="C8" t="s">
        <v>51</v>
      </c>
      <c r="D8" t="s">
        <v>52</v>
      </c>
      <c r="E8">
        <v>0</v>
      </c>
      <c r="F8">
        <v>0</v>
      </c>
      <c r="G8">
        <v>1</v>
      </c>
      <c r="H8" t="s">
        <v>53</v>
      </c>
      <c r="I8">
        <v>42</v>
      </c>
      <c r="J8">
        <v>31104000</v>
      </c>
      <c r="K8">
        <v>84.419333333333327</v>
      </c>
      <c r="L8">
        <v>86.6</v>
      </c>
      <c r="M8">
        <v>89.766333333333336</v>
      </c>
      <c r="N8">
        <v>79.980000000000018</v>
      </c>
      <c r="O8">
        <v>70.428666666666686</v>
      </c>
      <c r="P8">
        <v>87.889666666666685</v>
      </c>
      <c r="Q8">
        <v>90.441999999999993</v>
      </c>
      <c r="R8">
        <v>83.282999999999987</v>
      </c>
      <c r="S8">
        <v>86.64</v>
      </c>
      <c r="T8">
        <v>89.685333333333332</v>
      </c>
      <c r="U8">
        <v>80.702333333333343</v>
      </c>
      <c r="V8">
        <v>72.727000000000004</v>
      </c>
      <c r="W8">
        <v>88.281333333333336</v>
      </c>
      <c r="X8">
        <v>90.457333333333324</v>
      </c>
      <c r="Y8">
        <v>80.011000000000024</v>
      </c>
      <c r="Z8">
        <v>86.71</v>
      </c>
      <c r="AA8">
        <v>90.130333333333326</v>
      </c>
      <c r="AB8">
        <v>80.877333333333326</v>
      </c>
      <c r="AC8">
        <v>73.380666666666656</v>
      </c>
      <c r="AD8">
        <v>88.016333333333321</v>
      </c>
      <c r="AE8">
        <v>90.60066666666664</v>
      </c>
      <c r="AF8">
        <v>70.711999999999989</v>
      </c>
      <c r="AG8">
        <v>86.98</v>
      </c>
      <c r="AH8">
        <v>90.315333333333371</v>
      </c>
      <c r="AI8">
        <v>82.12733333333334</v>
      </c>
      <c r="AJ8">
        <v>74.84899999999999</v>
      </c>
      <c r="AK8">
        <v>88.326000000000008</v>
      </c>
      <c r="AL8">
        <v>90.654000000000011</v>
      </c>
      <c r="AM8">
        <v>35.401333333333334</v>
      </c>
      <c r="AN8">
        <v>87.560333333333318</v>
      </c>
      <c r="AO8">
        <v>89.842666666666659</v>
      </c>
      <c r="AP8">
        <v>82.46833333333332</v>
      </c>
      <c r="AQ8">
        <v>77.652666666666661</v>
      </c>
      <c r="AR8">
        <v>88.203999999999994</v>
      </c>
      <c r="AS8">
        <v>90.257666666666665</v>
      </c>
      <c r="AT8">
        <v>84.51</v>
      </c>
      <c r="AU8">
        <v>89.818333333333328</v>
      </c>
      <c r="AV8">
        <v>72.529333333333341</v>
      </c>
      <c r="AW8">
        <v>65.605666666666664</v>
      </c>
      <c r="AX8">
        <v>86.173333333333332</v>
      </c>
      <c r="AY8">
        <v>90.466333333333324</v>
      </c>
    </row>
    <row r="9" spans="1:51" x14ac:dyDescent="0.45">
      <c r="A9" s="1">
        <v>7</v>
      </c>
      <c r="B9" t="s">
        <v>50</v>
      </c>
      <c r="C9" t="s">
        <v>51</v>
      </c>
      <c r="D9" t="s">
        <v>52</v>
      </c>
      <c r="E9">
        <v>0</v>
      </c>
      <c r="F9">
        <v>0</v>
      </c>
      <c r="G9">
        <v>1</v>
      </c>
      <c r="H9" t="s">
        <v>53</v>
      </c>
      <c r="I9">
        <v>42</v>
      </c>
      <c r="J9">
        <v>93312000</v>
      </c>
      <c r="K9">
        <v>82.721666666666664</v>
      </c>
      <c r="L9">
        <v>85.51</v>
      </c>
      <c r="M9">
        <v>89.321999999999989</v>
      </c>
      <c r="N9">
        <v>77.728999999999985</v>
      </c>
      <c r="O9">
        <v>66.316333333333333</v>
      </c>
      <c r="P9">
        <v>87.120000000000033</v>
      </c>
      <c r="Q9">
        <v>90.144666666666652</v>
      </c>
      <c r="R9">
        <v>81.518666666666647</v>
      </c>
      <c r="S9">
        <v>85.59</v>
      </c>
      <c r="T9">
        <v>89.25833333333334</v>
      </c>
      <c r="U9">
        <v>78.603666666666669</v>
      </c>
      <c r="V9">
        <v>69.132666666666665</v>
      </c>
      <c r="W9">
        <v>87.623000000000005</v>
      </c>
      <c r="X9">
        <v>90.208999999999989</v>
      </c>
      <c r="Y9">
        <v>78.187666666666686</v>
      </c>
      <c r="Z9">
        <v>85.68</v>
      </c>
      <c r="AA9">
        <v>89.733666666666664</v>
      </c>
      <c r="AB9">
        <v>78.587999999999994</v>
      </c>
      <c r="AC9">
        <v>69.409666666666666</v>
      </c>
      <c r="AD9">
        <v>87.228666666666655</v>
      </c>
      <c r="AE9">
        <v>90.288333333333355</v>
      </c>
      <c r="AF9">
        <v>68.778000000000006</v>
      </c>
      <c r="AG9">
        <v>86.01</v>
      </c>
      <c r="AH9">
        <v>89.941666666666663</v>
      </c>
      <c r="AI9">
        <v>80.187333333333328</v>
      </c>
      <c r="AJ9">
        <v>71.286000000000001</v>
      </c>
      <c r="AK9">
        <v>87.629666666666679</v>
      </c>
      <c r="AL9">
        <v>90.372666666666674</v>
      </c>
      <c r="AM9">
        <v>34.436999999999998</v>
      </c>
      <c r="AN9">
        <v>86.756333333333302</v>
      </c>
      <c r="AO9">
        <v>89.447000000000017</v>
      </c>
      <c r="AP9">
        <v>80.643666666666675</v>
      </c>
      <c r="AQ9">
        <v>74.655333333333331</v>
      </c>
      <c r="AR9">
        <v>87.494333333333358</v>
      </c>
      <c r="AS9">
        <v>89.923666666666676</v>
      </c>
      <c r="AT9">
        <v>82.77</v>
      </c>
      <c r="AU9">
        <v>89.272999999999982</v>
      </c>
      <c r="AV9">
        <v>68.058333333333323</v>
      </c>
      <c r="AW9">
        <v>59.664999999999999</v>
      </c>
      <c r="AX9">
        <v>84.857000000000014</v>
      </c>
      <c r="AY9">
        <v>90.070000000000007</v>
      </c>
    </row>
    <row r="10" spans="1:51" x14ac:dyDescent="0.45">
      <c r="A10" s="1">
        <v>8</v>
      </c>
      <c r="B10" t="s">
        <v>50</v>
      </c>
      <c r="C10" t="s">
        <v>51</v>
      </c>
      <c r="D10" t="s">
        <v>52</v>
      </c>
      <c r="E10">
        <v>0</v>
      </c>
      <c r="F10">
        <v>0</v>
      </c>
      <c r="G10">
        <v>1</v>
      </c>
      <c r="H10" t="s">
        <v>53</v>
      </c>
      <c r="I10">
        <v>42</v>
      </c>
      <c r="J10">
        <v>1000000000</v>
      </c>
      <c r="K10">
        <v>78.38333333333334</v>
      </c>
      <c r="L10">
        <v>82.83</v>
      </c>
      <c r="M10">
        <v>88.243333333333325</v>
      </c>
      <c r="N10">
        <v>72.174333333333323</v>
      </c>
      <c r="O10">
        <v>56.780666666666662</v>
      </c>
      <c r="P10">
        <v>85.231999999999999</v>
      </c>
      <c r="Q10">
        <v>89.382333333333335</v>
      </c>
      <c r="R10">
        <v>76.948000000000008</v>
      </c>
      <c r="S10">
        <v>82.98</v>
      </c>
      <c r="T10">
        <v>88.199333333333342</v>
      </c>
      <c r="U10">
        <v>73.558999999999983</v>
      </c>
      <c r="V10">
        <v>60.517333333333333</v>
      </c>
      <c r="W10">
        <v>85.929333333333318</v>
      </c>
      <c r="X10">
        <v>89.540666666666667</v>
      </c>
      <c r="Y10">
        <v>73.791333333333327</v>
      </c>
      <c r="Z10">
        <v>82.93</v>
      </c>
      <c r="AA10">
        <v>88.713666666666668</v>
      </c>
      <c r="AB10">
        <v>72.922000000000011</v>
      </c>
      <c r="AC10">
        <v>59.54733333333332</v>
      </c>
      <c r="AD10">
        <v>85.268333333333331</v>
      </c>
      <c r="AE10">
        <v>89.554666666666662</v>
      </c>
      <c r="AF10">
        <v>64.298000000000002</v>
      </c>
      <c r="AG10">
        <v>83.56</v>
      </c>
      <c r="AH10">
        <v>88.95999999999998</v>
      </c>
      <c r="AI10">
        <v>75.284666666666652</v>
      </c>
      <c r="AJ10">
        <v>62.534666666666674</v>
      </c>
      <c r="AK10">
        <v>85.751333333333349</v>
      </c>
      <c r="AL10">
        <v>89.602666666666664</v>
      </c>
      <c r="AM10">
        <v>32.527666666666661</v>
      </c>
      <c r="AN10">
        <v>84.586666666666659</v>
      </c>
      <c r="AO10">
        <v>88.397666666666666</v>
      </c>
      <c r="AP10">
        <v>76.133666666666656</v>
      </c>
      <c r="AQ10">
        <v>66.987333333333339</v>
      </c>
      <c r="AR10">
        <v>85.712333333333348</v>
      </c>
      <c r="AS10">
        <v>89.082666666666668</v>
      </c>
      <c r="AT10">
        <v>78.319999999999993</v>
      </c>
      <c r="AU10">
        <v>87.878000000000014</v>
      </c>
      <c r="AV10">
        <v>56.930333333333323</v>
      </c>
      <c r="AW10">
        <v>45.823999999999977</v>
      </c>
      <c r="AX10">
        <v>81.470666666666659</v>
      </c>
      <c r="AY10">
        <v>89.119333333333358</v>
      </c>
    </row>
    <row r="18" spans="10:17" x14ac:dyDescent="0.45">
      <c r="K18" s="4" t="s">
        <v>60</v>
      </c>
      <c r="L18" s="5">
        <v>0.3</v>
      </c>
      <c r="M18" s="5">
        <v>0.4</v>
      </c>
      <c r="N18" s="5">
        <v>0.5</v>
      </c>
      <c r="O18" s="5">
        <v>0.6</v>
      </c>
      <c r="P18" s="5">
        <v>0.7</v>
      </c>
      <c r="Q18" s="5" t="s">
        <v>54</v>
      </c>
    </row>
    <row r="19" spans="10:17" x14ac:dyDescent="0.45">
      <c r="K19" s="5" t="s">
        <v>55</v>
      </c>
      <c r="L19" s="6">
        <v>85.51</v>
      </c>
      <c r="M19" s="6">
        <v>85.59</v>
      </c>
      <c r="N19" s="6">
        <v>85.68</v>
      </c>
      <c r="O19" s="6">
        <v>86.01</v>
      </c>
      <c r="P19" s="6">
        <v>86.756333333333302</v>
      </c>
      <c r="Q19" s="6">
        <v>82.77</v>
      </c>
    </row>
    <row r="20" spans="10:17" x14ac:dyDescent="0.45">
      <c r="K20" s="5" t="s">
        <v>56</v>
      </c>
      <c r="L20" s="6">
        <v>89.321999999999989</v>
      </c>
      <c r="M20" s="6">
        <v>89.25833333333334</v>
      </c>
      <c r="N20" s="6">
        <v>89.733666666666664</v>
      </c>
      <c r="O20" s="6">
        <v>89.941666666666663</v>
      </c>
      <c r="P20" s="6">
        <v>89.447000000000017</v>
      </c>
      <c r="Q20" s="6">
        <v>89.272999999999982</v>
      </c>
    </row>
    <row r="21" spans="10:17" x14ac:dyDescent="0.45">
      <c r="K21" s="5" t="s">
        <v>57</v>
      </c>
      <c r="L21" s="6">
        <v>77.728999999999985</v>
      </c>
      <c r="M21" s="6">
        <v>78.603666666666669</v>
      </c>
      <c r="N21" s="6">
        <v>78.587999999999994</v>
      </c>
      <c r="O21" s="6">
        <v>80.187333333333328</v>
      </c>
      <c r="P21" s="6">
        <v>80.643666666666675</v>
      </c>
      <c r="Q21" s="6">
        <v>68.058333333333323</v>
      </c>
    </row>
    <row r="22" spans="10:17" x14ac:dyDescent="0.45">
      <c r="K22" s="5" t="s">
        <v>58</v>
      </c>
      <c r="L22" s="6">
        <v>87.120000000000033</v>
      </c>
      <c r="M22" s="6">
        <v>87.623000000000005</v>
      </c>
      <c r="N22" s="6">
        <v>87.228666666666655</v>
      </c>
      <c r="O22" s="6">
        <v>87.629666666666679</v>
      </c>
      <c r="P22" s="6">
        <v>87.494333333333358</v>
      </c>
      <c r="Q22" s="6">
        <v>84.857000000000014</v>
      </c>
    </row>
    <row r="23" spans="10:17" x14ac:dyDescent="0.45">
      <c r="K23" s="5" t="s">
        <v>59</v>
      </c>
      <c r="L23" s="6">
        <v>90.144666666666652</v>
      </c>
      <c r="M23" s="6">
        <v>90.208999999999989</v>
      </c>
      <c r="N23" s="6">
        <v>90.288333333333355</v>
      </c>
      <c r="O23" s="6">
        <v>90.372666666666674</v>
      </c>
      <c r="P23" s="6">
        <v>89.923666666666676</v>
      </c>
      <c r="Q23" s="6">
        <v>90.070000000000007</v>
      </c>
    </row>
    <row r="24" spans="10:17" x14ac:dyDescent="0.45">
      <c r="J24" t="s">
        <v>61</v>
      </c>
      <c r="K24" s="5" t="s">
        <v>55</v>
      </c>
      <c r="L24" s="7">
        <f>L19-$Q19</f>
        <v>2.7400000000000091</v>
      </c>
      <c r="M24" s="7">
        <f>M19-$Q19</f>
        <v>2.8200000000000074</v>
      </c>
      <c r="N24" s="7">
        <f>N19-$Q19</f>
        <v>2.9100000000000108</v>
      </c>
      <c r="O24" s="7">
        <f>O19-$Q19</f>
        <v>3.2400000000000091</v>
      </c>
      <c r="P24" s="7">
        <f>P19-$Q19</f>
        <v>3.986333333333306</v>
      </c>
      <c r="Q24" s="7">
        <f>Q19-$Q19</f>
        <v>0</v>
      </c>
    </row>
    <row r="25" spans="10:17" x14ac:dyDescent="0.45">
      <c r="K25" s="5" t="s">
        <v>56</v>
      </c>
      <c r="L25" s="7">
        <f>L20-$Q20</f>
        <v>4.9000000000006594E-2</v>
      </c>
      <c r="M25" s="7">
        <f>M20-$Q20</f>
        <v>-1.4666666666641959E-2</v>
      </c>
      <c r="N25" s="7">
        <f>N20-$Q20</f>
        <v>0.46066666666668254</v>
      </c>
      <c r="O25" s="7">
        <f>O20-$Q20</f>
        <v>0.66866666666668095</v>
      </c>
      <c r="P25" s="7">
        <f>P20-$Q20</f>
        <v>0.17400000000003502</v>
      </c>
      <c r="Q25" s="7">
        <f>Q20-$Q20</f>
        <v>0</v>
      </c>
    </row>
    <row r="26" spans="10:17" x14ac:dyDescent="0.45">
      <c r="K26" s="5" t="s">
        <v>57</v>
      </c>
      <c r="L26" s="7">
        <f>L21-$Q21</f>
        <v>9.6706666666666621</v>
      </c>
      <c r="M26" s="7">
        <f>M21-$Q21</f>
        <v>10.545333333333346</v>
      </c>
      <c r="N26" s="7">
        <f>N21-$Q21</f>
        <v>10.529666666666671</v>
      </c>
      <c r="O26" s="7">
        <f>O21-$Q21</f>
        <v>12.129000000000005</v>
      </c>
      <c r="P26" s="7">
        <f>P21-$Q21</f>
        <v>12.585333333333352</v>
      </c>
      <c r="Q26" s="7">
        <f>Q21-$Q21</f>
        <v>0</v>
      </c>
    </row>
    <row r="27" spans="10:17" x14ac:dyDescent="0.45">
      <c r="K27" s="5" t="s">
        <v>58</v>
      </c>
      <c r="L27" s="7">
        <f>L22-$Q22</f>
        <v>2.2630000000000194</v>
      </c>
      <c r="M27" s="7">
        <f>M22-$Q22</f>
        <v>2.7659999999999911</v>
      </c>
      <c r="N27" s="7">
        <f>N22-$Q22</f>
        <v>2.3716666666666413</v>
      </c>
      <c r="O27" s="7">
        <f>O22-$Q22</f>
        <v>2.7726666666666659</v>
      </c>
      <c r="P27" s="7">
        <f>P22-$Q22</f>
        <v>2.6373333333333449</v>
      </c>
      <c r="Q27" s="7">
        <f>Q22-$Q22</f>
        <v>0</v>
      </c>
    </row>
    <row r="28" spans="10:17" x14ac:dyDescent="0.45">
      <c r="K28" s="5" t="s">
        <v>59</v>
      </c>
      <c r="L28" s="7">
        <f>L23-$Q23</f>
        <v>7.4666666666644232E-2</v>
      </c>
      <c r="M28" s="7">
        <f>M23-$Q23</f>
        <v>0.13899999999998158</v>
      </c>
      <c r="N28" s="7">
        <f>N23-$Q23</f>
        <v>0.21833333333334792</v>
      </c>
      <c r="O28" s="7">
        <f>O23-$Q23</f>
        <v>0.30266666666666708</v>
      </c>
      <c r="P28" s="7">
        <f>P23-$Q23</f>
        <v>-0.14633333333333098</v>
      </c>
      <c r="Q28" s="7">
        <f>Q23-$Q23</f>
        <v>0</v>
      </c>
    </row>
    <row r="29" spans="10:17" x14ac:dyDescent="0.45">
      <c r="K29" s="9" t="s">
        <v>55</v>
      </c>
      <c r="L29" s="10">
        <f>L24/$Q19</f>
        <v>3.3103781563368483E-2</v>
      </c>
      <c r="M29" s="10">
        <f>M24/$Q19</f>
        <v>3.4070315331641988E-2</v>
      </c>
      <c r="N29" s="10">
        <f>N24/$Q19</f>
        <v>3.515766582094975E-2</v>
      </c>
      <c r="O29" s="10">
        <f>O24/$Q19</f>
        <v>3.9144617615078037E-2</v>
      </c>
      <c r="P29" s="10">
        <f>P24/$Q19</f>
        <v>4.8161572228262728E-2</v>
      </c>
    </row>
    <row r="30" spans="10:17" x14ac:dyDescent="0.45">
      <c r="J30" s="8" t="s">
        <v>62</v>
      </c>
      <c r="K30" s="9" t="s">
        <v>56</v>
      </c>
      <c r="L30" s="10">
        <f>L25/$Q20</f>
        <v>5.4887816025009362E-4</v>
      </c>
      <c r="M30" s="10">
        <f>M25/$Q20</f>
        <v>-1.6429006157115769E-4</v>
      </c>
      <c r="N30" s="10">
        <f>N25/$Q20</f>
        <v>5.1602014793575065E-3</v>
      </c>
      <c r="O30" s="10">
        <f>O25/$Q20</f>
        <v>7.4901332616432864E-3</v>
      </c>
      <c r="P30" s="10">
        <f>P25/$Q20</f>
        <v>1.9490775486433194E-3</v>
      </c>
    </row>
    <row r="31" spans="10:17" x14ac:dyDescent="0.45">
      <c r="K31" s="9" t="s">
        <v>57</v>
      </c>
      <c r="L31" s="10">
        <f>L26/$Q21</f>
        <v>0.14209379209011871</v>
      </c>
      <c r="M31" s="10">
        <f>M26/$Q21</f>
        <v>0.15494551242806437</v>
      </c>
      <c r="N31" s="10">
        <f>N26/$Q21</f>
        <v>0.15471531774213307</v>
      </c>
      <c r="O31" s="10">
        <f>O26/$Q21</f>
        <v>0.17821476674421463</v>
      </c>
      <c r="P31" s="10">
        <f>P26/$Q21</f>
        <v>0.18491979919187002</v>
      </c>
    </row>
    <row r="32" spans="10:17" x14ac:dyDescent="0.45">
      <c r="K32" s="9" t="s">
        <v>58</v>
      </c>
      <c r="L32" s="10">
        <f>L27/$Q22</f>
        <v>2.6668395064638382E-2</v>
      </c>
      <c r="M32" s="10">
        <f>M27/$Q22</f>
        <v>3.2596014471404727E-2</v>
      </c>
      <c r="N32" s="10">
        <f>N27/$Q22</f>
        <v>2.7948980834423098E-2</v>
      </c>
      <c r="O32" s="10">
        <f>O27/$Q22</f>
        <v>3.2674578015563421E-2</v>
      </c>
      <c r="P32" s="10">
        <f>P27/$Q22</f>
        <v>3.1079738069143905E-2</v>
      </c>
    </row>
    <row r="33" spans="11:16" x14ac:dyDescent="0.45">
      <c r="K33" s="9" t="s">
        <v>59</v>
      </c>
      <c r="L33" s="10">
        <f>L28/$Q23</f>
        <v>8.2898486362433909E-4</v>
      </c>
      <c r="M33" s="10">
        <f>M28/$Q23</f>
        <v>1.5432441434437834E-3</v>
      </c>
      <c r="N33" s="10">
        <f>N28/$Q23</f>
        <v>2.424040561045275E-3</v>
      </c>
      <c r="O33" s="10">
        <f>O28/$Q23</f>
        <v>3.3603493579068178E-3</v>
      </c>
      <c r="P33" s="10">
        <f>P28/$Q23</f>
        <v>-1.6246622996928053E-3</v>
      </c>
    </row>
  </sheetData>
  <phoneticPr fontId="2" type="noConversion"/>
  <conditionalFormatting sqref="L24:P2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정세윤</cp:lastModifiedBy>
  <dcterms:created xsi:type="dcterms:W3CDTF">2025-03-26T02:33:24Z</dcterms:created>
  <dcterms:modified xsi:type="dcterms:W3CDTF">2025-03-26T02:39:28Z</dcterms:modified>
</cp:coreProperties>
</file>