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1\20170425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7" i="1"/>
  <c r="H36" i="1"/>
  <c r="H35" i="1"/>
  <c r="H34" i="1"/>
  <c r="H33" i="1"/>
  <c r="H38" i="1" l="1"/>
</calcChain>
</file>

<file path=xl/sharedStrings.xml><?xml version="1.0" encoding="utf-8"?>
<sst xmlns="http://schemas.openxmlformats.org/spreadsheetml/2006/main" count="23" uniqueCount="20">
  <si>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</si>
  <si>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</si>
  <si>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</si>
  <si>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</si>
  <si>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</si>
  <si>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</si>
  <si>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</si>
  <si>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</si>
  <si>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</si>
  <si>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</si>
  <si>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</si>
  <si>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</si>
  <si>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</si>
  <si>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</si>
  <si>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</si>
  <si>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</si>
  <si>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</si>
  <si>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25/04/2017</t>
  </si>
  <si>
    <t>Anastasia_Francesco</t>
  </si>
  <si>
    <t>GE11-X-S-CERN-0001_Calibration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</si>
</sst>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GE11-X-S-CERN-0001_Calibration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25.02</c:v>
                </c:pt>
                <c:pt idx="1">
                  <c:v>24.93</c:v>
                </c:pt>
                <c:pt idx="2">
                  <c:v>25.07</c:v>
                </c:pt>
                <c:pt idx="3">
                  <c:v>25.08</c:v>
                </c:pt>
                <c:pt idx="4">
                  <c:v>25.09</c:v>
                </c:pt>
                <c:pt idx="5">
                  <c:v>25.21</c:v>
                </c:pt>
                <c:pt idx="6">
                  <c:v>25.2</c:v>
                </c:pt>
                <c:pt idx="7">
                  <c:v>25.33</c:v>
                </c:pt>
                <c:pt idx="8">
                  <c:v>25.22</c:v>
                </c:pt>
                <c:pt idx="9">
                  <c:v>25.26</c:v>
                </c:pt>
                <c:pt idx="10">
                  <c:v>25.27</c:v>
                </c:pt>
                <c:pt idx="11">
                  <c:v>25.28</c:v>
                </c:pt>
                <c:pt idx="12">
                  <c:v>25.3</c:v>
                </c:pt>
                <c:pt idx="13">
                  <c:v>25.25</c:v>
                </c:pt>
                <c:pt idx="14">
                  <c:v>25.33</c:v>
                </c:pt>
                <c:pt idx="15">
                  <c:v>25.35</c:v>
                </c:pt>
                <c:pt idx="16">
                  <c:v>25.43</c:v>
                </c:pt>
                <c:pt idx="17">
                  <c:v>25.38</c:v>
                </c:pt>
                <c:pt idx="18">
                  <c:v>25.4</c:v>
                </c:pt>
                <c:pt idx="19">
                  <c:v>25.39</c:v>
                </c:pt>
                <c:pt idx="20">
                  <c:v>25.42</c:v>
                </c:pt>
                <c:pt idx="21">
                  <c:v>25.46</c:v>
                </c:pt>
                <c:pt idx="22">
                  <c:v>25.45</c:v>
                </c:pt>
                <c:pt idx="23">
                  <c:v>25.44</c:v>
                </c:pt>
                <c:pt idx="24">
                  <c:v>25.5</c:v>
                </c:pt>
                <c:pt idx="25">
                  <c:v>25.48</c:v>
                </c:pt>
                <c:pt idx="26">
                  <c:v>25.48</c:v>
                </c:pt>
                <c:pt idx="27">
                  <c:v>25.57</c:v>
                </c:pt>
                <c:pt idx="28">
                  <c:v>25.54</c:v>
                </c:pt>
                <c:pt idx="29">
                  <c:v>25.44</c:v>
                </c:pt>
                <c:pt idx="30">
                  <c:v>25.45</c:v>
                </c:pt>
                <c:pt idx="31">
                  <c:v>25.48</c:v>
                </c:pt>
                <c:pt idx="32">
                  <c:v>25.55</c:v>
                </c:pt>
                <c:pt idx="33">
                  <c:v>25.53</c:v>
                </c:pt>
                <c:pt idx="34">
                  <c:v>25.52</c:v>
                </c:pt>
                <c:pt idx="35">
                  <c:v>25.54</c:v>
                </c:pt>
                <c:pt idx="36">
                  <c:v>25.55</c:v>
                </c:pt>
                <c:pt idx="37">
                  <c:v>25.64</c:v>
                </c:pt>
                <c:pt idx="38">
                  <c:v>25.68</c:v>
                </c:pt>
                <c:pt idx="39">
                  <c:v>25.78</c:v>
                </c:pt>
                <c:pt idx="40">
                  <c:v>25.71</c:v>
                </c:pt>
                <c:pt idx="41">
                  <c:v>25.76</c:v>
                </c:pt>
                <c:pt idx="42">
                  <c:v>25.72</c:v>
                </c:pt>
                <c:pt idx="43">
                  <c:v>25.8</c:v>
                </c:pt>
                <c:pt idx="44">
                  <c:v>25.77</c:v>
                </c:pt>
                <c:pt idx="45">
                  <c:v>25.83</c:v>
                </c:pt>
                <c:pt idx="46">
                  <c:v>25.9</c:v>
                </c:pt>
                <c:pt idx="47">
                  <c:v>25.9</c:v>
                </c:pt>
                <c:pt idx="48">
                  <c:v>25.93</c:v>
                </c:pt>
                <c:pt idx="49">
                  <c:v>25.95</c:v>
                </c:pt>
                <c:pt idx="50">
                  <c:v>25.86</c:v>
                </c:pt>
                <c:pt idx="51">
                  <c:v>25.85</c:v>
                </c:pt>
                <c:pt idx="52">
                  <c:v>25.87</c:v>
                </c:pt>
                <c:pt idx="53">
                  <c:v>25.89</c:v>
                </c:pt>
                <c:pt idx="54">
                  <c:v>25.84</c:v>
                </c:pt>
                <c:pt idx="55">
                  <c:v>25.89</c:v>
                </c:pt>
                <c:pt idx="56">
                  <c:v>25.82</c:v>
                </c:pt>
                <c:pt idx="57">
                  <c:v>25.79</c:v>
                </c:pt>
                <c:pt idx="58">
                  <c:v>25.76</c:v>
                </c:pt>
                <c:pt idx="59">
                  <c:v>25.79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22.16</c:v>
                </c:pt>
                <c:pt idx="2">
                  <c:v>22.15</c:v>
                </c:pt>
                <c:pt idx="3">
                  <c:v>22.12</c:v>
                </c:pt>
                <c:pt idx="4">
                  <c:v>22.11</c:v>
                </c:pt>
                <c:pt idx="5">
                  <c:v>22.14</c:v>
                </c:pt>
                <c:pt idx="6">
                  <c:v>22.09</c:v>
                </c:pt>
                <c:pt idx="7">
                  <c:v>22.11</c:v>
                </c:pt>
                <c:pt idx="8">
                  <c:v>22.1</c:v>
                </c:pt>
                <c:pt idx="9">
                  <c:v>22.09</c:v>
                </c:pt>
                <c:pt idx="10">
                  <c:v>22.12</c:v>
                </c:pt>
                <c:pt idx="11">
                  <c:v>22.12</c:v>
                </c:pt>
                <c:pt idx="12">
                  <c:v>22.12</c:v>
                </c:pt>
                <c:pt idx="13">
                  <c:v>22.15</c:v>
                </c:pt>
                <c:pt idx="14">
                  <c:v>22.14</c:v>
                </c:pt>
                <c:pt idx="15">
                  <c:v>22.13</c:v>
                </c:pt>
                <c:pt idx="16">
                  <c:v>22.12</c:v>
                </c:pt>
                <c:pt idx="17">
                  <c:v>22.14</c:v>
                </c:pt>
                <c:pt idx="18">
                  <c:v>22.13</c:v>
                </c:pt>
                <c:pt idx="19">
                  <c:v>22.13</c:v>
                </c:pt>
                <c:pt idx="20">
                  <c:v>22.14</c:v>
                </c:pt>
                <c:pt idx="21">
                  <c:v>22.12</c:v>
                </c:pt>
                <c:pt idx="22">
                  <c:v>22.07</c:v>
                </c:pt>
                <c:pt idx="23">
                  <c:v>22.11</c:v>
                </c:pt>
                <c:pt idx="24">
                  <c:v>22.07</c:v>
                </c:pt>
                <c:pt idx="25">
                  <c:v>22.08</c:v>
                </c:pt>
                <c:pt idx="26">
                  <c:v>22.07</c:v>
                </c:pt>
                <c:pt idx="27">
                  <c:v>22.1</c:v>
                </c:pt>
                <c:pt idx="28">
                  <c:v>22.11</c:v>
                </c:pt>
                <c:pt idx="29">
                  <c:v>22.1</c:v>
                </c:pt>
                <c:pt idx="30">
                  <c:v>22.07</c:v>
                </c:pt>
                <c:pt idx="31">
                  <c:v>22.07</c:v>
                </c:pt>
                <c:pt idx="32">
                  <c:v>22.1</c:v>
                </c:pt>
                <c:pt idx="33">
                  <c:v>22.12</c:v>
                </c:pt>
                <c:pt idx="34">
                  <c:v>22.11</c:v>
                </c:pt>
                <c:pt idx="35">
                  <c:v>22.13</c:v>
                </c:pt>
                <c:pt idx="36">
                  <c:v>22.13</c:v>
                </c:pt>
                <c:pt idx="37">
                  <c:v>22.16</c:v>
                </c:pt>
                <c:pt idx="38">
                  <c:v>22.17</c:v>
                </c:pt>
                <c:pt idx="39">
                  <c:v>22.13</c:v>
                </c:pt>
                <c:pt idx="40">
                  <c:v>22.14</c:v>
                </c:pt>
                <c:pt idx="41">
                  <c:v>22.17</c:v>
                </c:pt>
                <c:pt idx="42">
                  <c:v>22.18</c:v>
                </c:pt>
                <c:pt idx="43">
                  <c:v>22.17</c:v>
                </c:pt>
                <c:pt idx="44">
                  <c:v>22.18</c:v>
                </c:pt>
                <c:pt idx="45">
                  <c:v>22.21</c:v>
                </c:pt>
                <c:pt idx="46">
                  <c:v>22.19</c:v>
                </c:pt>
                <c:pt idx="47">
                  <c:v>22.18</c:v>
                </c:pt>
                <c:pt idx="48">
                  <c:v>22.19</c:v>
                </c:pt>
                <c:pt idx="49">
                  <c:v>22.16</c:v>
                </c:pt>
                <c:pt idx="50">
                  <c:v>22.16</c:v>
                </c:pt>
                <c:pt idx="51">
                  <c:v>22.15</c:v>
                </c:pt>
                <c:pt idx="52">
                  <c:v>22.14</c:v>
                </c:pt>
                <c:pt idx="53">
                  <c:v>22.16</c:v>
                </c:pt>
                <c:pt idx="54">
                  <c:v>22.16</c:v>
                </c:pt>
                <c:pt idx="55">
                  <c:v>22.16</c:v>
                </c:pt>
                <c:pt idx="56">
                  <c:v>22.15</c:v>
                </c:pt>
                <c:pt idx="57">
                  <c:v>22.15</c:v>
                </c:pt>
                <c:pt idx="58">
                  <c:v>22.15</c:v>
                </c:pt>
                <c:pt idx="59">
                  <c:v>22.16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84528"/>
        <c:axId val="23878492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961.43</c:v>
                </c:pt>
                <c:pt idx="1">
                  <c:v>961.29</c:v>
                </c:pt>
                <c:pt idx="2">
                  <c:v>961.34</c:v>
                </c:pt>
                <c:pt idx="3">
                  <c:v>961.3</c:v>
                </c:pt>
                <c:pt idx="4">
                  <c:v>961.29</c:v>
                </c:pt>
                <c:pt idx="5">
                  <c:v>961.24</c:v>
                </c:pt>
                <c:pt idx="6">
                  <c:v>961.24</c:v>
                </c:pt>
                <c:pt idx="7">
                  <c:v>961.18</c:v>
                </c:pt>
                <c:pt idx="8">
                  <c:v>961.19</c:v>
                </c:pt>
                <c:pt idx="9">
                  <c:v>961.2</c:v>
                </c:pt>
                <c:pt idx="10">
                  <c:v>961.18</c:v>
                </c:pt>
                <c:pt idx="11">
                  <c:v>961.17</c:v>
                </c:pt>
                <c:pt idx="12">
                  <c:v>961.14</c:v>
                </c:pt>
                <c:pt idx="13">
                  <c:v>961.14</c:v>
                </c:pt>
                <c:pt idx="14">
                  <c:v>961.17</c:v>
                </c:pt>
                <c:pt idx="15">
                  <c:v>961.14</c:v>
                </c:pt>
                <c:pt idx="16">
                  <c:v>961.15</c:v>
                </c:pt>
                <c:pt idx="17">
                  <c:v>961.2</c:v>
                </c:pt>
                <c:pt idx="18">
                  <c:v>961.2</c:v>
                </c:pt>
                <c:pt idx="19">
                  <c:v>961.16</c:v>
                </c:pt>
                <c:pt idx="20">
                  <c:v>961.15</c:v>
                </c:pt>
                <c:pt idx="21">
                  <c:v>961.18</c:v>
                </c:pt>
                <c:pt idx="22">
                  <c:v>961.2</c:v>
                </c:pt>
                <c:pt idx="23">
                  <c:v>961.17</c:v>
                </c:pt>
                <c:pt idx="24">
                  <c:v>961.19</c:v>
                </c:pt>
                <c:pt idx="25">
                  <c:v>961.16</c:v>
                </c:pt>
                <c:pt idx="26">
                  <c:v>961.19</c:v>
                </c:pt>
                <c:pt idx="27">
                  <c:v>961.22</c:v>
                </c:pt>
                <c:pt idx="28">
                  <c:v>961.2</c:v>
                </c:pt>
                <c:pt idx="29">
                  <c:v>961.26</c:v>
                </c:pt>
                <c:pt idx="30">
                  <c:v>961.29</c:v>
                </c:pt>
                <c:pt idx="31">
                  <c:v>961.24</c:v>
                </c:pt>
                <c:pt idx="32">
                  <c:v>961.28</c:v>
                </c:pt>
                <c:pt idx="33">
                  <c:v>961.28</c:v>
                </c:pt>
                <c:pt idx="34">
                  <c:v>961.3</c:v>
                </c:pt>
                <c:pt idx="35">
                  <c:v>961.3</c:v>
                </c:pt>
                <c:pt idx="36">
                  <c:v>961.31</c:v>
                </c:pt>
                <c:pt idx="37">
                  <c:v>961.27</c:v>
                </c:pt>
                <c:pt idx="38">
                  <c:v>961.28</c:v>
                </c:pt>
                <c:pt idx="39">
                  <c:v>961.24</c:v>
                </c:pt>
                <c:pt idx="40">
                  <c:v>961.29</c:v>
                </c:pt>
                <c:pt idx="41">
                  <c:v>961.25</c:v>
                </c:pt>
                <c:pt idx="42">
                  <c:v>961.26</c:v>
                </c:pt>
                <c:pt idx="43">
                  <c:v>961.28</c:v>
                </c:pt>
                <c:pt idx="44">
                  <c:v>961.22</c:v>
                </c:pt>
                <c:pt idx="45">
                  <c:v>961.25</c:v>
                </c:pt>
                <c:pt idx="46">
                  <c:v>961.22</c:v>
                </c:pt>
                <c:pt idx="47">
                  <c:v>961.21</c:v>
                </c:pt>
                <c:pt idx="48">
                  <c:v>961.24</c:v>
                </c:pt>
                <c:pt idx="49">
                  <c:v>961.21</c:v>
                </c:pt>
                <c:pt idx="50">
                  <c:v>961.2</c:v>
                </c:pt>
                <c:pt idx="51">
                  <c:v>961.25</c:v>
                </c:pt>
                <c:pt idx="52">
                  <c:v>961.29</c:v>
                </c:pt>
                <c:pt idx="53">
                  <c:v>961.25</c:v>
                </c:pt>
                <c:pt idx="54">
                  <c:v>961.31</c:v>
                </c:pt>
                <c:pt idx="55">
                  <c:v>961.29</c:v>
                </c:pt>
                <c:pt idx="56">
                  <c:v>961.35</c:v>
                </c:pt>
                <c:pt idx="57">
                  <c:v>961.34</c:v>
                </c:pt>
                <c:pt idx="58">
                  <c:v>961.34</c:v>
                </c:pt>
                <c:pt idx="59">
                  <c:v>961.37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85704"/>
        <c:axId val="238785312"/>
      </c:scatterChart>
      <c:valAx>
        <c:axId val="238784528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8784920"/>
        <c:crosses val="autoZero"/>
        <c:crossBetween val="midCat"/>
        <c:majorUnit val="400"/>
      </c:valAx>
      <c:valAx>
        <c:axId val="23878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8784528"/>
        <c:crosses val="autoZero"/>
        <c:crossBetween val="midCat"/>
      </c:valAx>
      <c:valAx>
        <c:axId val="23878531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8785704"/>
        <c:crosses val="max"/>
        <c:crossBetween val="midCat"/>
      </c:valAx>
      <c:valAx>
        <c:axId val="238785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3878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:E61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 t="s">
        <v>17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0.42238425925925926</v>
      </c>
      <c r="B2" s="14">
        <v>1</v>
      </c>
      <c r="C2" s="15">
        <v>25.02</v>
      </c>
      <c r="D2" s="15">
        <v>22.3</v>
      </c>
      <c r="E2" s="15">
        <v>961.43</v>
      </c>
      <c r="F2" s="7"/>
      <c r="G2" s="8" t="s">
        <v>6</v>
      </c>
      <c r="H2" s="30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0.42307870370370365</v>
      </c>
      <c r="B3" s="14">
        <v>62</v>
      </c>
      <c r="C3" s="15">
        <v>24.93</v>
      </c>
      <c r="D3" s="16">
        <v>22.16</v>
      </c>
      <c r="E3" s="15">
        <v>961.29</v>
      </c>
      <c r="F3" s="7"/>
      <c r="G3" s="8" t="s">
        <v>7</v>
      </c>
      <c r="H3" s="30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0.42377314814814815</v>
      </c>
      <c r="B4" s="14">
        <v>123</v>
      </c>
      <c r="C4" s="15">
        <v>25.07</v>
      </c>
      <c r="D4" s="15">
        <v>22.15</v>
      </c>
      <c r="E4" s="15">
        <v>961.34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0.42446759259259265</v>
      </c>
      <c r="B5" s="14">
        <v>184</v>
      </c>
      <c r="C5" s="15">
        <v>25.08</v>
      </c>
      <c r="D5" s="16">
        <v>22.12</v>
      </c>
      <c r="E5" s="15">
        <v>961.3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0.42516203703703703</v>
      </c>
      <c r="B6" s="14">
        <v>245</v>
      </c>
      <c r="C6" s="15">
        <v>25.09</v>
      </c>
      <c r="D6" s="15">
        <v>22.11</v>
      </c>
      <c r="E6" s="15">
        <v>961.29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0.42585648148148153</v>
      </c>
      <c r="B7" s="14">
        <v>306</v>
      </c>
      <c r="C7" s="15">
        <v>25.21</v>
      </c>
      <c r="D7" s="16">
        <v>22.14</v>
      </c>
      <c r="E7" s="15">
        <v>961.24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0.42655092592592592</v>
      </c>
      <c r="B8" s="14">
        <v>367</v>
      </c>
      <c r="C8" s="15">
        <v>25.2</v>
      </c>
      <c r="D8" s="15">
        <v>22.09</v>
      </c>
      <c r="E8" s="15">
        <v>961.24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0.42724537037037041</v>
      </c>
      <c r="B9" s="14">
        <v>428</v>
      </c>
      <c r="C9" s="15">
        <v>25.33</v>
      </c>
      <c r="D9" s="16">
        <v>22.11</v>
      </c>
      <c r="E9" s="15">
        <v>961.18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0.4279398148148148</v>
      </c>
      <c r="B10" s="14">
        <v>489</v>
      </c>
      <c r="C10" s="15">
        <v>25.22</v>
      </c>
      <c r="D10" s="15">
        <v>22.1</v>
      </c>
      <c r="E10" s="15">
        <v>961.19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0.4286342592592593</v>
      </c>
      <c r="B11" s="14">
        <v>550</v>
      </c>
      <c r="C11" s="15">
        <v>25.26</v>
      </c>
      <c r="D11" s="16">
        <v>22.09</v>
      </c>
      <c r="E11" s="15">
        <v>961.2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0.42932870370370368</v>
      </c>
      <c r="B12" s="14">
        <v>611</v>
      </c>
      <c r="C12" s="15">
        <v>25.27</v>
      </c>
      <c r="D12" s="15">
        <v>22.12</v>
      </c>
      <c r="E12" s="15">
        <v>961.18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0.43002314814814818</v>
      </c>
      <c r="B13" s="14">
        <v>672</v>
      </c>
      <c r="C13" s="15">
        <v>25.28</v>
      </c>
      <c r="D13" s="16">
        <v>22.12</v>
      </c>
      <c r="E13" s="15">
        <v>961.17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0.43071759259259257</v>
      </c>
      <c r="B14" s="14">
        <v>733</v>
      </c>
      <c r="C14" s="15">
        <v>25.3</v>
      </c>
      <c r="D14" s="15">
        <v>22.12</v>
      </c>
      <c r="E14" s="15">
        <v>961.14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0.4314236111111111</v>
      </c>
      <c r="B15" s="14">
        <v>794</v>
      </c>
      <c r="C15" s="15">
        <v>25.25</v>
      </c>
      <c r="D15" s="16">
        <v>22.15</v>
      </c>
      <c r="E15" s="15">
        <v>961.14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0.43211805555555555</v>
      </c>
      <c r="B16" s="14">
        <v>855</v>
      </c>
      <c r="C16" s="15">
        <v>25.33</v>
      </c>
      <c r="D16" s="15">
        <v>22.14</v>
      </c>
      <c r="E16" s="15">
        <v>961.17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0.43281249999999999</v>
      </c>
      <c r="B17" s="14">
        <v>916</v>
      </c>
      <c r="C17" s="15">
        <v>25.35</v>
      </c>
      <c r="D17" s="16">
        <v>22.13</v>
      </c>
      <c r="E17" s="15">
        <v>961.14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0.43350694444444443</v>
      </c>
      <c r="B18" s="14">
        <v>977</v>
      </c>
      <c r="C18" s="15">
        <v>25.43</v>
      </c>
      <c r="D18" s="15">
        <v>22.12</v>
      </c>
      <c r="E18" s="15">
        <v>961.15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0.43420138888888887</v>
      </c>
      <c r="B19" s="14">
        <v>1038</v>
      </c>
      <c r="C19" s="15">
        <v>25.38</v>
      </c>
      <c r="D19" s="16">
        <v>22.14</v>
      </c>
      <c r="E19" s="15">
        <v>961.2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0.43489583333333331</v>
      </c>
      <c r="B20" s="14">
        <v>1099</v>
      </c>
      <c r="C20" s="15">
        <v>25.4</v>
      </c>
      <c r="D20" s="15">
        <v>22.13</v>
      </c>
      <c r="E20" s="15">
        <v>961.2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0.43559027777777781</v>
      </c>
      <c r="B21" s="14">
        <v>1160</v>
      </c>
      <c r="C21" s="15">
        <v>25.39</v>
      </c>
      <c r="D21" s="16">
        <v>22.13</v>
      </c>
      <c r="E21" s="15">
        <v>961.16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0.4362847222222222</v>
      </c>
      <c r="B22" s="14">
        <v>1221</v>
      </c>
      <c r="C22" s="15">
        <v>25.42</v>
      </c>
      <c r="D22" s="15">
        <v>22.14</v>
      </c>
      <c r="E22" s="15">
        <v>961.15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0.4369791666666667</v>
      </c>
      <c r="B23" s="14">
        <v>1282</v>
      </c>
      <c r="C23" s="15">
        <v>25.46</v>
      </c>
      <c r="D23" s="16">
        <v>22.12</v>
      </c>
      <c r="E23" s="15">
        <v>961.18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0.43767361111111108</v>
      </c>
      <c r="B24" s="14">
        <v>1343</v>
      </c>
      <c r="C24" s="15">
        <v>25.45</v>
      </c>
      <c r="D24" s="15">
        <v>22.07</v>
      </c>
      <c r="E24" s="15">
        <v>961.2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0.43836805555555558</v>
      </c>
      <c r="B25" s="14">
        <v>1404</v>
      </c>
      <c r="C25" s="15">
        <v>25.44</v>
      </c>
      <c r="D25" s="16">
        <v>22.11</v>
      </c>
      <c r="E25" s="15">
        <v>961.17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0.43906249999999997</v>
      </c>
      <c r="B26" s="14">
        <v>1465</v>
      </c>
      <c r="C26" s="15">
        <v>25.5</v>
      </c>
      <c r="D26" s="15">
        <v>22.07</v>
      </c>
      <c r="E26" s="15">
        <v>961.19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0.43975694444444446</v>
      </c>
      <c r="B27" s="14">
        <v>1526</v>
      </c>
      <c r="C27" s="15">
        <v>25.48</v>
      </c>
      <c r="D27" s="16">
        <v>22.08</v>
      </c>
      <c r="E27" s="15">
        <v>961.16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0.44045138888888885</v>
      </c>
      <c r="B28" s="14">
        <v>1587</v>
      </c>
      <c r="C28" s="15">
        <v>25.48</v>
      </c>
      <c r="D28" s="15">
        <v>22.07</v>
      </c>
      <c r="E28" s="15">
        <v>961.19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0.44114583333333335</v>
      </c>
      <c r="B29" s="14">
        <v>1648</v>
      </c>
      <c r="C29" s="15">
        <v>25.57</v>
      </c>
      <c r="D29" s="16">
        <v>22.1</v>
      </c>
      <c r="E29" s="15">
        <v>961.22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0.44184027777777773</v>
      </c>
      <c r="B30" s="14">
        <v>1709</v>
      </c>
      <c r="C30" s="15">
        <v>25.54</v>
      </c>
      <c r="D30" s="15">
        <v>22.11</v>
      </c>
      <c r="E30" s="15">
        <v>961.2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0.44253472222222223</v>
      </c>
      <c r="B31" s="14">
        <v>1770</v>
      </c>
      <c r="C31" s="15">
        <v>25.44</v>
      </c>
      <c r="D31" s="16">
        <v>22.1</v>
      </c>
      <c r="E31" s="15">
        <v>961.26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0.44322916666666662</v>
      </c>
      <c r="B32" s="14">
        <v>1831</v>
      </c>
      <c r="C32" s="15">
        <v>25.45</v>
      </c>
      <c r="D32" s="15">
        <v>22.07</v>
      </c>
      <c r="E32" s="15">
        <v>961.29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0.44392361111111112</v>
      </c>
      <c r="B33" s="14">
        <v>1892</v>
      </c>
      <c r="C33" s="15">
        <v>25.48</v>
      </c>
      <c r="D33" s="16">
        <v>22.07</v>
      </c>
      <c r="E33" s="15">
        <v>961.24</v>
      </c>
      <c r="F33" s="7"/>
      <c r="G33" s="21" t="s">
        <v>3</v>
      </c>
      <c r="H33" s="22">
        <f>AVERAGE(D2:D135)</f>
        <v>22.135666666666683</v>
      </c>
      <c r="I33" s="22">
        <f>_xlfn.STDEV.P(D2:D135)</f>
        <v>3.9385558549070089E-2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0.4446180555555555</v>
      </c>
      <c r="B34" s="14">
        <v>1953</v>
      </c>
      <c r="C34" s="15">
        <v>25.55</v>
      </c>
      <c r="D34" s="15">
        <v>22.1</v>
      </c>
      <c r="E34" s="15">
        <v>961.28</v>
      </c>
      <c r="F34" s="7"/>
      <c r="G34" s="21" t="s">
        <v>4</v>
      </c>
      <c r="H34" s="22">
        <f>AVERAGE(E2:E135)</f>
        <v>961.24133333333305</v>
      </c>
      <c r="I34" s="22">
        <f>_xlfn.STDEV.P(E2:E135)</f>
        <v>6.373033465748372E-2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0.4453125</v>
      </c>
      <c r="B35" s="14">
        <v>2014</v>
      </c>
      <c r="C35" s="15">
        <v>25.53</v>
      </c>
      <c r="D35" s="15">
        <v>22.12</v>
      </c>
      <c r="E35" s="15">
        <v>961.28</v>
      </c>
      <c r="F35" s="7"/>
      <c r="G35" s="23" t="s">
        <v>11</v>
      </c>
      <c r="H35" s="22">
        <f>C2</f>
        <v>25.02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0.4460069444444445</v>
      </c>
      <c r="B36" s="14">
        <v>2075</v>
      </c>
      <c r="C36" s="15">
        <v>25.52</v>
      </c>
      <c r="D36" s="15">
        <v>22.11</v>
      </c>
      <c r="E36" s="15">
        <v>961.3</v>
      </c>
      <c r="F36" s="7"/>
      <c r="G36" s="23" t="s">
        <v>12</v>
      </c>
      <c r="H36" s="22">
        <f>MAX(C58:C61)</f>
        <v>25.82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0.44670138888888888</v>
      </c>
      <c r="B37" s="14">
        <v>2136</v>
      </c>
      <c r="C37" s="15">
        <v>25.54</v>
      </c>
      <c r="D37" s="15">
        <v>22.13</v>
      </c>
      <c r="E37" s="15">
        <v>961.3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0.44739583333333338</v>
      </c>
      <c r="B38" s="14">
        <v>2197</v>
      </c>
      <c r="C38" s="15">
        <v>25.55</v>
      </c>
      <c r="D38" s="15">
        <v>22.13</v>
      </c>
      <c r="E38" s="15">
        <v>961.31</v>
      </c>
      <c r="F38" s="7"/>
      <c r="G38" s="23" t="s">
        <v>14</v>
      </c>
      <c r="H38" s="22">
        <f>(H35-H36)/H37</f>
        <v>-0.80000000000000071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0.44809027777777777</v>
      </c>
      <c r="B39" s="14">
        <v>2258</v>
      </c>
      <c r="C39" s="15">
        <v>25.64</v>
      </c>
      <c r="D39" s="15">
        <v>22.16</v>
      </c>
      <c r="E39" s="15">
        <v>961.27</v>
      </c>
      <c r="F39" s="7"/>
      <c r="G39" s="23" t="s">
        <v>15</v>
      </c>
      <c r="H39" s="24">
        <f>EXP(INDEX(LINEST(LN(Pressure),T),1,2))</f>
        <v>25.100416697513086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0.44878472222222227</v>
      </c>
      <c r="B40" s="14">
        <v>2319</v>
      </c>
      <c r="C40" s="15">
        <v>25.68</v>
      </c>
      <c r="D40" s="15">
        <v>22.17</v>
      </c>
      <c r="E40" s="15">
        <v>961.28</v>
      </c>
      <c r="F40" s="7"/>
      <c r="G40" s="23" t="s">
        <v>16</v>
      </c>
      <c r="H40" s="26">
        <f>INDEX(LINEST(LN(Pressure),T),1)</f>
        <v>9.5051863183075956E-6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0.44947916666666665</v>
      </c>
      <c r="B41" s="14">
        <v>2380</v>
      </c>
      <c r="C41" s="15">
        <v>25.78</v>
      </c>
      <c r="D41" s="15">
        <v>22.13</v>
      </c>
      <c r="E41" s="15">
        <v>961.24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0.45017361111111115</v>
      </c>
      <c r="B42" s="14">
        <v>2441</v>
      </c>
      <c r="C42" s="15">
        <v>25.71</v>
      </c>
      <c r="D42" s="15">
        <v>22.14</v>
      </c>
      <c r="E42" s="15">
        <v>961.29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0.45086805555555554</v>
      </c>
      <c r="B43" s="14">
        <v>2502</v>
      </c>
      <c r="C43" s="15">
        <v>25.76</v>
      </c>
      <c r="D43" s="15">
        <v>22.17</v>
      </c>
      <c r="E43" s="15">
        <v>961.25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0.45156250000000003</v>
      </c>
      <c r="B44" s="14">
        <v>2563</v>
      </c>
      <c r="C44" s="15">
        <v>25.72</v>
      </c>
      <c r="D44" s="15">
        <v>22.18</v>
      </c>
      <c r="E44" s="15">
        <v>961.26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0.45225694444444442</v>
      </c>
      <c r="B45" s="14">
        <v>2624</v>
      </c>
      <c r="C45" s="15">
        <v>25.8</v>
      </c>
      <c r="D45" s="15">
        <v>22.17</v>
      </c>
      <c r="E45" s="15">
        <v>961.28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0.45295138888888892</v>
      </c>
      <c r="B46" s="14">
        <v>2685</v>
      </c>
      <c r="C46" s="15">
        <v>25.77</v>
      </c>
      <c r="D46" s="15">
        <v>22.18</v>
      </c>
      <c r="E46" s="15">
        <v>961.22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0.4536458333333333</v>
      </c>
      <c r="B47" s="14">
        <v>2746</v>
      </c>
      <c r="C47" s="15">
        <v>25.83</v>
      </c>
      <c r="D47" s="15">
        <v>22.21</v>
      </c>
      <c r="E47" s="15">
        <v>961.25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0.4543402777777778</v>
      </c>
      <c r="B48" s="14">
        <v>2807</v>
      </c>
      <c r="C48" s="15">
        <v>25.9</v>
      </c>
      <c r="D48" s="15">
        <v>22.19</v>
      </c>
      <c r="E48" s="15">
        <v>961.22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0.45503472222222219</v>
      </c>
      <c r="B49" s="14">
        <v>2868</v>
      </c>
      <c r="C49" s="15">
        <v>25.9</v>
      </c>
      <c r="D49" s="15">
        <v>22.18</v>
      </c>
      <c r="E49" s="15">
        <v>961.21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0.45572916666666669</v>
      </c>
      <c r="B50" s="14">
        <v>2929</v>
      </c>
      <c r="C50" s="15">
        <v>25.93</v>
      </c>
      <c r="D50" s="15">
        <v>22.19</v>
      </c>
      <c r="E50" s="15">
        <v>961.24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0.45642361111111113</v>
      </c>
      <c r="B51" s="14">
        <v>2990</v>
      </c>
      <c r="C51" s="15">
        <v>25.95</v>
      </c>
      <c r="D51" s="15">
        <v>22.16</v>
      </c>
      <c r="E51" s="15">
        <v>961.21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0.45711805555555557</v>
      </c>
      <c r="B52" s="14">
        <v>3051</v>
      </c>
      <c r="C52" s="15">
        <v>25.86</v>
      </c>
      <c r="D52" s="15">
        <v>22.16</v>
      </c>
      <c r="E52" s="15">
        <v>961.2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0.45781250000000001</v>
      </c>
      <c r="B53" s="14">
        <v>3112</v>
      </c>
      <c r="C53" s="15">
        <v>25.85</v>
      </c>
      <c r="D53" s="15">
        <v>22.15</v>
      </c>
      <c r="E53" s="15">
        <v>961.25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0.45850694444444445</v>
      </c>
      <c r="B54" s="14">
        <v>3173</v>
      </c>
      <c r="C54" s="15">
        <v>25.87</v>
      </c>
      <c r="D54" s="15">
        <v>22.14</v>
      </c>
      <c r="E54" s="15">
        <v>961.29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0.4592013888888889</v>
      </c>
      <c r="B55" s="14">
        <v>3234</v>
      </c>
      <c r="C55" s="15">
        <v>25.89</v>
      </c>
      <c r="D55" s="15">
        <v>22.16</v>
      </c>
      <c r="E55" s="15">
        <v>961.25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0.45989583333333334</v>
      </c>
      <c r="B56" s="14">
        <v>3295</v>
      </c>
      <c r="C56" s="15">
        <v>25.84</v>
      </c>
      <c r="D56" s="15">
        <v>22.16</v>
      </c>
      <c r="E56" s="15">
        <v>961.31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0.46059027777777778</v>
      </c>
      <c r="B57" s="14">
        <v>3356</v>
      </c>
      <c r="C57" s="15">
        <v>25.89</v>
      </c>
      <c r="D57" s="15">
        <v>22.16</v>
      </c>
      <c r="E57" s="15">
        <v>961.29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0.46128472222222222</v>
      </c>
      <c r="B58" s="14">
        <v>3417</v>
      </c>
      <c r="C58" s="15">
        <v>25.82</v>
      </c>
      <c r="D58" s="15">
        <v>22.15</v>
      </c>
      <c r="E58" s="15">
        <v>961.35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0.46197916666666666</v>
      </c>
      <c r="B59" s="14">
        <v>3478</v>
      </c>
      <c r="C59" s="15">
        <v>25.79</v>
      </c>
      <c r="D59" s="15">
        <v>22.15</v>
      </c>
      <c r="E59" s="15">
        <v>961.34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0.4626736111111111</v>
      </c>
      <c r="B60" s="14">
        <v>3539</v>
      </c>
      <c r="C60" s="15">
        <v>25.76</v>
      </c>
      <c r="D60" s="15">
        <v>22.15</v>
      </c>
      <c r="E60" s="15">
        <v>961.34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0.46336805555555555</v>
      </c>
      <c r="B61" s="14">
        <v>3600</v>
      </c>
      <c r="C61" s="15">
        <v>25.79</v>
      </c>
      <c r="D61" s="15">
        <v>22.16</v>
      </c>
      <c r="E61" s="15">
        <v>961.37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/>
      <c r="B62" s="14"/>
      <c r="C62" s="15"/>
      <c r="D62" s="15"/>
      <c r="E62" s="15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2017-06-08T12:11:34Z</dcterms:modified>
</cp:coreProperties>
</file>