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1\20170502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7" i="1"/>
  <c r="H36" i="1"/>
  <c r="H35" i="1"/>
  <c r="H34" i="1"/>
  <c r="H33" i="1"/>
  <c r="H38" i="1" l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<sst xmlns="http://schemas.openxmlformats.org/spreadsheetml/2006/main" count="22" uniqueCount="19">
  <si>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</si>
  <si>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</si>
  <si>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</si>
  <si>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</si>
  <si>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</si>
  <si>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</si>
  <si>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</si>
  <si>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</si>
  <si>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</si>
  <si>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</si>
  <si>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</si>
  <si>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</si>
  <si>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</si>
  <si>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</si>
  <si>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</si>
  <si>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</si>
  <si>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</si>
  <si>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</si>
  <si>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GE11-X-S-CERN-0001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</si>
</sst>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25.35</c:v>
                </c:pt>
                <c:pt idx="1">
                  <c:v>23.77</c:v>
                </c:pt>
                <c:pt idx="2">
                  <c:v>22.3</c:v>
                </c:pt>
                <c:pt idx="3">
                  <c:v>20.96</c:v>
                </c:pt>
                <c:pt idx="4">
                  <c:v>19.72</c:v>
                </c:pt>
                <c:pt idx="5">
                  <c:v>18.37</c:v>
                </c:pt>
                <c:pt idx="6">
                  <c:v>17.21</c:v>
                </c:pt>
                <c:pt idx="7">
                  <c:v>16.11</c:v>
                </c:pt>
                <c:pt idx="8">
                  <c:v>15.1</c:v>
                </c:pt>
                <c:pt idx="9">
                  <c:v>14.06</c:v>
                </c:pt>
                <c:pt idx="10">
                  <c:v>13.07</c:v>
                </c:pt>
                <c:pt idx="11">
                  <c:v>12.2</c:v>
                </c:pt>
                <c:pt idx="12">
                  <c:v>11.39</c:v>
                </c:pt>
                <c:pt idx="13">
                  <c:v>10.55</c:v>
                </c:pt>
                <c:pt idx="14">
                  <c:v>9.8000000000000007</c:v>
                </c:pt>
                <c:pt idx="15">
                  <c:v>9.06</c:v>
                </c:pt>
                <c:pt idx="16">
                  <c:v>8.39</c:v>
                </c:pt>
                <c:pt idx="17">
                  <c:v>7.69</c:v>
                </c:pt>
                <c:pt idx="18">
                  <c:v>7.14</c:v>
                </c:pt>
                <c:pt idx="19">
                  <c:v>6.56</c:v>
                </c:pt>
                <c:pt idx="20">
                  <c:v>5.98</c:v>
                </c:pt>
                <c:pt idx="21">
                  <c:v>5.46</c:v>
                </c:pt>
                <c:pt idx="22">
                  <c:v>5.01</c:v>
                </c:pt>
                <c:pt idx="23">
                  <c:v>4.63</c:v>
                </c:pt>
                <c:pt idx="24">
                  <c:v>4.2</c:v>
                </c:pt>
                <c:pt idx="25">
                  <c:v>3.87</c:v>
                </c:pt>
                <c:pt idx="26">
                  <c:v>3.56</c:v>
                </c:pt>
                <c:pt idx="27">
                  <c:v>3.23</c:v>
                </c:pt>
                <c:pt idx="28">
                  <c:v>2.97</c:v>
                </c:pt>
                <c:pt idx="29">
                  <c:v>2.71</c:v>
                </c:pt>
                <c:pt idx="30">
                  <c:v>2.48</c:v>
                </c:pt>
                <c:pt idx="31">
                  <c:v>2.21</c:v>
                </c:pt>
                <c:pt idx="32">
                  <c:v>1.97</c:v>
                </c:pt>
                <c:pt idx="33">
                  <c:v>1.83</c:v>
                </c:pt>
                <c:pt idx="34">
                  <c:v>1.59</c:v>
                </c:pt>
                <c:pt idx="35">
                  <c:v>1.4</c:v>
                </c:pt>
                <c:pt idx="36">
                  <c:v>1.24</c:v>
                </c:pt>
                <c:pt idx="37">
                  <c:v>1.1399999999999999</c:v>
                </c:pt>
                <c:pt idx="38">
                  <c:v>1.02</c:v>
                </c:pt>
                <c:pt idx="39">
                  <c:v>0.85</c:v>
                </c:pt>
                <c:pt idx="40">
                  <c:v>0.76</c:v>
                </c:pt>
                <c:pt idx="41">
                  <c:v>0.7</c:v>
                </c:pt>
                <c:pt idx="42">
                  <c:v>0.51</c:v>
                </c:pt>
                <c:pt idx="43">
                  <c:v>0.43</c:v>
                </c:pt>
                <c:pt idx="44">
                  <c:v>0.38</c:v>
                </c:pt>
                <c:pt idx="45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22.24</c:v>
                </c:pt>
                <c:pt idx="2">
                  <c:v>22.22</c:v>
                </c:pt>
                <c:pt idx="3">
                  <c:v>22.22</c:v>
                </c:pt>
                <c:pt idx="4">
                  <c:v>22.2</c:v>
                </c:pt>
                <c:pt idx="5">
                  <c:v>22.2</c:v>
                </c:pt>
                <c:pt idx="6">
                  <c:v>22.21</c:v>
                </c:pt>
                <c:pt idx="7">
                  <c:v>22.21</c:v>
                </c:pt>
                <c:pt idx="8">
                  <c:v>22.22</c:v>
                </c:pt>
                <c:pt idx="9">
                  <c:v>22.23</c:v>
                </c:pt>
                <c:pt idx="10">
                  <c:v>22.23</c:v>
                </c:pt>
                <c:pt idx="11">
                  <c:v>22.23</c:v>
                </c:pt>
                <c:pt idx="12">
                  <c:v>22.22</c:v>
                </c:pt>
                <c:pt idx="13">
                  <c:v>22.23</c:v>
                </c:pt>
                <c:pt idx="14">
                  <c:v>22.24</c:v>
                </c:pt>
                <c:pt idx="15">
                  <c:v>22.24</c:v>
                </c:pt>
                <c:pt idx="16">
                  <c:v>22.24</c:v>
                </c:pt>
                <c:pt idx="17">
                  <c:v>22.23</c:v>
                </c:pt>
                <c:pt idx="18">
                  <c:v>22.22</c:v>
                </c:pt>
                <c:pt idx="19">
                  <c:v>22.22</c:v>
                </c:pt>
                <c:pt idx="20">
                  <c:v>22.22</c:v>
                </c:pt>
                <c:pt idx="21">
                  <c:v>22.24</c:v>
                </c:pt>
                <c:pt idx="22">
                  <c:v>22.23</c:v>
                </c:pt>
                <c:pt idx="23">
                  <c:v>22.22</c:v>
                </c:pt>
                <c:pt idx="24">
                  <c:v>22.22</c:v>
                </c:pt>
                <c:pt idx="25">
                  <c:v>22.22</c:v>
                </c:pt>
                <c:pt idx="26">
                  <c:v>22.22</c:v>
                </c:pt>
                <c:pt idx="27">
                  <c:v>22.23</c:v>
                </c:pt>
                <c:pt idx="28">
                  <c:v>22.22</c:v>
                </c:pt>
                <c:pt idx="29">
                  <c:v>22.23</c:v>
                </c:pt>
                <c:pt idx="30">
                  <c:v>22.23</c:v>
                </c:pt>
                <c:pt idx="31">
                  <c:v>22.24</c:v>
                </c:pt>
                <c:pt idx="32">
                  <c:v>22.22</c:v>
                </c:pt>
                <c:pt idx="33">
                  <c:v>22.23</c:v>
                </c:pt>
                <c:pt idx="34">
                  <c:v>22.24</c:v>
                </c:pt>
                <c:pt idx="35">
                  <c:v>22.24</c:v>
                </c:pt>
                <c:pt idx="36">
                  <c:v>22.24</c:v>
                </c:pt>
                <c:pt idx="37">
                  <c:v>22.22</c:v>
                </c:pt>
                <c:pt idx="38">
                  <c:v>22.23</c:v>
                </c:pt>
                <c:pt idx="39">
                  <c:v>22.25</c:v>
                </c:pt>
                <c:pt idx="40">
                  <c:v>22.24</c:v>
                </c:pt>
                <c:pt idx="41">
                  <c:v>22.24</c:v>
                </c:pt>
                <c:pt idx="42">
                  <c:v>22.24</c:v>
                </c:pt>
                <c:pt idx="43">
                  <c:v>22.23</c:v>
                </c:pt>
                <c:pt idx="44">
                  <c:v>22.25</c:v>
                </c:pt>
                <c:pt idx="45">
                  <c:v>22.26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8288"/>
        <c:axId val="24121868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967.94</c:v>
                </c:pt>
                <c:pt idx="1">
                  <c:v>967.42</c:v>
                </c:pt>
                <c:pt idx="2">
                  <c:v>967.42</c:v>
                </c:pt>
                <c:pt idx="3">
                  <c:v>967.46</c:v>
                </c:pt>
                <c:pt idx="4">
                  <c:v>967.49</c:v>
                </c:pt>
                <c:pt idx="5">
                  <c:v>967.46</c:v>
                </c:pt>
                <c:pt idx="6">
                  <c:v>967.47</c:v>
                </c:pt>
                <c:pt idx="7">
                  <c:v>967.5</c:v>
                </c:pt>
                <c:pt idx="8">
                  <c:v>967.55</c:v>
                </c:pt>
                <c:pt idx="9">
                  <c:v>967.53</c:v>
                </c:pt>
                <c:pt idx="10">
                  <c:v>967.5</c:v>
                </c:pt>
                <c:pt idx="11">
                  <c:v>967.47</c:v>
                </c:pt>
                <c:pt idx="12">
                  <c:v>967.42</c:v>
                </c:pt>
                <c:pt idx="13">
                  <c:v>967.4</c:v>
                </c:pt>
                <c:pt idx="14">
                  <c:v>967.38</c:v>
                </c:pt>
                <c:pt idx="15">
                  <c:v>967.42</c:v>
                </c:pt>
                <c:pt idx="16">
                  <c:v>967.46</c:v>
                </c:pt>
                <c:pt idx="17">
                  <c:v>967.42</c:v>
                </c:pt>
                <c:pt idx="18">
                  <c:v>967.47</c:v>
                </c:pt>
                <c:pt idx="19">
                  <c:v>967.52</c:v>
                </c:pt>
                <c:pt idx="20">
                  <c:v>967.52</c:v>
                </c:pt>
                <c:pt idx="21">
                  <c:v>967.55</c:v>
                </c:pt>
                <c:pt idx="22">
                  <c:v>967.61</c:v>
                </c:pt>
                <c:pt idx="23">
                  <c:v>967.62</c:v>
                </c:pt>
                <c:pt idx="24">
                  <c:v>967.63</c:v>
                </c:pt>
                <c:pt idx="25">
                  <c:v>967.6</c:v>
                </c:pt>
                <c:pt idx="26">
                  <c:v>967.6</c:v>
                </c:pt>
                <c:pt idx="27">
                  <c:v>967.54</c:v>
                </c:pt>
                <c:pt idx="28">
                  <c:v>967.59</c:v>
                </c:pt>
                <c:pt idx="29">
                  <c:v>967.53</c:v>
                </c:pt>
                <c:pt idx="30">
                  <c:v>967.56</c:v>
                </c:pt>
                <c:pt idx="31">
                  <c:v>967.51</c:v>
                </c:pt>
                <c:pt idx="32">
                  <c:v>967.52</c:v>
                </c:pt>
                <c:pt idx="33">
                  <c:v>967.52</c:v>
                </c:pt>
                <c:pt idx="34">
                  <c:v>967.5</c:v>
                </c:pt>
                <c:pt idx="35">
                  <c:v>967.53</c:v>
                </c:pt>
                <c:pt idx="36">
                  <c:v>967.5</c:v>
                </c:pt>
                <c:pt idx="37">
                  <c:v>967.53</c:v>
                </c:pt>
                <c:pt idx="38">
                  <c:v>967.52</c:v>
                </c:pt>
                <c:pt idx="39">
                  <c:v>967.48</c:v>
                </c:pt>
                <c:pt idx="40">
                  <c:v>967.52</c:v>
                </c:pt>
                <c:pt idx="41">
                  <c:v>967.52</c:v>
                </c:pt>
                <c:pt idx="42">
                  <c:v>967.52</c:v>
                </c:pt>
                <c:pt idx="43">
                  <c:v>967.59</c:v>
                </c:pt>
                <c:pt idx="44">
                  <c:v>967.54</c:v>
                </c:pt>
                <c:pt idx="45">
                  <c:v>967.46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9464"/>
        <c:axId val="241219072"/>
      </c:scatterChart>
      <c:valAx>
        <c:axId val="241218288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41218680"/>
        <c:crosses val="autoZero"/>
        <c:crossBetween val="midCat"/>
        <c:majorUnit val="400"/>
      </c:valAx>
      <c:valAx>
        <c:axId val="24121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41218288"/>
        <c:crosses val="autoZero"/>
        <c:crossBetween val="midCat"/>
      </c:valAx>
      <c:valAx>
        <c:axId val="24121907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41219464"/>
        <c:crosses val="max"/>
        <c:crossBetween val="midCat"/>
      </c:valAx>
      <c:valAx>
        <c:axId val="2412194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4121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A7" workbookViewId="0">
      <selection activeCell="E12" sqref="E1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>
        <v>42771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0.46880787037037036</v>
      </c>
      <c r="B2" s="14">
        <v>1</v>
      </c>
      <c r="C2" s="15">
        <v>25.35</v>
      </c>
      <c r="D2" s="15">
        <v>22.3</v>
      </c>
      <c r="E2" s="15">
        <v>967.94</v>
      </c>
      <c r="F2" s="7"/>
      <c r="G2" s="8" t="s">
        <v>6</v>
      </c>
      <c r="H2" s="30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0.4695023148148148</v>
      </c>
      <c r="B3" s="14">
        <v>62</v>
      </c>
      <c r="C3" s="15">
        <v>23.77</v>
      </c>
      <c r="D3" s="16">
        <v>22.24</v>
      </c>
      <c r="E3" s="15">
        <v>967.42</v>
      </c>
      <c r="F3" s="7"/>
      <c r="G3" s="8" t="s">
        <v>7</v>
      </c>
      <c r="H3" s="30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0.47020833333333334</v>
      </c>
      <c r="B4" s="14">
        <v>123</v>
      </c>
      <c r="C4" s="15">
        <v>22.3</v>
      </c>
      <c r="D4" s="15">
        <v>22.22</v>
      </c>
      <c r="E4" s="15">
        <v>967.42</v>
      </c>
      <c r="F4" s="7"/>
      <c r="G4" s="8" t="s">
        <v>13</v>
      </c>
      <c r="H4" s="3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0.47090277777777773</v>
      </c>
      <c r="B5" s="14">
        <v>184</v>
      </c>
      <c r="C5" s="15">
        <v>20.96</v>
      </c>
      <c r="D5" s="16">
        <v>22.22</v>
      </c>
      <c r="E5" s="15">
        <v>967.46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0.47159722222222222</v>
      </c>
      <c r="B6" s="14">
        <v>245</v>
      </c>
      <c r="C6" s="15">
        <v>19.72</v>
      </c>
      <c r="D6" s="15">
        <v>22.2</v>
      </c>
      <c r="E6" s="15">
        <v>967.49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0.47229166666666672</v>
      </c>
      <c r="B7" s="14">
        <v>306</v>
      </c>
      <c r="C7" s="15">
        <v>18.37</v>
      </c>
      <c r="D7" s="16">
        <v>22.2</v>
      </c>
      <c r="E7" s="15">
        <v>967.46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0.47298611111111111</v>
      </c>
      <c r="B8" s="14">
        <v>367</v>
      </c>
      <c r="C8" s="15">
        <v>17.21</v>
      </c>
      <c r="D8" s="15">
        <v>22.21</v>
      </c>
      <c r="E8" s="15">
        <v>967.47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0.4736805555555556</v>
      </c>
      <c r="B9" s="14">
        <v>428</v>
      </c>
      <c r="C9" s="15">
        <v>16.11</v>
      </c>
      <c r="D9" s="16">
        <v>22.21</v>
      </c>
      <c r="E9" s="15">
        <v>967.5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0.47437499999999999</v>
      </c>
      <c r="B10" s="14">
        <v>489</v>
      </c>
      <c r="C10" s="15">
        <v>15.1</v>
      </c>
      <c r="D10" s="15">
        <v>22.22</v>
      </c>
      <c r="E10" s="15">
        <v>967.55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0.47506944444444449</v>
      </c>
      <c r="B11" s="14">
        <v>550</v>
      </c>
      <c r="C11" s="15">
        <v>14.06</v>
      </c>
      <c r="D11" s="16">
        <v>22.23</v>
      </c>
      <c r="E11" s="15">
        <v>967.53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0.47576388888888888</v>
      </c>
      <c r="B12" s="14">
        <v>611</v>
      </c>
      <c r="C12" s="15">
        <v>13.07</v>
      </c>
      <c r="D12" s="15">
        <v>22.23</v>
      </c>
      <c r="E12" s="15">
        <v>967.5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0.47645833333333337</v>
      </c>
      <c r="B13" s="14">
        <v>672</v>
      </c>
      <c r="C13" s="15">
        <v>12.2</v>
      </c>
      <c r="D13" s="16">
        <v>22.23</v>
      </c>
      <c r="E13" s="15">
        <v>967.47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0.47715277777777776</v>
      </c>
      <c r="B14" s="14">
        <v>733</v>
      </c>
      <c r="C14" s="15">
        <v>11.39</v>
      </c>
      <c r="D14" s="15">
        <v>22.22</v>
      </c>
      <c r="E14" s="15">
        <v>967.42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0.47784722222222226</v>
      </c>
      <c r="B15" s="14">
        <v>794</v>
      </c>
      <c r="C15" s="15">
        <v>10.55</v>
      </c>
      <c r="D15" s="16">
        <v>22.23</v>
      </c>
      <c r="E15" s="15">
        <v>967.4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0.47854166666666664</v>
      </c>
      <c r="B16" s="14">
        <v>855</v>
      </c>
      <c r="C16" s="15">
        <v>9.8000000000000007</v>
      </c>
      <c r="D16" s="15">
        <v>22.24</v>
      </c>
      <c r="E16" s="15">
        <v>967.38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0.47923611111111114</v>
      </c>
      <c r="B17" s="14">
        <v>916</v>
      </c>
      <c r="C17" s="15">
        <v>9.06</v>
      </c>
      <c r="D17" s="16">
        <v>22.24</v>
      </c>
      <c r="E17" s="15">
        <v>967.42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0.47993055555555553</v>
      </c>
      <c r="B18" s="14">
        <v>977</v>
      </c>
      <c r="C18" s="15">
        <v>8.39</v>
      </c>
      <c r="D18" s="15">
        <v>22.24</v>
      </c>
      <c r="E18" s="15">
        <v>967.46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0.48062500000000002</v>
      </c>
      <c r="B19" s="14">
        <v>1038</v>
      </c>
      <c r="C19" s="15">
        <v>7.69</v>
      </c>
      <c r="D19" s="16">
        <v>22.23</v>
      </c>
      <c r="E19" s="15">
        <v>967.42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0.48131944444444441</v>
      </c>
      <c r="B20" s="14">
        <v>1099</v>
      </c>
      <c r="C20" s="15">
        <v>7.14</v>
      </c>
      <c r="D20" s="15">
        <v>22.22</v>
      </c>
      <c r="E20" s="15">
        <v>967.47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0.48201388888888891</v>
      </c>
      <c r="B21" s="14">
        <v>1160</v>
      </c>
      <c r="C21" s="15">
        <v>6.56</v>
      </c>
      <c r="D21" s="16">
        <v>22.22</v>
      </c>
      <c r="E21" s="15">
        <v>967.52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0.48270833333333335</v>
      </c>
      <c r="B22" s="14">
        <v>1221</v>
      </c>
      <c r="C22" s="15">
        <v>5.98</v>
      </c>
      <c r="D22" s="15">
        <v>22.22</v>
      </c>
      <c r="E22" s="15">
        <v>967.52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0.48340277777777779</v>
      </c>
      <c r="B23" s="14">
        <v>1282</v>
      </c>
      <c r="C23" s="15">
        <v>5.46</v>
      </c>
      <c r="D23" s="16">
        <v>22.24</v>
      </c>
      <c r="E23" s="15">
        <v>967.55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0.48409722222222223</v>
      </c>
      <c r="B24" s="14">
        <v>1343</v>
      </c>
      <c r="C24" s="15">
        <v>5.01</v>
      </c>
      <c r="D24" s="15">
        <v>22.23</v>
      </c>
      <c r="E24" s="15">
        <v>967.61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0.48479166666666668</v>
      </c>
      <c r="B25" s="14">
        <v>1404</v>
      </c>
      <c r="C25" s="15">
        <v>4.63</v>
      </c>
      <c r="D25" s="16">
        <v>22.22</v>
      </c>
      <c r="E25" s="15">
        <v>967.62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0.48548611111111112</v>
      </c>
      <c r="B26" s="14">
        <v>1465</v>
      </c>
      <c r="C26" s="15">
        <v>4.2</v>
      </c>
      <c r="D26" s="15">
        <v>22.22</v>
      </c>
      <c r="E26" s="15">
        <v>967.63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0.48618055555555556</v>
      </c>
      <c r="B27" s="14">
        <v>1526</v>
      </c>
      <c r="C27" s="15">
        <v>3.87</v>
      </c>
      <c r="D27" s="16">
        <v>22.22</v>
      </c>
      <c r="E27" s="15">
        <v>967.6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0.486875</v>
      </c>
      <c r="B28" s="14">
        <v>1587</v>
      </c>
      <c r="C28" s="15">
        <v>3.56</v>
      </c>
      <c r="D28" s="15">
        <v>22.22</v>
      </c>
      <c r="E28" s="15">
        <v>967.6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0.48756944444444444</v>
      </c>
      <c r="B29" s="14">
        <v>1648</v>
      </c>
      <c r="C29" s="15">
        <v>3.23</v>
      </c>
      <c r="D29" s="16">
        <v>22.23</v>
      </c>
      <c r="E29" s="15">
        <v>967.54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0.48826388888888889</v>
      </c>
      <c r="B30" s="14">
        <v>1709</v>
      </c>
      <c r="C30" s="15">
        <v>2.97</v>
      </c>
      <c r="D30" s="15">
        <v>22.22</v>
      </c>
      <c r="E30" s="15">
        <v>967.59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0.48895833333333333</v>
      </c>
      <c r="B31" s="14">
        <v>1770</v>
      </c>
      <c r="C31" s="15">
        <v>2.71</v>
      </c>
      <c r="D31" s="16">
        <v>22.23</v>
      </c>
      <c r="E31" s="15">
        <v>967.53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0.48965277777777777</v>
      </c>
      <c r="B32" s="14">
        <v>1831</v>
      </c>
      <c r="C32" s="15">
        <v>2.48</v>
      </c>
      <c r="D32" s="15">
        <v>22.23</v>
      </c>
      <c r="E32" s="15">
        <v>967.56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0.49034722222222221</v>
      </c>
      <c r="B33" s="14">
        <v>1892</v>
      </c>
      <c r="C33" s="15">
        <v>2.21</v>
      </c>
      <c r="D33" s="16">
        <v>22.24</v>
      </c>
      <c r="E33" s="15">
        <v>967.51</v>
      </c>
      <c r="F33" s="7"/>
      <c r="G33" s="21" t="s">
        <v>3</v>
      </c>
      <c r="H33" s="22">
        <f>AVERAGE(D2:D135)</f>
        <v>22.230434782608707</v>
      </c>
      <c r="I33" s="22">
        <f>_xlfn.STDEV.P(D2:D135)</f>
        <v>1.6010393599584439E-2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0.49104166666666665</v>
      </c>
      <c r="B34" s="14">
        <v>1953</v>
      </c>
      <c r="C34" s="15">
        <v>1.97</v>
      </c>
      <c r="D34" s="15">
        <v>22.22</v>
      </c>
      <c r="E34" s="15">
        <v>967.52</v>
      </c>
      <c r="F34" s="7"/>
      <c r="G34" s="21" t="s">
        <v>4</v>
      </c>
      <c r="H34" s="22">
        <f>AVERAGE(E2:E135)</f>
        <v>967.5176086956518</v>
      </c>
      <c r="I34" s="22">
        <f>_xlfn.STDEV.P(E2:E135)</f>
        <v>8.6431294217079097E-2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0.4917361111111111</v>
      </c>
      <c r="B35" s="14">
        <v>2014</v>
      </c>
      <c r="C35" s="15">
        <v>1.83</v>
      </c>
      <c r="D35" s="15">
        <v>22.23</v>
      </c>
      <c r="E35" s="15">
        <v>967.52</v>
      </c>
      <c r="F35" s="7"/>
      <c r="G35" s="23" t="s">
        <v>11</v>
      </c>
      <c r="H35" s="22">
        <f>C2</f>
        <v>25.35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0.49243055555555554</v>
      </c>
      <c r="B36" s="14">
        <v>2075</v>
      </c>
      <c r="C36" s="15">
        <v>1.59</v>
      </c>
      <c r="D36" s="15">
        <v>22.24</v>
      </c>
      <c r="E36" s="15">
        <v>967.5</v>
      </c>
      <c r="F36" s="7"/>
      <c r="G36" s="23" t="s">
        <v>12</v>
      </c>
      <c r="H36" s="22">
        <f>MAX(C58:C61)</f>
        <v>0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0.49312500000000004</v>
      </c>
      <c r="B37" s="14">
        <v>2136</v>
      </c>
      <c r="C37" s="15">
        <v>1.4</v>
      </c>
      <c r="D37" s="15">
        <v>22.24</v>
      </c>
      <c r="E37" s="15">
        <v>967.53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0.49381944444444442</v>
      </c>
      <c r="B38" s="14">
        <v>2197</v>
      </c>
      <c r="C38" s="15">
        <v>1.24</v>
      </c>
      <c r="D38" s="15">
        <v>22.24</v>
      </c>
      <c r="E38" s="15">
        <v>967.5</v>
      </c>
      <c r="F38" s="7"/>
      <c r="G38" s="23" t="s">
        <v>14</v>
      </c>
      <c r="H38" s="22">
        <f>(H35-H36)/H37</f>
        <v>25.35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0.49451388888888892</v>
      </c>
      <c r="B39" s="14">
        <v>2258</v>
      </c>
      <c r="C39" s="15">
        <v>1.1399999999999999</v>
      </c>
      <c r="D39" s="15">
        <v>22.22</v>
      </c>
      <c r="E39" s="15">
        <v>967.53</v>
      </c>
      <c r="F39" s="7"/>
      <c r="G39" s="23" t="s">
        <v>15</v>
      </c>
      <c r="H39" s="24" t="e">
        <f>EXP(INDEX(LINEST(LN(Pressure),T),1,2))</f>
        <v>#VALUE!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0.49520833333333331</v>
      </c>
      <c r="B40" s="14">
        <v>2319</v>
      </c>
      <c r="C40" s="15">
        <v>1.02</v>
      </c>
      <c r="D40" s="15">
        <v>22.23</v>
      </c>
      <c r="E40" s="15">
        <v>967.52</v>
      </c>
      <c r="F40" s="7"/>
      <c r="G40" s="23" t="s">
        <v>16</v>
      </c>
      <c r="H40" s="26" t="e">
        <f>INDEX(LINEST(LN(Pressure),T),1)</f>
        <v>#VALUE!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0.4959027777777778</v>
      </c>
      <c r="B41" s="14">
        <v>2380</v>
      </c>
      <c r="C41" s="15">
        <v>0.85</v>
      </c>
      <c r="D41" s="15">
        <v>22.25</v>
      </c>
      <c r="E41" s="15">
        <v>967.48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0.49659722222222219</v>
      </c>
      <c r="B42" s="14">
        <v>2441</v>
      </c>
      <c r="C42" s="15">
        <v>0.76</v>
      </c>
      <c r="D42" s="15">
        <v>22.24</v>
      </c>
      <c r="E42" s="15">
        <v>967.52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0.49729166666666669</v>
      </c>
      <c r="B43" s="14">
        <v>2502</v>
      </c>
      <c r="C43" s="15">
        <v>0.7</v>
      </c>
      <c r="D43" s="15">
        <v>22.24</v>
      </c>
      <c r="E43" s="15">
        <v>967.52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0.49798611111111107</v>
      </c>
      <c r="B44" s="14">
        <v>2563</v>
      </c>
      <c r="C44" s="15">
        <v>0.51</v>
      </c>
      <c r="D44" s="15">
        <v>22.24</v>
      </c>
      <c r="E44" s="15">
        <v>967.52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0.49868055555555557</v>
      </c>
      <c r="B45" s="14">
        <v>2624</v>
      </c>
      <c r="C45" s="15">
        <v>0.43</v>
      </c>
      <c r="D45" s="15">
        <v>22.23</v>
      </c>
      <c r="E45" s="15">
        <v>967.59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0.49937499999999996</v>
      </c>
      <c r="B46" s="14">
        <v>2685</v>
      </c>
      <c r="C46" s="15">
        <v>0.38</v>
      </c>
      <c r="D46" s="15">
        <v>22.25</v>
      </c>
      <c r="E46" s="15">
        <v>967.54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0.50006944444444446</v>
      </c>
      <c r="B47" s="14">
        <v>2746</v>
      </c>
      <c r="C47" s="15">
        <v>0.3</v>
      </c>
      <c r="D47" s="15">
        <v>22.26</v>
      </c>
      <c r="E47" s="15">
        <v>967.46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/>
      <c r="B48" s="14"/>
      <c r="C48" s="15"/>
      <c r="D48" s="15"/>
      <c r="E48" s="15"/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/>
      <c r="B49" s="14"/>
      <c r="C49" s="15"/>
      <c r="D49" s="15"/>
      <c r="E49" s="15"/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/>
      <c r="B50" s="14"/>
      <c r="C50" s="15"/>
      <c r="D50" s="15"/>
      <c r="E50" s="15"/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/>
      <c r="B51" s="14"/>
      <c r="C51" s="15"/>
      <c r="D51" s="15"/>
      <c r="E51" s="15"/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/>
      <c r="B52" s="14"/>
      <c r="C52" s="15"/>
      <c r="D52" s="15"/>
      <c r="E52" s="15"/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/>
      <c r="B53" s="14"/>
      <c r="C53" s="15"/>
      <c r="D53" s="15"/>
      <c r="E53" s="15"/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/>
      <c r="B54" s="14"/>
      <c r="C54" s="15"/>
      <c r="D54" s="15"/>
      <c r="E54" s="15"/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/>
      <c r="B55" s="14"/>
      <c r="C55" s="15"/>
      <c r="D55" s="15"/>
      <c r="E55" s="15"/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/>
      <c r="B56" s="14"/>
      <c r="C56" s="15"/>
      <c r="D56" s="15"/>
      <c r="E56" s="15"/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/>
      <c r="B57" s="14"/>
      <c r="C57" s="15"/>
      <c r="D57" s="15"/>
      <c r="E57" s="15"/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/>
      <c r="B58" s="14"/>
      <c r="C58" s="15"/>
      <c r="D58" s="15"/>
      <c r="E58" s="15"/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/>
      <c r="B59" s="14"/>
      <c r="C59" s="15"/>
      <c r="D59" s="15"/>
      <c r="E59" s="15"/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/>
      <c r="B60" s="14"/>
      <c r="C60" s="15"/>
      <c r="D60" s="15"/>
      <c r="E60" s="15"/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/>
      <c r="B61" s="14"/>
      <c r="C61" s="15"/>
      <c r="D61" s="15"/>
      <c r="E61" s="15"/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/>
      <c r="B62" s="14"/>
      <c r="C62" s="15"/>
      <c r="D62" s="15"/>
      <c r="E62" s="15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2017-06-08T12:17:32Z</dcterms:modified>
</cp:coreProperties>
</file>