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S-CERN-0003\New Template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<sst xmlns="http://schemas.openxmlformats.org/spreadsheetml/2006/main" count="22" uniqueCount="19">
  <si>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</si>
  <si>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</si>
  <si>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</si>
  <si>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</si>
  <si>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</si>
  <si>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</si>
  <si>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</si>
  <si>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</si>
  <si>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</si>
  <si>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</si>
  <si>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</si>
  <si>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</si>
  <si>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</si>
  <si>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</si>
  <si>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</si>
  <si>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</si>
  <si>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</si>
  <si>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</si>
  <si>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GE11-X-S-CERN-0003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</si>
</sst>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GE11-X-S-CERN-0003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24.13</c:v>
                </c:pt>
                <c:pt idx="1">
                  <c:v>23.84</c:v>
                </c:pt>
                <c:pt idx="2">
                  <c:v>23.74</c:v>
                </c:pt>
                <c:pt idx="3">
                  <c:v>23.59</c:v>
                </c:pt>
                <c:pt idx="4">
                  <c:v>23.5</c:v>
                </c:pt>
                <c:pt idx="5">
                  <c:v>23.27</c:v>
                </c:pt>
                <c:pt idx="6">
                  <c:v>23.15</c:v>
                </c:pt>
                <c:pt idx="7">
                  <c:v>23.03</c:v>
                </c:pt>
                <c:pt idx="8">
                  <c:v>22.9</c:v>
                </c:pt>
                <c:pt idx="9">
                  <c:v>22.78</c:v>
                </c:pt>
                <c:pt idx="10">
                  <c:v>22.66</c:v>
                </c:pt>
                <c:pt idx="11">
                  <c:v>22.5</c:v>
                </c:pt>
                <c:pt idx="12">
                  <c:v>22.41</c:v>
                </c:pt>
                <c:pt idx="13">
                  <c:v>22.21</c:v>
                </c:pt>
                <c:pt idx="14">
                  <c:v>22.11</c:v>
                </c:pt>
                <c:pt idx="15">
                  <c:v>21.96</c:v>
                </c:pt>
                <c:pt idx="16">
                  <c:v>21.87</c:v>
                </c:pt>
                <c:pt idx="17">
                  <c:v>21.76</c:v>
                </c:pt>
                <c:pt idx="18">
                  <c:v>21.59</c:v>
                </c:pt>
                <c:pt idx="19">
                  <c:v>21.53</c:v>
                </c:pt>
                <c:pt idx="20">
                  <c:v>21.35</c:v>
                </c:pt>
                <c:pt idx="21">
                  <c:v>21.29</c:v>
                </c:pt>
                <c:pt idx="22">
                  <c:v>21.15</c:v>
                </c:pt>
                <c:pt idx="23">
                  <c:v>21.03</c:v>
                </c:pt>
                <c:pt idx="24">
                  <c:v>20.9</c:v>
                </c:pt>
                <c:pt idx="25">
                  <c:v>20.81</c:v>
                </c:pt>
                <c:pt idx="26">
                  <c:v>20.73</c:v>
                </c:pt>
                <c:pt idx="27">
                  <c:v>20.57</c:v>
                </c:pt>
                <c:pt idx="28">
                  <c:v>20.399999999999999</c:v>
                </c:pt>
                <c:pt idx="29">
                  <c:v>20.38</c:v>
                </c:pt>
                <c:pt idx="30">
                  <c:v>20.239999999999998</c:v>
                </c:pt>
                <c:pt idx="31">
                  <c:v>20.100000000000001</c:v>
                </c:pt>
                <c:pt idx="32">
                  <c:v>20.079999999999998</c:v>
                </c:pt>
                <c:pt idx="33">
                  <c:v>19.829999999999998</c:v>
                </c:pt>
                <c:pt idx="34">
                  <c:v>19.760000000000002</c:v>
                </c:pt>
                <c:pt idx="35">
                  <c:v>19.61</c:v>
                </c:pt>
                <c:pt idx="36">
                  <c:v>19.559999999999999</c:v>
                </c:pt>
                <c:pt idx="37">
                  <c:v>19.48</c:v>
                </c:pt>
                <c:pt idx="38">
                  <c:v>19.3</c:v>
                </c:pt>
                <c:pt idx="39">
                  <c:v>19.239999999999998</c:v>
                </c:pt>
                <c:pt idx="40">
                  <c:v>19.07</c:v>
                </c:pt>
                <c:pt idx="41">
                  <c:v>18.989999999999998</c:v>
                </c:pt>
                <c:pt idx="42">
                  <c:v>18.89</c:v>
                </c:pt>
                <c:pt idx="43">
                  <c:v>18.84</c:v>
                </c:pt>
                <c:pt idx="44">
                  <c:v>18.66</c:v>
                </c:pt>
                <c:pt idx="45">
                  <c:v>18.62</c:v>
                </c:pt>
                <c:pt idx="46">
                  <c:v>18.38</c:v>
                </c:pt>
                <c:pt idx="47">
                  <c:v>18.32</c:v>
                </c:pt>
                <c:pt idx="48">
                  <c:v>18.22</c:v>
                </c:pt>
                <c:pt idx="49">
                  <c:v>18.11</c:v>
                </c:pt>
                <c:pt idx="50">
                  <c:v>18</c:v>
                </c:pt>
                <c:pt idx="51">
                  <c:v>17.940000000000001</c:v>
                </c:pt>
                <c:pt idx="52">
                  <c:v>17.829999999999998</c:v>
                </c:pt>
                <c:pt idx="53">
                  <c:v>17.73</c:v>
                </c:pt>
                <c:pt idx="54">
                  <c:v>17.670000000000002</c:v>
                </c:pt>
                <c:pt idx="55">
                  <c:v>17.53</c:v>
                </c:pt>
                <c:pt idx="56">
                  <c:v>17.45</c:v>
                </c:pt>
                <c:pt idx="57">
                  <c:v>17.420000000000002</c:v>
                </c:pt>
                <c:pt idx="58">
                  <c:v>17.23</c:v>
                </c:pt>
                <c:pt idx="59">
                  <c:v>17.149999999999999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21.49</c:v>
                </c:pt>
                <c:pt idx="2">
                  <c:v>21.54</c:v>
                </c:pt>
                <c:pt idx="3">
                  <c:v>21.53</c:v>
                </c:pt>
                <c:pt idx="4">
                  <c:v>21.53</c:v>
                </c:pt>
                <c:pt idx="5">
                  <c:v>21.54</c:v>
                </c:pt>
                <c:pt idx="6">
                  <c:v>21.55</c:v>
                </c:pt>
                <c:pt idx="7">
                  <c:v>21.56</c:v>
                </c:pt>
                <c:pt idx="8">
                  <c:v>21.57</c:v>
                </c:pt>
                <c:pt idx="9">
                  <c:v>21.57</c:v>
                </c:pt>
                <c:pt idx="10">
                  <c:v>21.57</c:v>
                </c:pt>
                <c:pt idx="11">
                  <c:v>21.55</c:v>
                </c:pt>
                <c:pt idx="12">
                  <c:v>21.57</c:v>
                </c:pt>
                <c:pt idx="13">
                  <c:v>21.56</c:v>
                </c:pt>
                <c:pt idx="14">
                  <c:v>21.55</c:v>
                </c:pt>
                <c:pt idx="15">
                  <c:v>21.57</c:v>
                </c:pt>
                <c:pt idx="16">
                  <c:v>21.54</c:v>
                </c:pt>
                <c:pt idx="17">
                  <c:v>21.54</c:v>
                </c:pt>
                <c:pt idx="18">
                  <c:v>21.54</c:v>
                </c:pt>
                <c:pt idx="19">
                  <c:v>21.55</c:v>
                </c:pt>
                <c:pt idx="20">
                  <c:v>21.56</c:v>
                </c:pt>
                <c:pt idx="21">
                  <c:v>21.57</c:v>
                </c:pt>
                <c:pt idx="22">
                  <c:v>21.58</c:v>
                </c:pt>
                <c:pt idx="23">
                  <c:v>21.59</c:v>
                </c:pt>
                <c:pt idx="24">
                  <c:v>21.6</c:v>
                </c:pt>
                <c:pt idx="25">
                  <c:v>21.58</c:v>
                </c:pt>
                <c:pt idx="26">
                  <c:v>21.58</c:v>
                </c:pt>
                <c:pt idx="27">
                  <c:v>21.57</c:v>
                </c:pt>
                <c:pt idx="28">
                  <c:v>21.58</c:v>
                </c:pt>
                <c:pt idx="29">
                  <c:v>21.57</c:v>
                </c:pt>
                <c:pt idx="30">
                  <c:v>21.58</c:v>
                </c:pt>
                <c:pt idx="31">
                  <c:v>21.58</c:v>
                </c:pt>
                <c:pt idx="32">
                  <c:v>21.57</c:v>
                </c:pt>
                <c:pt idx="33">
                  <c:v>21.57</c:v>
                </c:pt>
                <c:pt idx="34">
                  <c:v>21.57</c:v>
                </c:pt>
                <c:pt idx="35">
                  <c:v>21.56</c:v>
                </c:pt>
                <c:pt idx="36">
                  <c:v>21.58</c:v>
                </c:pt>
                <c:pt idx="37">
                  <c:v>21.57</c:v>
                </c:pt>
                <c:pt idx="38">
                  <c:v>21.57</c:v>
                </c:pt>
                <c:pt idx="39">
                  <c:v>21.56</c:v>
                </c:pt>
                <c:pt idx="40">
                  <c:v>21.55</c:v>
                </c:pt>
                <c:pt idx="41">
                  <c:v>21.56</c:v>
                </c:pt>
                <c:pt idx="42">
                  <c:v>21.56</c:v>
                </c:pt>
                <c:pt idx="43">
                  <c:v>21.54</c:v>
                </c:pt>
                <c:pt idx="44">
                  <c:v>21.54</c:v>
                </c:pt>
                <c:pt idx="45">
                  <c:v>21.57</c:v>
                </c:pt>
                <c:pt idx="46">
                  <c:v>21.54</c:v>
                </c:pt>
                <c:pt idx="47">
                  <c:v>21.56</c:v>
                </c:pt>
                <c:pt idx="48">
                  <c:v>21.56</c:v>
                </c:pt>
                <c:pt idx="49">
                  <c:v>21.55</c:v>
                </c:pt>
                <c:pt idx="50">
                  <c:v>21.55</c:v>
                </c:pt>
                <c:pt idx="51">
                  <c:v>21.55</c:v>
                </c:pt>
                <c:pt idx="52">
                  <c:v>21.55</c:v>
                </c:pt>
                <c:pt idx="53">
                  <c:v>21.56</c:v>
                </c:pt>
                <c:pt idx="54">
                  <c:v>21.58</c:v>
                </c:pt>
                <c:pt idx="55">
                  <c:v>21.58</c:v>
                </c:pt>
                <c:pt idx="56">
                  <c:v>21.58</c:v>
                </c:pt>
                <c:pt idx="57">
                  <c:v>21.58</c:v>
                </c:pt>
                <c:pt idx="58">
                  <c:v>21.57</c:v>
                </c:pt>
                <c:pt idx="59">
                  <c:v>21.6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99984"/>
        <c:axId val="21960037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972.29</c:v>
                </c:pt>
                <c:pt idx="1">
                  <c:v>972.45</c:v>
                </c:pt>
                <c:pt idx="2">
                  <c:v>972.43</c:v>
                </c:pt>
                <c:pt idx="3">
                  <c:v>972.43</c:v>
                </c:pt>
                <c:pt idx="4">
                  <c:v>972.48</c:v>
                </c:pt>
                <c:pt idx="5">
                  <c:v>972.48</c:v>
                </c:pt>
                <c:pt idx="6">
                  <c:v>972.49</c:v>
                </c:pt>
                <c:pt idx="7">
                  <c:v>972.52</c:v>
                </c:pt>
                <c:pt idx="8">
                  <c:v>972.53</c:v>
                </c:pt>
                <c:pt idx="9">
                  <c:v>972.53</c:v>
                </c:pt>
                <c:pt idx="10">
                  <c:v>972.53</c:v>
                </c:pt>
                <c:pt idx="11">
                  <c:v>972.53</c:v>
                </c:pt>
                <c:pt idx="12">
                  <c:v>972.55</c:v>
                </c:pt>
                <c:pt idx="13">
                  <c:v>972.56</c:v>
                </c:pt>
                <c:pt idx="14">
                  <c:v>972.51</c:v>
                </c:pt>
                <c:pt idx="15">
                  <c:v>972.5</c:v>
                </c:pt>
                <c:pt idx="16">
                  <c:v>972.53</c:v>
                </c:pt>
                <c:pt idx="17">
                  <c:v>972.52</c:v>
                </c:pt>
                <c:pt idx="18">
                  <c:v>972.5</c:v>
                </c:pt>
                <c:pt idx="19">
                  <c:v>972.53</c:v>
                </c:pt>
                <c:pt idx="20">
                  <c:v>972.61</c:v>
                </c:pt>
                <c:pt idx="21">
                  <c:v>972.58</c:v>
                </c:pt>
                <c:pt idx="22">
                  <c:v>972.59</c:v>
                </c:pt>
                <c:pt idx="23">
                  <c:v>972.57</c:v>
                </c:pt>
                <c:pt idx="24">
                  <c:v>972.55</c:v>
                </c:pt>
                <c:pt idx="25">
                  <c:v>972.55</c:v>
                </c:pt>
                <c:pt idx="26">
                  <c:v>972.52</c:v>
                </c:pt>
                <c:pt idx="27">
                  <c:v>972.56</c:v>
                </c:pt>
                <c:pt idx="28">
                  <c:v>972.57</c:v>
                </c:pt>
                <c:pt idx="29">
                  <c:v>972.6</c:v>
                </c:pt>
                <c:pt idx="30">
                  <c:v>972.61</c:v>
                </c:pt>
                <c:pt idx="31">
                  <c:v>972.58</c:v>
                </c:pt>
                <c:pt idx="32">
                  <c:v>972.65</c:v>
                </c:pt>
                <c:pt idx="33">
                  <c:v>972.64</c:v>
                </c:pt>
                <c:pt idx="34">
                  <c:v>972.63</c:v>
                </c:pt>
                <c:pt idx="35">
                  <c:v>972.6</c:v>
                </c:pt>
                <c:pt idx="36">
                  <c:v>972.58</c:v>
                </c:pt>
                <c:pt idx="37">
                  <c:v>972.59</c:v>
                </c:pt>
                <c:pt idx="38">
                  <c:v>972.54</c:v>
                </c:pt>
                <c:pt idx="39">
                  <c:v>972.56</c:v>
                </c:pt>
                <c:pt idx="40">
                  <c:v>972.58</c:v>
                </c:pt>
                <c:pt idx="41">
                  <c:v>972.66</c:v>
                </c:pt>
                <c:pt idx="42">
                  <c:v>972.62</c:v>
                </c:pt>
                <c:pt idx="43">
                  <c:v>972.62</c:v>
                </c:pt>
                <c:pt idx="44">
                  <c:v>972.6</c:v>
                </c:pt>
                <c:pt idx="45">
                  <c:v>972.61</c:v>
                </c:pt>
                <c:pt idx="46">
                  <c:v>972.56</c:v>
                </c:pt>
                <c:pt idx="47">
                  <c:v>972.58</c:v>
                </c:pt>
                <c:pt idx="48">
                  <c:v>972.57</c:v>
                </c:pt>
                <c:pt idx="49">
                  <c:v>972.65</c:v>
                </c:pt>
                <c:pt idx="50">
                  <c:v>972.62</c:v>
                </c:pt>
                <c:pt idx="51">
                  <c:v>972.58</c:v>
                </c:pt>
                <c:pt idx="52">
                  <c:v>972.62</c:v>
                </c:pt>
                <c:pt idx="53">
                  <c:v>972.6</c:v>
                </c:pt>
                <c:pt idx="54">
                  <c:v>972.58</c:v>
                </c:pt>
                <c:pt idx="55">
                  <c:v>972.63</c:v>
                </c:pt>
                <c:pt idx="56">
                  <c:v>972.62</c:v>
                </c:pt>
                <c:pt idx="57">
                  <c:v>972.61</c:v>
                </c:pt>
                <c:pt idx="58">
                  <c:v>972.62</c:v>
                </c:pt>
                <c:pt idx="59">
                  <c:v>972.62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01160"/>
        <c:axId val="219600768"/>
      </c:scatterChart>
      <c:valAx>
        <c:axId val="21959998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9600376"/>
        <c:crosses val="autoZero"/>
        <c:crossBetween val="midCat"/>
        <c:majorUnit val="400"/>
      </c:valAx>
      <c:valAx>
        <c:axId val="21960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9599984"/>
        <c:crosses val="autoZero"/>
        <c:crossBetween val="midCat"/>
      </c:valAx>
      <c:valAx>
        <c:axId val="219600768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9601160"/>
        <c:crosses val="max"/>
        <c:crossBetween val="midCat"/>
      </c:valAx>
      <c:valAx>
        <c:axId val="2196011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9600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>
        <v>42922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0.65736111111111117</v>
      </c>
      <c r="B2" s="14">
        <v>1</v>
      </c>
      <c r="C2" s="15">
        <v>24.13</v>
      </c>
      <c r="D2" s="15">
        <v>21.81</v>
      </c>
      <c r="E2" s="15">
        <v>972.29</v>
      </c>
      <c r="F2" s="7"/>
      <c r="G2" s="8" t="s">
        <v>6</v>
      </c>
      <c r="H2" s="30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0.6580555555555555</v>
      </c>
      <c r="B3" s="14">
        <v>62</v>
      </c>
      <c r="C3" s="15">
        <v>23.84</v>
      </c>
      <c r="D3" s="16">
        <v>21.49</v>
      </c>
      <c r="E3" s="15">
        <v>972.45</v>
      </c>
      <c r="F3" s="7"/>
      <c r="G3" s="8" t="s">
        <v>7</v>
      </c>
      <c r="H3" s="30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0.65875000000000006</v>
      </c>
      <c r="B4" s="14">
        <v>123</v>
      </c>
      <c r="C4" s="15">
        <v>23.74</v>
      </c>
      <c r="D4" s="15">
        <v>21.54</v>
      </c>
      <c r="E4" s="15">
        <v>972.43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0.65944444444444439</v>
      </c>
      <c r="B5" s="14">
        <v>184</v>
      </c>
      <c r="C5" s="15">
        <v>23.59</v>
      </c>
      <c r="D5" s="16">
        <v>21.53</v>
      </c>
      <c r="E5" s="15">
        <v>972.43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0.66013888888888894</v>
      </c>
      <c r="B6" s="14">
        <v>245</v>
      </c>
      <c r="C6" s="15">
        <v>23.5</v>
      </c>
      <c r="D6" s="15">
        <v>21.53</v>
      </c>
      <c r="E6" s="15">
        <v>972.48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0.66082175925925923</v>
      </c>
      <c r="B7" s="14">
        <v>306</v>
      </c>
      <c r="C7" s="15">
        <v>23.27</v>
      </c>
      <c r="D7" s="16">
        <v>21.54</v>
      </c>
      <c r="E7" s="15">
        <v>972.48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0.66151620370370368</v>
      </c>
      <c r="B8" s="14">
        <v>367</v>
      </c>
      <c r="C8" s="15">
        <v>23.15</v>
      </c>
      <c r="D8" s="15">
        <v>21.55</v>
      </c>
      <c r="E8" s="15">
        <v>972.49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0.66221064814814812</v>
      </c>
      <c r="B9" s="14">
        <v>428</v>
      </c>
      <c r="C9" s="15">
        <v>23.03</v>
      </c>
      <c r="D9" s="16">
        <v>21.56</v>
      </c>
      <c r="E9" s="15">
        <v>972.52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0.66290509259259256</v>
      </c>
      <c r="B10" s="14">
        <v>489</v>
      </c>
      <c r="C10" s="15">
        <v>22.9</v>
      </c>
      <c r="D10" s="15">
        <v>21.57</v>
      </c>
      <c r="E10" s="15">
        <v>972.53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0.663599537037037</v>
      </c>
      <c r="B11" s="14">
        <v>550</v>
      </c>
      <c r="C11" s="15">
        <v>22.78</v>
      </c>
      <c r="D11" s="16">
        <v>21.57</v>
      </c>
      <c r="E11" s="15">
        <v>972.53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0.66429398148148155</v>
      </c>
      <c r="B12" s="14">
        <v>611</v>
      </c>
      <c r="C12" s="15">
        <v>22.66</v>
      </c>
      <c r="D12" s="15">
        <v>21.57</v>
      </c>
      <c r="E12" s="15">
        <v>972.53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0.66498842592592589</v>
      </c>
      <c r="B13" s="14">
        <v>672</v>
      </c>
      <c r="C13" s="15">
        <v>22.5</v>
      </c>
      <c r="D13" s="16">
        <v>21.55</v>
      </c>
      <c r="E13" s="15">
        <v>972.53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0.66568287037037044</v>
      </c>
      <c r="B14" s="14">
        <v>733</v>
      </c>
      <c r="C14" s="15">
        <v>22.41</v>
      </c>
      <c r="D14" s="15">
        <v>21.57</v>
      </c>
      <c r="E14" s="15">
        <v>972.55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0.66637731481481477</v>
      </c>
      <c r="B15" s="14">
        <v>794</v>
      </c>
      <c r="C15" s="15">
        <v>22.21</v>
      </c>
      <c r="D15" s="16">
        <v>21.56</v>
      </c>
      <c r="E15" s="15">
        <v>972.56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0.66707175925925932</v>
      </c>
      <c r="B16" s="14">
        <v>855</v>
      </c>
      <c r="C16" s="15">
        <v>22.11</v>
      </c>
      <c r="D16" s="15">
        <v>21.55</v>
      </c>
      <c r="E16" s="15">
        <v>972.51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0.66776620370370365</v>
      </c>
      <c r="B17" s="14">
        <v>916</v>
      </c>
      <c r="C17" s="15">
        <v>21.96</v>
      </c>
      <c r="D17" s="16">
        <v>21.57</v>
      </c>
      <c r="E17" s="15">
        <v>972.5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0.6684606481481481</v>
      </c>
      <c r="B18" s="14">
        <v>977</v>
      </c>
      <c r="C18" s="15">
        <v>21.87</v>
      </c>
      <c r="D18" s="15">
        <v>21.54</v>
      </c>
      <c r="E18" s="15">
        <v>972.53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0.66915509259259265</v>
      </c>
      <c r="B19" s="14">
        <v>1038</v>
      </c>
      <c r="C19" s="15">
        <v>21.76</v>
      </c>
      <c r="D19" s="16">
        <v>21.54</v>
      </c>
      <c r="E19" s="15">
        <v>972.52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0.66984953703703709</v>
      </c>
      <c r="B20" s="14">
        <v>1099</v>
      </c>
      <c r="C20" s="15">
        <v>21.59</v>
      </c>
      <c r="D20" s="15">
        <v>21.54</v>
      </c>
      <c r="E20" s="15">
        <v>972.5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0.67054398148148142</v>
      </c>
      <c r="B21" s="14">
        <v>1160</v>
      </c>
      <c r="C21" s="15">
        <v>21.53</v>
      </c>
      <c r="D21" s="16">
        <v>21.55</v>
      </c>
      <c r="E21" s="15">
        <v>972.53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0.67123842592592586</v>
      </c>
      <c r="B22" s="14">
        <v>1221</v>
      </c>
      <c r="C22" s="15">
        <v>21.35</v>
      </c>
      <c r="D22" s="15">
        <v>21.56</v>
      </c>
      <c r="E22" s="15">
        <v>972.61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0.67192129629629627</v>
      </c>
      <c r="B23" s="14">
        <v>1282</v>
      </c>
      <c r="C23" s="15">
        <v>21.29</v>
      </c>
      <c r="D23" s="16">
        <v>21.57</v>
      </c>
      <c r="E23" s="15">
        <v>972.58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0.67261574074074071</v>
      </c>
      <c r="B24" s="14">
        <v>1343</v>
      </c>
      <c r="C24" s="15">
        <v>21.15</v>
      </c>
      <c r="D24" s="15">
        <v>21.58</v>
      </c>
      <c r="E24" s="15">
        <v>972.59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0.67331018518518515</v>
      </c>
      <c r="B25" s="14">
        <v>1404</v>
      </c>
      <c r="C25" s="15">
        <v>21.03</v>
      </c>
      <c r="D25" s="16">
        <v>21.59</v>
      </c>
      <c r="E25" s="15">
        <v>972.57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0.6740046296296297</v>
      </c>
      <c r="B26" s="14">
        <v>1465</v>
      </c>
      <c r="C26" s="15">
        <v>20.9</v>
      </c>
      <c r="D26" s="15">
        <v>21.6</v>
      </c>
      <c r="E26" s="15">
        <v>972.55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0.67469907407407403</v>
      </c>
      <c r="B27" s="14">
        <v>1526</v>
      </c>
      <c r="C27" s="15">
        <v>20.81</v>
      </c>
      <c r="D27" s="16">
        <v>21.58</v>
      </c>
      <c r="E27" s="15">
        <v>972.55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0.67539351851851848</v>
      </c>
      <c r="B28" s="14">
        <v>1587</v>
      </c>
      <c r="C28" s="15">
        <v>20.73</v>
      </c>
      <c r="D28" s="15">
        <v>21.58</v>
      </c>
      <c r="E28" s="15">
        <v>972.52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0.67608796296296303</v>
      </c>
      <c r="B29" s="14">
        <v>1648</v>
      </c>
      <c r="C29" s="15">
        <v>20.57</v>
      </c>
      <c r="D29" s="16">
        <v>21.57</v>
      </c>
      <c r="E29" s="15">
        <v>972.56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0.67678240740740747</v>
      </c>
      <c r="B30" s="14">
        <v>1709</v>
      </c>
      <c r="C30" s="15">
        <v>20.399999999999999</v>
      </c>
      <c r="D30" s="15">
        <v>21.58</v>
      </c>
      <c r="E30" s="15">
        <v>972.57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0.6774768518518518</v>
      </c>
      <c r="B31" s="14">
        <v>1770</v>
      </c>
      <c r="C31" s="15">
        <v>20.38</v>
      </c>
      <c r="D31" s="16">
        <v>21.57</v>
      </c>
      <c r="E31" s="15">
        <v>972.6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0.67817129629629624</v>
      </c>
      <c r="B32" s="14">
        <v>1831</v>
      </c>
      <c r="C32" s="15">
        <v>20.239999999999998</v>
      </c>
      <c r="D32" s="15">
        <v>21.58</v>
      </c>
      <c r="E32" s="15">
        <v>972.61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0.6788657407407408</v>
      </c>
      <c r="B33" s="14">
        <v>1892</v>
      </c>
      <c r="C33" s="15">
        <v>20.100000000000001</v>
      </c>
      <c r="D33" s="16">
        <v>21.58</v>
      </c>
      <c r="E33" s="15">
        <v>972.58</v>
      </c>
      <c r="F33" s="7"/>
      <c r="G33" s="21" t="s">
        <v>3</v>
      </c>
      <c r="H33" s="22">
        <f>AVERAGE(D2:D135)</f>
        <v>21.565833333333327</v>
      </c>
      <c r="I33" s="22">
        <f>_xlfn.STDEV.P(D2:D135)</f>
        <v>3.680089068970404E-2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0.67956018518518524</v>
      </c>
      <c r="B34" s="14">
        <v>1953</v>
      </c>
      <c r="C34" s="15">
        <v>20.079999999999998</v>
      </c>
      <c r="D34" s="15">
        <v>21.57</v>
      </c>
      <c r="E34" s="15">
        <v>972.65</v>
      </c>
      <c r="F34" s="7"/>
      <c r="G34" s="21" t="s">
        <v>4</v>
      </c>
      <c r="H34" s="22">
        <f>AVERAGE(E2:E135)</f>
        <v>972.56200000000035</v>
      </c>
      <c r="I34" s="22">
        <f>_xlfn.STDEV.P(E2:E135)</f>
        <v>6.4000000000008481E-2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0.68025462962962957</v>
      </c>
      <c r="B35" s="14">
        <v>2014</v>
      </c>
      <c r="C35" s="15">
        <v>19.829999999999998</v>
      </c>
      <c r="D35" s="15">
        <v>21.57</v>
      </c>
      <c r="E35" s="15">
        <v>972.64</v>
      </c>
      <c r="F35" s="7"/>
      <c r="G35" s="23" t="s">
        <v>11</v>
      </c>
      <c r="H35" s="22">
        <f>C2</f>
        <v>24.13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0.68094907407407401</v>
      </c>
      <c r="B36" s="14">
        <v>2075</v>
      </c>
      <c r="C36" s="15">
        <v>19.760000000000002</v>
      </c>
      <c r="D36" s="15">
        <v>21.57</v>
      </c>
      <c r="E36" s="15">
        <v>972.63</v>
      </c>
      <c r="F36" s="7"/>
      <c r="G36" s="23" t="s">
        <v>12</v>
      </c>
      <c r="H36" s="22">
        <f>MAX(C58:C61)</f>
        <v>17.45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0.68164351851851857</v>
      </c>
      <c r="B37" s="14">
        <v>2136</v>
      </c>
      <c r="C37" s="15">
        <v>19.61</v>
      </c>
      <c r="D37" s="15">
        <v>21.56</v>
      </c>
      <c r="E37" s="15">
        <v>972.6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0.68233796296296301</v>
      </c>
      <c r="B38" s="14">
        <v>2197</v>
      </c>
      <c r="C38" s="15">
        <v>19.559999999999999</v>
      </c>
      <c r="D38" s="15">
        <v>21.58</v>
      </c>
      <c r="E38" s="15">
        <v>972.58</v>
      </c>
      <c r="F38" s="7"/>
      <c r="G38" s="23" t="s">
        <v>14</v>
      </c>
      <c r="H38" s="22">
        <f>(H35-H36)/H37</f>
        <v>6.68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0.6830208333333333</v>
      </c>
      <c r="B39" s="14">
        <v>2258</v>
      </c>
      <c r="C39" s="15">
        <v>19.48</v>
      </c>
      <c r="D39" s="15">
        <v>21.57</v>
      </c>
      <c r="E39" s="15">
        <v>972.59</v>
      </c>
      <c r="F39" s="7"/>
      <c r="G39" s="23" t="s">
        <v>15</v>
      </c>
      <c r="H39" s="24">
        <f>EXP(INDEX(LINEST(LN(Pressure),T),1,2))</f>
        <v>23.981567984638691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0.68371527777777785</v>
      </c>
      <c r="B40" s="14">
        <v>2319</v>
      </c>
      <c r="C40" s="15">
        <v>19.3</v>
      </c>
      <c r="D40" s="15">
        <v>21.57</v>
      </c>
      <c r="E40" s="15">
        <v>972.54</v>
      </c>
      <c r="F40" s="7"/>
      <c r="G40" s="23" t="s">
        <v>16</v>
      </c>
      <c r="H40" s="26">
        <f>INDEX(LINEST(LN(Pressure),T),1)</f>
        <v>-9.3266291617944444E-5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0.68440972222222218</v>
      </c>
      <c r="B41" s="14">
        <v>2380</v>
      </c>
      <c r="C41" s="15">
        <v>19.239999999999998</v>
      </c>
      <c r="D41" s="15">
        <v>21.56</v>
      </c>
      <c r="E41" s="15">
        <v>972.56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0.68510416666666663</v>
      </c>
      <c r="B42" s="14">
        <v>2441</v>
      </c>
      <c r="C42" s="15">
        <v>19.07</v>
      </c>
      <c r="D42" s="15">
        <v>21.55</v>
      </c>
      <c r="E42" s="15">
        <v>972.58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0.68579861111111118</v>
      </c>
      <c r="B43" s="14">
        <v>2502</v>
      </c>
      <c r="C43" s="15">
        <v>18.989999999999998</v>
      </c>
      <c r="D43" s="15">
        <v>21.56</v>
      </c>
      <c r="E43" s="15">
        <v>972.66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0.68649305555555562</v>
      </c>
      <c r="B44" s="14">
        <v>2563</v>
      </c>
      <c r="C44" s="15">
        <v>18.89</v>
      </c>
      <c r="D44" s="15">
        <v>21.56</v>
      </c>
      <c r="E44" s="15">
        <v>972.62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0.68718749999999995</v>
      </c>
      <c r="B45" s="14">
        <v>2624</v>
      </c>
      <c r="C45" s="15">
        <v>18.84</v>
      </c>
      <c r="D45" s="15">
        <v>21.54</v>
      </c>
      <c r="E45" s="15">
        <v>972.62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0.68788194444444439</v>
      </c>
      <c r="B46" s="14">
        <v>2685</v>
      </c>
      <c r="C46" s="15">
        <v>18.66</v>
      </c>
      <c r="D46" s="15">
        <v>21.54</v>
      </c>
      <c r="E46" s="15">
        <v>972.6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0.68857638888888895</v>
      </c>
      <c r="B47" s="14">
        <v>2746</v>
      </c>
      <c r="C47" s="15">
        <v>18.62</v>
      </c>
      <c r="D47" s="15">
        <v>21.57</v>
      </c>
      <c r="E47" s="15">
        <v>972.61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0.68927083333333339</v>
      </c>
      <c r="B48" s="14">
        <v>2807</v>
      </c>
      <c r="C48" s="15">
        <v>18.38</v>
      </c>
      <c r="D48" s="15">
        <v>21.54</v>
      </c>
      <c r="E48" s="15">
        <v>972.56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0.68996527777777772</v>
      </c>
      <c r="B49" s="14">
        <v>2868</v>
      </c>
      <c r="C49" s="15">
        <v>18.32</v>
      </c>
      <c r="D49" s="15">
        <v>21.56</v>
      </c>
      <c r="E49" s="15">
        <v>972.58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0.69065972222222216</v>
      </c>
      <c r="B50" s="14">
        <v>2929</v>
      </c>
      <c r="C50" s="15">
        <v>18.22</v>
      </c>
      <c r="D50" s="15">
        <v>21.56</v>
      </c>
      <c r="E50" s="15">
        <v>972.57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0.69135416666666671</v>
      </c>
      <c r="B51" s="14">
        <v>2990</v>
      </c>
      <c r="C51" s="15">
        <v>18.11</v>
      </c>
      <c r="D51" s="15">
        <v>21.55</v>
      </c>
      <c r="E51" s="15">
        <v>972.65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0.69204861111111116</v>
      </c>
      <c r="B52" s="14">
        <v>3051</v>
      </c>
      <c r="C52" s="15">
        <v>18</v>
      </c>
      <c r="D52" s="15">
        <v>21.55</v>
      </c>
      <c r="E52" s="15">
        <v>972.62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0.69275462962962964</v>
      </c>
      <c r="B53" s="14">
        <v>3112</v>
      </c>
      <c r="C53" s="15">
        <v>17.940000000000001</v>
      </c>
      <c r="D53" s="15">
        <v>21.55</v>
      </c>
      <c r="E53" s="15">
        <v>972.58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0.69343749999999993</v>
      </c>
      <c r="B54" s="14">
        <v>3173</v>
      </c>
      <c r="C54" s="15">
        <v>17.829999999999998</v>
      </c>
      <c r="D54" s="15">
        <v>21.55</v>
      </c>
      <c r="E54" s="15">
        <v>972.62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0.69412037037037033</v>
      </c>
      <c r="B55" s="14">
        <v>3234</v>
      </c>
      <c r="C55" s="15">
        <v>17.73</v>
      </c>
      <c r="D55" s="15">
        <v>21.56</v>
      </c>
      <c r="E55" s="15">
        <v>972.6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0.69481481481481477</v>
      </c>
      <c r="B56" s="14">
        <v>3295</v>
      </c>
      <c r="C56" s="15">
        <v>17.670000000000002</v>
      </c>
      <c r="D56" s="15">
        <v>21.58</v>
      </c>
      <c r="E56" s="15">
        <v>972.58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0.69550925925925933</v>
      </c>
      <c r="B57" s="14">
        <v>3356</v>
      </c>
      <c r="C57" s="15">
        <v>17.53</v>
      </c>
      <c r="D57" s="15">
        <v>21.58</v>
      </c>
      <c r="E57" s="15">
        <v>972.63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0.69620370370370377</v>
      </c>
      <c r="B58" s="14">
        <v>3417</v>
      </c>
      <c r="C58" s="15">
        <v>17.45</v>
      </c>
      <c r="D58" s="15">
        <v>21.58</v>
      </c>
      <c r="E58" s="15">
        <v>972.62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0.6968981481481481</v>
      </c>
      <c r="B59" s="14">
        <v>3478</v>
      </c>
      <c r="C59" s="15">
        <v>17.420000000000002</v>
      </c>
      <c r="D59" s="15">
        <v>21.58</v>
      </c>
      <c r="E59" s="15">
        <v>972.61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0.69759259259259254</v>
      </c>
      <c r="B60" s="14">
        <v>3539</v>
      </c>
      <c r="C60" s="15">
        <v>17.23</v>
      </c>
      <c r="D60" s="15">
        <v>21.57</v>
      </c>
      <c r="E60" s="15">
        <v>972.62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0.69828703703703709</v>
      </c>
      <c r="B61" s="14">
        <v>3600</v>
      </c>
      <c r="C61" s="15">
        <v>17.149999999999999</v>
      </c>
      <c r="D61" s="15">
        <v>21.6</v>
      </c>
      <c r="E61" s="15">
        <v>972.62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/>
      <c r="B62" s="14"/>
      <c r="C62" s="15"/>
      <c r="D62" s="15"/>
      <c r="E62" s="15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2017-06-08T12:35:33Z</dcterms:modified>
</cp:coreProperties>
</file>