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"/>
    </mc:Choice>
  </mc:AlternateContent>
  <bookViews>
    <workbookView xWindow="300" yWindow="465" windowWidth="28500" windowHeight="15585" tabRatio="932" activeTab="3"/>
  </bookViews>
  <sheets>
    <sheet name="QC3_Summary" sheetId="3" r:id="rId1"/>
    <sheet name="QC3_Long_4" sheetId="36" r:id="rId2"/>
    <sheet name="QC3_Summary_of_Setups" sheetId="26" r:id="rId3"/>
    <sheet name="QC3_Long_Detectors_Summary" sheetId="24" r:id="rId4"/>
    <sheet name="QC3_Short_Detectors_Summary" sheetId="23" r:id="rId5"/>
    <sheet name="QC3_Short_1" sheetId="29" r:id="rId6"/>
    <sheet name="QC3_Short_2" sheetId="30" r:id="rId7"/>
    <sheet name="QC3_Short_3" sheetId="33" r:id="rId8"/>
    <sheet name="QC3_Short_4" sheetId="34" r:id="rId9"/>
    <sheet name="QC3_Long_1" sheetId="31" r:id="rId10"/>
    <sheet name="QC3_Long_2" sheetId="32" r:id="rId11"/>
    <sheet name="QC3_Long_3" sheetId="35" r:id="rId12"/>
  </sheets>
  <externalReferences>
    <externalReference r:id="rId13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6" l="1"/>
  <c r="B8" i="36"/>
  <c r="B10" i="36"/>
  <c r="B11" i="36"/>
  <c r="B5" i="36"/>
  <c r="B6" i="36"/>
  <c r="B7" i="36"/>
  <c r="S30" i="3"/>
  <c r="Q30" i="3"/>
  <c r="L9" i="35"/>
  <c r="L8" i="35"/>
  <c r="L6" i="35"/>
  <c r="L5" i="35"/>
  <c r="L10" i="35"/>
  <c r="L11" i="35"/>
  <c r="L7" i="35"/>
  <c r="R26" i="3"/>
  <c r="P26" i="3"/>
  <c r="O26" i="3"/>
  <c r="O15" i="3"/>
  <c r="P15" i="3"/>
  <c r="R15" i="3"/>
  <c r="AK6" i="31"/>
  <c r="AK9" i="31"/>
  <c r="AK8" i="31"/>
  <c r="AK10" i="31"/>
  <c r="AK11" i="31"/>
  <c r="AK5" i="31"/>
  <c r="AK7" i="31"/>
  <c r="AF9" i="31"/>
  <c r="AF5" i="31"/>
  <c r="AF8" i="31"/>
  <c r="AF10" i="31"/>
  <c r="AF11" i="31"/>
  <c r="AF6" i="31"/>
  <c r="AF7" i="31"/>
  <c r="S28" i="3"/>
  <c r="R28" i="3"/>
  <c r="P28" i="3"/>
  <c r="B9" i="35"/>
  <c r="G9" i="35"/>
  <c r="Q28" i="3"/>
  <c r="O28" i="3"/>
  <c r="G6" i="35"/>
  <c r="G5" i="35"/>
  <c r="B5" i="35"/>
  <c r="B6" i="35"/>
  <c r="G8" i="35"/>
  <c r="B8" i="35"/>
  <c r="B7" i="35"/>
  <c r="B10" i="35"/>
  <c r="B11" i="35"/>
  <c r="G7" i="35"/>
  <c r="G10" i="35"/>
  <c r="G11" i="35"/>
  <c r="AP9" i="33"/>
  <c r="AP10" i="33"/>
  <c r="AP11" i="33"/>
  <c r="AP8" i="33"/>
  <c r="AP6" i="33"/>
  <c r="AP5" i="33"/>
  <c r="AP7" i="33"/>
  <c r="AK9" i="33"/>
  <c r="AK8" i="33"/>
  <c r="AK6" i="33"/>
  <c r="AK7" i="33"/>
  <c r="AK5" i="33"/>
  <c r="AK10" i="33"/>
  <c r="AK11" i="33"/>
  <c r="G5" i="34"/>
  <c r="G9" i="34"/>
  <c r="G8" i="34"/>
  <c r="G6" i="34"/>
  <c r="G7" i="34"/>
  <c r="G10" i="34"/>
  <c r="G11" i="34"/>
  <c r="P18" i="3"/>
  <c r="O18" i="3"/>
  <c r="AF9" i="33"/>
  <c r="AF8" i="33"/>
  <c r="AF6" i="33"/>
  <c r="AF5" i="33"/>
  <c r="AF7" i="33"/>
  <c r="AA9" i="33"/>
  <c r="AA8" i="33"/>
  <c r="AA6" i="33"/>
  <c r="AA5" i="33"/>
  <c r="AA7" i="33"/>
  <c r="B5" i="34"/>
  <c r="B6" i="34"/>
  <c r="B9" i="34"/>
  <c r="B10" i="34"/>
  <c r="B11" i="34"/>
  <c r="B8" i="34"/>
  <c r="AF10" i="33"/>
  <c r="AF11" i="33"/>
  <c r="AA10" i="33"/>
  <c r="AA11" i="33"/>
  <c r="B7" i="34"/>
  <c r="V9" i="33"/>
  <c r="V8" i="33"/>
  <c r="V6" i="33"/>
  <c r="V5" i="33"/>
  <c r="V7" i="33"/>
  <c r="V10" i="33"/>
  <c r="V11" i="33"/>
  <c r="Q9" i="33"/>
  <c r="Q10" i="33"/>
  <c r="Q11" i="33"/>
  <c r="Q8" i="33"/>
  <c r="Q6" i="33"/>
  <c r="Q5" i="33"/>
  <c r="Q7" i="33"/>
  <c r="L9" i="33"/>
  <c r="L10" i="33"/>
  <c r="L11" i="33"/>
  <c r="L8" i="33"/>
  <c r="L6" i="33"/>
  <c r="L5" i="33"/>
  <c r="L7" i="33"/>
  <c r="G9" i="33"/>
  <c r="G8" i="33"/>
  <c r="G6" i="33"/>
  <c r="G5" i="33"/>
  <c r="G7" i="33"/>
  <c r="B9" i="33"/>
  <c r="G10" i="33"/>
  <c r="G11" i="33"/>
  <c r="B8" i="33"/>
  <c r="B6" i="33"/>
  <c r="B5" i="33"/>
  <c r="B10" i="33"/>
  <c r="B11" i="33"/>
  <c r="B7" i="33"/>
  <c r="B9" i="32"/>
  <c r="L27" i="3"/>
  <c r="K27" i="3"/>
  <c r="J27" i="3"/>
  <c r="B8" i="32"/>
  <c r="B6" i="32"/>
  <c r="B5" i="32"/>
  <c r="B7" i="32"/>
  <c r="B10" i="32"/>
  <c r="B11" i="32"/>
  <c r="M27" i="3"/>
  <c r="AA9" i="31"/>
  <c r="P27" i="3"/>
  <c r="G9" i="32"/>
  <c r="G8" i="32"/>
  <c r="O27" i="3"/>
  <c r="G6" i="32"/>
  <c r="G5" i="32"/>
  <c r="Q27" i="3"/>
  <c r="G7" i="32"/>
  <c r="G10" i="32"/>
  <c r="G11" i="32"/>
  <c r="R27" i="3"/>
  <c r="S27" i="3"/>
  <c r="AA8" i="31"/>
  <c r="AA10" i="31"/>
  <c r="AA11" i="31"/>
  <c r="AA5" i="31"/>
  <c r="AA6" i="31"/>
  <c r="AA7" i="31"/>
  <c r="V9" i="31"/>
  <c r="V8" i="31"/>
  <c r="V10" i="31"/>
  <c r="V11" i="31"/>
  <c r="V5" i="31"/>
  <c r="V6" i="31"/>
  <c r="V7" i="31"/>
  <c r="S25" i="3"/>
  <c r="Q26" i="3"/>
  <c r="S26" i="3"/>
  <c r="Q16" i="3"/>
  <c r="S16" i="3"/>
  <c r="T16" i="3"/>
  <c r="Q17" i="3"/>
  <c r="S17" i="3"/>
  <c r="Q18" i="3"/>
  <c r="S18" i="3"/>
  <c r="Q21" i="3"/>
  <c r="S21" i="3"/>
  <c r="Q23" i="3"/>
  <c r="S23" i="3"/>
  <c r="Q24" i="3"/>
  <c r="S24" i="3"/>
  <c r="Q25" i="3"/>
  <c r="Q9" i="31"/>
  <c r="Q8" i="31"/>
  <c r="Q10" i="31"/>
  <c r="Q11" i="31"/>
  <c r="Q5" i="31"/>
  <c r="Q6" i="31"/>
  <c r="Q7" i="31"/>
  <c r="L9" i="31"/>
  <c r="L8" i="31"/>
  <c r="L10" i="31"/>
  <c r="L11" i="31"/>
  <c r="L5" i="31"/>
  <c r="L6" i="31"/>
  <c r="L7" i="31"/>
  <c r="G9" i="31"/>
  <c r="G8" i="31"/>
  <c r="G10" i="31"/>
  <c r="G11" i="31"/>
  <c r="G5" i="31"/>
  <c r="G6" i="31"/>
  <c r="G7" i="31"/>
  <c r="B9" i="31"/>
  <c r="B8" i="31"/>
  <c r="B10" i="31"/>
  <c r="B11" i="31"/>
  <c r="B5" i="31"/>
  <c r="B6" i="31"/>
  <c r="B7" i="31"/>
  <c r="AA9" i="29"/>
  <c r="AA8" i="29"/>
  <c r="AA10" i="29"/>
  <c r="AA11" i="29"/>
  <c r="B9" i="30"/>
  <c r="B10" i="30"/>
  <c r="B11" i="30"/>
  <c r="B8" i="30"/>
  <c r="B5" i="30"/>
  <c r="B7" i="30"/>
  <c r="B6" i="30"/>
  <c r="AA5" i="29"/>
  <c r="AA6" i="29"/>
  <c r="AA7" i="29"/>
  <c r="V9" i="29"/>
  <c r="V8" i="29"/>
  <c r="V10" i="29"/>
  <c r="V11" i="29"/>
  <c r="V5" i="29"/>
  <c r="V6" i="29"/>
  <c r="V7" i="29"/>
  <c r="Q9" i="29"/>
  <c r="Q8" i="29"/>
  <c r="Q10" i="29"/>
  <c r="Q11" i="29"/>
  <c r="Q5" i="29"/>
  <c r="Q6" i="29"/>
  <c r="Q7" i="29"/>
  <c r="L9" i="29"/>
  <c r="L8" i="29"/>
  <c r="L10" i="29"/>
  <c r="L11" i="29"/>
  <c r="L5" i="29"/>
  <c r="L6" i="29"/>
  <c r="L7" i="29"/>
  <c r="G9" i="29"/>
  <c r="G8" i="29"/>
  <c r="G10" i="29"/>
  <c r="G11" i="29"/>
  <c r="G5" i="29"/>
  <c r="G6" i="29"/>
  <c r="G7" i="29"/>
  <c r="B9" i="29"/>
  <c r="B8" i="29"/>
  <c r="B5" i="29"/>
  <c r="B6" i="29"/>
  <c r="B7" i="29"/>
  <c r="B10" i="29"/>
  <c r="B11" i="29"/>
  <c r="O16" i="3"/>
  <c r="P16" i="3"/>
  <c r="U16" i="3"/>
  <c r="R16" i="3"/>
  <c r="Q15" i="3"/>
  <c r="S15" i="3"/>
  <c r="T15" i="3"/>
</calcChain>
</file>

<file path=xl/sharedStrings.xml><?xml version="1.0" encoding="utf-8"?>
<sst xmlns="http://schemas.openxmlformats.org/spreadsheetml/2006/main" count="672" uniqueCount="138">
  <si>
    <t>Instructions</t>
  </si>
  <si>
    <t>GE1/1</t>
  </si>
  <si>
    <t>S/N</t>
  </si>
  <si>
    <t>Test Date</t>
  </si>
  <si>
    <t>(YYYY/MM/DD)</t>
  </si>
  <si>
    <t>1. Fill out the table below (columns D through M) based on the most up-to-date test for each detector</t>
  </si>
  <si>
    <t xml:space="preserve">&gt; The leak rate should be determined as the slope of the pressure versus time plot. </t>
  </si>
  <si>
    <t>&gt; For Y = Ax + B this is A; for Y = exp(A x + B) this is A.</t>
  </si>
  <si>
    <t>2. If a test would supercede the below information, update the table to reflect only the most up-to-date information</t>
  </si>
  <si>
    <t>3. Follow the instructions on "QC3_Curves" tab that correspond with the test you are entering in this tab</t>
  </si>
  <si>
    <t>4. Save the excel spreadsheet</t>
  </si>
  <si>
    <t>Avg. Amb. Temp.</t>
  </si>
  <si>
    <t>Std. Dev. Temp</t>
  </si>
  <si>
    <t>Avg. Amb. Pressure</t>
  </si>
  <si>
    <t>Std. Dev Amb. Pressure</t>
  </si>
  <si>
    <t>Initial Pressure</t>
  </si>
  <si>
    <t>Final Pressure</t>
  </si>
  <si>
    <t>Leak Rate</t>
  </si>
  <si>
    <t>E-Log</t>
  </si>
  <si>
    <t>Note</t>
  </si>
  <si>
    <t>Short Link URL</t>
  </si>
  <si>
    <t>(Deg C)</t>
  </si>
  <si>
    <t>(mbar)</t>
  </si>
  <si>
    <t>(mbar/hr)</t>
  </si>
  <si>
    <t>Short Detector</t>
  </si>
  <si>
    <t>Time</t>
  </si>
  <si>
    <t>Seconds</t>
  </si>
  <si>
    <t>Pressure (mBar)</t>
  </si>
  <si>
    <t>Temperature (C)</t>
  </si>
  <si>
    <t>Atm Pressure (mBar)</t>
  </si>
  <si>
    <t>Setup</t>
  </si>
  <si>
    <t>Setup &amp; Chamber</t>
  </si>
  <si>
    <t>Test Date:</t>
  </si>
  <si>
    <t>File:</t>
  </si>
  <si>
    <t>Elog:</t>
  </si>
  <si>
    <t>Description:</t>
  </si>
  <si>
    <t>Max P (mbar)</t>
  </si>
  <si>
    <t>Min P (mbar)</t>
  </si>
  <si>
    <t>Min Time</t>
  </si>
  <si>
    <t>Max Time</t>
  </si>
  <si>
    <t>Delta T</t>
  </si>
  <si>
    <t>Time (hr)</t>
  </si>
  <si>
    <t>Delta P (mbar)</t>
  </si>
  <si>
    <t>deltaP</t>
  </si>
  <si>
    <t>Duration</t>
  </si>
  <si>
    <t>(hr)</t>
  </si>
  <si>
    <t>Chamber</t>
  </si>
  <si>
    <t>Most Recent Measurement is used</t>
  </si>
  <si>
    <t>QC3_GE11-X-S-CERN-0001_20170502_test1.xlsm</t>
  </si>
  <si>
    <t>test 1: 1.3 Nm torque both on RO and Drift screws</t>
  </si>
  <si>
    <t>QC3_GE11-X-S-CERN-0001_20170502_test2.xlsm</t>
  </si>
  <si>
    <t>QC3_GE11-X-S-CERN-0001_20170502_test3.xlsm</t>
  </si>
  <si>
    <t xml:space="preserve">test 4:  tape on drift and RO screws + placing clamps in the four corners </t>
  </si>
  <si>
    <t>test 5:  tape on drift and RO screws + placing clamps every 10 cm all around the chamber</t>
  </si>
  <si>
    <t>test 6:   kapton tape between the external frame the readout and drift on the big and small base of the trapezoid</t>
  </si>
  <si>
    <t>QC3_GE11-X-S-CERN-0001_20170503_test6.xlsm</t>
  </si>
  <si>
    <t>QC3_GE11-X-S-CERN-0001_20170503_test5.xlsm</t>
  </si>
  <si>
    <t>QC3_GE11-X-S-CERN-0001_20170503_test4.xlsm</t>
  </si>
  <si>
    <t>test 3: tape both on the readout and drift screws+ readout pins</t>
  </si>
  <si>
    <t>test 2:  green tape on one corner of the small base of the trapezoid</t>
  </si>
  <si>
    <t>GE1/1-X-S-CERN-0001</t>
  </si>
  <si>
    <t>GE1/1-X-S-CERN-0002</t>
  </si>
  <si>
    <t xml:space="preserve">Not done </t>
  </si>
  <si>
    <t>Tha chamber is leaking fast, the main problem was found in the corners of the small base of the trapezoid</t>
  </si>
  <si>
    <t>http://cmsonline.cern.ch/cms-elog/979820</t>
  </si>
  <si>
    <t>QC3_GE11-X-L-CERN-0001_Calibration_2017_05_17.xls</t>
  </si>
  <si>
    <t>QC3_GE11-X-L-CERN-0001_2017_05_17.xls</t>
  </si>
  <si>
    <t>Calibration run</t>
  </si>
  <si>
    <t>Initial test</t>
  </si>
  <si>
    <t>QC3_GE11-X-L-CERN-0001_2017_05_22_test1.xls</t>
  </si>
  <si>
    <t>After Replacing the RO and EF</t>
  </si>
  <si>
    <t xml:space="preserve">Found leaking screw replaced </t>
  </si>
  <si>
    <t>QC3_GE11-X-L-CERN-0001_2017_05_22_test2.xls</t>
  </si>
  <si>
    <t>Long Detector</t>
  </si>
  <si>
    <t>GE1/1-X-L-CERN-0001</t>
  </si>
  <si>
    <t>QC3_GE11-X-L-CERN-0001_2017_05_30.xls</t>
  </si>
  <si>
    <t>After fixing the short found in GEM1</t>
  </si>
  <si>
    <t>Chamber is gas tight</t>
  </si>
  <si>
    <t>QC3_GE11-X-L-CERN-0001_20170601.xls</t>
  </si>
  <si>
    <t>After fixing the bending found on the RO</t>
  </si>
  <si>
    <t>QC3_GE11-X-L-CERN-0002_2017_06_01.xls</t>
  </si>
  <si>
    <t>After fixing the bending on the RO</t>
  </si>
  <si>
    <t>GE1/1-X-L-CERN-0002</t>
  </si>
  <si>
    <t>QC3_GE11-X-L-CERN-0002_Calibration_2017_06_01.xls</t>
  </si>
  <si>
    <t>Calibration (Stand2)</t>
  </si>
  <si>
    <t>QC3_GE11-X-S-CERN-0003_20170607_test2.xls</t>
  </si>
  <si>
    <t>QC3_GE11-X-S-CERN-0003_20170607_test3.xls</t>
  </si>
  <si>
    <t>QC3_GE11-X-S-CERN-0003_20170607.xls</t>
  </si>
  <si>
    <t>Initial</t>
  </si>
  <si>
    <t>test2:After putting tape on the RO screws</t>
  </si>
  <si>
    <t>test3:After putting tape on the RO screws+Drift screws</t>
  </si>
  <si>
    <t>QC3_GE11-X-S-CERN-0003_20170608_test4.xls</t>
  </si>
  <si>
    <t>Test4: Removed tape, Apply 1.3 Nm both on RO and Dr screws</t>
  </si>
  <si>
    <t>http://cmsonline.cern.ch/cms-elog/989551</t>
  </si>
  <si>
    <t>http://cmsonline.cern.ch/cms-elog/987828</t>
  </si>
  <si>
    <t>http://cmsonline.cern.ch/cms-elog/983820</t>
  </si>
  <si>
    <t>http://cmsonline.cern.ch/cms-elog/984997</t>
  </si>
  <si>
    <t>http://cmsonline.cern.ch/cms-elog/985202</t>
  </si>
  <si>
    <t>http://cmsonline.cern.ch/cms-elog/988020</t>
  </si>
  <si>
    <t>http://cmsonline.cern.ch/cms-elog/988203</t>
  </si>
  <si>
    <t>QC3_GE11-X-S-CERN-0002_2017_06_20.xlsm</t>
  </si>
  <si>
    <t>06/20/2017</t>
  </si>
  <si>
    <t>GE1/1-X-S-CERN-0003</t>
  </si>
  <si>
    <t>QC3_GE11-X-S-CERN-0003_20170629.xlsx</t>
  </si>
  <si>
    <t>QC3_GE11-X-S-CERN-0004_20170705.xlsx</t>
  </si>
  <si>
    <t>GE1/1-X-S-CERN-0004</t>
  </si>
  <si>
    <t>QC3_GE11-X-S-CERN-0003_20170629_WITH_TAPE_ON_RO.xlsx</t>
  </si>
  <si>
    <t>With tape on entire RO</t>
  </si>
  <si>
    <t>QC3_GE11-X-S-CERN-0003_20170630_TapeOnLeakingScrewRO.xlsx</t>
  </si>
  <si>
    <t>With tape on the leaking screw</t>
  </si>
  <si>
    <t>Initial2</t>
  </si>
  <si>
    <t>http://cmsonline.cern.ch/cms-elog/995243</t>
  </si>
  <si>
    <t>With tape on leaking screw, the chamber was gas tight</t>
  </si>
  <si>
    <t>After Applying 1.3 Nm on RO and DR screws</t>
  </si>
  <si>
    <t>Chamber is leaking @ 1mbar/hr.</t>
  </si>
  <si>
    <t>http://cmsonline.cern.ch/cms-elog/995287</t>
  </si>
  <si>
    <t>QC3_GE11-X-S-CERN-0004_20170706</t>
  </si>
  <si>
    <t>http://cmsonline.cern.ch/cms-elog/995372</t>
  </si>
  <si>
    <t>QC3_GE11-X-S-CERN-0003_Calibration_Stand2</t>
  </si>
  <si>
    <t>Calibration</t>
  </si>
  <si>
    <t>http://cmsonline.cern.ch/cms-elog/995373</t>
  </si>
  <si>
    <t>tape on Leaking screw on RO</t>
  </si>
  <si>
    <t>QC3_GE11-X-S-CERN-0003_20170706</t>
  </si>
  <si>
    <t>QC3_GE11-X-L-CERN-0003_20170711.xlsx</t>
  </si>
  <si>
    <t>QC3_GE11-X-L-CERN-0003_20170712.xlsx</t>
  </si>
  <si>
    <t>After applying 1.3Nm torque on the RO and DR screws</t>
  </si>
  <si>
    <t>GE1/1-X-L-CERN-0003</t>
  </si>
  <si>
    <t>After applying 1.3Nm torque on the RO and DR screws, the chamber was leaking at 2.33 mbar/hr</t>
  </si>
  <si>
    <t>After applying Kapton tape on faulty screws on the DR</t>
  </si>
  <si>
    <t>QC3_GE11-X-L-CERN-0001_20170714_Test1.xlsx</t>
  </si>
  <si>
    <t>QC3_GE11-X-L-CERN-0001_20170714_Test2.xlsx</t>
  </si>
  <si>
    <t>After bending the RO</t>
  </si>
  <si>
    <t>After applying 1.3Nm torque on RO and DR screws</t>
  </si>
  <si>
    <t>After bending the RO and applying 1.3Nm torque on RO and DR screws, the chamber was leaking at 1.3mbar/hr</t>
  </si>
  <si>
    <t>QC3_GE11-X-L-CERN-0003_20170801.xlsx</t>
  </si>
  <si>
    <t>After fixing the readout board in the clean room</t>
  </si>
  <si>
    <t>GE1/1-X-L-CERN-0004</t>
  </si>
  <si>
    <t>QC3_GE11-X-L-CERN-0004_20170727.xls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</si>
</sst>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dd/mm/yyyy;@"/>
  </numFmts>
  <fonts count="18">
    <font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222222"/>
      <name val="Arial"/>
      <family val="2"/>
    </font>
    <font>
      <u/>
      <sz val="12"/>
      <color theme="11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</font>
    <font>
      <sz val="13"/>
      <color rgb="FF000000"/>
      <name val="Calibri"/>
      <family val="2"/>
    </font>
    <font>
      <sz val="12"/>
      <color rgb="FF000000"/>
      <name val="Inconsolata"/>
    </font>
    <font>
      <sz val="12"/>
      <color rgb="FF000000"/>
      <name val="Lucida Console"/>
      <family val="3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</font>
    <font>
      <sz val="16"/>
      <color rgb="FFFF0000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 applyAlignment="1"/>
    <xf numFmtId="4" fontId="0" fillId="0" borderId="0" xfId="0" applyNumberFormat="1" applyFont="1" applyAlignment="1"/>
    <xf numFmtId="0" fontId="4" fillId="0" borderId="0" xfId="0" applyFont="1" applyAlignment="1"/>
    <xf numFmtId="4" fontId="0" fillId="0" borderId="0" xfId="0" applyNumberFormat="1" applyFont="1"/>
    <xf numFmtId="0" fontId="0" fillId="0" borderId="0" xfId="0" applyFont="1" applyAlignment="1">
      <alignment vertical="center"/>
    </xf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43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7" fillId="0" borderId="0" xfId="43" applyFont="1" applyAlignment="1">
      <alignment vertical="center"/>
    </xf>
    <xf numFmtId="164" fontId="0" fillId="0" borderId="0" xfId="0" applyNumberFormat="1" applyFont="1" applyAlignment="1">
      <alignment vertical="center"/>
    </xf>
    <xf numFmtId="2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7" fillId="0" borderId="0" xfId="43" applyAlignment="1">
      <alignment vertical="center"/>
    </xf>
    <xf numFmtId="0" fontId="10" fillId="0" borderId="0" xfId="0" applyFont="1" applyAlignment="1"/>
    <xf numFmtId="0" fontId="0" fillId="0" borderId="0" xfId="0" applyFont="1" applyFill="1" applyAlignment="1"/>
    <xf numFmtId="0" fontId="14" fillId="4" borderId="0" xfId="93" applyAlignment="1"/>
    <xf numFmtId="0" fontId="0" fillId="0" borderId="0" xfId="0"/>
    <xf numFmtId="0" fontId="12" fillId="2" borderId="0" xfId="91" applyAlignment="1"/>
    <xf numFmtId="0" fontId="12" fillId="2" borderId="0" xfId="91" applyAlignment="1">
      <alignment horizontal="center" vertical="center"/>
    </xf>
    <xf numFmtId="2" fontId="12" fillId="2" borderId="0" xfId="91" applyNumberFormat="1" applyAlignment="1">
      <alignment vertical="center"/>
    </xf>
    <xf numFmtId="0" fontId="12" fillId="2" borderId="0" xfId="91"/>
    <xf numFmtId="2" fontId="12" fillId="2" borderId="0" xfId="91" applyNumberFormat="1" applyAlignment="1"/>
    <xf numFmtId="0" fontId="0" fillId="5" borderId="0" xfId="0" applyFont="1" applyFill="1" applyAlignment="1"/>
    <xf numFmtId="0" fontId="0" fillId="6" borderId="0" xfId="0" applyFont="1" applyFill="1" applyAlignment="1">
      <alignment horizontal="center" vertical="center"/>
    </xf>
    <xf numFmtId="2" fontId="0" fillId="6" borderId="0" xfId="0" applyNumberFormat="1" applyFont="1" applyFill="1" applyAlignment="1">
      <alignment vertical="center"/>
    </xf>
    <xf numFmtId="2" fontId="9" fillId="6" borderId="0" xfId="0" applyNumberFormat="1" applyFont="1" applyFill="1" applyAlignment="1">
      <alignment vertical="center"/>
    </xf>
    <xf numFmtId="0" fontId="0" fillId="6" borderId="0" xfId="0" applyFont="1" applyFill="1"/>
    <xf numFmtId="2" fontId="0" fillId="6" borderId="0" xfId="0" applyNumberFormat="1" applyFont="1" applyFill="1" applyAlignment="1"/>
    <xf numFmtId="0" fontId="13" fillId="3" borderId="0" xfId="92"/>
    <xf numFmtId="2" fontId="13" fillId="3" borderId="0" xfId="92" applyNumberFormat="1" applyAlignment="1">
      <alignment vertical="center"/>
    </xf>
    <xf numFmtId="0" fontId="0" fillId="6" borderId="0" xfId="0" applyFill="1"/>
    <xf numFmtId="0" fontId="13" fillId="3" borderId="0" xfId="92" applyAlignment="1">
      <alignment horizontal="center" vertical="center"/>
    </xf>
    <xf numFmtId="0" fontId="13" fillId="3" borderId="0" xfId="92" applyAlignment="1">
      <alignment vertical="center"/>
    </xf>
    <xf numFmtId="0" fontId="11" fillId="0" borderId="0" xfId="0" applyFont="1" applyAlignment="1"/>
    <xf numFmtId="0" fontId="15" fillId="0" borderId="0" xfId="0" applyFont="1" applyAlignment="1">
      <alignment horizontal="center" vertical="center" readingOrder="1"/>
    </xf>
    <xf numFmtId="0" fontId="16" fillId="5" borderId="0" xfId="0" applyFont="1" applyFill="1" applyAlignment="1"/>
    <xf numFmtId="4" fontId="14" fillId="4" borderId="0" xfId="93" applyNumberFormat="1" applyAlignment="1"/>
    <xf numFmtId="2" fontId="1" fillId="6" borderId="0" xfId="93" applyNumberFormat="1" applyFont="1" applyFill="1" applyAlignment="1"/>
    <xf numFmtId="21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46" fontId="0" fillId="0" borderId="0" xfId="0" applyNumberFormat="1" applyFill="1" applyAlignment="1">
      <alignment horizontal="left"/>
    </xf>
    <xf numFmtId="21" fontId="6" fillId="0" borderId="0" xfId="0" applyNumberFormat="1" applyFont="1" applyFill="1" applyAlignment="1">
      <alignment horizontal="center" wrapText="1"/>
    </xf>
    <xf numFmtId="2" fontId="6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0" fillId="6" borderId="0" xfId="0" applyNumberFormat="1" applyFill="1"/>
    <xf numFmtId="2" fontId="12" fillId="2" borderId="0" xfId="91" applyNumberFormat="1"/>
    <xf numFmtId="2" fontId="0" fillId="6" borderId="0" xfId="0" applyNumberFormat="1" applyFont="1" applyFill="1"/>
    <xf numFmtId="0" fontId="12" fillId="2" borderId="0" xfId="91" applyAlignment="1">
      <alignment vertical="center"/>
    </xf>
    <xf numFmtId="165" fontId="11" fillId="0" borderId="0" xfId="0" quotePrefix="1" applyNumberFormat="1" applyFont="1"/>
    <xf numFmtId="2" fontId="0" fillId="0" borderId="0" xfId="0" applyNumberFormat="1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12" fillId="2" borderId="0" xfId="91" applyAlignment="1">
      <alignment horizontal="center" vertical="center" wrapText="1"/>
    </xf>
    <xf numFmtId="0" fontId="12" fillId="2" borderId="0" xfId="91" applyAlignment="1">
      <alignment vertical="center"/>
    </xf>
    <xf numFmtId="0" fontId="13" fillId="3" borderId="0" xfId="92" applyAlignment="1">
      <alignment horizontal="center" vertical="center" wrapText="1"/>
    </xf>
    <xf numFmtId="0" fontId="12" fillId="2" borderId="0" xfId="9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2" fontId="12" fillId="2" borderId="0" xfId="91" applyNumberFormat="1" applyAlignment="1">
      <alignment horizontal="center" vertical="center"/>
    </xf>
  </cellXfs>
  <cellStyles count="95">
    <cellStyle name="Bad" xfId="92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4" builtinId="9" hidden="1"/>
    <cellStyle name="Good" xfId="91" builtinId="26"/>
    <cellStyle name="Hyperlink" xfId="43" builtinId="8"/>
    <cellStyle name="Neutral" xfId="9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GE11-X-L-CERN-0002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[1]QC3_Long_4!$G$4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[1]QC3_Long_4!$G$13:$G$75</c:f>
              <c:numCache>
                <c:formatCode>0.00</c:formatCode>
                <c:ptCount val="63"/>
              </c:numCache>
            </c:numRef>
          </c:xVal>
          <c:yVal>
            <c:numRef>
              <c:f>[1]QC3_Long_4!$H$13:$H$75</c:f>
              <c:numCache>
                <c:formatCode>General</c:formatCode>
                <c:ptCount val="63"/>
              </c:numCache>
            </c:numRef>
          </c:yVal>
          <c:smooth val="0"/>
        </c:ser>
        <c:ser>
          <c:idx val="1"/>
          <c:order val="1"/>
          <c:tx>
            <c:strRef>
              <c:f>[1]QC3_Long_4!$B$4</c:f>
              <c:strCache>
                <c:ptCount val="1"/>
                <c:pt idx="0">
                  <c:v>Calibration (Stand2)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[1]QC3_Long_4!$B$13:$B$69</c:f>
              <c:numCache>
                <c:formatCode>0.00</c:formatCode>
                <c:ptCount val="57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1870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</c:numCache>
            </c:numRef>
          </c:xVal>
          <c:yVal>
            <c:numRef>
              <c:f>[1]QC3_Long_4!$C$13:$C$69</c:f>
              <c:numCache>
                <c:formatCode>General</c:formatCode>
                <c:ptCount val="57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3112"/>
        <c:axId val="172903504"/>
      </c:scatterChart>
      <c:valAx>
        <c:axId val="1729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504"/>
        <c:crosses val="autoZero"/>
        <c:crossBetween val="midCat"/>
      </c:valAx>
      <c:valAx>
        <c:axId val="17290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(mbar)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GE11-X-L-CERN-0002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QC3_Long_2!$G$4</c:f>
              <c:strCache>
                <c:ptCount val="1"/>
                <c:pt idx="0">
                  <c:v>After fixing the bending on the RO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QC3_Long_2!$G$13:$G$76</c:f>
              <c:numCache>
                <c:formatCode>0.00</c:formatCode>
                <c:ptCount val="6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QC3_Long_2!$H$13:$H$76</c:f>
              <c:numCache>
                <c:formatCode>General</c:formatCode>
                <c:ptCount val="64"/>
                <c:pt idx="0">
                  <c:v>20.38</c:v>
                </c:pt>
                <c:pt idx="1">
                  <c:v>20.260000000000002</c:v>
                </c:pt>
                <c:pt idx="2">
                  <c:v>20.13</c:v>
                </c:pt>
                <c:pt idx="3">
                  <c:v>20.14</c:v>
                </c:pt>
                <c:pt idx="4">
                  <c:v>20.11</c:v>
                </c:pt>
                <c:pt idx="5">
                  <c:v>20.11</c:v>
                </c:pt>
                <c:pt idx="6">
                  <c:v>20.04</c:v>
                </c:pt>
                <c:pt idx="7">
                  <c:v>20.05</c:v>
                </c:pt>
                <c:pt idx="8">
                  <c:v>20.03</c:v>
                </c:pt>
                <c:pt idx="9">
                  <c:v>20.07</c:v>
                </c:pt>
                <c:pt idx="10">
                  <c:v>20.05</c:v>
                </c:pt>
                <c:pt idx="11">
                  <c:v>20.07</c:v>
                </c:pt>
                <c:pt idx="12">
                  <c:v>20.010000000000002</c:v>
                </c:pt>
                <c:pt idx="13">
                  <c:v>20.07</c:v>
                </c:pt>
                <c:pt idx="14">
                  <c:v>19.98</c:v>
                </c:pt>
                <c:pt idx="15">
                  <c:v>19.98</c:v>
                </c:pt>
                <c:pt idx="16">
                  <c:v>19.93</c:v>
                </c:pt>
                <c:pt idx="17">
                  <c:v>19.96</c:v>
                </c:pt>
                <c:pt idx="18">
                  <c:v>19.84</c:v>
                </c:pt>
                <c:pt idx="19">
                  <c:v>19.79</c:v>
                </c:pt>
                <c:pt idx="20">
                  <c:v>19.809999999999999</c:v>
                </c:pt>
                <c:pt idx="21">
                  <c:v>19.809999999999999</c:v>
                </c:pt>
                <c:pt idx="22">
                  <c:v>19.829999999999998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19.760000000000002</c:v>
                </c:pt>
                <c:pt idx="26">
                  <c:v>19.739999999999998</c:v>
                </c:pt>
                <c:pt idx="27">
                  <c:v>19.739999999999998</c:v>
                </c:pt>
                <c:pt idx="28">
                  <c:v>19.73</c:v>
                </c:pt>
                <c:pt idx="29">
                  <c:v>19.68</c:v>
                </c:pt>
                <c:pt idx="30">
                  <c:v>19.66</c:v>
                </c:pt>
                <c:pt idx="31">
                  <c:v>19.7</c:v>
                </c:pt>
                <c:pt idx="32">
                  <c:v>19.64</c:v>
                </c:pt>
                <c:pt idx="33">
                  <c:v>19.62</c:v>
                </c:pt>
                <c:pt idx="34">
                  <c:v>19.600000000000001</c:v>
                </c:pt>
                <c:pt idx="35">
                  <c:v>19.559999999999999</c:v>
                </c:pt>
                <c:pt idx="36">
                  <c:v>19.559999999999999</c:v>
                </c:pt>
                <c:pt idx="37">
                  <c:v>19.53</c:v>
                </c:pt>
                <c:pt idx="38">
                  <c:v>19.489999999999998</c:v>
                </c:pt>
                <c:pt idx="39">
                  <c:v>19.53</c:v>
                </c:pt>
                <c:pt idx="40">
                  <c:v>19.45</c:v>
                </c:pt>
                <c:pt idx="41">
                  <c:v>19.48</c:v>
                </c:pt>
                <c:pt idx="42">
                  <c:v>19.45</c:v>
                </c:pt>
                <c:pt idx="43">
                  <c:v>19.43</c:v>
                </c:pt>
                <c:pt idx="44">
                  <c:v>19.39</c:v>
                </c:pt>
                <c:pt idx="45">
                  <c:v>19.39</c:v>
                </c:pt>
                <c:pt idx="46">
                  <c:v>19.420000000000002</c:v>
                </c:pt>
                <c:pt idx="47">
                  <c:v>19.39</c:v>
                </c:pt>
                <c:pt idx="48">
                  <c:v>19.37</c:v>
                </c:pt>
                <c:pt idx="49">
                  <c:v>19.39</c:v>
                </c:pt>
                <c:pt idx="50">
                  <c:v>19.329999999999998</c:v>
                </c:pt>
                <c:pt idx="51">
                  <c:v>19.39</c:v>
                </c:pt>
                <c:pt idx="52">
                  <c:v>19.32</c:v>
                </c:pt>
                <c:pt idx="53">
                  <c:v>19.32</c:v>
                </c:pt>
                <c:pt idx="54">
                  <c:v>19.350000000000001</c:v>
                </c:pt>
                <c:pt idx="55">
                  <c:v>19.23</c:v>
                </c:pt>
                <c:pt idx="56">
                  <c:v>19.25</c:v>
                </c:pt>
                <c:pt idx="57">
                  <c:v>19.25</c:v>
                </c:pt>
                <c:pt idx="58">
                  <c:v>19.29</c:v>
                </c:pt>
                <c:pt idx="59">
                  <c:v>19.2</c:v>
                </c:pt>
                <c:pt idx="60">
                  <c:v>19.149999999999999</c:v>
                </c:pt>
                <c:pt idx="61">
                  <c:v>19.18</c:v>
                </c:pt>
                <c:pt idx="62">
                  <c:v>19.100000000000001</c:v>
                </c:pt>
                <c:pt idx="63">
                  <c:v>19.170000000000002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QC3_Long_2!$B$4</c:f>
              <c:strCache>
                <c:ptCount val="1"/>
                <c:pt idx="0">
                  <c:v>Calibration (Stand2)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QC3_Long_2!$B$13:$B$70</c:f>
              <c:numCache>
                <c:formatCode>0.00</c:formatCode>
                <c:ptCount val="58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</c:numCache>
            </c:numRef>
          </c:xVal>
          <c:yVal>
            <c:numRef>
              <c:f>QC3_Long_2!$C$13:$C$70</c:f>
              <c:numCache>
                <c:formatCode>General</c:formatCode>
                <c:ptCount val="58"/>
                <c:pt idx="0">
                  <c:v>29</c:v>
                </c:pt>
                <c:pt idx="1">
                  <c:v>28.72</c:v>
                </c:pt>
                <c:pt idx="2">
                  <c:v>28.75</c:v>
                </c:pt>
                <c:pt idx="3">
                  <c:v>28.79</c:v>
                </c:pt>
                <c:pt idx="4">
                  <c:v>28.81</c:v>
                </c:pt>
                <c:pt idx="5">
                  <c:v>28.79</c:v>
                </c:pt>
                <c:pt idx="6">
                  <c:v>28.85</c:v>
                </c:pt>
                <c:pt idx="7">
                  <c:v>28.82</c:v>
                </c:pt>
                <c:pt idx="8">
                  <c:v>28.8</c:v>
                </c:pt>
                <c:pt idx="9">
                  <c:v>28.85</c:v>
                </c:pt>
                <c:pt idx="10">
                  <c:v>28.83</c:v>
                </c:pt>
                <c:pt idx="11">
                  <c:v>28.93</c:v>
                </c:pt>
                <c:pt idx="12">
                  <c:v>28.87</c:v>
                </c:pt>
                <c:pt idx="13">
                  <c:v>28.84</c:v>
                </c:pt>
                <c:pt idx="14">
                  <c:v>28.84</c:v>
                </c:pt>
                <c:pt idx="15">
                  <c:v>28.89</c:v>
                </c:pt>
                <c:pt idx="16">
                  <c:v>28.92</c:v>
                </c:pt>
                <c:pt idx="17">
                  <c:v>28.89</c:v>
                </c:pt>
                <c:pt idx="18">
                  <c:v>28.89</c:v>
                </c:pt>
                <c:pt idx="19">
                  <c:v>28.9</c:v>
                </c:pt>
                <c:pt idx="20">
                  <c:v>28.89</c:v>
                </c:pt>
                <c:pt idx="21">
                  <c:v>28.89</c:v>
                </c:pt>
                <c:pt idx="22">
                  <c:v>28.87</c:v>
                </c:pt>
                <c:pt idx="23">
                  <c:v>28.92</c:v>
                </c:pt>
                <c:pt idx="24">
                  <c:v>29</c:v>
                </c:pt>
                <c:pt idx="25">
                  <c:v>28.9</c:v>
                </c:pt>
                <c:pt idx="26">
                  <c:v>28.9</c:v>
                </c:pt>
                <c:pt idx="27">
                  <c:v>28.88</c:v>
                </c:pt>
                <c:pt idx="28">
                  <c:v>28.92</c:v>
                </c:pt>
                <c:pt idx="29">
                  <c:v>28.94</c:v>
                </c:pt>
                <c:pt idx="30">
                  <c:v>28.96</c:v>
                </c:pt>
                <c:pt idx="31">
                  <c:v>28.94</c:v>
                </c:pt>
                <c:pt idx="32">
                  <c:v>28.95</c:v>
                </c:pt>
                <c:pt idx="33">
                  <c:v>28.9</c:v>
                </c:pt>
                <c:pt idx="34">
                  <c:v>28.92</c:v>
                </c:pt>
                <c:pt idx="35">
                  <c:v>28.94</c:v>
                </c:pt>
                <c:pt idx="36">
                  <c:v>28.88</c:v>
                </c:pt>
                <c:pt idx="37">
                  <c:v>28.96</c:v>
                </c:pt>
                <c:pt idx="38">
                  <c:v>29.12</c:v>
                </c:pt>
                <c:pt idx="39">
                  <c:v>29.23</c:v>
                </c:pt>
                <c:pt idx="40">
                  <c:v>29.3</c:v>
                </c:pt>
                <c:pt idx="41">
                  <c:v>29.23</c:v>
                </c:pt>
                <c:pt idx="42">
                  <c:v>29.28</c:v>
                </c:pt>
                <c:pt idx="43">
                  <c:v>29.3</c:v>
                </c:pt>
                <c:pt idx="44">
                  <c:v>29.28</c:v>
                </c:pt>
                <c:pt idx="45">
                  <c:v>29.3</c:v>
                </c:pt>
                <c:pt idx="46">
                  <c:v>29.23</c:v>
                </c:pt>
                <c:pt idx="47">
                  <c:v>29.22</c:v>
                </c:pt>
                <c:pt idx="48">
                  <c:v>29.29</c:v>
                </c:pt>
                <c:pt idx="49">
                  <c:v>29.3</c:v>
                </c:pt>
                <c:pt idx="50">
                  <c:v>29.27</c:v>
                </c:pt>
                <c:pt idx="51">
                  <c:v>29.28</c:v>
                </c:pt>
                <c:pt idx="52">
                  <c:v>29.28</c:v>
                </c:pt>
                <c:pt idx="53">
                  <c:v>29.31</c:v>
                </c:pt>
                <c:pt idx="54">
                  <c:v>29.3</c:v>
                </c:pt>
                <c:pt idx="55">
                  <c:v>29.31</c:v>
                </c:pt>
                <c:pt idx="56">
                  <c:v>29.33</c:v>
                </c:pt>
                <c:pt idx="57">
                  <c:v>29.29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8664"/>
        <c:axId val="280259056"/>
      </c:scatterChart>
      <c:valAx>
        <c:axId val="2802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9056"/>
        <c:crosses val="autoZero"/>
        <c:crossBetween val="midCat"/>
      </c:valAx>
      <c:valAx>
        <c:axId val="28025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(mbar)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GE11-X-L-CERN-0003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QC3_Long_3!$B$4</c:f>
              <c:strCache>
                <c:ptCount val="1"/>
                <c:pt idx="0">
                  <c:v>After applying 1.3Nm torque on the RO and DR screws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QC3_Long_3!$B$13:$B$72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QC3_Long_3!$C$13:$C$72</c:f>
              <c:numCache>
                <c:formatCode>General</c:formatCode>
                <c:ptCount val="60"/>
                <c:pt idx="0">
                  <c:v>26.34</c:v>
                </c:pt>
                <c:pt idx="1">
                  <c:v>26.09</c:v>
                </c:pt>
                <c:pt idx="2">
                  <c:v>26</c:v>
                </c:pt>
                <c:pt idx="3">
                  <c:v>25.81</c:v>
                </c:pt>
                <c:pt idx="4">
                  <c:v>25.77</c:v>
                </c:pt>
                <c:pt idx="5">
                  <c:v>25.56</c:v>
                </c:pt>
                <c:pt idx="6">
                  <c:v>25.46</c:v>
                </c:pt>
                <c:pt idx="7">
                  <c:v>25.33</c:v>
                </c:pt>
                <c:pt idx="8">
                  <c:v>25.22</c:v>
                </c:pt>
                <c:pt idx="9">
                  <c:v>25.16</c:v>
                </c:pt>
                <c:pt idx="10">
                  <c:v>24.99</c:v>
                </c:pt>
                <c:pt idx="11">
                  <c:v>24.85</c:v>
                </c:pt>
                <c:pt idx="12">
                  <c:v>24.76</c:v>
                </c:pt>
                <c:pt idx="13">
                  <c:v>24.65</c:v>
                </c:pt>
                <c:pt idx="14">
                  <c:v>24.55</c:v>
                </c:pt>
                <c:pt idx="15">
                  <c:v>24.47</c:v>
                </c:pt>
                <c:pt idx="16">
                  <c:v>24.33</c:v>
                </c:pt>
                <c:pt idx="17">
                  <c:v>24.23</c:v>
                </c:pt>
                <c:pt idx="18">
                  <c:v>24.1</c:v>
                </c:pt>
                <c:pt idx="19">
                  <c:v>23.9</c:v>
                </c:pt>
                <c:pt idx="20">
                  <c:v>23.86</c:v>
                </c:pt>
                <c:pt idx="21">
                  <c:v>23.7</c:v>
                </c:pt>
                <c:pt idx="22">
                  <c:v>23.64</c:v>
                </c:pt>
                <c:pt idx="23">
                  <c:v>23.54</c:v>
                </c:pt>
                <c:pt idx="24">
                  <c:v>23.41</c:v>
                </c:pt>
                <c:pt idx="25">
                  <c:v>23.32</c:v>
                </c:pt>
                <c:pt idx="26">
                  <c:v>23.23</c:v>
                </c:pt>
                <c:pt idx="27">
                  <c:v>23.07</c:v>
                </c:pt>
                <c:pt idx="28">
                  <c:v>23.02</c:v>
                </c:pt>
                <c:pt idx="29">
                  <c:v>22.91</c:v>
                </c:pt>
                <c:pt idx="30">
                  <c:v>22.81</c:v>
                </c:pt>
                <c:pt idx="31">
                  <c:v>22.74</c:v>
                </c:pt>
                <c:pt idx="32">
                  <c:v>22.65</c:v>
                </c:pt>
                <c:pt idx="33">
                  <c:v>22.52</c:v>
                </c:pt>
                <c:pt idx="34">
                  <c:v>22.46</c:v>
                </c:pt>
                <c:pt idx="35">
                  <c:v>22.39</c:v>
                </c:pt>
                <c:pt idx="36">
                  <c:v>22.3</c:v>
                </c:pt>
                <c:pt idx="37">
                  <c:v>22.13</c:v>
                </c:pt>
                <c:pt idx="38">
                  <c:v>22.07</c:v>
                </c:pt>
                <c:pt idx="39">
                  <c:v>21.95</c:v>
                </c:pt>
                <c:pt idx="40">
                  <c:v>21.84</c:v>
                </c:pt>
                <c:pt idx="41">
                  <c:v>21.76</c:v>
                </c:pt>
                <c:pt idx="42">
                  <c:v>21.65</c:v>
                </c:pt>
                <c:pt idx="43">
                  <c:v>21.56</c:v>
                </c:pt>
                <c:pt idx="44">
                  <c:v>21.46</c:v>
                </c:pt>
                <c:pt idx="45">
                  <c:v>21.38</c:v>
                </c:pt>
                <c:pt idx="46">
                  <c:v>21.27</c:v>
                </c:pt>
                <c:pt idx="47">
                  <c:v>21.27</c:v>
                </c:pt>
                <c:pt idx="48">
                  <c:v>21.09</c:v>
                </c:pt>
                <c:pt idx="49">
                  <c:v>21.03</c:v>
                </c:pt>
                <c:pt idx="50">
                  <c:v>20.89</c:v>
                </c:pt>
                <c:pt idx="51">
                  <c:v>20.9</c:v>
                </c:pt>
                <c:pt idx="52">
                  <c:v>20.75</c:v>
                </c:pt>
                <c:pt idx="53">
                  <c:v>20.7</c:v>
                </c:pt>
                <c:pt idx="54">
                  <c:v>20.58</c:v>
                </c:pt>
                <c:pt idx="55">
                  <c:v>20.59</c:v>
                </c:pt>
                <c:pt idx="56">
                  <c:v>20.46</c:v>
                </c:pt>
                <c:pt idx="57">
                  <c:v>20.39</c:v>
                </c:pt>
                <c:pt idx="58">
                  <c:v>20.260000000000002</c:v>
                </c:pt>
                <c:pt idx="59">
                  <c:v>20.21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QC3_Long_3!$G$4</c:f>
              <c:strCache>
                <c:ptCount val="1"/>
                <c:pt idx="0">
                  <c:v>After applying Kapton tape on faulty screws on the DR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QC3_Long_3!$G$13:$G$72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QC3_Long_3!$H$13:$H$72</c:f>
              <c:numCache>
                <c:formatCode>General</c:formatCode>
                <c:ptCount val="60"/>
                <c:pt idx="0">
                  <c:v>24.36</c:v>
                </c:pt>
                <c:pt idx="1">
                  <c:v>24.46</c:v>
                </c:pt>
                <c:pt idx="2">
                  <c:v>24.48</c:v>
                </c:pt>
                <c:pt idx="3">
                  <c:v>24.43</c:v>
                </c:pt>
                <c:pt idx="4">
                  <c:v>24.36</c:v>
                </c:pt>
                <c:pt idx="5">
                  <c:v>24.33</c:v>
                </c:pt>
                <c:pt idx="6">
                  <c:v>24.34</c:v>
                </c:pt>
                <c:pt idx="7">
                  <c:v>24.2</c:v>
                </c:pt>
                <c:pt idx="8">
                  <c:v>24.19</c:v>
                </c:pt>
                <c:pt idx="9">
                  <c:v>24.06</c:v>
                </c:pt>
                <c:pt idx="10">
                  <c:v>24.05</c:v>
                </c:pt>
                <c:pt idx="11">
                  <c:v>24.04</c:v>
                </c:pt>
                <c:pt idx="12">
                  <c:v>24.03</c:v>
                </c:pt>
                <c:pt idx="13">
                  <c:v>23.95</c:v>
                </c:pt>
                <c:pt idx="14">
                  <c:v>23.91</c:v>
                </c:pt>
                <c:pt idx="15">
                  <c:v>23.84</c:v>
                </c:pt>
                <c:pt idx="16">
                  <c:v>23.83</c:v>
                </c:pt>
                <c:pt idx="17">
                  <c:v>23.8</c:v>
                </c:pt>
                <c:pt idx="18">
                  <c:v>23.76</c:v>
                </c:pt>
                <c:pt idx="19">
                  <c:v>23.68</c:v>
                </c:pt>
                <c:pt idx="20">
                  <c:v>23.68</c:v>
                </c:pt>
                <c:pt idx="21">
                  <c:v>23.7</c:v>
                </c:pt>
                <c:pt idx="22">
                  <c:v>23.52</c:v>
                </c:pt>
                <c:pt idx="23">
                  <c:v>23.54</c:v>
                </c:pt>
                <c:pt idx="24">
                  <c:v>23.52</c:v>
                </c:pt>
                <c:pt idx="25">
                  <c:v>23.4</c:v>
                </c:pt>
                <c:pt idx="26">
                  <c:v>23.4</c:v>
                </c:pt>
                <c:pt idx="27">
                  <c:v>23.32</c:v>
                </c:pt>
                <c:pt idx="28">
                  <c:v>23.3</c:v>
                </c:pt>
                <c:pt idx="29">
                  <c:v>23.27</c:v>
                </c:pt>
                <c:pt idx="30">
                  <c:v>23.21</c:v>
                </c:pt>
                <c:pt idx="31">
                  <c:v>23.14</c:v>
                </c:pt>
                <c:pt idx="32">
                  <c:v>23.07</c:v>
                </c:pt>
                <c:pt idx="33">
                  <c:v>23.11</c:v>
                </c:pt>
                <c:pt idx="34">
                  <c:v>23.06</c:v>
                </c:pt>
                <c:pt idx="35">
                  <c:v>23.08</c:v>
                </c:pt>
                <c:pt idx="36">
                  <c:v>22.99</c:v>
                </c:pt>
                <c:pt idx="37">
                  <c:v>22.93</c:v>
                </c:pt>
                <c:pt idx="38">
                  <c:v>22.85</c:v>
                </c:pt>
                <c:pt idx="39">
                  <c:v>22.81</c:v>
                </c:pt>
                <c:pt idx="40">
                  <c:v>22.75</c:v>
                </c:pt>
                <c:pt idx="41">
                  <c:v>22.8</c:v>
                </c:pt>
                <c:pt idx="42">
                  <c:v>22.74</c:v>
                </c:pt>
                <c:pt idx="43">
                  <c:v>22.67</c:v>
                </c:pt>
                <c:pt idx="44">
                  <c:v>22.7</c:v>
                </c:pt>
                <c:pt idx="45">
                  <c:v>22.59</c:v>
                </c:pt>
                <c:pt idx="46">
                  <c:v>22.56</c:v>
                </c:pt>
                <c:pt idx="47">
                  <c:v>22.46</c:v>
                </c:pt>
                <c:pt idx="48">
                  <c:v>22.5</c:v>
                </c:pt>
                <c:pt idx="49">
                  <c:v>22.43</c:v>
                </c:pt>
                <c:pt idx="50">
                  <c:v>22.46</c:v>
                </c:pt>
                <c:pt idx="51">
                  <c:v>22.43</c:v>
                </c:pt>
                <c:pt idx="52">
                  <c:v>22.37</c:v>
                </c:pt>
                <c:pt idx="53">
                  <c:v>22.19</c:v>
                </c:pt>
                <c:pt idx="54">
                  <c:v>22.23</c:v>
                </c:pt>
                <c:pt idx="55">
                  <c:v>22.21</c:v>
                </c:pt>
                <c:pt idx="56">
                  <c:v>22.13</c:v>
                </c:pt>
                <c:pt idx="57">
                  <c:v>22.09</c:v>
                </c:pt>
                <c:pt idx="58">
                  <c:v>22.11</c:v>
                </c:pt>
                <c:pt idx="59">
                  <c:v>22.03</c:v>
                </c:pt>
              </c:numCache>
            </c:numRef>
          </c:yVal>
          <c:smooth val="0"/>
        </c:ser>
        <c:ser>
          <c:idx val="2"/>
          <c:order val="2"/>
          <c:tx>
            <c:v>After fixing the readout board in the clean room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QC3_Long_3!$L$13:$L$73</c:f>
              <c:numCache>
                <c:formatCode>General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QC3_Long_3!$M$13:$M$73</c:f>
              <c:numCache>
                <c:formatCode>General</c:formatCode>
                <c:ptCount val="61"/>
                <c:pt idx="0">
                  <c:v>25.35</c:v>
                </c:pt>
                <c:pt idx="1">
                  <c:v>25.18</c:v>
                </c:pt>
                <c:pt idx="2">
                  <c:v>25.27</c:v>
                </c:pt>
                <c:pt idx="3">
                  <c:v>25.17</c:v>
                </c:pt>
                <c:pt idx="4">
                  <c:v>25.12</c:v>
                </c:pt>
                <c:pt idx="5">
                  <c:v>25.05</c:v>
                </c:pt>
                <c:pt idx="6">
                  <c:v>25.01</c:v>
                </c:pt>
                <c:pt idx="7">
                  <c:v>24.97</c:v>
                </c:pt>
                <c:pt idx="8">
                  <c:v>24.91</c:v>
                </c:pt>
                <c:pt idx="9">
                  <c:v>24.81</c:v>
                </c:pt>
                <c:pt idx="10">
                  <c:v>24.82</c:v>
                </c:pt>
                <c:pt idx="11">
                  <c:v>24.76</c:v>
                </c:pt>
                <c:pt idx="12">
                  <c:v>24.75</c:v>
                </c:pt>
                <c:pt idx="13">
                  <c:v>24.76</c:v>
                </c:pt>
                <c:pt idx="14">
                  <c:v>24.65</c:v>
                </c:pt>
                <c:pt idx="15">
                  <c:v>24.64</c:v>
                </c:pt>
                <c:pt idx="16">
                  <c:v>24.6</c:v>
                </c:pt>
                <c:pt idx="17">
                  <c:v>24.53</c:v>
                </c:pt>
                <c:pt idx="18">
                  <c:v>24.58</c:v>
                </c:pt>
                <c:pt idx="19">
                  <c:v>24.51</c:v>
                </c:pt>
                <c:pt idx="20">
                  <c:v>24.46</c:v>
                </c:pt>
                <c:pt idx="21">
                  <c:v>24.43</c:v>
                </c:pt>
                <c:pt idx="22">
                  <c:v>24.42</c:v>
                </c:pt>
                <c:pt idx="23">
                  <c:v>24.36</c:v>
                </c:pt>
                <c:pt idx="24">
                  <c:v>24.37</c:v>
                </c:pt>
                <c:pt idx="25">
                  <c:v>24.27</c:v>
                </c:pt>
                <c:pt idx="26">
                  <c:v>24.31</c:v>
                </c:pt>
                <c:pt idx="27">
                  <c:v>24.26</c:v>
                </c:pt>
                <c:pt idx="28">
                  <c:v>24.28</c:v>
                </c:pt>
                <c:pt idx="29">
                  <c:v>24.2</c:v>
                </c:pt>
                <c:pt idx="30">
                  <c:v>24.19</c:v>
                </c:pt>
                <c:pt idx="31">
                  <c:v>24.22</c:v>
                </c:pt>
                <c:pt idx="32">
                  <c:v>24.07</c:v>
                </c:pt>
                <c:pt idx="33">
                  <c:v>24.11</c:v>
                </c:pt>
                <c:pt idx="34">
                  <c:v>24.08</c:v>
                </c:pt>
                <c:pt idx="35">
                  <c:v>24</c:v>
                </c:pt>
                <c:pt idx="36">
                  <c:v>23.99</c:v>
                </c:pt>
                <c:pt idx="37">
                  <c:v>23.97</c:v>
                </c:pt>
                <c:pt idx="38">
                  <c:v>23.98</c:v>
                </c:pt>
                <c:pt idx="39">
                  <c:v>23.94</c:v>
                </c:pt>
                <c:pt idx="40">
                  <c:v>23.94</c:v>
                </c:pt>
                <c:pt idx="41">
                  <c:v>23.99</c:v>
                </c:pt>
                <c:pt idx="42">
                  <c:v>23.91</c:v>
                </c:pt>
                <c:pt idx="43">
                  <c:v>23.86</c:v>
                </c:pt>
                <c:pt idx="44">
                  <c:v>23.86</c:v>
                </c:pt>
                <c:pt idx="45">
                  <c:v>23.86</c:v>
                </c:pt>
                <c:pt idx="46">
                  <c:v>23.8</c:v>
                </c:pt>
                <c:pt idx="47">
                  <c:v>23.8</c:v>
                </c:pt>
                <c:pt idx="48">
                  <c:v>23.74</c:v>
                </c:pt>
                <c:pt idx="49">
                  <c:v>23.73</c:v>
                </c:pt>
                <c:pt idx="50">
                  <c:v>23.63</c:v>
                </c:pt>
                <c:pt idx="51">
                  <c:v>23.66</c:v>
                </c:pt>
                <c:pt idx="52">
                  <c:v>23.63</c:v>
                </c:pt>
                <c:pt idx="53">
                  <c:v>23.62</c:v>
                </c:pt>
                <c:pt idx="54">
                  <c:v>23.56</c:v>
                </c:pt>
                <c:pt idx="55">
                  <c:v>23.59</c:v>
                </c:pt>
                <c:pt idx="56">
                  <c:v>23.58</c:v>
                </c:pt>
                <c:pt idx="57">
                  <c:v>23.57</c:v>
                </c:pt>
                <c:pt idx="58">
                  <c:v>23.54</c:v>
                </c:pt>
                <c:pt idx="59">
                  <c:v>23.52</c:v>
                </c:pt>
                <c:pt idx="60">
                  <c:v>23.51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9840"/>
        <c:axId val="280260232"/>
      </c:scatterChart>
      <c:valAx>
        <c:axId val="28025984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60232"/>
        <c:crosses val="autoZero"/>
        <c:crossBetween val="midCat"/>
      </c:valAx>
      <c:valAx>
        <c:axId val="280260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(mbar)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70969054641204"/>
          <c:y val="0.40853439952130338"/>
          <c:w val="0.33684673818560013"/>
          <c:h val="0.32521724939822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  <a:r>
              <a:rPr lang="en-GB" baseline="0"/>
              <a:t> of Setups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GE11-X-L-CERN-0001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QC3_Long_1!$AK$13:$AK$72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QC3_Long_1!$AL$13:$AL$72</c:f>
              <c:numCache>
                <c:formatCode>General</c:formatCode>
                <c:ptCount val="60"/>
                <c:pt idx="0">
                  <c:v>26.01</c:v>
                </c:pt>
                <c:pt idx="1">
                  <c:v>26.07</c:v>
                </c:pt>
                <c:pt idx="2">
                  <c:v>26.06</c:v>
                </c:pt>
                <c:pt idx="3">
                  <c:v>26.01</c:v>
                </c:pt>
                <c:pt idx="4">
                  <c:v>26.02</c:v>
                </c:pt>
                <c:pt idx="5">
                  <c:v>26.05</c:v>
                </c:pt>
                <c:pt idx="6">
                  <c:v>26.01</c:v>
                </c:pt>
                <c:pt idx="7">
                  <c:v>25.93</c:v>
                </c:pt>
                <c:pt idx="8">
                  <c:v>25.8</c:v>
                </c:pt>
                <c:pt idx="9">
                  <c:v>25.89</c:v>
                </c:pt>
                <c:pt idx="10">
                  <c:v>25.8</c:v>
                </c:pt>
                <c:pt idx="11">
                  <c:v>25.74</c:v>
                </c:pt>
                <c:pt idx="12">
                  <c:v>25.72</c:v>
                </c:pt>
                <c:pt idx="13">
                  <c:v>25.71</c:v>
                </c:pt>
                <c:pt idx="14">
                  <c:v>25.71</c:v>
                </c:pt>
                <c:pt idx="15">
                  <c:v>25.7</c:v>
                </c:pt>
                <c:pt idx="16">
                  <c:v>25.66</c:v>
                </c:pt>
                <c:pt idx="17">
                  <c:v>25.68</c:v>
                </c:pt>
                <c:pt idx="18">
                  <c:v>25.59</c:v>
                </c:pt>
                <c:pt idx="19">
                  <c:v>25.61</c:v>
                </c:pt>
                <c:pt idx="20">
                  <c:v>25.48</c:v>
                </c:pt>
                <c:pt idx="21">
                  <c:v>25.5</c:v>
                </c:pt>
                <c:pt idx="22">
                  <c:v>25.47</c:v>
                </c:pt>
                <c:pt idx="23">
                  <c:v>25.46</c:v>
                </c:pt>
                <c:pt idx="24">
                  <c:v>25.42</c:v>
                </c:pt>
                <c:pt idx="25">
                  <c:v>25.44</c:v>
                </c:pt>
                <c:pt idx="26">
                  <c:v>25.38</c:v>
                </c:pt>
                <c:pt idx="27">
                  <c:v>25.4</c:v>
                </c:pt>
                <c:pt idx="28">
                  <c:v>25.36</c:v>
                </c:pt>
                <c:pt idx="29">
                  <c:v>25.36</c:v>
                </c:pt>
                <c:pt idx="30">
                  <c:v>25.27</c:v>
                </c:pt>
                <c:pt idx="31">
                  <c:v>25.29</c:v>
                </c:pt>
                <c:pt idx="32">
                  <c:v>25.18</c:v>
                </c:pt>
                <c:pt idx="33">
                  <c:v>25.19</c:v>
                </c:pt>
                <c:pt idx="34">
                  <c:v>25.18</c:v>
                </c:pt>
                <c:pt idx="35">
                  <c:v>25.13</c:v>
                </c:pt>
                <c:pt idx="36">
                  <c:v>25.16</c:v>
                </c:pt>
                <c:pt idx="37">
                  <c:v>25.19</c:v>
                </c:pt>
                <c:pt idx="38">
                  <c:v>25.06</c:v>
                </c:pt>
                <c:pt idx="39">
                  <c:v>25.12</c:v>
                </c:pt>
                <c:pt idx="40">
                  <c:v>25.09</c:v>
                </c:pt>
                <c:pt idx="41">
                  <c:v>25.05</c:v>
                </c:pt>
                <c:pt idx="42">
                  <c:v>25.07</c:v>
                </c:pt>
                <c:pt idx="43">
                  <c:v>25.06</c:v>
                </c:pt>
                <c:pt idx="44">
                  <c:v>25.01</c:v>
                </c:pt>
                <c:pt idx="45">
                  <c:v>24.98</c:v>
                </c:pt>
                <c:pt idx="46">
                  <c:v>24.95</c:v>
                </c:pt>
                <c:pt idx="47">
                  <c:v>24.95</c:v>
                </c:pt>
                <c:pt idx="48">
                  <c:v>24.96</c:v>
                </c:pt>
                <c:pt idx="49">
                  <c:v>24.88</c:v>
                </c:pt>
                <c:pt idx="50">
                  <c:v>24.9</c:v>
                </c:pt>
                <c:pt idx="51">
                  <c:v>24.85</c:v>
                </c:pt>
                <c:pt idx="52">
                  <c:v>24.83</c:v>
                </c:pt>
                <c:pt idx="53">
                  <c:v>24.84</c:v>
                </c:pt>
                <c:pt idx="54">
                  <c:v>24.79</c:v>
                </c:pt>
                <c:pt idx="55">
                  <c:v>24.76</c:v>
                </c:pt>
                <c:pt idx="56">
                  <c:v>24.84</c:v>
                </c:pt>
                <c:pt idx="57">
                  <c:v>24.74</c:v>
                </c:pt>
                <c:pt idx="58">
                  <c:v>24.76</c:v>
                </c:pt>
                <c:pt idx="59">
                  <c:v>24.7</c:v>
                </c:pt>
              </c:numCache>
            </c:numRef>
          </c:yVal>
          <c:smooth val="0"/>
        </c:ser>
        <c:ser>
          <c:idx val="1"/>
          <c:order val="1"/>
          <c:tx>
            <c:v>GE11-X-L-CERN-0002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QC3_Long_2!$G$13:$G$72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QC3_Long_2!$H$13:$H$72</c:f>
              <c:numCache>
                <c:formatCode>General</c:formatCode>
                <c:ptCount val="60"/>
                <c:pt idx="0">
                  <c:v>20.38</c:v>
                </c:pt>
                <c:pt idx="1">
                  <c:v>20.260000000000002</c:v>
                </c:pt>
                <c:pt idx="2">
                  <c:v>20.13</c:v>
                </c:pt>
                <c:pt idx="3">
                  <c:v>20.14</c:v>
                </c:pt>
                <c:pt idx="4">
                  <c:v>20.11</c:v>
                </c:pt>
                <c:pt idx="5">
                  <c:v>20.11</c:v>
                </c:pt>
                <c:pt idx="6">
                  <c:v>20.04</c:v>
                </c:pt>
                <c:pt idx="7">
                  <c:v>20.05</c:v>
                </c:pt>
                <c:pt idx="8">
                  <c:v>20.03</c:v>
                </c:pt>
                <c:pt idx="9">
                  <c:v>20.07</c:v>
                </c:pt>
                <c:pt idx="10">
                  <c:v>20.05</c:v>
                </c:pt>
                <c:pt idx="11">
                  <c:v>20.07</c:v>
                </c:pt>
                <c:pt idx="12">
                  <c:v>20.010000000000002</c:v>
                </c:pt>
                <c:pt idx="13">
                  <c:v>20.07</c:v>
                </c:pt>
                <c:pt idx="14">
                  <c:v>19.98</c:v>
                </c:pt>
                <c:pt idx="15">
                  <c:v>19.98</c:v>
                </c:pt>
                <c:pt idx="16">
                  <c:v>19.93</c:v>
                </c:pt>
                <c:pt idx="17">
                  <c:v>19.96</c:v>
                </c:pt>
                <c:pt idx="18">
                  <c:v>19.84</c:v>
                </c:pt>
                <c:pt idx="19">
                  <c:v>19.79</c:v>
                </c:pt>
                <c:pt idx="20">
                  <c:v>19.809999999999999</c:v>
                </c:pt>
                <c:pt idx="21">
                  <c:v>19.809999999999999</c:v>
                </c:pt>
                <c:pt idx="22">
                  <c:v>19.829999999999998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19.760000000000002</c:v>
                </c:pt>
                <c:pt idx="26">
                  <c:v>19.739999999999998</c:v>
                </c:pt>
                <c:pt idx="27">
                  <c:v>19.739999999999998</c:v>
                </c:pt>
                <c:pt idx="28">
                  <c:v>19.73</c:v>
                </c:pt>
                <c:pt idx="29">
                  <c:v>19.68</c:v>
                </c:pt>
                <c:pt idx="30">
                  <c:v>19.66</c:v>
                </c:pt>
                <c:pt idx="31">
                  <c:v>19.7</c:v>
                </c:pt>
                <c:pt idx="32">
                  <c:v>19.64</c:v>
                </c:pt>
                <c:pt idx="33">
                  <c:v>19.62</c:v>
                </c:pt>
                <c:pt idx="34">
                  <c:v>19.600000000000001</c:v>
                </c:pt>
                <c:pt idx="35">
                  <c:v>19.559999999999999</c:v>
                </c:pt>
                <c:pt idx="36">
                  <c:v>19.559999999999999</c:v>
                </c:pt>
                <c:pt idx="37">
                  <c:v>19.53</c:v>
                </c:pt>
                <c:pt idx="38">
                  <c:v>19.489999999999998</c:v>
                </c:pt>
                <c:pt idx="39">
                  <c:v>19.53</c:v>
                </c:pt>
                <c:pt idx="40">
                  <c:v>19.45</c:v>
                </c:pt>
                <c:pt idx="41">
                  <c:v>19.48</c:v>
                </c:pt>
                <c:pt idx="42">
                  <c:v>19.45</c:v>
                </c:pt>
                <c:pt idx="43">
                  <c:v>19.43</c:v>
                </c:pt>
                <c:pt idx="44">
                  <c:v>19.39</c:v>
                </c:pt>
                <c:pt idx="45">
                  <c:v>19.39</c:v>
                </c:pt>
                <c:pt idx="46">
                  <c:v>19.420000000000002</c:v>
                </c:pt>
                <c:pt idx="47">
                  <c:v>19.39</c:v>
                </c:pt>
                <c:pt idx="48">
                  <c:v>19.37</c:v>
                </c:pt>
                <c:pt idx="49">
                  <c:v>19.39</c:v>
                </c:pt>
                <c:pt idx="50">
                  <c:v>19.329999999999998</c:v>
                </c:pt>
                <c:pt idx="51">
                  <c:v>19.39</c:v>
                </c:pt>
                <c:pt idx="52">
                  <c:v>19.32</c:v>
                </c:pt>
                <c:pt idx="53">
                  <c:v>19.32</c:v>
                </c:pt>
                <c:pt idx="54">
                  <c:v>19.350000000000001</c:v>
                </c:pt>
                <c:pt idx="55">
                  <c:v>19.23</c:v>
                </c:pt>
                <c:pt idx="56">
                  <c:v>19.25</c:v>
                </c:pt>
                <c:pt idx="57">
                  <c:v>19.25</c:v>
                </c:pt>
                <c:pt idx="58">
                  <c:v>19.29</c:v>
                </c:pt>
                <c:pt idx="59">
                  <c:v>19.2</c:v>
                </c:pt>
              </c:numCache>
            </c:numRef>
          </c:yVal>
          <c:smooth val="0"/>
        </c:ser>
        <c:ser>
          <c:idx val="2"/>
          <c:order val="2"/>
          <c:tx>
            <c:v>GE11-X-S-CERN-0001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QC3_Short_1!$AA$13:$AA$72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QC3_Short_1!$AB$13:$AB$72</c:f>
              <c:numCache>
                <c:formatCode>General</c:formatCode>
                <c:ptCount val="60"/>
                <c:pt idx="0">
                  <c:v>23.03</c:v>
                </c:pt>
                <c:pt idx="1">
                  <c:v>21.79</c:v>
                </c:pt>
                <c:pt idx="2">
                  <c:v>20.73</c:v>
                </c:pt>
                <c:pt idx="3">
                  <c:v>19.73</c:v>
                </c:pt>
                <c:pt idx="4">
                  <c:v>18.690000000000001</c:v>
                </c:pt>
                <c:pt idx="5">
                  <c:v>17.79</c:v>
                </c:pt>
                <c:pt idx="6">
                  <c:v>16.82</c:v>
                </c:pt>
                <c:pt idx="7">
                  <c:v>16.04</c:v>
                </c:pt>
                <c:pt idx="8">
                  <c:v>15.28</c:v>
                </c:pt>
                <c:pt idx="9">
                  <c:v>14.43</c:v>
                </c:pt>
                <c:pt idx="10">
                  <c:v>13.67</c:v>
                </c:pt>
                <c:pt idx="11">
                  <c:v>12.95</c:v>
                </c:pt>
                <c:pt idx="12">
                  <c:v>12.16</c:v>
                </c:pt>
                <c:pt idx="13">
                  <c:v>11.54</c:v>
                </c:pt>
                <c:pt idx="14">
                  <c:v>10.91</c:v>
                </c:pt>
                <c:pt idx="15">
                  <c:v>10.19</c:v>
                </c:pt>
                <c:pt idx="16">
                  <c:v>9.6999999999999993</c:v>
                </c:pt>
                <c:pt idx="17">
                  <c:v>9.14</c:v>
                </c:pt>
                <c:pt idx="18">
                  <c:v>8.5399999999999991</c:v>
                </c:pt>
                <c:pt idx="19">
                  <c:v>8.1</c:v>
                </c:pt>
                <c:pt idx="20">
                  <c:v>7.58</c:v>
                </c:pt>
                <c:pt idx="21">
                  <c:v>7.17</c:v>
                </c:pt>
                <c:pt idx="22">
                  <c:v>6.71</c:v>
                </c:pt>
                <c:pt idx="23">
                  <c:v>6.33</c:v>
                </c:pt>
                <c:pt idx="24">
                  <c:v>5.87</c:v>
                </c:pt>
                <c:pt idx="25">
                  <c:v>5.5</c:v>
                </c:pt>
                <c:pt idx="26">
                  <c:v>5.19</c:v>
                </c:pt>
                <c:pt idx="27">
                  <c:v>4.87</c:v>
                </c:pt>
                <c:pt idx="28">
                  <c:v>4.5199999999999996</c:v>
                </c:pt>
                <c:pt idx="29">
                  <c:v>4.2699999999999996</c:v>
                </c:pt>
                <c:pt idx="30">
                  <c:v>4.0199999999999996</c:v>
                </c:pt>
                <c:pt idx="31">
                  <c:v>3.72</c:v>
                </c:pt>
                <c:pt idx="32">
                  <c:v>3.47</c:v>
                </c:pt>
                <c:pt idx="33">
                  <c:v>3.28</c:v>
                </c:pt>
                <c:pt idx="34">
                  <c:v>3.06</c:v>
                </c:pt>
                <c:pt idx="35">
                  <c:v>2.8</c:v>
                </c:pt>
                <c:pt idx="36">
                  <c:v>2.66</c:v>
                </c:pt>
                <c:pt idx="37">
                  <c:v>2.46</c:v>
                </c:pt>
                <c:pt idx="38">
                  <c:v>2.29</c:v>
                </c:pt>
                <c:pt idx="39">
                  <c:v>2.12</c:v>
                </c:pt>
                <c:pt idx="40">
                  <c:v>1.98</c:v>
                </c:pt>
                <c:pt idx="41">
                  <c:v>1.81</c:v>
                </c:pt>
                <c:pt idx="42">
                  <c:v>1.7</c:v>
                </c:pt>
                <c:pt idx="43">
                  <c:v>1.52</c:v>
                </c:pt>
                <c:pt idx="44">
                  <c:v>1.41</c:v>
                </c:pt>
                <c:pt idx="45">
                  <c:v>1.27</c:v>
                </c:pt>
                <c:pt idx="46">
                  <c:v>1.19</c:v>
                </c:pt>
                <c:pt idx="47">
                  <c:v>1.08</c:v>
                </c:pt>
                <c:pt idx="48">
                  <c:v>0.96</c:v>
                </c:pt>
                <c:pt idx="49">
                  <c:v>0.9</c:v>
                </c:pt>
                <c:pt idx="50">
                  <c:v>0.78</c:v>
                </c:pt>
                <c:pt idx="51">
                  <c:v>0.7</c:v>
                </c:pt>
                <c:pt idx="52">
                  <c:v>0.57999999999999996</c:v>
                </c:pt>
                <c:pt idx="53">
                  <c:v>0.55000000000000004</c:v>
                </c:pt>
                <c:pt idx="54">
                  <c:v>0.52</c:v>
                </c:pt>
                <c:pt idx="55">
                  <c:v>0.46</c:v>
                </c:pt>
                <c:pt idx="56">
                  <c:v>0.42</c:v>
                </c:pt>
                <c:pt idx="57">
                  <c:v>0.38</c:v>
                </c:pt>
                <c:pt idx="58">
                  <c:v>0.28000000000000003</c:v>
                </c:pt>
                <c:pt idx="59">
                  <c:v>0.23</c:v>
                </c:pt>
              </c:numCache>
            </c:numRef>
          </c:yVal>
          <c:smooth val="0"/>
        </c:ser>
        <c:ser>
          <c:idx val="3"/>
          <c:order val="3"/>
          <c:tx>
            <c:v>GE11-X-S-CERN-0002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QC3_Short_2!$B$13:$B$72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QC3_Short_2!$C$13:$C$72</c:f>
              <c:numCache>
                <c:formatCode>General</c:formatCode>
                <c:ptCount val="60"/>
                <c:pt idx="0">
                  <c:v>25.35</c:v>
                </c:pt>
                <c:pt idx="1">
                  <c:v>23.04</c:v>
                </c:pt>
                <c:pt idx="2">
                  <c:v>20.79</c:v>
                </c:pt>
                <c:pt idx="3">
                  <c:v>18.850000000000001</c:v>
                </c:pt>
                <c:pt idx="4">
                  <c:v>17.11</c:v>
                </c:pt>
                <c:pt idx="5">
                  <c:v>15.43</c:v>
                </c:pt>
                <c:pt idx="6">
                  <c:v>13.99</c:v>
                </c:pt>
                <c:pt idx="7">
                  <c:v>12.6</c:v>
                </c:pt>
                <c:pt idx="8">
                  <c:v>11.34</c:v>
                </c:pt>
                <c:pt idx="9">
                  <c:v>10.09</c:v>
                </c:pt>
                <c:pt idx="10">
                  <c:v>9.09</c:v>
                </c:pt>
                <c:pt idx="11">
                  <c:v>8.09</c:v>
                </c:pt>
                <c:pt idx="12">
                  <c:v>7.2</c:v>
                </c:pt>
                <c:pt idx="13">
                  <c:v>6.37</c:v>
                </c:pt>
                <c:pt idx="14">
                  <c:v>5.7</c:v>
                </c:pt>
                <c:pt idx="15">
                  <c:v>5</c:v>
                </c:pt>
                <c:pt idx="16">
                  <c:v>4.38</c:v>
                </c:pt>
                <c:pt idx="17">
                  <c:v>3.91</c:v>
                </c:pt>
                <c:pt idx="18">
                  <c:v>3.4</c:v>
                </c:pt>
                <c:pt idx="19">
                  <c:v>2.96</c:v>
                </c:pt>
                <c:pt idx="20">
                  <c:v>2.63</c:v>
                </c:pt>
                <c:pt idx="21">
                  <c:v>2.2200000000000002</c:v>
                </c:pt>
                <c:pt idx="22">
                  <c:v>1.97</c:v>
                </c:pt>
                <c:pt idx="23">
                  <c:v>1.7</c:v>
                </c:pt>
                <c:pt idx="24">
                  <c:v>1.42</c:v>
                </c:pt>
                <c:pt idx="25">
                  <c:v>1.27</c:v>
                </c:pt>
                <c:pt idx="26">
                  <c:v>1.07</c:v>
                </c:pt>
                <c:pt idx="27">
                  <c:v>0.78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0.46</c:v>
                </c:pt>
                <c:pt idx="31">
                  <c:v>0.35</c:v>
                </c:pt>
                <c:pt idx="32">
                  <c:v>0.2</c:v>
                </c:pt>
                <c:pt idx="33">
                  <c:v>0.12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-0.11</c:v>
                </c:pt>
                <c:pt idx="37">
                  <c:v>-0.16</c:v>
                </c:pt>
                <c:pt idx="38">
                  <c:v>-0.19</c:v>
                </c:pt>
                <c:pt idx="39">
                  <c:v>-0.26</c:v>
                </c:pt>
                <c:pt idx="40">
                  <c:v>-0.22</c:v>
                </c:pt>
                <c:pt idx="41">
                  <c:v>-0.18</c:v>
                </c:pt>
                <c:pt idx="42">
                  <c:v>-0.3</c:v>
                </c:pt>
                <c:pt idx="43">
                  <c:v>-0.33</c:v>
                </c:pt>
                <c:pt idx="44">
                  <c:v>-0.42</c:v>
                </c:pt>
                <c:pt idx="45">
                  <c:v>-0.43</c:v>
                </c:pt>
                <c:pt idx="46">
                  <c:v>-0.46</c:v>
                </c:pt>
                <c:pt idx="47">
                  <c:v>-0.45</c:v>
                </c:pt>
                <c:pt idx="48">
                  <c:v>-0.49</c:v>
                </c:pt>
                <c:pt idx="49">
                  <c:v>-0.47</c:v>
                </c:pt>
                <c:pt idx="50">
                  <c:v>-0.5</c:v>
                </c:pt>
                <c:pt idx="51">
                  <c:v>-0.51</c:v>
                </c:pt>
                <c:pt idx="52">
                  <c:v>-0.55000000000000004</c:v>
                </c:pt>
                <c:pt idx="53">
                  <c:v>-0.48</c:v>
                </c:pt>
                <c:pt idx="54">
                  <c:v>-0.53</c:v>
                </c:pt>
                <c:pt idx="55">
                  <c:v>-0.48</c:v>
                </c:pt>
                <c:pt idx="56">
                  <c:v>-0.51</c:v>
                </c:pt>
                <c:pt idx="57">
                  <c:v>-0.53</c:v>
                </c:pt>
                <c:pt idx="58">
                  <c:v>-0.5</c:v>
                </c:pt>
                <c:pt idx="59">
                  <c:v>-0.5</c:v>
                </c:pt>
              </c:numCache>
            </c:numRef>
          </c:yVal>
          <c:smooth val="0"/>
        </c:ser>
        <c:ser>
          <c:idx val="4"/>
          <c:order val="4"/>
          <c:tx>
            <c:v>GE11-X-S-CERN-0003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QC3_Short_3!$AF$13:$AF$72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QC3_Short_3!$AG$13:$AG$72</c:f>
              <c:numCache>
                <c:formatCode>General</c:formatCode>
                <c:ptCount val="60"/>
                <c:pt idx="0">
                  <c:v>24.69</c:v>
                </c:pt>
                <c:pt idx="1">
                  <c:v>24.52</c:v>
                </c:pt>
                <c:pt idx="2">
                  <c:v>24.56</c:v>
                </c:pt>
                <c:pt idx="3">
                  <c:v>24.52</c:v>
                </c:pt>
                <c:pt idx="4">
                  <c:v>24.55</c:v>
                </c:pt>
                <c:pt idx="5">
                  <c:v>24.54</c:v>
                </c:pt>
                <c:pt idx="6">
                  <c:v>24.57</c:v>
                </c:pt>
                <c:pt idx="7">
                  <c:v>24.57</c:v>
                </c:pt>
                <c:pt idx="8">
                  <c:v>24.52</c:v>
                </c:pt>
                <c:pt idx="9">
                  <c:v>24.57</c:v>
                </c:pt>
                <c:pt idx="10">
                  <c:v>24.57</c:v>
                </c:pt>
                <c:pt idx="11">
                  <c:v>24.61</c:v>
                </c:pt>
                <c:pt idx="12">
                  <c:v>24.64</c:v>
                </c:pt>
                <c:pt idx="13">
                  <c:v>24.59</c:v>
                </c:pt>
                <c:pt idx="14">
                  <c:v>24.65</c:v>
                </c:pt>
                <c:pt idx="15">
                  <c:v>24.61</c:v>
                </c:pt>
                <c:pt idx="16">
                  <c:v>24.66</c:v>
                </c:pt>
                <c:pt idx="17">
                  <c:v>24.63</c:v>
                </c:pt>
                <c:pt idx="18">
                  <c:v>24.66</c:v>
                </c:pt>
                <c:pt idx="19">
                  <c:v>24.59</c:v>
                </c:pt>
                <c:pt idx="20">
                  <c:v>24.67</c:v>
                </c:pt>
                <c:pt idx="21">
                  <c:v>24.73</c:v>
                </c:pt>
                <c:pt idx="22">
                  <c:v>24.76</c:v>
                </c:pt>
                <c:pt idx="23">
                  <c:v>24.75</c:v>
                </c:pt>
                <c:pt idx="24">
                  <c:v>24.7</c:v>
                </c:pt>
                <c:pt idx="25">
                  <c:v>24.79</c:v>
                </c:pt>
                <c:pt idx="26">
                  <c:v>24.75</c:v>
                </c:pt>
                <c:pt idx="27">
                  <c:v>24.77</c:v>
                </c:pt>
                <c:pt idx="28">
                  <c:v>24.73</c:v>
                </c:pt>
                <c:pt idx="29">
                  <c:v>24.77</c:v>
                </c:pt>
                <c:pt idx="30">
                  <c:v>24.79</c:v>
                </c:pt>
                <c:pt idx="31">
                  <c:v>24.81</c:v>
                </c:pt>
                <c:pt idx="32">
                  <c:v>24.73</c:v>
                </c:pt>
                <c:pt idx="33">
                  <c:v>24.78</c:v>
                </c:pt>
                <c:pt idx="34">
                  <c:v>24.79</c:v>
                </c:pt>
                <c:pt idx="35">
                  <c:v>24.78</c:v>
                </c:pt>
                <c:pt idx="36">
                  <c:v>24.77</c:v>
                </c:pt>
                <c:pt idx="37">
                  <c:v>24.83</c:v>
                </c:pt>
                <c:pt idx="38">
                  <c:v>24.82</c:v>
                </c:pt>
                <c:pt idx="39">
                  <c:v>24.86</c:v>
                </c:pt>
                <c:pt idx="40">
                  <c:v>24.87</c:v>
                </c:pt>
                <c:pt idx="41">
                  <c:v>24.88</c:v>
                </c:pt>
                <c:pt idx="42">
                  <c:v>24.82</c:v>
                </c:pt>
                <c:pt idx="43">
                  <c:v>24.86</c:v>
                </c:pt>
                <c:pt idx="44">
                  <c:v>24.86</c:v>
                </c:pt>
                <c:pt idx="45">
                  <c:v>24.87</c:v>
                </c:pt>
                <c:pt idx="46">
                  <c:v>24.93</c:v>
                </c:pt>
                <c:pt idx="47">
                  <c:v>24.91</c:v>
                </c:pt>
                <c:pt idx="48">
                  <c:v>24.9</c:v>
                </c:pt>
                <c:pt idx="49">
                  <c:v>24.9</c:v>
                </c:pt>
                <c:pt idx="50">
                  <c:v>24.97</c:v>
                </c:pt>
                <c:pt idx="51">
                  <c:v>24.95</c:v>
                </c:pt>
                <c:pt idx="52">
                  <c:v>24.89</c:v>
                </c:pt>
                <c:pt idx="53">
                  <c:v>24.95</c:v>
                </c:pt>
                <c:pt idx="54">
                  <c:v>24.92</c:v>
                </c:pt>
                <c:pt idx="55">
                  <c:v>24.93</c:v>
                </c:pt>
                <c:pt idx="56">
                  <c:v>24.91</c:v>
                </c:pt>
                <c:pt idx="57">
                  <c:v>24.93</c:v>
                </c:pt>
                <c:pt idx="58">
                  <c:v>24.93</c:v>
                </c:pt>
                <c:pt idx="59">
                  <c:v>24.92</c:v>
                </c:pt>
              </c:numCache>
            </c:numRef>
          </c:yVal>
          <c:smooth val="0"/>
        </c:ser>
        <c:ser>
          <c:idx val="5"/>
          <c:order val="5"/>
          <c:tx>
            <c:v>GE11-X-S-CERN-0004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QC3_Short_4!$B$13:$B$72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QC3_Short_4!$C$13:$C$72</c:f>
              <c:numCache>
                <c:formatCode>General</c:formatCode>
                <c:ptCount val="60"/>
                <c:pt idx="0">
                  <c:v>23.36</c:v>
                </c:pt>
                <c:pt idx="1">
                  <c:v>23.14</c:v>
                </c:pt>
                <c:pt idx="2">
                  <c:v>23.02</c:v>
                </c:pt>
                <c:pt idx="3">
                  <c:v>22.88</c:v>
                </c:pt>
                <c:pt idx="4">
                  <c:v>22.8</c:v>
                </c:pt>
                <c:pt idx="5">
                  <c:v>22.72</c:v>
                </c:pt>
                <c:pt idx="6">
                  <c:v>22.54</c:v>
                </c:pt>
                <c:pt idx="7">
                  <c:v>22.46</c:v>
                </c:pt>
                <c:pt idx="8">
                  <c:v>22.42</c:v>
                </c:pt>
                <c:pt idx="9">
                  <c:v>22.36</c:v>
                </c:pt>
                <c:pt idx="10">
                  <c:v>22.25</c:v>
                </c:pt>
                <c:pt idx="11">
                  <c:v>22.16</c:v>
                </c:pt>
                <c:pt idx="12">
                  <c:v>22.1</c:v>
                </c:pt>
                <c:pt idx="13">
                  <c:v>22.04</c:v>
                </c:pt>
                <c:pt idx="14">
                  <c:v>21.98</c:v>
                </c:pt>
                <c:pt idx="15">
                  <c:v>21.9</c:v>
                </c:pt>
                <c:pt idx="16">
                  <c:v>21.83</c:v>
                </c:pt>
                <c:pt idx="17">
                  <c:v>21.77</c:v>
                </c:pt>
                <c:pt idx="18">
                  <c:v>21.65</c:v>
                </c:pt>
                <c:pt idx="19">
                  <c:v>21.58</c:v>
                </c:pt>
                <c:pt idx="20">
                  <c:v>21.55</c:v>
                </c:pt>
                <c:pt idx="21">
                  <c:v>21.46</c:v>
                </c:pt>
                <c:pt idx="22">
                  <c:v>21.45</c:v>
                </c:pt>
                <c:pt idx="23">
                  <c:v>21.37</c:v>
                </c:pt>
                <c:pt idx="24">
                  <c:v>21.29</c:v>
                </c:pt>
                <c:pt idx="25">
                  <c:v>21.3</c:v>
                </c:pt>
                <c:pt idx="26">
                  <c:v>21.17</c:v>
                </c:pt>
                <c:pt idx="27">
                  <c:v>21.16</c:v>
                </c:pt>
                <c:pt idx="28">
                  <c:v>21.11</c:v>
                </c:pt>
                <c:pt idx="29">
                  <c:v>21.03</c:v>
                </c:pt>
                <c:pt idx="30">
                  <c:v>21.02</c:v>
                </c:pt>
                <c:pt idx="31">
                  <c:v>20.97</c:v>
                </c:pt>
                <c:pt idx="32">
                  <c:v>20.93</c:v>
                </c:pt>
                <c:pt idx="33">
                  <c:v>20.9</c:v>
                </c:pt>
                <c:pt idx="34">
                  <c:v>20.73</c:v>
                </c:pt>
                <c:pt idx="35">
                  <c:v>20.7</c:v>
                </c:pt>
                <c:pt idx="36">
                  <c:v>20.67</c:v>
                </c:pt>
                <c:pt idx="37">
                  <c:v>20.62</c:v>
                </c:pt>
                <c:pt idx="38">
                  <c:v>20.53</c:v>
                </c:pt>
                <c:pt idx="39">
                  <c:v>20.55</c:v>
                </c:pt>
                <c:pt idx="40">
                  <c:v>20.49</c:v>
                </c:pt>
                <c:pt idx="41">
                  <c:v>20.46</c:v>
                </c:pt>
                <c:pt idx="42">
                  <c:v>20.41</c:v>
                </c:pt>
                <c:pt idx="43">
                  <c:v>20.36</c:v>
                </c:pt>
                <c:pt idx="44">
                  <c:v>20.34</c:v>
                </c:pt>
                <c:pt idx="45">
                  <c:v>20.32</c:v>
                </c:pt>
                <c:pt idx="46">
                  <c:v>20.29</c:v>
                </c:pt>
                <c:pt idx="47">
                  <c:v>20.13</c:v>
                </c:pt>
                <c:pt idx="48">
                  <c:v>20.14</c:v>
                </c:pt>
                <c:pt idx="49">
                  <c:v>20.100000000000001</c:v>
                </c:pt>
                <c:pt idx="50">
                  <c:v>20.07</c:v>
                </c:pt>
                <c:pt idx="51">
                  <c:v>20</c:v>
                </c:pt>
                <c:pt idx="52">
                  <c:v>19.97</c:v>
                </c:pt>
                <c:pt idx="53">
                  <c:v>19.920000000000002</c:v>
                </c:pt>
                <c:pt idx="54">
                  <c:v>19.87</c:v>
                </c:pt>
                <c:pt idx="55">
                  <c:v>19.77</c:v>
                </c:pt>
                <c:pt idx="56">
                  <c:v>19.690000000000001</c:v>
                </c:pt>
                <c:pt idx="57">
                  <c:v>19.68</c:v>
                </c:pt>
                <c:pt idx="58">
                  <c:v>19.62</c:v>
                </c:pt>
                <c:pt idx="59">
                  <c:v>19.510000000000002</c:v>
                </c:pt>
              </c:numCache>
            </c:numRef>
          </c:yVal>
          <c:smooth val="0"/>
        </c:ser>
        <c:ser>
          <c:idx val="6"/>
          <c:order val="6"/>
          <c:tx>
            <c:v>GE11-X-L-CERN-0003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QC3_Long_3!$G$13:$G$72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QC3_Long_3!$H$13:$H$72</c:f>
              <c:numCache>
                <c:formatCode>General</c:formatCode>
                <c:ptCount val="60"/>
                <c:pt idx="0">
                  <c:v>24.36</c:v>
                </c:pt>
                <c:pt idx="1">
                  <c:v>24.46</c:v>
                </c:pt>
                <c:pt idx="2">
                  <c:v>24.48</c:v>
                </c:pt>
                <c:pt idx="3">
                  <c:v>24.43</c:v>
                </c:pt>
                <c:pt idx="4">
                  <c:v>24.36</c:v>
                </c:pt>
                <c:pt idx="5">
                  <c:v>24.33</c:v>
                </c:pt>
                <c:pt idx="6">
                  <c:v>24.34</c:v>
                </c:pt>
                <c:pt idx="7">
                  <c:v>24.2</c:v>
                </c:pt>
                <c:pt idx="8">
                  <c:v>24.19</c:v>
                </c:pt>
                <c:pt idx="9">
                  <c:v>24.06</c:v>
                </c:pt>
                <c:pt idx="10">
                  <c:v>24.05</c:v>
                </c:pt>
                <c:pt idx="11">
                  <c:v>24.04</c:v>
                </c:pt>
                <c:pt idx="12">
                  <c:v>24.03</c:v>
                </c:pt>
                <c:pt idx="13">
                  <c:v>23.95</c:v>
                </c:pt>
                <c:pt idx="14">
                  <c:v>23.91</c:v>
                </c:pt>
                <c:pt idx="15">
                  <c:v>23.84</c:v>
                </c:pt>
                <c:pt idx="16">
                  <c:v>23.83</c:v>
                </c:pt>
                <c:pt idx="17">
                  <c:v>23.8</c:v>
                </c:pt>
                <c:pt idx="18">
                  <c:v>23.76</c:v>
                </c:pt>
                <c:pt idx="19">
                  <c:v>23.68</c:v>
                </c:pt>
                <c:pt idx="20">
                  <c:v>23.68</c:v>
                </c:pt>
                <c:pt idx="21">
                  <c:v>23.7</c:v>
                </c:pt>
                <c:pt idx="22">
                  <c:v>23.52</c:v>
                </c:pt>
                <c:pt idx="23">
                  <c:v>23.54</c:v>
                </c:pt>
                <c:pt idx="24">
                  <c:v>23.52</c:v>
                </c:pt>
                <c:pt idx="25">
                  <c:v>23.4</c:v>
                </c:pt>
                <c:pt idx="26">
                  <c:v>23.4</c:v>
                </c:pt>
                <c:pt idx="27">
                  <c:v>23.32</c:v>
                </c:pt>
                <c:pt idx="28">
                  <c:v>23.3</c:v>
                </c:pt>
                <c:pt idx="29">
                  <c:v>23.27</c:v>
                </c:pt>
                <c:pt idx="30">
                  <c:v>23.21</c:v>
                </c:pt>
                <c:pt idx="31">
                  <c:v>23.14</c:v>
                </c:pt>
                <c:pt idx="32">
                  <c:v>23.07</c:v>
                </c:pt>
                <c:pt idx="33">
                  <c:v>23.11</c:v>
                </c:pt>
                <c:pt idx="34">
                  <c:v>23.06</c:v>
                </c:pt>
                <c:pt idx="35">
                  <c:v>23.08</c:v>
                </c:pt>
                <c:pt idx="36">
                  <c:v>22.99</c:v>
                </c:pt>
                <c:pt idx="37">
                  <c:v>22.93</c:v>
                </c:pt>
                <c:pt idx="38">
                  <c:v>22.85</c:v>
                </c:pt>
                <c:pt idx="39">
                  <c:v>22.81</c:v>
                </c:pt>
                <c:pt idx="40">
                  <c:v>22.75</c:v>
                </c:pt>
                <c:pt idx="41">
                  <c:v>22.8</c:v>
                </c:pt>
                <c:pt idx="42">
                  <c:v>22.74</c:v>
                </c:pt>
                <c:pt idx="43">
                  <c:v>22.67</c:v>
                </c:pt>
                <c:pt idx="44">
                  <c:v>22.7</c:v>
                </c:pt>
                <c:pt idx="45">
                  <c:v>22.59</c:v>
                </c:pt>
                <c:pt idx="46">
                  <c:v>22.56</c:v>
                </c:pt>
                <c:pt idx="47">
                  <c:v>22.46</c:v>
                </c:pt>
                <c:pt idx="48">
                  <c:v>22.5</c:v>
                </c:pt>
                <c:pt idx="49">
                  <c:v>22.43</c:v>
                </c:pt>
                <c:pt idx="50">
                  <c:v>22.46</c:v>
                </c:pt>
                <c:pt idx="51">
                  <c:v>22.43</c:v>
                </c:pt>
                <c:pt idx="52">
                  <c:v>22.37</c:v>
                </c:pt>
                <c:pt idx="53">
                  <c:v>22.19</c:v>
                </c:pt>
                <c:pt idx="54">
                  <c:v>22.23</c:v>
                </c:pt>
                <c:pt idx="55">
                  <c:v>22.21</c:v>
                </c:pt>
                <c:pt idx="56">
                  <c:v>22.13</c:v>
                </c:pt>
                <c:pt idx="57">
                  <c:v>22.09</c:v>
                </c:pt>
                <c:pt idx="58">
                  <c:v>22.11</c:v>
                </c:pt>
                <c:pt idx="59">
                  <c:v>22.03</c:v>
                </c:pt>
              </c:numCache>
            </c:numRef>
          </c:yVal>
          <c:smooth val="0"/>
        </c:ser>
        <c:ser>
          <c:idx val="7"/>
          <c:order val="7"/>
          <c:tx>
            <c:v>GE11-X-L-CERN-0003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QC3_Long_3!$L$13:$L$73</c:f>
              <c:numCache>
                <c:formatCode>General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QC3_Long_3!$M$13:$M$73</c:f>
              <c:numCache>
                <c:formatCode>General</c:formatCode>
                <c:ptCount val="61"/>
                <c:pt idx="0">
                  <c:v>25.35</c:v>
                </c:pt>
                <c:pt idx="1">
                  <c:v>25.18</c:v>
                </c:pt>
                <c:pt idx="2">
                  <c:v>25.27</c:v>
                </c:pt>
                <c:pt idx="3">
                  <c:v>25.17</c:v>
                </c:pt>
                <c:pt idx="4">
                  <c:v>25.12</c:v>
                </c:pt>
                <c:pt idx="5">
                  <c:v>25.05</c:v>
                </c:pt>
                <c:pt idx="6">
                  <c:v>25.01</c:v>
                </c:pt>
                <c:pt idx="7">
                  <c:v>24.97</c:v>
                </c:pt>
                <c:pt idx="8">
                  <c:v>24.91</c:v>
                </c:pt>
                <c:pt idx="9">
                  <c:v>24.81</c:v>
                </c:pt>
                <c:pt idx="10">
                  <c:v>24.82</c:v>
                </c:pt>
                <c:pt idx="11">
                  <c:v>24.76</c:v>
                </c:pt>
                <c:pt idx="12">
                  <c:v>24.75</c:v>
                </c:pt>
                <c:pt idx="13">
                  <c:v>24.76</c:v>
                </c:pt>
                <c:pt idx="14">
                  <c:v>24.65</c:v>
                </c:pt>
                <c:pt idx="15">
                  <c:v>24.64</c:v>
                </c:pt>
                <c:pt idx="16">
                  <c:v>24.6</c:v>
                </c:pt>
                <c:pt idx="17">
                  <c:v>24.53</c:v>
                </c:pt>
                <c:pt idx="18">
                  <c:v>24.58</c:v>
                </c:pt>
                <c:pt idx="19">
                  <c:v>24.51</c:v>
                </c:pt>
                <c:pt idx="20">
                  <c:v>24.46</c:v>
                </c:pt>
                <c:pt idx="21">
                  <c:v>24.43</c:v>
                </c:pt>
                <c:pt idx="22">
                  <c:v>24.42</c:v>
                </c:pt>
                <c:pt idx="23">
                  <c:v>24.36</c:v>
                </c:pt>
                <c:pt idx="24">
                  <c:v>24.37</c:v>
                </c:pt>
                <c:pt idx="25">
                  <c:v>24.27</c:v>
                </c:pt>
                <c:pt idx="26">
                  <c:v>24.31</c:v>
                </c:pt>
                <c:pt idx="27">
                  <c:v>24.26</c:v>
                </c:pt>
                <c:pt idx="28">
                  <c:v>24.28</c:v>
                </c:pt>
                <c:pt idx="29">
                  <c:v>24.2</c:v>
                </c:pt>
                <c:pt idx="30">
                  <c:v>24.19</c:v>
                </c:pt>
                <c:pt idx="31">
                  <c:v>24.22</c:v>
                </c:pt>
                <c:pt idx="32">
                  <c:v>24.07</c:v>
                </c:pt>
                <c:pt idx="33">
                  <c:v>24.11</c:v>
                </c:pt>
                <c:pt idx="34">
                  <c:v>24.08</c:v>
                </c:pt>
                <c:pt idx="35">
                  <c:v>24</c:v>
                </c:pt>
                <c:pt idx="36">
                  <c:v>23.99</c:v>
                </c:pt>
                <c:pt idx="37">
                  <c:v>23.97</c:v>
                </c:pt>
                <c:pt idx="38">
                  <c:v>23.98</c:v>
                </c:pt>
                <c:pt idx="39">
                  <c:v>23.94</c:v>
                </c:pt>
                <c:pt idx="40">
                  <c:v>23.94</c:v>
                </c:pt>
                <c:pt idx="41">
                  <c:v>23.99</c:v>
                </c:pt>
                <c:pt idx="42">
                  <c:v>23.91</c:v>
                </c:pt>
                <c:pt idx="43">
                  <c:v>23.86</c:v>
                </c:pt>
                <c:pt idx="44">
                  <c:v>23.86</c:v>
                </c:pt>
                <c:pt idx="45">
                  <c:v>23.86</c:v>
                </c:pt>
                <c:pt idx="46">
                  <c:v>23.8</c:v>
                </c:pt>
                <c:pt idx="47">
                  <c:v>23.8</c:v>
                </c:pt>
                <c:pt idx="48">
                  <c:v>23.74</c:v>
                </c:pt>
                <c:pt idx="49">
                  <c:v>23.73</c:v>
                </c:pt>
                <c:pt idx="50">
                  <c:v>23.63</c:v>
                </c:pt>
                <c:pt idx="51">
                  <c:v>23.66</c:v>
                </c:pt>
                <c:pt idx="52">
                  <c:v>23.63</c:v>
                </c:pt>
                <c:pt idx="53">
                  <c:v>23.62</c:v>
                </c:pt>
                <c:pt idx="54">
                  <c:v>23.56</c:v>
                </c:pt>
                <c:pt idx="55">
                  <c:v>23.59</c:v>
                </c:pt>
                <c:pt idx="56">
                  <c:v>23.58</c:v>
                </c:pt>
                <c:pt idx="57">
                  <c:v>23.57</c:v>
                </c:pt>
                <c:pt idx="58">
                  <c:v>23.54</c:v>
                </c:pt>
                <c:pt idx="59">
                  <c:v>23.52</c:v>
                </c:pt>
                <c:pt idx="60">
                  <c:v>23.51</c:v>
                </c:pt>
              </c:numCache>
            </c:numRef>
          </c:yVal>
          <c:smooth val="0"/>
        </c:ser>
        <c:ser>
          <c:idx val="8"/>
          <c:order val="8"/>
          <c:tx>
            <c:v>GE11-X-L-CERN-0004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QC3_Long_4!$B$13:$B$73</c:f>
              <c:numCache>
                <c:formatCode>0.00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1870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QC3_Long_4!$C$13:$C$73</c:f>
              <c:numCache>
                <c:formatCode>General</c:formatCode>
                <c:ptCount val="61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  <c:pt idx="57">
                  <c:v>25.71</c:v>
                </c:pt>
                <c:pt idx="58">
                  <c:v>25.7</c:v>
                </c:pt>
                <c:pt idx="59">
                  <c:v>25.72</c:v>
                </c:pt>
                <c:pt idx="60">
                  <c:v>25.66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2144"/>
        <c:axId val="273422536"/>
      </c:scatterChart>
      <c:valAx>
        <c:axId val="2734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2536"/>
        <c:crosses val="autoZero"/>
        <c:crossBetween val="midCat"/>
      </c:valAx>
      <c:valAx>
        <c:axId val="273422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Pressure(mbar)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0116867520549"/>
          <c:y val="0.86427307152820221"/>
          <c:w val="0.61982383424531429"/>
          <c:h val="0.13572692847179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 Detectors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46525908627899"/>
          <c:y val="3.8948223397195697E-2"/>
          <c:w val="0.81087530691191345"/>
          <c:h val="0.81659891818691455"/>
        </c:manualLayout>
      </c:layout>
      <c:scatterChart>
        <c:scatterStyle val="lineMarker"/>
        <c:varyColors val="0"/>
        <c:ser>
          <c:idx val="3"/>
          <c:order val="0"/>
          <c:tx>
            <c:v>GE11-X-L-CERN-0001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QC3_Long_1!$AK$13:$AK$72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QC3_Long_1!$AL$13:$AL$72</c:f>
              <c:numCache>
                <c:formatCode>General</c:formatCode>
                <c:ptCount val="60"/>
                <c:pt idx="0">
                  <c:v>26.01</c:v>
                </c:pt>
                <c:pt idx="1">
                  <c:v>26.07</c:v>
                </c:pt>
                <c:pt idx="2">
                  <c:v>26.06</c:v>
                </c:pt>
                <c:pt idx="3">
                  <c:v>26.01</c:v>
                </c:pt>
                <c:pt idx="4">
                  <c:v>26.02</c:v>
                </c:pt>
                <c:pt idx="5">
                  <c:v>26.05</c:v>
                </c:pt>
                <c:pt idx="6">
                  <c:v>26.01</c:v>
                </c:pt>
                <c:pt idx="7">
                  <c:v>25.93</c:v>
                </c:pt>
                <c:pt idx="8">
                  <c:v>25.8</c:v>
                </c:pt>
                <c:pt idx="9">
                  <c:v>25.89</c:v>
                </c:pt>
                <c:pt idx="10">
                  <c:v>25.8</c:v>
                </c:pt>
                <c:pt idx="11">
                  <c:v>25.74</c:v>
                </c:pt>
                <c:pt idx="12">
                  <c:v>25.72</c:v>
                </c:pt>
                <c:pt idx="13">
                  <c:v>25.71</c:v>
                </c:pt>
                <c:pt idx="14">
                  <c:v>25.71</c:v>
                </c:pt>
                <c:pt idx="15">
                  <c:v>25.7</c:v>
                </c:pt>
                <c:pt idx="16">
                  <c:v>25.66</c:v>
                </c:pt>
                <c:pt idx="17">
                  <c:v>25.68</c:v>
                </c:pt>
                <c:pt idx="18">
                  <c:v>25.59</c:v>
                </c:pt>
                <c:pt idx="19">
                  <c:v>25.61</c:v>
                </c:pt>
                <c:pt idx="20">
                  <c:v>25.48</c:v>
                </c:pt>
                <c:pt idx="21">
                  <c:v>25.5</c:v>
                </c:pt>
                <c:pt idx="22">
                  <c:v>25.47</c:v>
                </c:pt>
                <c:pt idx="23">
                  <c:v>25.46</c:v>
                </c:pt>
                <c:pt idx="24">
                  <c:v>25.42</c:v>
                </c:pt>
                <c:pt idx="25">
                  <c:v>25.44</c:v>
                </c:pt>
                <c:pt idx="26">
                  <c:v>25.38</c:v>
                </c:pt>
                <c:pt idx="27">
                  <c:v>25.4</c:v>
                </c:pt>
                <c:pt idx="28">
                  <c:v>25.36</c:v>
                </c:pt>
                <c:pt idx="29">
                  <c:v>25.36</c:v>
                </c:pt>
                <c:pt idx="30">
                  <c:v>25.27</c:v>
                </c:pt>
                <c:pt idx="31">
                  <c:v>25.29</c:v>
                </c:pt>
                <c:pt idx="32">
                  <c:v>25.18</c:v>
                </c:pt>
                <c:pt idx="33">
                  <c:v>25.19</c:v>
                </c:pt>
                <c:pt idx="34">
                  <c:v>25.18</c:v>
                </c:pt>
                <c:pt idx="35">
                  <c:v>25.13</c:v>
                </c:pt>
                <c:pt idx="36">
                  <c:v>25.16</c:v>
                </c:pt>
                <c:pt idx="37">
                  <c:v>25.19</c:v>
                </c:pt>
                <c:pt idx="38">
                  <c:v>25.06</c:v>
                </c:pt>
                <c:pt idx="39">
                  <c:v>25.12</c:v>
                </c:pt>
                <c:pt idx="40">
                  <c:v>25.09</c:v>
                </c:pt>
                <c:pt idx="41">
                  <c:v>25.05</c:v>
                </c:pt>
                <c:pt idx="42">
                  <c:v>25.07</c:v>
                </c:pt>
                <c:pt idx="43">
                  <c:v>25.06</c:v>
                </c:pt>
                <c:pt idx="44">
                  <c:v>25.01</c:v>
                </c:pt>
                <c:pt idx="45">
                  <c:v>24.98</c:v>
                </c:pt>
                <c:pt idx="46">
                  <c:v>24.95</c:v>
                </c:pt>
                <c:pt idx="47">
                  <c:v>24.95</c:v>
                </c:pt>
                <c:pt idx="48">
                  <c:v>24.96</c:v>
                </c:pt>
                <c:pt idx="49">
                  <c:v>24.88</c:v>
                </c:pt>
                <c:pt idx="50">
                  <c:v>24.9</c:v>
                </c:pt>
                <c:pt idx="51">
                  <c:v>24.85</c:v>
                </c:pt>
                <c:pt idx="52">
                  <c:v>24.83</c:v>
                </c:pt>
                <c:pt idx="53">
                  <c:v>24.84</c:v>
                </c:pt>
                <c:pt idx="54">
                  <c:v>24.79</c:v>
                </c:pt>
                <c:pt idx="55">
                  <c:v>24.76</c:v>
                </c:pt>
                <c:pt idx="56">
                  <c:v>24.84</c:v>
                </c:pt>
                <c:pt idx="57">
                  <c:v>24.74</c:v>
                </c:pt>
                <c:pt idx="58">
                  <c:v>24.76</c:v>
                </c:pt>
                <c:pt idx="59">
                  <c:v>24.7</c:v>
                </c:pt>
              </c:numCache>
            </c:numRef>
          </c:yVal>
          <c:smooth val="0"/>
        </c:ser>
        <c:ser>
          <c:idx val="0"/>
          <c:order val="1"/>
          <c:tx>
            <c:v>GE11-X-L-CERN-0002</c:v>
          </c:tx>
          <c:spPr>
            <a:ln w="28575">
              <a:noFill/>
            </a:ln>
          </c:spPr>
          <c:xVal>
            <c:numRef>
              <c:f>QC3_Long_2!$G$13:$G$73</c:f>
              <c:numCache>
                <c:formatCode>0.00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QC3_Long_2!$H$13:$H$73</c:f>
              <c:numCache>
                <c:formatCode>General</c:formatCode>
                <c:ptCount val="61"/>
                <c:pt idx="0">
                  <c:v>20.38</c:v>
                </c:pt>
                <c:pt idx="1">
                  <c:v>20.260000000000002</c:v>
                </c:pt>
                <c:pt idx="2">
                  <c:v>20.13</c:v>
                </c:pt>
                <c:pt idx="3">
                  <c:v>20.14</c:v>
                </c:pt>
                <c:pt idx="4">
                  <c:v>20.11</c:v>
                </c:pt>
                <c:pt idx="5">
                  <c:v>20.11</c:v>
                </c:pt>
                <c:pt idx="6">
                  <c:v>20.04</c:v>
                </c:pt>
                <c:pt idx="7">
                  <c:v>20.05</c:v>
                </c:pt>
                <c:pt idx="8">
                  <c:v>20.03</c:v>
                </c:pt>
                <c:pt idx="9">
                  <c:v>20.07</c:v>
                </c:pt>
                <c:pt idx="10">
                  <c:v>20.05</c:v>
                </c:pt>
                <c:pt idx="11">
                  <c:v>20.07</c:v>
                </c:pt>
                <c:pt idx="12">
                  <c:v>20.010000000000002</c:v>
                </c:pt>
                <c:pt idx="13">
                  <c:v>20.07</c:v>
                </c:pt>
                <c:pt idx="14">
                  <c:v>19.98</c:v>
                </c:pt>
                <c:pt idx="15">
                  <c:v>19.98</c:v>
                </c:pt>
                <c:pt idx="16">
                  <c:v>19.93</c:v>
                </c:pt>
                <c:pt idx="17">
                  <c:v>19.96</c:v>
                </c:pt>
                <c:pt idx="18">
                  <c:v>19.84</c:v>
                </c:pt>
                <c:pt idx="19">
                  <c:v>19.79</c:v>
                </c:pt>
                <c:pt idx="20">
                  <c:v>19.809999999999999</c:v>
                </c:pt>
                <c:pt idx="21">
                  <c:v>19.809999999999999</c:v>
                </c:pt>
                <c:pt idx="22">
                  <c:v>19.829999999999998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19.760000000000002</c:v>
                </c:pt>
                <c:pt idx="26">
                  <c:v>19.739999999999998</c:v>
                </c:pt>
                <c:pt idx="27">
                  <c:v>19.739999999999998</c:v>
                </c:pt>
                <c:pt idx="28">
                  <c:v>19.73</c:v>
                </c:pt>
                <c:pt idx="29">
                  <c:v>19.68</c:v>
                </c:pt>
                <c:pt idx="30">
                  <c:v>19.66</c:v>
                </c:pt>
                <c:pt idx="31">
                  <c:v>19.7</c:v>
                </c:pt>
                <c:pt idx="32">
                  <c:v>19.64</c:v>
                </c:pt>
                <c:pt idx="33">
                  <c:v>19.62</c:v>
                </c:pt>
                <c:pt idx="34">
                  <c:v>19.600000000000001</c:v>
                </c:pt>
                <c:pt idx="35">
                  <c:v>19.559999999999999</c:v>
                </c:pt>
                <c:pt idx="36">
                  <c:v>19.559999999999999</c:v>
                </c:pt>
                <c:pt idx="37">
                  <c:v>19.53</c:v>
                </c:pt>
                <c:pt idx="38">
                  <c:v>19.489999999999998</c:v>
                </c:pt>
                <c:pt idx="39">
                  <c:v>19.53</c:v>
                </c:pt>
                <c:pt idx="40">
                  <c:v>19.45</c:v>
                </c:pt>
                <c:pt idx="41">
                  <c:v>19.48</c:v>
                </c:pt>
                <c:pt idx="42">
                  <c:v>19.45</c:v>
                </c:pt>
                <c:pt idx="43">
                  <c:v>19.43</c:v>
                </c:pt>
                <c:pt idx="44">
                  <c:v>19.39</c:v>
                </c:pt>
                <c:pt idx="45">
                  <c:v>19.39</c:v>
                </c:pt>
                <c:pt idx="46">
                  <c:v>19.420000000000002</c:v>
                </c:pt>
                <c:pt idx="47">
                  <c:v>19.39</c:v>
                </c:pt>
                <c:pt idx="48">
                  <c:v>19.37</c:v>
                </c:pt>
                <c:pt idx="49">
                  <c:v>19.39</c:v>
                </c:pt>
                <c:pt idx="50">
                  <c:v>19.329999999999998</c:v>
                </c:pt>
                <c:pt idx="51">
                  <c:v>19.39</c:v>
                </c:pt>
                <c:pt idx="52">
                  <c:v>19.32</c:v>
                </c:pt>
                <c:pt idx="53">
                  <c:v>19.32</c:v>
                </c:pt>
                <c:pt idx="54">
                  <c:v>19.350000000000001</c:v>
                </c:pt>
                <c:pt idx="55">
                  <c:v>19.23</c:v>
                </c:pt>
                <c:pt idx="56">
                  <c:v>19.25</c:v>
                </c:pt>
                <c:pt idx="57">
                  <c:v>19.25</c:v>
                </c:pt>
                <c:pt idx="58">
                  <c:v>19.29</c:v>
                </c:pt>
                <c:pt idx="59">
                  <c:v>19.2</c:v>
                </c:pt>
                <c:pt idx="60">
                  <c:v>19.149999999999999</c:v>
                </c:pt>
              </c:numCache>
            </c:numRef>
          </c:yVal>
          <c:smooth val="0"/>
        </c:ser>
        <c:ser>
          <c:idx val="1"/>
          <c:order val="2"/>
          <c:tx>
            <c:v>GE11-X-L-CERN-0003</c:v>
          </c:tx>
          <c:spPr>
            <a:ln w="28575">
              <a:noFill/>
            </a:ln>
          </c:spPr>
          <c:xVal>
            <c:numRef>
              <c:f>QC3_Long_3!$L$13:$L$73</c:f>
              <c:numCache>
                <c:formatCode>General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QC3_Long_3!$M$13:$M$73</c:f>
              <c:numCache>
                <c:formatCode>General</c:formatCode>
                <c:ptCount val="61"/>
                <c:pt idx="0">
                  <c:v>25.35</c:v>
                </c:pt>
                <c:pt idx="1">
                  <c:v>25.18</c:v>
                </c:pt>
                <c:pt idx="2">
                  <c:v>25.27</c:v>
                </c:pt>
                <c:pt idx="3">
                  <c:v>25.17</c:v>
                </c:pt>
                <c:pt idx="4">
                  <c:v>25.12</c:v>
                </c:pt>
                <c:pt idx="5">
                  <c:v>25.05</c:v>
                </c:pt>
                <c:pt idx="6">
                  <c:v>25.01</c:v>
                </c:pt>
                <c:pt idx="7">
                  <c:v>24.97</c:v>
                </c:pt>
                <c:pt idx="8">
                  <c:v>24.91</c:v>
                </c:pt>
                <c:pt idx="9">
                  <c:v>24.81</c:v>
                </c:pt>
                <c:pt idx="10">
                  <c:v>24.82</c:v>
                </c:pt>
                <c:pt idx="11">
                  <c:v>24.76</c:v>
                </c:pt>
                <c:pt idx="12">
                  <c:v>24.75</c:v>
                </c:pt>
                <c:pt idx="13">
                  <c:v>24.76</c:v>
                </c:pt>
                <c:pt idx="14">
                  <c:v>24.65</c:v>
                </c:pt>
                <c:pt idx="15">
                  <c:v>24.64</c:v>
                </c:pt>
                <c:pt idx="16">
                  <c:v>24.6</c:v>
                </c:pt>
                <c:pt idx="17">
                  <c:v>24.53</c:v>
                </c:pt>
                <c:pt idx="18">
                  <c:v>24.58</c:v>
                </c:pt>
                <c:pt idx="19">
                  <c:v>24.51</c:v>
                </c:pt>
                <c:pt idx="20">
                  <c:v>24.46</c:v>
                </c:pt>
                <c:pt idx="21">
                  <c:v>24.43</c:v>
                </c:pt>
                <c:pt idx="22">
                  <c:v>24.42</c:v>
                </c:pt>
                <c:pt idx="23">
                  <c:v>24.36</c:v>
                </c:pt>
                <c:pt idx="24">
                  <c:v>24.37</c:v>
                </c:pt>
                <c:pt idx="25">
                  <c:v>24.27</c:v>
                </c:pt>
                <c:pt idx="26">
                  <c:v>24.31</c:v>
                </c:pt>
                <c:pt idx="27">
                  <c:v>24.26</c:v>
                </c:pt>
                <c:pt idx="28">
                  <c:v>24.28</c:v>
                </c:pt>
                <c:pt idx="29">
                  <c:v>24.2</c:v>
                </c:pt>
                <c:pt idx="30">
                  <c:v>24.19</c:v>
                </c:pt>
                <c:pt idx="31">
                  <c:v>24.22</c:v>
                </c:pt>
                <c:pt idx="32">
                  <c:v>24.07</c:v>
                </c:pt>
                <c:pt idx="33">
                  <c:v>24.11</c:v>
                </c:pt>
                <c:pt idx="34">
                  <c:v>24.08</c:v>
                </c:pt>
                <c:pt idx="35">
                  <c:v>24</c:v>
                </c:pt>
                <c:pt idx="36">
                  <c:v>23.99</c:v>
                </c:pt>
                <c:pt idx="37">
                  <c:v>23.97</c:v>
                </c:pt>
                <c:pt idx="38">
                  <c:v>23.98</c:v>
                </c:pt>
                <c:pt idx="39">
                  <c:v>23.94</c:v>
                </c:pt>
                <c:pt idx="40">
                  <c:v>23.94</c:v>
                </c:pt>
                <c:pt idx="41">
                  <c:v>23.99</c:v>
                </c:pt>
                <c:pt idx="42">
                  <c:v>23.91</c:v>
                </c:pt>
                <c:pt idx="43">
                  <c:v>23.86</c:v>
                </c:pt>
                <c:pt idx="44">
                  <c:v>23.86</c:v>
                </c:pt>
                <c:pt idx="45">
                  <c:v>23.86</c:v>
                </c:pt>
                <c:pt idx="46">
                  <c:v>23.8</c:v>
                </c:pt>
                <c:pt idx="47">
                  <c:v>23.8</c:v>
                </c:pt>
                <c:pt idx="48">
                  <c:v>23.74</c:v>
                </c:pt>
                <c:pt idx="49">
                  <c:v>23.73</c:v>
                </c:pt>
                <c:pt idx="50">
                  <c:v>23.63</c:v>
                </c:pt>
                <c:pt idx="51">
                  <c:v>23.66</c:v>
                </c:pt>
                <c:pt idx="52">
                  <c:v>23.63</c:v>
                </c:pt>
                <c:pt idx="53">
                  <c:v>23.62</c:v>
                </c:pt>
                <c:pt idx="54">
                  <c:v>23.56</c:v>
                </c:pt>
                <c:pt idx="55">
                  <c:v>23.59</c:v>
                </c:pt>
                <c:pt idx="56">
                  <c:v>23.58</c:v>
                </c:pt>
                <c:pt idx="57">
                  <c:v>23.57</c:v>
                </c:pt>
                <c:pt idx="58">
                  <c:v>23.54</c:v>
                </c:pt>
                <c:pt idx="59">
                  <c:v>23.52</c:v>
                </c:pt>
                <c:pt idx="60">
                  <c:v>23.51</c:v>
                </c:pt>
              </c:numCache>
            </c:numRef>
          </c:yVal>
          <c:smooth val="0"/>
        </c:ser>
        <c:ser>
          <c:idx val="2"/>
          <c:order val="3"/>
          <c:tx>
            <c:v>GE11-X-L-CERN-0004</c:v>
          </c:tx>
          <c:spPr>
            <a:ln w="28575">
              <a:noFill/>
            </a:ln>
          </c:spPr>
          <c:xVal>
            <c:numRef>
              <c:f>QC3_Long_4!$B$13:$B$73</c:f>
              <c:numCache>
                <c:formatCode>0.00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1870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QC3_Long_4!$C$13:$C$73</c:f>
              <c:numCache>
                <c:formatCode>General</c:formatCode>
                <c:ptCount val="61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  <c:pt idx="57">
                  <c:v>25.71</c:v>
                </c:pt>
                <c:pt idx="58">
                  <c:v>25.7</c:v>
                </c:pt>
                <c:pt idx="59">
                  <c:v>25.72</c:v>
                </c:pt>
                <c:pt idx="60">
                  <c:v>25.66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3320"/>
        <c:axId val="273423712"/>
      </c:scatterChart>
      <c:valAx>
        <c:axId val="273423320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0000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3712"/>
        <c:crosses val="autoZero"/>
        <c:crossBetween val="midCat"/>
        <c:majorUnit val="500"/>
        <c:minorUnit val="100"/>
      </c:valAx>
      <c:valAx>
        <c:axId val="27342371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0000"/>
                    </a:solidFill>
                  </a:rPr>
                  <a:t>Pressure (mbar)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16631879301501"/>
          <c:y val="0.54571768883931704"/>
          <c:w val="0.31426906953288491"/>
          <c:h val="0.2947602753844251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Short Detectors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833886771027"/>
          <c:y val="2.9977151273674899E-2"/>
          <c:w val="0.81556500463391002"/>
          <c:h val="0.83095210773327"/>
        </c:manualLayout>
      </c:layout>
      <c:scatterChart>
        <c:scatterStyle val="lineMarker"/>
        <c:varyColors val="0"/>
        <c:ser>
          <c:idx val="3"/>
          <c:order val="0"/>
          <c:tx>
            <c:v>GE11-X-S-CERN-0001</c:v>
          </c:tx>
          <c:spPr>
            <a:ln w="28575">
              <a:noFill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QC3_Short_1!$AA$13:$AA$78</c:f>
              <c:numCache>
                <c:formatCode>0.00</c:formatCode>
                <c:ptCount val="66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</c:numCache>
            </c:numRef>
          </c:xVal>
          <c:yVal>
            <c:numRef>
              <c:f>QC3_Short_1!$AB$13:$AB$78</c:f>
              <c:numCache>
                <c:formatCode>General</c:formatCode>
                <c:ptCount val="66"/>
                <c:pt idx="0">
                  <c:v>23.03</c:v>
                </c:pt>
                <c:pt idx="1">
                  <c:v>21.79</c:v>
                </c:pt>
                <c:pt idx="2">
                  <c:v>20.73</c:v>
                </c:pt>
                <c:pt idx="3">
                  <c:v>19.73</c:v>
                </c:pt>
                <c:pt idx="4">
                  <c:v>18.690000000000001</c:v>
                </c:pt>
                <c:pt idx="5">
                  <c:v>17.79</c:v>
                </c:pt>
                <c:pt idx="6">
                  <c:v>16.82</c:v>
                </c:pt>
                <c:pt idx="7">
                  <c:v>16.04</c:v>
                </c:pt>
                <c:pt idx="8">
                  <c:v>15.28</c:v>
                </c:pt>
                <c:pt idx="9">
                  <c:v>14.43</c:v>
                </c:pt>
                <c:pt idx="10">
                  <c:v>13.67</c:v>
                </c:pt>
                <c:pt idx="11">
                  <c:v>12.95</c:v>
                </c:pt>
                <c:pt idx="12">
                  <c:v>12.16</c:v>
                </c:pt>
                <c:pt idx="13">
                  <c:v>11.54</c:v>
                </c:pt>
                <c:pt idx="14">
                  <c:v>10.91</c:v>
                </c:pt>
                <c:pt idx="15">
                  <c:v>10.19</c:v>
                </c:pt>
                <c:pt idx="16">
                  <c:v>9.6999999999999993</c:v>
                </c:pt>
                <c:pt idx="17">
                  <c:v>9.14</c:v>
                </c:pt>
                <c:pt idx="18">
                  <c:v>8.5399999999999991</c:v>
                </c:pt>
                <c:pt idx="19">
                  <c:v>8.1</c:v>
                </c:pt>
                <c:pt idx="20">
                  <c:v>7.58</c:v>
                </c:pt>
                <c:pt idx="21">
                  <c:v>7.17</c:v>
                </c:pt>
                <c:pt idx="22">
                  <c:v>6.71</c:v>
                </c:pt>
                <c:pt idx="23">
                  <c:v>6.33</c:v>
                </c:pt>
                <c:pt idx="24">
                  <c:v>5.87</c:v>
                </c:pt>
                <c:pt idx="25">
                  <c:v>5.5</c:v>
                </c:pt>
                <c:pt idx="26">
                  <c:v>5.19</c:v>
                </c:pt>
                <c:pt idx="27">
                  <c:v>4.87</c:v>
                </c:pt>
                <c:pt idx="28">
                  <c:v>4.5199999999999996</c:v>
                </c:pt>
                <c:pt idx="29">
                  <c:v>4.2699999999999996</c:v>
                </c:pt>
                <c:pt idx="30">
                  <c:v>4.0199999999999996</c:v>
                </c:pt>
                <c:pt idx="31">
                  <c:v>3.72</c:v>
                </c:pt>
                <c:pt idx="32">
                  <c:v>3.47</c:v>
                </c:pt>
                <c:pt idx="33">
                  <c:v>3.28</c:v>
                </c:pt>
                <c:pt idx="34">
                  <c:v>3.06</c:v>
                </c:pt>
                <c:pt idx="35">
                  <c:v>2.8</c:v>
                </c:pt>
                <c:pt idx="36">
                  <c:v>2.66</c:v>
                </c:pt>
                <c:pt idx="37">
                  <c:v>2.46</c:v>
                </c:pt>
                <c:pt idx="38">
                  <c:v>2.29</c:v>
                </c:pt>
                <c:pt idx="39">
                  <c:v>2.12</c:v>
                </c:pt>
                <c:pt idx="40">
                  <c:v>1.98</c:v>
                </c:pt>
                <c:pt idx="41">
                  <c:v>1.81</c:v>
                </c:pt>
                <c:pt idx="42">
                  <c:v>1.7</c:v>
                </c:pt>
                <c:pt idx="43">
                  <c:v>1.52</c:v>
                </c:pt>
                <c:pt idx="44">
                  <c:v>1.41</c:v>
                </c:pt>
                <c:pt idx="45">
                  <c:v>1.27</c:v>
                </c:pt>
                <c:pt idx="46">
                  <c:v>1.19</c:v>
                </c:pt>
                <c:pt idx="47">
                  <c:v>1.08</c:v>
                </c:pt>
                <c:pt idx="48">
                  <c:v>0.96</c:v>
                </c:pt>
                <c:pt idx="49">
                  <c:v>0.9</c:v>
                </c:pt>
                <c:pt idx="50">
                  <c:v>0.78</c:v>
                </c:pt>
                <c:pt idx="51">
                  <c:v>0.7</c:v>
                </c:pt>
                <c:pt idx="52">
                  <c:v>0.57999999999999996</c:v>
                </c:pt>
                <c:pt idx="53">
                  <c:v>0.55000000000000004</c:v>
                </c:pt>
                <c:pt idx="54">
                  <c:v>0.52</c:v>
                </c:pt>
                <c:pt idx="55">
                  <c:v>0.46</c:v>
                </c:pt>
                <c:pt idx="56">
                  <c:v>0.42</c:v>
                </c:pt>
                <c:pt idx="57">
                  <c:v>0.38</c:v>
                </c:pt>
                <c:pt idx="58">
                  <c:v>0.28000000000000003</c:v>
                </c:pt>
                <c:pt idx="59">
                  <c:v>0.23</c:v>
                </c:pt>
                <c:pt idx="60">
                  <c:v>0.16</c:v>
                </c:pt>
                <c:pt idx="61">
                  <c:v>0.17</c:v>
                </c:pt>
                <c:pt idx="62">
                  <c:v>0.16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GE11-X-S-CERN-0002</c:v>
          </c:tx>
          <c:spPr>
            <a:ln w="28575">
              <a:noFill/>
            </a:ln>
          </c:spPr>
          <c:xVal>
            <c:numRef>
              <c:f>QC3_Short_2!$B$13:$B$72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QC3_Short_2!$C$13:$C$72</c:f>
              <c:numCache>
                <c:formatCode>General</c:formatCode>
                <c:ptCount val="60"/>
                <c:pt idx="0">
                  <c:v>25.35</c:v>
                </c:pt>
                <c:pt idx="1">
                  <c:v>23.04</c:v>
                </c:pt>
                <c:pt idx="2">
                  <c:v>20.79</c:v>
                </c:pt>
                <c:pt idx="3">
                  <c:v>18.850000000000001</c:v>
                </c:pt>
                <c:pt idx="4">
                  <c:v>17.11</c:v>
                </c:pt>
                <c:pt idx="5">
                  <c:v>15.43</c:v>
                </c:pt>
                <c:pt idx="6">
                  <c:v>13.99</c:v>
                </c:pt>
                <c:pt idx="7">
                  <c:v>12.6</c:v>
                </c:pt>
                <c:pt idx="8">
                  <c:v>11.34</c:v>
                </c:pt>
                <c:pt idx="9">
                  <c:v>10.09</c:v>
                </c:pt>
                <c:pt idx="10">
                  <c:v>9.09</c:v>
                </c:pt>
                <c:pt idx="11">
                  <c:v>8.09</c:v>
                </c:pt>
                <c:pt idx="12">
                  <c:v>7.2</c:v>
                </c:pt>
                <c:pt idx="13">
                  <c:v>6.37</c:v>
                </c:pt>
                <c:pt idx="14">
                  <c:v>5.7</c:v>
                </c:pt>
                <c:pt idx="15">
                  <c:v>5</c:v>
                </c:pt>
                <c:pt idx="16">
                  <c:v>4.38</c:v>
                </c:pt>
                <c:pt idx="17">
                  <c:v>3.91</c:v>
                </c:pt>
                <c:pt idx="18">
                  <c:v>3.4</c:v>
                </c:pt>
                <c:pt idx="19">
                  <c:v>2.96</c:v>
                </c:pt>
                <c:pt idx="20">
                  <c:v>2.63</c:v>
                </c:pt>
                <c:pt idx="21">
                  <c:v>2.2200000000000002</c:v>
                </c:pt>
                <c:pt idx="22">
                  <c:v>1.97</c:v>
                </c:pt>
                <c:pt idx="23">
                  <c:v>1.7</c:v>
                </c:pt>
                <c:pt idx="24">
                  <c:v>1.42</c:v>
                </c:pt>
                <c:pt idx="25">
                  <c:v>1.27</c:v>
                </c:pt>
                <c:pt idx="26">
                  <c:v>1.07</c:v>
                </c:pt>
                <c:pt idx="27">
                  <c:v>0.78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0.46</c:v>
                </c:pt>
                <c:pt idx="31">
                  <c:v>0.35</c:v>
                </c:pt>
                <c:pt idx="32">
                  <c:v>0.2</c:v>
                </c:pt>
                <c:pt idx="33">
                  <c:v>0.12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-0.11</c:v>
                </c:pt>
                <c:pt idx="37">
                  <c:v>-0.16</c:v>
                </c:pt>
                <c:pt idx="38">
                  <c:v>-0.19</c:v>
                </c:pt>
                <c:pt idx="39">
                  <c:v>-0.26</c:v>
                </c:pt>
                <c:pt idx="40">
                  <c:v>-0.22</c:v>
                </c:pt>
                <c:pt idx="41">
                  <c:v>-0.18</c:v>
                </c:pt>
                <c:pt idx="42">
                  <c:v>-0.3</c:v>
                </c:pt>
                <c:pt idx="43">
                  <c:v>-0.33</c:v>
                </c:pt>
                <c:pt idx="44">
                  <c:v>-0.42</c:v>
                </c:pt>
                <c:pt idx="45">
                  <c:v>-0.43</c:v>
                </c:pt>
                <c:pt idx="46">
                  <c:v>-0.46</c:v>
                </c:pt>
                <c:pt idx="47">
                  <c:v>-0.45</c:v>
                </c:pt>
                <c:pt idx="48">
                  <c:v>-0.49</c:v>
                </c:pt>
                <c:pt idx="49">
                  <c:v>-0.47</c:v>
                </c:pt>
                <c:pt idx="50">
                  <c:v>-0.5</c:v>
                </c:pt>
                <c:pt idx="51">
                  <c:v>-0.51</c:v>
                </c:pt>
                <c:pt idx="52">
                  <c:v>-0.55000000000000004</c:v>
                </c:pt>
                <c:pt idx="53">
                  <c:v>-0.48</c:v>
                </c:pt>
                <c:pt idx="54">
                  <c:v>-0.53</c:v>
                </c:pt>
                <c:pt idx="55">
                  <c:v>-0.48</c:v>
                </c:pt>
                <c:pt idx="56">
                  <c:v>-0.51</c:v>
                </c:pt>
                <c:pt idx="57">
                  <c:v>-0.53</c:v>
                </c:pt>
                <c:pt idx="58">
                  <c:v>-0.5</c:v>
                </c:pt>
                <c:pt idx="59">
                  <c:v>-0.5</c:v>
                </c:pt>
              </c:numCache>
            </c:numRef>
          </c:yVal>
          <c:smooth val="0"/>
        </c:ser>
        <c:ser>
          <c:idx val="0"/>
          <c:order val="2"/>
          <c:tx>
            <c:v>GE11-X-S-CERN-0003</c:v>
          </c:tx>
          <c:spPr>
            <a:ln w="28575">
              <a:noFill/>
            </a:ln>
          </c:spPr>
          <c:xVal>
            <c:numRef>
              <c:f>QC3_Short_3!$AF$13:$AF$72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QC3_Short_3!$AG$13:$AG$72</c:f>
              <c:numCache>
                <c:formatCode>General</c:formatCode>
                <c:ptCount val="60"/>
                <c:pt idx="0">
                  <c:v>24.69</c:v>
                </c:pt>
                <c:pt idx="1">
                  <c:v>24.52</c:v>
                </c:pt>
                <c:pt idx="2">
                  <c:v>24.56</c:v>
                </c:pt>
                <c:pt idx="3">
                  <c:v>24.52</c:v>
                </c:pt>
                <c:pt idx="4">
                  <c:v>24.55</c:v>
                </c:pt>
                <c:pt idx="5">
                  <c:v>24.54</c:v>
                </c:pt>
                <c:pt idx="6">
                  <c:v>24.57</c:v>
                </c:pt>
                <c:pt idx="7">
                  <c:v>24.57</c:v>
                </c:pt>
                <c:pt idx="8">
                  <c:v>24.52</c:v>
                </c:pt>
                <c:pt idx="9">
                  <c:v>24.57</c:v>
                </c:pt>
                <c:pt idx="10">
                  <c:v>24.57</c:v>
                </c:pt>
                <c:pt idx="11">
                  <c:v>24.61</c:v>
                </c:pt>
                <c:pt idx="12">
                  <c:v>24.64</c:v>
                </c:pt>
                <c:pt idx="13">
                  <c:v>24.59</c:v>
                </c:pt>
                <c:pt idx="14">
                  <c:v>24.65</c:v>
                </c:pt>
                <c:pt idx="15">
                  <c:v>24.61</c:v>
                </c:pt>
                <c:pt idx="16">
                  <c:v>24.66</c:v>
                </c:pt>
                <c:pt idx="17">
                  <c:v>24.63</c:v>
                </c:pt>
                <c:pt idx="18">
                  <c:v>24.66</c:v>
                </c:pt>
                <c:pt idx="19">
                  <c:v>24.59</c:v>
                </c:pt>
                <c:pt idx="20">
                  <c:v>24.67</c:v>
                </c:pt>
                <c:pt idx="21">
                  <c:v>24.73</c:v>
                </c:pt>
                <c:pt idx="22">
                  <c:v>24.76</c:v>
                </c:pt>
                <c:pt idx="23">
                  <c:v>24.75</c:v>
                </c:pt>
                <c:pt idx="24">
                  <c:v>24.7</c:v>
                </c:pt>
                <c:pt idx="25">
                  <c:v>24.79</c:v>
                </c:pt>
                <c:pt idx="26">
                  <c:v>24.75</c:v>
                </c:pt>
                <c:pt idx="27">
                  <c:v>24.77</c:v>
                </c:pt>
                <c:pt idx="28">
                  <c:v>24.73</c:v>
                </c:pt>
                <c:pt idx="29">
                  <c:v>24.77</c:v>
                </c:pt>
                <c:pt idx="30">
                  <c:v>24.79</c:v>
                </c:pt>
                <c:pt idx="31">
                  <c:v>24.81</c:v>
                </c:pt>
                <c:pt idx="32">
                  <c:v>24.73</c:v>
                </c:pt>
                <c:pt idx="33">
                  <c:v>24.78</c:v>
                </c:pt>
                <c:pt idx="34">
                  <c:v>24.79</c:v>
                </c:pt>
                <c:pt idx="35">
                  <c:v>24.78</c:v>
                </c:pt>
                <c:pt idx="36">
                  <c:v>24.77</c:v>
                </c:pt>
                <c:pt idx="37">
                  <c:v>24.83</c:v>
                </c:pt>
                <c:pt idx="38">
                  <c:v>24.82</c:v>
                </c:pt>
                <c:pt idx="39">
                  <c:v>24.86</c:v>
                </c:pt>
                <c:pt idx="40">
                  <c:v>24.87</c:v>
                </c:pt>
                <c:pt idx="41">
                  <c:v>24.88</c:v>
                </c:pt>
                <c:pt idx="42">
                  <c:v>24.82</c:v>
                </c:pt>
                <c:pt idx="43">
                  <c:v>24.86</c:v>
                </c:pt>
                <c:pt idx="44">
                  <c:v>24.86</c:v>
                </c:pt>
                <c:pt idx="45">
                  <c:v>24.87</c:v>
                </c:pt>
                <c:pt idx="46">
                  <c:v>24.93</c:v>
                </c:pt>
                <c:pt idx="47">
                  <c:v>24.91</c:v>
                </c:pt>
                <c:pt idx="48">
                  <c:v>24.9</c:v>
                </c:pt>
                <c:pt idx="49">
                  <c:v>24.9</c:v>
                </c:pt>
                <c:pt idx="50">
                  <c:v>24.97</c:v>
                </c:pt>
                <c:pt idx="51">
                  <c:v>24.95</c:v>
                </c:pt>
                <c:pt idx="52">
                  <c:v>24.89</c:v>
                </c:pt>
                <c:pt idx="53">
                  <c:v>24.95</c:v>
                </c:pt>
                <c:pt idx="54">
                  <c:v>24.92</c:v>
                </c:pt>
                <c:pt idx="55">
                  <c:v>24.93</c:v>
                </c:pt>
                <c:pt idx="56">
                  <c:v>24.91</c:v>
                </c:pt>
                <c:pt idx="57">
                  <c:v>24.93</c:v>
                </c:pt>
                <c:pt idx="58">
                  <c:v>24.93</c:v>
                </c:pt>
                <c:pt idx="59">
                  <c:v>24.92</c:v>
                </c:pt>
              </c:numCache>
            </c:numRef>
          </c:yVal>
          <c:smooth val="0"/>
        </c:ser>
        <c:ser>
          <c:idx val="2"/>
          <c:order val="3"/>
          <c:tx>
            <c:v>GE11-X-S-CERN-0004</c:v>
          </c:tx>
          <c:spPr>
            <a:ln w="28575">
              <a:noFill/>
            </a:ln>
          </c:spPr>
          <c:xVal>
            <c:numRef>
              <c:f>QC3_Short_4!$G$13:$G$77</c:f>
              <c:numCache>
                <c:formatCode>0.00</c:formatCode>
                <c:ptCount val="6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</c:numCache>
            </c:numRef>
          </c:xVal>
          <c:yVal>
            <c:numRef>
              <c:f>QC3_Short_4!$H$13:$H$77</c:f>
              <c:numCache>
                <c:formatCode>General</c:formatCode>
                <c:ptCount val="65"/>
                <c:pt idx="0">
                  <c:v>23.03</c:v>
                </c:pt>
                <c:pt idx="1">
                  <c:v>22.7</c:v>
                </c:pt>
                <c:pt idx="2">
                  <c:v>22.65</c:v>
                </c:pt>
                <c:pt idx="3">
                  <c:v>22.55</c:v>
                </c:pt>
                <c:pt idx="4">
                  <c:v>22.58</c:v>
                </c:pt>
                <c:pt idx="5">
                  <c:v>22.48</c:v>
                </c:pt>
                <c:pt idx="6">
                  <c:v>22.44</c:v>
                </c:pt>
                <c:pt idx="7">
                  <c:v>22.47</c:v>
                </c:pt>
                <c:pt idx="8">
                  <c:v>22.5</c:v>
                </c:pt>
                <c:pt idx="9">
                  <c:v>22.43</c:v>
                </c:pt>
                <c:pt idx="10">
                  <c:v>22.37</c:v>
                </c:pt>
                <c:pt idx="11">
                  <c:v>22.4</c:v>
                </c:pt>
                <c:pt idx="12">
                  <c:v>22.37</c:v>
                </c:pt>
                <c:pt idx="13">
                  <c:v>22.36</c:v>
                </c:pt>
                <c:pt idx="14">
                  <c:v>22.32</c:v>
                </c:pt>
                <c:pt idx="15">
                  <c:v>22.31</c:v>
                </c:pt>
                <c:pt idx="16">
                  <c:v>22.2</c:v>
                </c:pt>
                <c:pt idx="17">
                  <c:v>22.26</c:v>
                </c:pt>
                <c:pt idx="18">
                  <c:v>22.18</c:v>
                </c:pt>
                <c:pt idx="19">
                  <c:v>22.15</c:v>
                </c:pt>
                <c:pt idx="20">
                  <c:v>22.21</c:v>
                </c:pt>
                <c:pt idx="21">
                  <c:v>22.12</c:v>
                </c:pt>
                <c:pt idx="22">
                  <c:v>22.11</c:v>
                </c:pt>
                <c:pt idx="23">
                  <c:v>22.08</c:v>
                </c:pt>
                <c:pt idx="24">
                  <c:v>22.08</c:v>
                </c:pt>
                <c:pt idx="25">
                  <c:v>22.1</c:v>
                </c:pt>
                <c:pt idx="26">
                  <c:v>22.07</c:v>
                </c:pt>
                <c:pt idx="27">
                  <c:v>22.05</c:v>
                </c:pt>
                <c:pt idx="28">
                  <c:v>22.03</c:v>
                </c:pt>
                <c:pt idx="29">
                  <c:v>22</c:v>
                </c:pt>
                <c:pt idx="30">
                  <c:v>21.96</c:v>
                </c:pt>
                <c:pt idx="31">
                  <c:v>21.99</c:v>
                </c:pt>
                <c:pt idx="32">
                  <c:v>21.95</c:v>
                </c:pt>
                <c:pt idx="33">
                  <c:v>21.95</c:v>
                </c:pt>
                <c:pt idx="34">
                  <c:v>21.98</c:v>
                </c:pt>
                <c:pt idx="35">
                  <c:v>21.97</c:v>
                </c:pt>
                <c:pt idx="36">
                  <c:v>21.88</c:v>
                </c:pt>
                <c:pt idx="37">
                  <c:v>21.92</c:v>
                </c:pt>
                <c:pt idx="38">
                  <c:v>21.86</c:v>
                </c:pt>
                <c:pt idx="39">
                  <c:v>21.9</c:v>
                </c:pt>
                <c:pt idx="40">
                  <c:v>21.81</c:v>
                </c:pt>
                <c:pt idx="41">
                  <c:v>21.76</c:v>
                </c:pt>
                <c:pt idx="42">
                  <c:v>21.79</c:v>
                </c:pt>
                <c:pt idx="43">
                  <c:v>21.79</c:v>
                </c:pt>
                <c:pt idx="44">
                  <c:v>21.79</c:v>
                </c:pt>
                <c:pt idx="45">
                  <c:v>21.79</c:v>
                </c:pt>
                <c:pt idx="46">
                  <c:v>21.76</c:v>
                </c:pt>
                <c:pt idx="47">
                  <c:v>21.73</c:v>
                </c:pt>
                <c:pt idx="48">
                  <c:v>21.79</c:v>
                </c:pt>
                <c:pt idx="49">
                  <c:v>21.74</c:v>
                </c:pt>
                <c:pt idx="50">
                  <c:v>21.71</c:v>
                </c:pt>
                <c:pt idx="51">
                  <c:v>21.72</c:v>
                </c:pt>
                <c:pt idx="52">
                  <c:v>21.7</c:v>
                </c:pt>
                <c:pt idx="53">
                  <c:v>21.71</c:v>
                </c:pt>
                <c:pt idx="54">
                  <c:v>21.72</c:v>
                </c:pt>
                <c:pt idx="55">
                  <c:v>21.68</c:v>
                </c:pt>
                <c:pt idx="56">
                  <c:v>21.72</c:v>
                </c:pt>
                <c:pt idx="57">
                  <c:v>21.71</c:v>
                </c:pt>
                <c:pt idx="58">
                  <c:v>21.71</c:v>
                </c:pt>
                <c:pt idx="59">
                  <c:v>21.67</c:v>
                </c:pt>
                <c:pt idx="60">
                  <c:v>21.67</c:v>
                </c:pt>
                <c:pt idx="61">
                  <c:v>21.65</c:v>
                </c:pt>
                <c:pt idx="62">
                  <c:v>21.64</c:v>
                </c:pt>
                <c:pt idx="63">
                  <c:v>21.65</c:v>
                </c:pt>
                <c:pt idx="64">
                  <c:v>21.63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4496"/>
        <c:axId val="273424888"/>
      </c:scatterChart>
      <c:valAx>
        <c:axId val="273424496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en-US"/>
          </a:p>
        </c:txPr>
        <c:crossAx val="273424888"/>
        <c:crosses val="autoZero"/>
        <c:crossBetween val="midCat"/>
      </c:valAx>
      <c:valAx>
        <c:axId val="273424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7342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31763434833747"/>
          <c:y val="0.3918087056124499"/>
          <c:w val="0.28762951942153642"/>
          <c:h val="0.21315365049227397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GE11-X-S-CERN-0001</a:t>
            </a:r>
          </a:p>
        </c:rich>
      </c:tx>
      <c:layout>
        <c:manualLayout>
          <c:xMode val="edge"/>
          <c:yMode val="edge"/>
          <c:x val="0.24513633481293601"/>
          <c:y val="4.15512465373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QC3_Short_1!$B$4</c:f>
              <c:strCache>
                <c:ptCount val="1"/>
                <c:pt idx="0">
                  <c:v>test 1: 1.3 Nm torque both on RO and Drift screws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QC3_Short_1!$B$13:$B$58</c:f>
              <c:numCache>
                <c:formatCode>0.00</c:formatCode>
                <c:ptCount val="46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</c:numCache>
            </c:numRef>
          </c:xVal>
          <c:yVal>
            <c:numRef>
              <c:f>QC3_Short_1!$C$13:$C$58</c:f>
              <c:numCache>
                <c:formatCode>General</c:formatCode>
                <c:ptCount val="46"/>
                <c:pt idx="0">
                  <c:v>25.35</c:v>
                </c:pt>
                <c:pt idx="1">
                  <c:v>23.77</c:v>
                </c:pt>
                <c:pt idx="2">
                  <c:v>22.3</c:v>
                </c:pt>
                <c:pt idx="3">
                  <c:v>20.96</c:v>
                </c:pt>
                <c:pt idx="4">
                  <c:v>19.72</c:v>
                </c:pt>
                <c:pt idx="5">
                  <c:v>18.37</c:v>
                </c:pt>
                <c:pt idx="6">
                  <c:v>17.21</c:v>
                </c:pt>
                <c:pt idx="7">
                  <c:v>16.11</c:v>
                </c:pt>
                <c:pt idx="8">
                  <c:v>15.1</c:v>
                </c:pt>
                <c:pt idx="9">
                  <c:v>14.06</c:v>
                </c:pt>
                <c:pt idx="10">
                  <c:v>13.07</c:v>
                </c:pt>
                <c:pt idx="11">
                  <c:v>12.2</c:v>
                </c:pt>
                <c:pt idx="12">
                  <c:v>11.39</c:v>
                </c:pt>
                <c:pt idx="13">
                  <c:v>10.55</c:v>
                </c:pt>
                <c:pt idx="14">
                  <c:v>9.8000000000000007</c:v>
                </c:pt>
                <c:pt idx="15">
                  <c:v>9.06</c:v>
                </c:pt>
                <c:pt idx="16">
                  <c:v>8.39</c:v>
                </c:pt>
                <c:pt idx="17">
                  <c:v>7.69</c:v>
                </c:pt>
                <c:pt idx="18">
                  <c:v>7.14</c:v>
                </c:pt>
                <c:pt idx="19">
                  <c:v>6.56</c:v>
                </c:pt>
                <c:pt idx="20">
                  <c:v>5.98</c:v>
                </c:pt>
                <c:pt idx="21">
                  <c:v>5.46</c:v>
                </c:pt>
                <c:pt idx="22">
                  <c:v>5.01</c:v>
                </c:pt>
                <c:pt idx="23">
                  <c:v>4.63</c:v>
                </c:pt>
                <c:pt idx="24">
                  <c:v>4.2</c:v>
                </c:pt>
                <c:pt idx="25">
                  <c:v>3.87</c:v>
                </c:pt>
                <c:pt idx="26">
                  <c:v>3.56</c:v>
                </c:pt>
                <c:pt idx="27">
                  <c:v>3.23</c:v>
                </c:pt>
                <c:pt idx="28">
                  <c:v>2.97</c:v>
                </c:pt>
                <c:pt idx="29">
                  <c:v>2.71</c:v>
                </c:pt>
                <c:pt idx="30">
                  <c:v>2.48</c:v>
                </c:pt>
                <c:pt idx="31">
                  <c:v>2.21</c:v>
                </c:pt>
                <c:pt idx="32">
                  <c:v>1.97</c:v>
                </c:pt>
                <c:pt idx="33">
                  <c:v>1.83</c:v>
                </c:pt>
                <c:pt idx="34">
                  <c:v>1.59</c:v>
                </c:pt>
                <c:pt idx="35">
                  <c:v>1.4</c:v>
                </c:pt>
                <c:pt idx="36">
                  <c:v>1.24</c:v>
                </c:pt>
                <c:pt idx="37">
                  <c:v>1.1399999999999999</c:v>
                </c:pt>
                <c:pt idx="38">
                  <c:v>1.02</c:v>
                </c:pt>
                <c:pt idx="39">
                  <c:v>0.85</c:v>
                </c:pt>
                <c:pt idx="40">
                  <c:v>0.76</c:v>
                </c:pt>
                <c:pt idx="41">
                  <c:v>0.7</c:v>
                </c:pt>
                <c:pt idx="42">
                  <c:v>0.51</c:v>
                </c:pt>
                <c:pt idx="43">
                  <c:v>0.43</c:v>
                </c:pt>
                <c:pt idx="44">
                  <c:v>0.38</c:v>
                </c:pt>
                <c:pt idx="45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QC3_Short_1!$G$4</c:f>
              <c:strCache>
                <c:ptCount val="1"/>
                <c:pt idx="0">
                  <c:v>test 2:  green tape on one corner of the small base of the trapezoid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QC3_Short_1!$G$13:$G$58</c:f>
              <c:numCache>
                <c:formatCode>0.00</c:formatCode>
                <c:ptCount val="46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</c:numCache>
            </c:numRef>
          </c:xVal>
          <c:yVal>
            <c:numRef>
              <c:f>QC3_Short_1!$H$13:$H$58</c:f>
              <c:numCache>
                <c:formatCode>General</c:formatCode>
                <c:ptCount val="46"/>
                <c:pt idx="0">
                  <c:v>20.38</c:v>
                </c:pt>
                <c:pt idx="1">
                  <c:v>18.829999999999998</c:v>
                </c:pt>
                <c:pt idx="2">
                  <c:v>17.690000000000001</c:v>
                </c:pt>
                <c:pt idx="3">
                  <c:v>16.510000000000002</c:v>
                </c:pt>
                <c:pt idx="4">
                  <c:v>15.4</c:v>
                </c:pt>
                <c:pt idx="5">
                  <c:v>14.45</c:v>
                </c:pt>
                <c:pt idx="6">
                  <c:v>13.39</c:v>
                </c:pt>
                <c:pt idx="7">
                  <c:v>12.43</c:v>
                </c:pt>
                <c:pt idx="8">
                  <c:v>11.6</c:v>
                </c:pt>
                <c:pt idx="9">
                  <c:v>10.77</c:v>
                </c:pt>
                <c:pt idx="10">
                  <c:v>9.98</c:v>
                </c:pt>
                <c:pt idx="11">
                  <c:v>9.2799999999999994</c:v>
                </c:pt>
                <c:pt idx="12">
                  <c:v>8.52</c:v>
                </c:pt>
                <c:pt idx="13">
                  <c:v>7.92</c:v>
                </c:pt>
                <c:pt idx="14">
                  <c:v>7.25</c:v>
                </c:pt>
                <c:pt idx="15">
                  <c:v>6.66</c:v>
                </c:pt>
                <c:pt idx="16">
                  <c:v>6.17</c:v>
                </c:pt>
                <c:pt idx="17">
                  <c:v>5.66</c:v>
                </c:pt>
                <c:pt idx="18">
                  <c:v>5.15</c:v>
                </c:pt>
                <c:pt idx="19">
                  <c:v>4.8099999999999996</c:v>
                </c:pt>
                <c:pt idx="20">
                  <c:v>4.2699999999999996</c:v>
                </c:pt>
                <c:pt idx="21">
                  <c:v>4.03</c:v>
                </c:pt>
                <c:pt idx="22">
                  <c:v>3.65</c:v>
                </c:pt>
                <c:pt idx="23">
                  <c:v>3.34</c:v>
                </c:pt>
                <c:pt idx="24">
                  <c:v>3.06</c:v>
                </c:pt>
                <c:pt idx="25">
                  <c:v>2.79</c:v>
                </c:pt>
                <c:pt idx="26">
                  <c:v>2.5099999999999998</c:v>
                </c:pt>
                <c:pt idx="27">
                  <c:v>2.23</c:v>
                </c:pt>
                <c:pt idx="28">
                  <c:v>2.0499999999999998</c:v>
                </c:pt>
                <c:pt idx="29">
                  <c:v>1.84</c:v>
                </c:pt>
                <c:pt idx="30">
                  <c:v>1.61</c:v>
                </c:pt>
                <c:pt idx="31">
                  <c:v>1.44</c:v>
                </c:pt>
                <c:pt idx="32">
                  <c:v>1.35</c:v>
                </c:pt>
                <c:pt idx="33">
                  <c:v>1.19</c:v>
                </c:pt>
                <c:pt idx="34">
                  <c:v>1</c:v>
                </c:pt>
                <c:pt idx="35">
                  <c:v>0.85</c:v>
                </c:pt>
                <c:pt idx="36">
                  <c:v>0.74</c:v>
                </c:pt>
                <c:pt idx="37">
                  <c:v>0.57999999999999996</c:v>
                </c:pt>
                <c:pt idx="38">
                  <c:v>0.56999999999999995</c:v>
                </c:pt>
                <c:pt idx="39">
                  <c:v>0.43</c:v>
                </c:pt>
                <c:pt idx="40">
                  <c:v>0.36</c:v>
                </c:pt>
                <c:pt idx="41">
                  <c:v>0.31</c:v>
                </c:pt>
                <c:pt idx="42">
                  <c:v>0.22</c:v>
                </c:pt>
                <c:pt idx="43">
                  <c:v>0.11</c:v>
                </c:pt>
                <c:pt idx="44">
                  <c:v>0.13</c:v>
                </c:pt>
                <c:pt idx="4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QC3_Short_1!$L$4</c:f>
              <c:strCache>
                <c:ptCount val="1"/>
                <c:pt idx="0">
                  <c:v>test 3: tape both on the readout and drift screws+ readout pins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QC3_Short_1!$L$13:$L$59</c:f>
              <c:numCache>
                <c:formatCode>0.00</c:formatCode>
                <c:ptCount val="47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</c:numCache>
            </c:numRef>
          </c:xVal>
          <c:yVal>
            <c:numRef>
              <c:f>QC3_Short_1!$M$13:$M$59</c:f>
              <c:numCache>
                <c:formatCode>General</c:formatCode>
                <c:ptCount val="47"/>
                <c:pt idx="0">
                  <c:v>26.01</c:v>
                </c:pt>
                <c:pt idx="1">
                  <c:v>24.68</c:v>
                </c:pt>
                <c:pt idx="2">
                  <c:v>23.18</c:v>
                </c:pt>
                <c:pt idx="3">
                  <c:v>21.83</c:v>
                </c:pt>
                <c:pt idx="4">
                  <c:v>20.52</c:v>
                </c:pt>
                <c:pt idx="5">
                  <c:v>19.22</c:v>
                </c:pt>
                <c:pt idx="6">
                  <c:v>18.04</c:v>
                </c:pt>
                <c:pt idx="7">
                  <c:v>16.89</c:v>
                </c:pt>
                <c:pt idx="8">
                  <c:v>15.87</c:v>
                </c:pt>
                <c:pt idx="9">
                  <c:v>14.76</c:v>
                </c:pt>
                <c:pt idx="10">
                  <c:v>13.78</c:v>
                </c:pt>
                <c:pt idx="11">
                  <c:v>12.79</c:v>
                </c:pt>
                <c:pt idx="12">
                  <c:v>11.92</c:v>
                </c:pt>
                <c:pt idx="13">
                  <c:v>11.09</c:v>
                </c:pt>
                <c:pt idx="14">
                  <c:v>10.25</c:v>
                </c:pt>
                <c:pt idx="15">
                  <c:v>9.44</c:v>
                </c:pt>
                <c:pt idx="16">
                  <c:v>8.75</c:v>
                </c:pt>
                <c:pt idx="17">
                  <c:v>8.08</c:v>
                </c:pt>
                <c:pt idx="18">
                  <c:v>7.39</c:v>
                </c:pt>
                <c:pt idx="19">
                  <c:v>6.82</c:v>
                </c:pt>
                <c:pt idx="20">
                  <c:v>6.26</c:v>
                </c:pt>
                <c:pt idx="21">
                  <c:v>5.76</c:v>
                </c:pt>
                <c:pt idx="22">
                  <c:v>5.25</c:v>
                </c:pt>
                <c:pt idx="23">
                  <c:v>4.75</c:v>
                </c:pt>
                <c:pt idx="24">
                  <c:v>4.3899999999999997</c:v>
                </c:pt>
                <c:pt idx="25">
                  <c:v>4.0199999999999996</c:v>
                </c:pt>
                <c:pt idx="26">
                  <c:v>3.62</c:v>
                </c:pt>
                <c:pt idx="27">
                  <c:v>3.34</c:v>
                </c:pt>
                <c:pt idx="28">
                  <c:v>2.99</c:v>
                </c:pt>
                <c:pt idx="29">
                  <c:v>2.7</c:v>
                </c:pt>
                <c:pt idx="30">
                  <c:v>2.44</c:v>
                </c:pt>
                <c:pt idx="31">
                  <c:v>2.21</c:v>
                </c:pt>
                <c:pt idx="32">
                  <c:v>1.98</c:v>
                </c:pt>
                <c:pt idx="33">
                  <c:v>1.73</c:v>
                </c:pt>
                <c:pt idx="34">
                  <c:v>1.52</c:v>
                </c:pt>
                <c:pt idx="35">
                  <c:v>1.34</c:v>
                </c:pt>
                <c:pt idx="36">
                  <c:v>1.18</c:v>
                </c:pt>
                <c:pt idx="37">
                  <c:v>0.97</c:v>
                </c:pt>
                <c:pt idx="38">
                  <c:v>0.8</c:v>
                </c:pt>
                <c:pt idx="39">
                  <c:v>0.73</c:v>
                </c:pt>
                <c:pt idx="40">
                  <c:v>0.55000000000000004</c:v>
                </c:pt>
                <c:pt idx="41">
                  <c:v>0.45</c:v>
                </c:pt>
                <c:pt idx="42">
                  <c:v>0.41</c:v>
                </c:pt>
                <c:pt idx="43">
                  <c:v>0.28000000000000003</c:v>
                </c:pt>
                <c:pt idx="44">
                  <c:v>0.19</c:v>
                </c:pt>
                <c:pt idx="45">
                  <c:v>0.15</c:v>
                </c:pt>
                <c:pt idx="46">
                  <c:v>0.04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QC3_Short_1!$Q$4</c:f>
              <c:strCache>
                <c:ptCount val="1"/>
                <c:pt idx="0">
                  <c:v>test 4:  tape on drift and RO screws + placing clamps in the four corners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QC3_Short_1!$Q$13:$Q$66</c:f>
              <c:numCache>
                <c:formatCode>0.00</c:formatCode>
                <c:ptCount val="5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</c:numCache>
            </c:numRef>
          </c:xVal>
          <c:yVal>
            <c:numRef>
              <c:f>QC3_Short_1!$R$13:$R$66</c:f>
              <c:numCache>
                <c:formatCode>General</c:formatCode>
                <c:ptCount val="54"/>
                <c:pt idx="0">
                  <c:v>25.68</c:v>
                </c:pt>
                <c:pt idx="1">
                  <c:v>23.98</c:v>
                </c:pt>
                <c:pt idx="2">
                  <c:v>22.61</c:v>
                </c:pt>
                <c:pt idx="3">
                  <c:v>21.41</c:v>
                </c:pt>
                <c:pt idx="4">
                  <c:v>20.260000000000002</c:v>
                </c:pt>
                <c:pt idx="5">
                  <c:v>19.059999999999999</c:v>
                </c:pt>
                <c:pt idx="6">
                  <c:v>17.96</c:v>
                </c:pt>
                <c:pt idx="7">
                  <c:v>17.010000000000002</c:v>
                </c:pt>
                <c:pt idx="8">
                  <c:v>15.99</c:v>
                </c:pt>
                <c:pt idx="9">
                  <c:v>15.06</c:v>
                </c:pt>
                <c:pt idx="10">
                  <c:v>14.1</c:v>
                </c:pt>
                <c:pt idx="11">
                  <c:v>13.28</c:v>
                </c:pt>
                <c:pt idx="12">
                  <c:v>12.42</c:v>
                </c:pt>
                <c:pt idx="13">
                  <c:v>11.67</c:v>
                </c:pt>
                <c:pt idx="14">
                  <c:v>10.86</c:v>
                </c:pt>
                <c:pt idx="15">
                  <c:v>10.18</c:v>
                </c:pt>
                <c:pt idx="16">
                  <c:v>9.5299999999999994</c:v>
                </c:pt>
                <c:pt idx="17">
                  <c:v>8.8800000000000008</c:v>
                </c:pt>
                <c:pt idx="18">
                  <c:v>8.24</c:v>
                </c:pt>
                <c:pt idx="19">
                  <c:v>7.69</c:v>
                </c:pt>
                <c:pt idx="20">
                  <c:v>7.14</c:v>
                </c:pt>
                <c:pt idx="21">
                  <c:v>6.64</c:v>
                </c:pt>
                <c:pt idx="22">
                  <c:v>6.09</c:v>
                </c:pt>
                <c:pt idx="23">
                  <c:v>5.75</c:v>
                </c:pt>
                <c:pt idx="24">
                  <c:v>5.31</c:v>
                </c:pt>
                <c:pt idx="25">
                  <c:v>4.91</c:v>
                </c:pt>
                <c:pt idx="26">
                  <c:v>4.5599999999999996</c:v>
                </c:pt>
                <c:pt idx="27">
                  <c:v>4.2</c:v>
                </c:pt>
                <c:pt idx="28">
                  <c:v>3.93</c:v>
                </c:pt>
                <c:pt idx="29">
                  <c:v>3.57</c:v>
                </c:pt>
                <c:pt idx="30">
                  <c:v>3.27</c:v>
                </c:pt>
                <c:pt idx="31">
                  <c:v>3.1</c:v>
                </c:pt>
                <c:pt idx="32">
                  <c:v>2.76</c:v>
                </c:pt>
                <c:pt idx="33">
                  <c:v>2.57</c:v>
                </c:pt>
                <c:pt idx="34">
                  <c:v>2.2999999999999998</c:v>
                </c:pt>
                <c:pt idx="35">
                  <c:v>2.08</c:v>
                </c:pt>
                <c:pt idx="36">
                  <c:v>1.88</c:v>
                </c:pt>
                <c:pt idx="37">
                  <c:v>1.67</c:v>
                </c:pt>
                <c:pt idx="38">
                  <c:v>1.58</c:v>
                </c:pt>
                <c:pt idx="39">
                  <c:v>1.41</c:v>
                </c:pt>
                <c:pt idx="40">
                  <c:v>1.24</c:v>
                </c:pt>
                <c:pt idx="41">
                  <c:v>1.1200000000000001</c:v>
                </c:pt>
                <c:pt idx="42">
                  <c:v>0.95</c:v>
                </c:pt>
                <c:pt idx="43">
                  <c:v>0.8</c:v>
                </c:pt>
                <c:pt idx="44">
                  <c:v>0.77</c:v>
                </c:pt>
                <c:pt idx="45">
                  <c:v>0.65</c:v>
                </c:pt>
                <c:pt idx="46">
                  <c:v>0.51</c:v>
                </c:pt>
                <c:pt idx="47">
                  <c:v>0.49</c:v>
                </c:pt>
                <c:pt idx="48">
                  <c:v>0.39</c:v>
                </c:pt>
                <c:pt idx="49">
                  <c:v>0.25</c:v>
                </c:pt>
                <c:pt idx="50">
                  <c:v>0.21</c:v>
                </c:pt>
                <c:pt idx="51">
                  <c:v>0.15</c:v>
                </c:pt>
                <c:pt idx="52">
                  <c:v>0.13</c:v>
                </c:pt>
                <c:pt idx="53">
                  <c:v>0.03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QC3_Short_1!$V$4</c:f>
              <c:strCache>
                <c:ptCount val="1"/>
                <c:pt idx="0">
                  <c:v>test 5:  tape on drift and RO screws + placing clamps every 10 cm all around the chamber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QC3_Short_1!$V$13:$V$71</c:f>
              <c:numCache>
                <c:formatCode>0.00</c:formatCode>
                <c:ptCount val="59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</c:numCache>
            </c:numRef>
          </c:xVal>
          <c:yVal>
            <c:numRef>
              <c:f>QC3_Short_1!$W$13:$W$71</c:f>
              <c:numCache>
                <c:formatCode>General</c:formatCode>
                <c:ptCount val="59"/>
                <c:pt idx="0">
                  <c:v>24.36</c:v>
                </c:pt>
                <c:pt idx="1">
                  <c:v>23.08</c:v>
                </c:pt>
                <c:pt idx="2">
                  <c:v>21.84</c:v>
                </c:pt>
                <c:pt idx="3">
                  <c:v>20.71</c:v>
                </c:pt>
                <c:pt idx="4">
                  <c:v>19.72</c:v>
                </c:pt>
                <c:pt idx="5">
                  <c:v>18.649999999999999</c:v>
                </c:pt>
                <c:pt idx="6">
                  <c:v>17.690000000000001</c:v>
                </c:pt>
                <c:pt idx="7">
                  <c:v>16.71</c:v>
                </c:pt>
                <c:pt idx="8">
                  <c:v>15.81</c:v>
                </c:pt>
                <c:pt idx="9">
                  <c:v>15.01</c:v>
                </c:pt>
                <c:pt idx="10">
                  <c:v>14.17</c:v>
                </c:pt>
                <c:pt idx="11">
                  <c:v>13.33</c:v>
                </c:pt>
                <c:pt idx="12">
                  <c:v>12.61</c:v>
                </c:pt>
                <c:pt idx="13">
                  <c:v>11.91</c:v>
                </c:pt>
                <c:pt idx="14">
                  <c:v>11.2</c:v>
                </c:pt>
                <c:pt idx="15">
                  <c:v>10.57</c:v>
                </c:pt>
                <c:pt idx="16">
                  <c:v>10</c:v>
                </c:pt>
                <c:pt idx="17">
                  <c:v>9.4</c:v>
                </c:pt>
                <c:pt idx="18">
                  <c:v>8.8000000000000007</c:v>
                </c:pt>
                <c:pt idx="19">
                  <c:v>8.2899999999999991</c:v>
                </c:pt>
                <c:pt idx="20">
                  <c:v>7.85</c:v>
                </c:pt>
                <c:pt idx="21">
                  <c:v>7.28</c:v>
                </c:pt>
                <c:pt idx="22">
                  <c:v>6.81</c:v>
                </c:pt>
                <c:pt idx="23">
                  <c:v>6.44</c:v>
                </c:pt>
                <c:pt idx="24">
                  <c:v>6.07</c:v>
                </c:pt>
                <c:pt idx="25">
                  <c:v>5.63</c:v>
                </c:pt>
                <c:pt idx="26">
                  <c:v>5.29</c:v>
                </c:pt>
                <c:pt idx="27">
                  <c:v>4.92</c:v>
                </c:pt>
                <c:pt idx="28">
                  <c:v>4.5999999999999996</c:v>
                </c:pt>
                <c:pt idx="29">
                  <c:v>4.3600000000000003</c:v>
                </c:pt>
                <c:pt idx="30">
                  <c:v>4.0599999999999996</c:v>
                </c:pt>
                <c:pt idx="31">
                  <c:v>3.76</c:v>
                </c:pt>
                <c:pt idx="32">
                  <c:v>3.52</c:v>
                </c:pt>
                <c:pt idx="33">
                  <c:v>3.28</c:v>
                </c:pt>
                <c:pt idx="34">
                  <c:v>3.08</c:v>
                </c:pt>
                <c:pt idx="35">
                  <c:v>2.88</c:v>
                </c:pt>
                <c:pt idx="36">
                  <c:v>2.66</c:v>
                </c:pt>
                <c:pt idx="37">
                  <c:v>2.54</c:v>
                </c:pt>
                <c:pt idx="38">
                  <c:v>2.23</c:v>
                </c:pt>
                <c:pt idx="39">
                  <c:v>2.13</c:v>
                </c:pt>
                <c:pt idx="40">
                  <c:v>1.98</c:v>
                </c:pt>
                <c:pt idx="41">
                  <c:v>1.82</c:v>
                </c:pt>
                <c:pt idx="42">
                  <c:v>1.64</c:v>
                </c:pt>
                <c:pt idx="43">
                  <c:v>1.58</c:v>
                </c:pt>
                <c:pt idx="44">
                  <c:v>1.4</c:v>
                </c:pt>
                <c:pt idx="45">
                  <c:v>1.27</c:v>
                </c:pt>
                <c:pt idx="46">
                  <c:v>1.18</c:v>
                </c:pt>
                <c:pt idx="47">
                  <c:v>1.08</c:v>
                </c:pt>
                <c:pt idx="48">
                  <c:v>1.03</c:v>
                </c:pt>
                <c:pt idx="49">
                  <c:v>0.86</c:v>
                </c:pt>
                <c:pt idx="50">
                  <c:v>0.79</c:v>
                </c:pt>
                <c:pt idx="51">
                  <c:v>0.72</c:v>
                </c:pt>
                <c:pt idx="52">
                  <c:v>0.76</c:v>
                </c:pt>
                <c:pt idx="53">
                  <c:v>0.6</c:v>
                </c:pt>
                <c:pt idx="54">
                  <c:v>0.56999999999999995</c:v>
                </c:pt>
                <c:pt idx="55">
                  <c:v>0.49</c:v>
                </c:pt>
                <c:pt idx="56">
                  <c:v>0.4</c:v>
                </c:pt>
                <c:pt idx="57">
                  <c:v>0.4</c:v>
                </c:pt>
                <c:pt idx="58">
                  <c:v>0.32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QC3_Short_1!$AA$4</c:f>
              <c:strCache>
                <c:ptCount val="1"/>
                <c:pt idx="0">
                  <c:v>test 6:   kapton tape between the external frame the readout and drift on the big and small base of the trapezoid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QC3_Short_1!$AA$13:$AA$78</c:f>
              <c:numCache>
                <c:formatCode>0.00</c:formatCode>
                <c:ptCount val="66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</c:numCache>
            </c:numRef>
          </c:xVal>
          <c:yVal>
            <c:numRef>
              <c:f>QC3_Short_1!$AB$13:$AB$78</c:f>
              <c:numCache>
                <c:formatCode>General</c:formatCode>
                <c:ptCount val="66"/>
                <c:pt idx="0">
                  <c:v>23.03</c:v>
                </c:pt>
                <c:pt idx="1">
                  <c:v>21.79</c:v>
                </c:pt>
                <c:pt idx="2">
                  <c:v>20.73</c:v>
                </c:pt>
                <c:pt idx="3">
                  <c:v>19.73</c:v>
                </c:pt>
                <c:pt idx="4">
                  <c:v>18.690000000000001</c:v>
                </c:pt>
                <c:pt idx="5">
                  <c:v>17.79</c:v>
                </c:pt>
                <c:pt idx="6">
                  <c:v>16.82</c:v>
                </c:pt>
                <c:pt idx="7">
                  <c:v>16.04</c:v>
                </c:pt>
                <c:pt idx="8">
                  <c:v>15.28</c:v>
                </c:pt>
                <c:pt idx="9">
                  <c:v>14.43</c:v>
                </c:pt>
                <c:pt idx="10">
                  <c:v>13.67</c:v>
                </c:pt>
                <c:pt idx="11">
                  <c:v>12.95</c:v>
                </c:pt>
                <c:pt idx="12">
                  <c:v>12.16</c:v>
                </c:pt>
                <c:pt idx="13">
                  <c:v>11.54</c:v>
                </c:pt>
                <c:pt idx="14">
                  <c:v>10.91</c:v>
                </c:pt>
                <c:pt idx="15">
                  <c:v>10.19</c:v>
                </c:pt>
                <c:pt idx="16">
                  <c:v>9.6999999999999993</c:v>
                </c:pt>
                <c:pt idx="17">
                  <c:v>9.14</c:v>
                </c:pt>
                <c:pt idx="18">
                  <c:v>8.5399999999999991</c:v>
                </c:pt>
                <c:pt idx="19">
                  <c:v>8.1</c:v>
                </c:pt>
                <c:pt idx="20">
                  <c:v>7.58</c:v>
                </c:pt>
                <c:pt idx="21">
                  <c:v>7.17</c:v>
                </c:pt>
                <c:pt idx="22">
                  <c:v>6.71</c:v>
                </c:pt>
                <c:pt idx="23">
                  <c:v>6.33</c:v>
                </c:pt>
                <c:pt idx="24">
                  <c:v>5.87</c:v>
                </c:pt>
                <c:pt idx="25">
                  <c:v>5.5</c:v>
                </c:pt>
                <c:pt idx="26">
                  <c:v>5.19</c:v>
                </c:pt>
                <c:pt idx="27">
                  <c:v>4.87</c:v>
                </c:pt>
                <c:pt idx="28">
                  <c:v>4.5199999999999996</c:v>
                </c:pt>
                <c:pt idx="29">
                  <c:v>4.2699999999999996</c:v>
                </c:pt>
                <c:pt idx="30">
                  <c:v>4.0199999999999996</c:v>
                </c:pt>
                <c:pt idx="31">
                  <c:v>3.72</c:v>
                </c:pt>
                <c:pt idx="32">
                  <c:v>3.47</c:v>
                </c:pt>
                <c:pt idx="33">
                  <c:v>3.28</c:v>
                </c:pt>
                <c:pt idx="34">
                  <c:v>3.06</c:v>
                </c:pt>
                <c:pt idx="35">
                  <c:v>2.8</c:v>
                </c:pt>
                <c:pt idx="36">
                  <c:v>2.66</c:v>
                </c:pt>
                <c:pt idx="37">
                  <c:v>2.46</c:v>
                </c:pt>
                <c:pt idx="38">
                  <c:v>2.29</c:v>
                </c:pt>
                <c:pt idx="39">
                  <c:v>2.12</c:v>
                </c:pt>
                <c:pt idx="40">
                  <c:v>1.98</c:v>
                </c:pt>
                <c:pt idx="41">
                  <c:v>1.81</c:v>
                </c:pt>
                <c:pt idx="42">
                  <c:v>1.7</c:v>
                </c:pt>
                <c:pt idx="43">
                  <c:v>1.52</c:v>
                </c:pt>
                <c:pt idx="44">
                  <c:v>1.41</c:v>
                </c:pt>
                <c:pt idx="45">
                  <c:v>1.27</c:v>
                </c:pt>
                <c:pt idx="46">
                  <c:v>1.19</c:v>
                </c:pt>
                <c:pt idx="47">
                  <c:v>1.08</c:v>
                </c:pt>
                <c:pt idx="48">
                  <c:v>0.96</c:v>
                </c:pt>
                <c:pt idx="49">
                  <c:v>0.9</c:v>
                </c:pt>
                <c:pt idx="50">
                  <c:v>0.78</c:v>
                </c:pt>
                <c:pt idx="51">
                  <c:v>0.7</c:v>
                </c:pt>
                <c:pt idx="52">
                  <c:v>0.57999999999999996</c:v>
                </c:pt>
                <c:pt idx="53">
                  <c:v>0.55000000000000004</c:v>
                </c:pt>
                <c:pt idx="54">
                  <c:v>0.52</c:v>
                </c:pt>
                <c:pt idx="55">
                  <c:v>0.46</c:v>
                </c:pt>
                <c:pt idx="56">
                  <c:v>0.42</c:v>
                </c:pt>
                <c:pt idx="57">
                  <c:v>0.38</c:v>
                </c:pt>
                <c:pt idx="58">
                  <c:v>0.28000000000000003</c:v>
                </c:pt>
                <c:pt idx="59">
                  <c:v>0.23</c:v>
                </c:pt>
                <c:pt idx="60">
                  <c:v>0.16</c:v>
                </c:pt>
                <c:pt idx="61">
                  <c:v>0.17</c:v>
                </c:pt>
                <c:pt idx="62">
                  <c:v>0.16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26456"/>
        <c:axId val="273426848"/>
      </c:scatterChart>
      <c:valAx>
        <c:axId val="27342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6848"/>
        <c:crosses val="autoZero"/>
        <c:crossBetween val="midCat"/>
      </c:valAx>
      <c:valAx>
        <c:axId val="273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Inner</a:t>
                </a:r>
                <a:r>
                  <a:rPr lang="en-US" sz="1600" baseline="0"/>
                  <a:t> Pressure (mbar)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2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GE11-X-S-CERN-0002</a:t>
            </a:r>
          </a:p>
        </c:rich>
      </c:tx>
      <c:layout>
        <c:manualLayout>
          <c:xMode val="edge"/>
          <c:yMode val="edge"/>
          <c:x val="0.24513633481293601"/>
          <c:y val="4.15512465373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QC3_Short_2!$B$4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QC3_Short_2!$B$13:$B$72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QC3_Short_2!$C$13:$C$72</c:f>
              <c:numCache>
                <c:formatCode>General</c:formatCode>
                <c:ptCount val="60"/>
                <c:pt idx="0">
                  <c:v>25.35</c:v>
                </c:pt>
                <c:pt idx="1">
                  <c:v>23.04</c:v>
                </c:pt>
                <c:pt idx="2">
                  <c:v>20.79</c:v>
                </c:pt>
                <c:pt idx="3">
                  <c:v>18.850000000000001</c:v>
                </c:pt>
                <c:pt idx="4">
                  <c:v>17.11</c:v>
                </c:pt>
                <c:pt idx="5">
                  <c:v>15.43</c:v>
                </c:pt>
                <c:pt idx="6">
                  <c:v>13.99</c:v>
                </c:pt>
                <c:pt idx="7">
                  <c:v>12.6</c:v>
                </c:pt>
                <c:pt idx="8">
                  <c:v>11.34</c:v>
                </c:pt>
                <c:pt idx="9">
                  <c:v>10.09</c:v>
                </c:pt>
                <c:pt idx="10">
                  <c:v>9.09</c:v>
                </c:pt>
                <c:pt idx="11">
                  <c:v>8.09</c:v>
                </c:pt>
                <c:pt idx="12">
                  <c:v>7.2</c:v>
                </c:pt>
                <c:pt idx="13">
                  <c:v>6.37</c:v>
                </c:pt>
                <c:pt idx="14">
                  <c:v>5.7</c:v>
                </c:pt>
                <c:pt idx="15">
                  <c:v>5</c:v>
                </c:pt>
                <c:pt idx="16">
                  <c:v>4.38</c:v>
                </c:pt>
                <c:pt idx="17">
                  <c:v>3.91</c:v>
                </c:pt>
                <c:pt idx="18">
                  <c:v>3.4</c:v>
                </c:pt>
                <c:pt idx="19">
                  <c:v>2.96</c:v>
                </c:pt>
                <c:pt idx="20">
                  <c:v>2.63</c:v>
                </c:pt>
                <c:pt idx="21">
                  <c:v>2.2200000000000002</c:v>
                </c:pt>
                <c:pt idx="22">
                  <c:v>1.97</c:v>
                </c:pt>
                <c:pt idx="23">
                  <c:v>1.7</c:v>
                </c:pt>
                <c:pt idx="24">
                  <c:v>1.42</c:v>
                </c:pt>
                <c:pt idx="25">
                  <c:v>1.27</c:v>
                </c:pt>
                <c:pt idx="26">
                  <c:v>1.07</c:v>
                </c:pt>
                <c:pt idx="27">
                  <c:v>0.78</c:v>
                </c:pt>
                <c:pt idx="28">
                  <c:v>0.65</c:v>
                </c:pt>
                <c:pt idx="29">
                  <c:v>0.56000000000000005</c:v>
                </c:pt>
                <c:pt idx="30">
                  <c:v>0.46</c:v>
                </c:pt>
                <c:pt idx="31">
                  <c:v>0.35</c:v>
                </c:pt>
                <c:pt idx="32">
                  <c:v>0.2</c:v>
                </c:pt>
                <c:pt idx="33">
                  <c:v>0.12</c:v>
                </c:pt>
                <c:pt idx="34">
                  <c:v>7.0000000000000007E-2</c:v>
                </c:pt>
                <c:pt idx="35">
                  <c:v>0.01</c:v>
                </c:pt>
                <c:pt idx="36">
                  <c:v>-0.11</c:v>
                </c:pt>
                <c:pt idx="37">
                  <c:v>-0.16</c:v>
                </c:pt>
                <c:pt idx="38">
                  <c:v>-0.19</c:v>
                </c:pt>
                <c:pt idx="39">
                  <c:v>-0.26</c:v>
                </c:pt>
                <c:pt idx="40">
                  <c:v>-0.22</c:v>
                </c:pt>
                <c:pt idx="41">
                  <c:v>-0.18</c:v>
                </c:pt>
                <c:pt idx="42">
                  <c:v>-0.3</c:v>
                </c:pt>
                <c:pt idx="43">
                  <c:v>-0.33</c:v>
                </c:pt>
                <c:pt idx="44">
                  <c:v>-0.42</c:v>
                </c:pt>
                <c:pt idx="45">
                  <c:v>-0.43</c:v>
                </c:pt>
                <c:pt idx="46">
                  <c:v>-0.46</c:v>
                </c:pt>
                <c:pt idx="47">
                  <c:v>-0.45</c:v>
                </c:pt>
                <c:pt idx="48">
                  <c:v>-0.49</c:v>
                </c:pt>
                <c:pt idx="49">
                  <c:v>-0.47</c:v>
                </c:pt>
                <c:pt idx="50">
                  <c:v>-0.5</c:v>
                </c:pt>
                <c:pt idx="51">
                  <c:v>-0.51</c:v>
                </c:pt>
                <c:pt idx="52">
                  <c:v>-0.55000000000000004</c:v>
                </c:pt>
                <c:pt idx="53">
                  <c:v>-0.48</c:v>
                </c:pt>
                <c:pt idx="54">
                  <c:v>-0.53</c:v>
                </c:pt>
                <c:pt idx="55">
                  <c:v>-0.48</c:v>
                </c:pt>
                <c:pt idx="56">
                  <c:v>-0.51</c:v>
                </c:pt>
                <c:pt idx="57">
                  <c:v>-0.53</c:v>
                </c:pt>
                <c:pt idx="58">
                  <c:v>-0.5</c:v>
                </c:pt>
                <c:pt idx="59">
                  <c:v>-0.5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3960"/>
        <c:axId val="280254352"/>
      </c:scatterChart>
      <c:valAx>
        <c:axId val="2802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4352"/>
        <c:crosses val="autoZero"/>
        <c:crossBetween val="midCat"/>
      </c:valAx>
      <c:valAx>
        <c:axId val="2802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Inner</a:t>
                </a:r>
                <a:r>
                  <a:rPr lang="en-US" sz="1600" baseline="0"/>
                  <a:t> Pressure (mbar)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GE11-X-S-CERN-0003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6171084864391956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strRef>
              <c:f>QC3_Short_3!$L$4</c:f>
              <c:strCache>
                <c:ptCount val="1"/>
                <c:pt idx="0">
                  <c:v>Initial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QC3_Short_3!$L$13:$L$43</c:f>
              <c:numCache>
                <c:formatCode>0.00</c:formatCode>
                <c:ptCount val="3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</c:numCache>
            </c:numRef>
          </c:xVal>
          <c:yVal>
            <c:numRef>
              <c:f>QC3_Short_3!$M$13:$M$43</c:f>
              <c:numCache>
                <c:formatCode>General</c:formatCode>
                <c:ptCount val="31"/>
                <c:pt idx="0">
                  <c:v>24.13</c:v>
                </c:pt>
                <c:pt idx="1">
                  <c:v>24.02</c:v>
                </c:pt>
                <c:pt idx="2">
                  <c:v>23.79</c:v>
                </c:pt>
                <c:pt idx="3">
                  <c:v>23.64</c:v>
                </c:pt>
                <c:pt idx="4">
                  <c:v>23.42</c:v>
                </c:pt>
                <c:pt idx="5">
                  <c:v>23.38</c:v>
                </c:pt>
                <c:pt idx="6">
                  <c:v>23.12</c:v>
                </c:pt>
                <c:pt idx="7">
                  <c:v>22.99</c:v>
                </c:pt>
                <c:pt idx="8">
                  <c:v>22.85</c:v>
                </c:pt>
                <c:pt idx="9">
                  <c:v>22.7</c:v>
                </c:pt>
                <c:pt idx="10">
                  <c:v>22.41</c:v>
                </c:pt>
                <c:pt idx="11">
                  <c:v>22.28</c:v>
                </c:pt>
                <c:pt idx="12">
                  <c:v>22.17</c:v>
                </c:pt>
                <c:pt idx="13">
                  <c:v>22.01</c:v>
                </c:pt>
                <c:pt idx="14">
                  <c:v>21.82</c:v>
                </c:pt>
                <c:pt idx="15">
                  <c:v>21.7</c:v>
                </c:pt>
                <c:pt idx="16">
                  <c:v>21.58</c:v>
                </c:pt>
                <c:pt idx="17">
                  <c:v>21.4</c:v>
                </c:pt>
                <c:pt idx="18">
                  <c:v>21.21</c:v>
                </c:pt>
                <c:pt idx="19">
                  <c:v>21.08</c:v>
                </c:pt>
                <c:pt idx="20">
                  <c:v>21</c:v>
                </c:pt>
                <c:pt idx="21">
                  <c:v>20.88</c:v>
                </c:pt>
                <c:pt idx="22">
                  <c:v>20.73</c:v>
                </c:pt>
                <c:pt idx="23">
                  <c:v>20.57</c:v>
                </c:pt>
                <c:pt idx="24">
                  <c:v>20.41</c:v>
                </c:pt>
                <c:pt idx="25">
                  <c:v>20.32</c:v>
                </c:pt>
                <c:pt idx="26">
                  <c:v>20.18</c:v>
                </c:pt>
                <c:pt idx="27">
                  <c:v>20.09</c:v>
                </c:pt>
                <c:pt idx="28">
                  <c:v>19.850000000000001</c:v>
                </c:pt>
                <c:pt idx="29">
                  <c:v>19.78</c:v>
                </c:pt>
                <c:pt idx="30">
                  <c:v>19.59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QC3_Short_3!$B$4</c:f>
              <c:strCache>
                <c:ptCount val="1"/>
                <c:pt idx="0">
                  <c:v>test2:After putting tape on the RO screws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QC3_Short_3!$B$13:$B$72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QC3_Short_3!$C$13:$C$72</c:f>
              <c:numCache>
                <c:formatCode>General</c:formatCode>
                <c:ptCount val="60"/>
                <c:pt idx="0">
                  <c:v>24.13</c:v>
                </c:pt>
                <c:pt idx="1">
                  <c:v>23.84</c:v>
                </c:pt>
                <c:pt idx="2">
                  <c:v>23.74</c:v>
                </c:pt>
                <c:pt idx="3">
                  <c:v>23.59</c:v>
                </c:pt>
                <c:pt idx="4">
                  <c:v>23.5</c:v>
                </c:pt>
                <c:pt idx="5">
                  <c:v>23.27</c:v>
                </c:pt>
                <c:pt idx="6">
                  <c:v>23.15</c:v>
                </c:pt>
                <c:pt idx="7">
                  <c:v>23.03</c:v>
                </c:pt>
                <c:pt idx="8">
                  <c:v>22.9</c:v>
                </c:pt>
                <c:pt idx="9">
                  <c:v>22.78</c:v>
                </c:pt>
                <c:pt idx="10">
                  <c:v>22.66</c:v>
                </c:pt>
                <c:pt idx="11">
                  <c:v>22.5</c:v>
                </c:pt>
                <c:pt idx="12">
                  <c:v>22.41</c:v>
                </c:pt>
                <c:pt idx="13">
                  <c:v>22.21</c:v>
                </c:pt>
                <c:pt idx="14">
                  <c:v>22.11</c:v>
                </c:pt>
                <c:pt idx="15">
                  <c:v>21.96</c:v>
                </c:pt>
                <c:pt idx="16">
                  <c:v>21.87</c:v>
                </c:pt>
                <c:pt idx="17">
                  <c:v>21.76</c:v>
                </c:pt>
                <c:pt idx="18">
                  <c:v>21.59</c:v>
                </c:pt>
                <c:pt idx="19">
                  <c:v>21.53</c:v>
                </c:pt>
                <c:pt idx="20">
                  <c:v>21.35</c:v>
                </c:pt>
                <c:pt idx="21">
                  <c:v>21.29</c:v>
                </c:pt>
                <c:pt idx="22">
                  <c:v>21.15</c:v>
                </c:pt>
                <c:pt idx="23">
                  <c:v>21.03</c:v>
                </c:pt>
                <c:pt idx="24">
                  <c:v>20.9</c:v>
                </c:pt>
                <c:pt idx="25">
                  <c:v>20.81</c:v>
                </c:pt>
                <c:pt idx="26">
                  <c:v>20.73</c:v>
                </c:pt>
                <c:pt idx="27">
                  <c:v>20.57</c:v>
                </c:pt>
                <c:pt idx="28">
                  <c:v>20.399999999999999</c:v>
                </c:pt>
                <c:pt idx="29">
                  <c:v>20.38</c:v>
                </c:pt>
                <c:pt idx="30">
                  <c:v>20.239999999999998</c:v>
                </c:pt>
                <c:pt idx="31">
                  <c:v>20.100000000000001</c:v>
                </c:pt>
                <c:pt idx="32">
                  <c:v>20.079999999999998</c:v>
                </c:pt>
                <c:pt idx="33">
                  <c:v>19.829999999999998</c:v>
                </c:pt>
                <c:pt idx="34">
                  <c:v>19.760000000000002</c:v>
                </c:pt>
                <c:pt idx="35">
                  <c:v>19.61</c:v>
                </c:pt>
                <c:pt idx="36">
                  <c:v>19.559999999999999</c:v>
                </c:pt>
                <c:pt idx="37">
                  <c:v>19.48</c:v>
                </c:pt>
                <c:pt idx="38">
                  <c:v>19.3</c:v>
                </c:pt>
                <c:pt idx="39">
                  <c:v>19.239999999999998</c:v>
                </c:pt>
                <c:pt idx="40">
                  <c:v>19.07</c:v>
                </c:pt>
                <c:pt idx="41">
                  <c:v>18.989999999999998</c:v>
                </c:pt>
                <c:pt idx="42">
                  <c:v>18.89</c:v>
                </c:pt>
                <c:pt idx="43">
                  <c:v>18.84</c:v>
                </c:pt>
                <c:pt idx="44">
                  <c:v>18.66</c:v>
                </c:pt>
                <c:pt idx="45">
                  <c:v>18.62</c:v>
                </c:pt>
                <c:pt idx="46">
                  <c:v>18.38</c:v>
                </c:pt>
                <c:pt idx="47">
                  <c:v>18.32</c:v>
                </c:pt>
                <c:pt idx="48">
                  <c:v>18.22</c:v>
                </c:pt>
                <c:pt idx="49">
                  <c:v>18.11</c:v>
                </c:pt>
                <c:pt idx="50">
                  <c:v>18</c:v>
                </c:pt>
                <c:pt idx="51">
                  <c:v>17.940000000000001</c:v>
                </c:pt>
                <c:pt idx="52">
                  <c:v>17.829999999999998</c:v>
                </c:pt>
                <c:pt idx="53">
                  <c:v>17.73</c:v>
                </c:pt>
                <c:pt idx="54">
                  <c:v>17.670000000000002</c:v>
                </c:pt>
                <c:pt idx="55">
                  <c:v>17.53</c:v>
                </c:pt>
                <c:pt idx="56">
                  <c:v>17.45</c:v>
                </c:pt>
                <c:pt idx="57">
                  <c:v>17.420000000000002</c:v>
                </c:pt>
                <c:pt idx="58">
                  <c:v>17.23</c:v>
                </c:pt>
                <c:pt idx="59">
                  <c:v>17.149999999999999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QC3_Short_3!$G$4</c:f>
              <c:strCache>
                <c:ptCount val="1"/>
                <c:pt idx="0">
                  <c:v>test3:After putting tape on the RO screws+Drift screws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QC3_Short_3!$G$13:$G$72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QC3_Short_3!$H$13:$H$72</c:f>
              <c:numCache>
                <c:formatCode>General</c:formatCode>
                <c:ptCount val="60"/>
                <c:pt idx="0">
                  <c:v>22.47</c:v>
                </c:pt>
                <c:pt idx="1">
                  <c:v>22.31</c:v>
                </c:pt>
                <c:pt idx="2">
                  <c:v>22.27</c:v>
                </c:pt>
                <c:pt idx="3">
                  <c:v>22.24</c:v>
                </c:pt>
                <c:pt idx="4">
                  <c:v>22.18</c:v>
                </c:pt>
                <c:pt idx="5">
                  <c:v>22.19</c:v>
                </c:pt>
                <c:pt idx="6">
                  <c:v>22.14</c:v>
                </c:pt>
                <c:pt idx="7">
                  <c:v>22.12</c:v>
                </c:pt>
                <c:pt idx="8">
                  <c:v>22.04</c:v>
                </c:pt>
                <c:pt idx="9">
                  <c:v>21.97</c:v>
                </c:pt>
                <c:pt idx="10">
                  <c:v>21.94</c:v>
                </c:pt>
                <c:pt idx="11">
                  <c:v>21.84</c:v>
                </c:pt>
                <c:pt idx="12">
                  <c:v>21.85</c:v>
                </c:pt>
                <c:pt idx="13">
                  <c:v>21.88</c:v>
                </c:pt>
                <c:pt idx="14">
                  <c:v>21.76</c:v>
                </c:pt>
                <c:pt idx="15">
                  <c:v>21.79</c:v>
                </c:pt>
                <c:pt idx="16">
                  <c:v>21.82</c:v>
                </c:pt>
                <c:pt idx="17">
                  <c:v>21.72</c:v>
                </c:pt>
                <c:pt idx="18">
                  <c:v>21.69</c:v>
                </c:pt>
                <c:pt idx="19">
                  <c:v>21.61</c:v>
                </c:pt>
                <c:pt idx="20">
                  <c:v>21.6</c:v>
                </c:pt>
                <c:pt idx="21">
                  <c:v>21.58</c:v>
                </c:pt>
                <c:pt idx="22">
                  <c:v>21.56</c:v>
                </c:pt>
                <c:pt idx="23">
                  <c:v>21.59</c:v>
                </c:pt>
                <c:pt idx="24">
                  <c:v>21.55</c:v>
                </c:pt>
                <c:pt idx="25">
                  <c:v>21.53</c:v>
                </c:pt>
                <c:pt idx="26">
                  <c:v>21.52</c:v>
                </c:pt>
                <c:pt idx="27">
                  <c:v>21.45</c:v>
                </c:pt>
                <c:pt idx="28">
                  <c:v>21.36</c:v>
                </c:pt>
                <c:pt idx="29">
                  <c:v>21.36</c:v>
                </c:pt>
                <c:pt idx="30">
                  <c:v>21.31</c:v>
                </c:pt>
                <c:pt idx="31">
                  <c:v>21.25</c:v>
                </c:pt>
                <c:pt idx="32">
                  <c:v>21.2</c:v>
                </c:pt>
                <c:pt idx="33">
                  <c:v>21.24</c:v>
                </c:pt>
                <c:pt idx="34">
                  <c:v>21.15</c:v>
                </c:pt>
                <c:pt idx="35">
                  <c:v>21.14</c:v>
                </c:pt>
                <c:pt idx="36">
                  <c:v>21.11</c:v>
                </c:pt>
                <c:pt idx="37">
                  <c:v>21.09</c:v>
                </c:pt>
                <c:pt idx="38">
                  <c:v>21</c:v>
                </c:pt>
                <c:pt idx="39">
                  <c:v>21</c:v>
                </c:pt>
                <c:pt idx="40">
                  <c:v>20.97</c:v>
                </c:pt>
                <c:pt idx="41">
                  <c:v>20.93</c:v>
                </c:pt>
                <c:pt idx="42">
                  <c:v>20.92</c:v>
                </c:pt>
                <c:pt idx="43">
                  <c:v>20.92</c:v>
                </c:pt>
                <c:pt idx="44">
                  <c:v>20.86</c:v>
                </c:pt>
                <c:pt idx="45">
                  <c:v>20.89</c:v>
                </c:pt>
                <c:pt idx="46">
                  <c:v>20.85</c:v>
                </c:pt>
                <c:pt idx="47">
                  <c:v>20.8</c:v>
                </c:pt>
                <c:pt idx="48">
                  <c:v>20.73</c:v>
                </c:pt>
                <c:pt idx="49">
                  <c:v>20.75</c:v>
                </c:pt>
                <c:pt idx="50">
                  <c:v>20.63</c:v>
                </c:pt>
                <c:pt idx="51">
                  <c:v>20.64</c:v>
                </c:pt>
                <c:pt idx="52">
                  <c:v>20.56</c:v>
                </c:pt>
                <c:pt idx="53">
                  <c:v>20.53</c:v>
                </c:pt>
                <c:pt idx="54">
                  <c:v>20.5</c:v>
                </c:pt>
                <c:pt idx="55">
                  <c:v>20.49</c:v>
                </c:pt>
                <c:pt idx="56">
                  <c:v>20.440000000000001</c:v>
                </c:pt>
                <c:pt idx="57">
                  <c:v>20.43</c:v>
                </c:pt>
                <c:pt idx="58">
                  <c:v>20.399999999999999</c:v>
                </c:pt>
                <c:pt idx="59">
                  <c:v>20.399999999999999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QC3_Short_3!$Q$4</c:f>
              <c:strCache>
                <c:ptCount val="1"/>
                <c:pt idx="0">
                  <c:v>Test4: Removed tape, Apply 1.3 Nm both on RO and Dr screws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QC3_Short_3!$Q$13:$Q$72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QC3_Short_3!$R$13:$R$72</c:f>
              <c:numCache>
                <c:formatCode>General</c:formatCode>
                <c:ptCount val="60"/>
                <c:pt idx="0">
                  <c:v>21.81</c:v>
                </c:pt>
                <c:pt idx="1">
                  <c:v>21.55</c:v>
                </c:pt>
                <c:pt idx="2">
                  <c:v>21.46</c:v>
                </c:pt>
                <c:pt idx="3">
                  <c:v>21.32</c:v>
                </c:pt>
                <c:pt idx="4">
                  <c:v>21.23</c:v>
                </c:pt>
                <c:pt idx="5">
                  <c:v>21.15</c:v>
                </c:pt>
                <c:pt idx="6">
                  <c:v>21.09</c:v>
                </c:pt>
                <c:pt idx="7">
                  <c:v>21</c:v>
                </c:pt>
                <c:pt idx="8">
                  <c:v>20.83</c:v>
                </c:pt>
                <c:pt idx="9">
                  <c:v>20.82</c:v>
                </c:pt>
                <c:pt idx="10">
                  <c:v>20.76</c:v>
                </c:pt>
                <c:pt idx="11">
                  <c:v>20.67</c:v>
                </c:pt>
                <c:pt idx="12">
                  <c:v>20.63</c:v>
                </c:pt>
                <c:pt idx="13">
                  <c:v>20.5</c:v>
                </c:pt>
                <c:pt idx="14">
                  <c:v>20.39</c:v>
                </c:pt>
                <c:pt idx="15">
                  <c:v>20.32</c:v>
                </c:pt>
                <c:pt idx="16">
                  <c:v>20.21</c:v>
                </c:pt>
                <c:pt idx="17">
                  <c:v>20.12</c:v>
                </c:pt>
                <c:pt idx="18">
                  <c:v>20.059999999999999</c:v>
                </c:pt>
                <c:pt idx="19">
                  <c:v>20</c:v>
                </c:pt>
                <c:pt idx="20">
                  <c:v>19.87</c:v>
                </c:pt>
                <c:pt idx="21">
                  <c:v>19.86</c:v>
                </c:pt>
                <c:pt idx="22">
                  <c:v>19.77</c:v>
                </c:pt>
                <c:pt idx="23">
                  <c:v>19.68</c:v>
                </c:pt>
                <c:pt idx="24">
                  <c:v>19.62</c:v>
                </c:pt>
                <c:pt idx="25">
                  <c:v>19.559999999999999</c:v>
                </c:pt>
                <c:pt idx="26">
                  <c:v>19.559999999999999</c:v>
                </c:pt>
                <c:pt idx="27">
                  <c:v>19.39</c:v>
                </c:pt>
                <c:pt idx="28">
                  <c:v>19.3</c:v>
                </c:pt>
                <c:pt idx="29">
                  <c:v>19.21</c:v>
                </c:pt>
                <c:pt idx="30">
                  <c:v>19.13</c:v>
                </c:pt>
                <c:pt idx="31">
                  <c:v>19.059999999999999</c:v>
                </c:pt>
                <c:pt idx="32">
                  <c:v>18.97</c:v>
                </c:pt>
                <c:pt idx="33">
                  <c:v>18.940000000000001</c:v>
                </c:pt>
                <c:pt idx="34">
                  <c:v>18.89</c:v>
                </c:pt>
                <c:pt idx="35">
                  <c:v>18.72</c:v>
                </c:pt>
                <c:pt idx="36">
                  <c:v>18.68</c:v>
                </c:pt>
                <c:pt idx="37">
                  <c:v>18.61</c:v>
                </c:pt>
                <c:pt idx="38">
                  <c:v>18.489999999999998</c:v>
                </c:pt>
                <c:pt idx="39">
                  <c:v>18.43</c:v>
                </c:pt>
                <c:pt idx="40">
                  <c:v>18.350000000000001</c:v>
                </c:pt>
                <c:pt idx="41">
                  <c:v>18.28</c:v>
                </c:pt>
                <c:pt idx="42">
                  <c:v>18.22</c:v>
                </c:pt>
                <c:pt idx="43">
                  <c:v>18.14</c:v>
                </c:pt>
                <c:pt idx="44">
                  <c:v>18.12</c:v>
                </c:pt>
                <c:pt idx="45">
                  <c:v>18.09</c:v>
                </c:pt>
                <c:pt idx="46">
                  <c:v>18.010000000000002</c:v>
                </c:pt>
                <c:pt idx="47">
                  <c:v>17.940000000000001</c:v>
                </c:pt>
                <c:pt idx="48">
                  <c:v>17.86</c:v>
                </c:pt>
                <c:pt idx="49">
                  <c:v>17.829999999999998</c:v>
                </c:pt>
                <c:pt idx="50">
                  <c:v>17.73</c:v>
                </c:pt>
                <c:pt idx="51">
                  <c:v>17.71</c:v>
                </c:pt>
                <c:pt idx="52">
                  <c:v>17.670000000000002</c:v>
                </c:pt>
                <c:pt idx="53">
                  <c:v>17.64</c:v>
                </c:pt>
                <c:pt idx="54">
                  <c:v>17.55</c:v>
                </c:pt>
                <c:pt idx="55">
                  <c:v>17.5</c:v>
                </c:pt>
                <c:pt idx="56">
                  <c:v>17.48</c:v>
                </c:pt>
                <c:pt idx="57">
                  <c:v>17.36</c:v>
                </c:pt>
                <c:pt idx="58">
                  <c:v>17.25</c:v>
                </c:pt>
                <c:pt idx="59">
                  <c:v>17.16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QC3_Short_3!$V$4</c:f>
              <c:strCache>
                <c:ptCount val="1"/>
                <c:pt idx="0">
                  <c:v>Initial2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QC3_Short_3!$V$13:$V$72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QC3_Short_3!$W$13:$W$72</c:f>
              <c:numCache>
                <c:formatCode>General</c:formatCode>
                <c:ptCount val="60"/>
                <c:pt idx="0">
                  <c:v>22.37</c:v>
                </c:pt>
                <c:pt idx="1">
                  <c:v>22.16</c:v>
                </c:pt>
                <c:pt idx="2">
                  <c:v>22.1</c:v>
                </c:pt>
                <c:pt idx="3">
                  <c:v>21.97</c:v>
                </c:pt>
                <c:pt idx="4">
                  <c:v>21.88</c:v>
                </c:pt>
                <c:pt idx="5">
                  <c:v>21.78</c:v>
                </c:pt>
                <c:pt idx="6">
                  <c:v>21.68</c:v>
                </c:pt>
                <c:pt idx="7">
                  <c:v>21.64</c:v>
                </c:pt>
                <c:pt idx="8">
                  <c:v>21.52</c:v>
                </c:pt>
                <c:pt idx="9">
                  <c:v>21.43</c:v>
                </c:pt>
                <c:pt idx="10">
                  <c:v>21.37</c:v>
                </c:pt>
                <c:pt idx="11">
                  <c:v>21.26</c:v>
                </c:pt>
                <c:pt idx="12">
                  <c:v>21.15</c:v>
                </c:pt>
                <c:pt idx="13">
                  <c:v>21.13</c:v>
                </c:pt>
                <c:pt idx="14">
                  <c:v>21.03</c:v>
                </c:pt>
                <c:pt idx="15">
                  <c:v>20.96</c:v>
                </c:pt>
                <c:pt idx="16">
                  <c:v>20.9</c:v>
                </c:pt>
                <c:pt idx="17">
                  <c:v>20.74</c:v>
                </c:pt>
                <c:pt idx="18">
                  <c:v>20.69</c:v>
                </c:pt>
                <c:pt idx="19">
                  <c:v>20.64</c:v>
                </c:pt>
                <c:pt idx="20">
                  <c:v>20.54</c:v>
                </c:pt>
                <c:pt idx="21">
                  <c:v>20.48</c:v>
                </c:pt>
                <c:pt idx="22">
                  <c:v>20.46</c:v>
                </c:pt>
                <c:pt idx="23">
                  <c:v>20.39</c:v>
                </c:pt>
                <c:pt idx="24">
                  <c:v>20.3</c:v>
                </c:pt>
                <c:pt idx="25">
                  <c:v>20.28</c:v>
                </c:pt>
                <c:pt idx="26">
                  <c:v>20.12</c:v>
                </c:pt>
                <c:pt idx="27">
                  <c:v>20.09</c:v>
                </c:pt>
                <c:pt idx="28">
                  <c:v>20.03</c:v>
                </c:pt>
                <c:pt idx="29">
                  <c:v>19.940000000000001</c:v>
                </c:pt>
                <c:pt idx="30">
                  <c:v>19.850000000000001</c:v>
                </c:pt>
                <c:pt idx="31">
                  <c:v>19.809999999999999</c:v>
                </c:pt>
                <c:pt idx="32">
                  <c:v>19.760000000000002</c:v>
                </c:pt>
                <c:pt idx="33">
                  <c:v>19.73</c:v>
                </c:pt>
                <c:pt idx="34">
                  <c:v>19.649999999999999</c:v>
                </c:pt>
                <c:pt idx="35">
                  <c:v>19.48</c:v>
                </c:pt>
                <c:pt idx="36">
                  <c:v>19.48</c:v>
                </c:pt>
                <c:pt idx="37">
                  <c:v>19.37</c:v>
                </c:pt>
                <c:pt idx="38">
                  <c:v>19.39</c:v>
                </c:pt>
                <c:pt idx="39">
                  <c:v>19.27</c:v>
                </c:pt>
                <c:pt idx="40">
                  <c:v>19.18</c:v>
                </c:pt>
                <c:pt idx="41">
                  <c:v>19.07</c:v>
                </c:pt>
                <c:pt idx="42">
                  <c:v>18.91</c:v>
                </c:pt>
                <c:pt idx="43">
                  <c:v>18.93</c:v>
                </c:pt>
                <c:pt idx="44">
                  <c:v>18.87</c:v>
                </c:pt>
                <c:pt idx="45">
                  <c:v>18.79</c:v>
                </c:pt>
                <c:pt idx="46">
                  <c:v>18.670000000000002</c:v>
                </c:pt>
                <c:pt idx="47">
                  <c:v>18.64</c:v>
                </c:pt>
                <c:pt idx="48">
                  <c:v>18.559999999999999</c:v>
                </c:pt>
                <c:pt idx="49">
                  <c:v>18.53</c:v>
                </c:pt>
                <c:pt idx="50">
                  <c:v>18.5</c:v>
                </c:pt>
                <c:pt idx="51">
                  <c:v>18.36</c:v>
                </c:pt>
                <c:pt idx="52">
                  <c:v>18.350000000000001</c:v>
                </c:pt>
                <c:pt idx="53">
                  <c:v>18.3</c:v>
                </c:pt>
                <c:pt idx="54">
                  <c:v>18.22</c:v>
                </c:pt>
                <c:pt idx="55">
                  <c:v>18.16</c:v>
                </c:pt>
                <c:pt idx="56">
                  <c:v>18.059999999999999</c:v>
                </c:pt>
                <c:pt idx="57">
                  <c:v>18.059999999999999</c:v>
                </c:pt>
                <c:pt idx="58">
                  <c:v>18.02</c:v>
                </c:pt>
                <c:pt idx="59">
                  <c:v>17.96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QC3_Short_3!$AA$4</c:f>
              <c:strCache>
                <c:ptCount val="1"/>
                <c:pt idx="0">
                  <c:v>With tape on entire 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QC3_Short_3!$AA$13:$AA$72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QC3_Short_3!$AB$13:$AB$72</c:f>
              <c:numCache>
                <c:formatCode>General</c:formatCode>
                <c:ptCount val="60"/>
                <c:pt idx="0">
                  <c:v>22.04</c:v>
                </c:pt>
                <c:pt idx="1">
                  <c:v>22.2</c:v>
                </c:pt>
                <c:pt idx="2">
                  <c:v>22.21</c:v>
                </c:pt>
                <c:pt idx="3">
                  <c:v>22.2</c:v>
                </c:pt>
                <c:pt idx="4">
                  <c:v>22.22</c:v>
                </c:pt>
                <c:pt idx="5">
                  <c:v>22.23</c:v>
                </c:pt>
                <c:pt idx="6">
                  <c:v>22.22</c:v>
                </c:pt>
                <c:pt idx="7">
                  <c:v>22.17</c:v>
                </c:pt>
                <c:pt idx="8">
                  <c:v>22.11</c:v>
                </c:pt>
                <c:pt idx="9">
                  <c:v>22.14</c:v>
                </c:pt>
                <c:pt idx="10">
                  <c:v>22.13</c:v>
                </c:pt>
                <c:pt idx="11">
                  <c:v>22.19</c:v>
                </c:pt>
                <c:pt idx="12">
                  <c:v>22.14</c:v>
                </c:pt>
                <c:pt idx="13">
                  <c:v>22.13</c:v>
                </c:pt>
                <c:pt idx="14">
                  <c:v>22.08</c:v>
                </c:pt>
                <c:pt idx="15">
                  <c:v>22.11</c:v>
                </c:pt>
                <c:pt idx="16">
                  <c:v>22.08</c:v>
                </c:pt>
                <c:pt idx="17">
                  <c:v>22.12</c:v>
                </c:pt>
                <c:pt idx="18">
                  <c:v>22.08</c:v>
                </c:pt>
                <c:pt idx="19">
                  <c:v>22.08</c:v>
                </c:pt>
                <c:pt idx="20">
                  <c:v>22.06</c:v>
                </c:pt>
                <c:pt idx="21">
                  <c:v>21.97</c:v>
                </c:pt>
                <c:pt idx="22">
                  <c:v>21.98</c:v>
                </c:pt>
                <c:pt idx="23">
                  <c:v>21.96</c:v>
                </c:pt>
                <c:pt idx="24">
                  <c:v>21.95</c:v>
                </c:pt>
                <c:pt idx="25">
                  <c:v>21.93</c:v>
                </c:pt>
                <c:pt idx="26">
                  <c:v>21.9</c:v>
                </c:pt>
                <c:pt idx="27">
                  <c:v>21.93</c:v>
                </c:pt>
                <c:pt idx="28">
                  <c:v>21.85</c:v>
                </c:pt>
                <c:pt idx="29">
                  <c:v>21.9</c:v>
                </c:pt>
                <c:pt idx="30">
                  <c:v>21.84</c:v>
                </c:pt>
                <c:pt idx="31">
                  <c:v>21.83</c:v>
                </c:pt>
                <c:pt idx="32">
                  <c:v>21.79</c:v>
                </c:pt>
                <c:pt idx="33">
                  <c:v>21.82</c:v>
                </c:pt>
                <c:pt idx="34">
                  <c:v>21.78</c:v>
                </c:pt>
                <c:pt idx="35">
                  <c:v>21.74</c:v>
                </c:pt>
                <c:pt idx="36">
                  <c:v>21.79</c:v>
                </c:pt>
                <c:pt idx="37">
                  <c:v>21.81</c:v>
                </c:pt>
                <c:pt idx="38">
                  <c:v>21.82</c:v>
                </c:pt>
                <c:pt idx="39">
                  <c:v>21.79</c:v>
                </c:pt>
                <c:pt idx="40">
                  <c:v>21.81</c:v>
                </c:pt>
                <c:pt idx="41">
                  <c:v>21.8</c:v>
                </c:pt>
                <c:pt idx="42">
                  <c:v>21.79</c:v>
                </c:pt>
                <c:pt idx="43">
                  <c:v>21.82</c:v>
                </c:pt>
                <c:pt idx="44">
                  <c:v>21.8</c:v>
                </c:pt>
                <c:pt idx="45">
                  <c:v>21.83</c:v>
                </c:pt>
                <c:pt idx="46">
                  <c:v>21.79</c:v>
                </c:pt>
                <c:pt idx="47">
                  <c:v>21.79</c:v>
                </c:pt>
                <c:pt idx="48">
                  <c:v>21.78</c:v>
                </c:pt>
                <c:pt idx="49">
                  <c:v>21.75</c:v>
                </c:pt>
                <c:pt idx="50">
                  <c:v>21.82</c:v>
                </c:pt>
                <c:pt idx="51">
                  <c:v>21.81</c:v>
                </c:pt>
                <c:pt idx="52">
                  <c:v>21.81</c:v>
                </c:pt>
                <c:pt idx="53">
                  <c:v>21.79</c:v>
                </c:pt>
                <c:pt idx="54">
                  <c:v>21.78</c:v>
                </c:pt>
                <c:pt idx="55">
                  <c:v>21.65</c:v>
                </c:pt>
                <c:pt idx="56">
                  <c:v>21.74</c:v>
                </c:pt>
                <c:pt idx="57">
                  <c:v>21.68</c:v>
                </c:pt>
                <c:pt idx="58">
                  <c:v>21.68</c:v>
                </c:pt>
                <c:pt idx="59">
                  <c:v>21.71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QC3_Short_3!$AF$4</c:f>
              <c:strCache>
                <c:ptCount val="1"/>
                <c:pt idx="0">
                  <c:v>With tape on the leaking screw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QC3_Short_3!$AF$13:$AF$72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QC3_Short_3!$AG$13:$AG$72</c:f>
              <c:numCache>
                <c:formatCode>General</c:formatCode>
                <c:ptCount val="60"/>
                <c:pt idx="0">
                  <c:v>24.69</c:v>
                </c:pt>
                <c:pt idx="1">
                  <c:v>24.52</c:v>
                </c:pt>
                <c:pt idx="2">
                  <c:v>24.56</c:v>
                </c:pt>
                <c:pt idx="3">
                  <c:v>24.52</c:v>
                </c:pt>
                <c:pt idx="4">
                  <c:v>24.55</c:v>
                </c:pt>
                <c:pt idx="5">
                  <c:v>24.54</c:v>
                </c:pt>
                <c:pt idx="6">
                  <c:v>24.57</c:v>
                </c:pt>
                <c:pt idx="7">
                  <c:v>24.57</c:v>
                </c:pt>
                <c:pt idx="8">
                  <c:v>24.52</c:v>
                </c:pt>
                <c:pt idx="9">
                  <c:v>24.57</c:v>
                </c:pt>
                <c:pt idx="10">
                  <c:v>24.57</c:v>
                </c:pt>
                <c:pt idx="11">
                  <c:v>24.61</c:v>
                </c:pt>
                <c:pt idx="12">
                  <c:v>24.64</c:v>
                </c:pt>
                <c:pt idx="13">
                  <c:v>24.59</c:v>
                </c:pt>
                <c:pt idx="14">
                  <c:v>24.65</c:v>
                </c:pt>
                <c:pt idx="15">
                  <c:v>24.61</c:v>
                </c:pt>
                <c:pt idx="16">
                  <c:v>24.66</c:v>
                </c:pt>
                <c:pt idx="17">
                  <c:v>24.63</c:v>
                </c:pt>
                <c:pt idx="18">
                  <c:v>24.66</c:v>
                </c:pt>
                <c:pt idx="19">
                  <c:v>24.59</c:v>
                </c:pt>
                <c:pt idx="20">
                  <c:v>24.67</c:v>
                </c:pt>
                <c:pt idx="21">
                  <c:v>24.73</c:v>
                </c:pt>
                <c:pt idx="22">
                  <c:v>24.76</c:v>
                </c:pt>
                <c:pt idx="23">
                  <c:v>24.75</c:v>
                </c:pt>
                <c:pt idx="24">
                  <c:v>24.7</c:v>
                </c:pt>
                <c:pt idx="25">
                  <c:v>24.79</c:v>
                </c:pt>
                <c:pt idx="26">
                  <c:v>24.75</c:v>
                </c:pt>
                <c:pt idx="27">
                  <c:v>24.77</c:v>
                </c:pt>
                <c:pt idx="28">
                  <c:v>24.73</c:v>
                </c:pt>
                <c:pt idx="29">
                  <c:v>24.77</c:v>
                </c:pt>
                <c:pt idx="30">
                  <c:v>24.79</c:v>
                </c:pt>
                <c:pt idx="31">
                  <c:v>24.81</c:v>
                </c:pt>
                <c:pt idx="32">
                  <c:v>24.73</c:v>
                </c:pt>
                <c:pt idx="33">
                  <c:v>24.78</c:v>
                </c:pt>
                <c:pt idx="34">
                  <c:v>24.79</c:v>
                </c:pt>
                <c:pt idx="35">
                  <c:v>24.78</c:v>
                </c:pt>
                <c:pt idx="36">
                  <c:v>24.77</c:v>
                </c:pt>
                <c:pt idx="37">
                  <c:v>24.83</c:v>
                </c:pt>
                <c:pt idx="38">
                  <c:v>24.82</c:v>
                </c:pt>
                <c:pt idx="39">
                  <c:v>24.86</c:v>
                </c:pt>
                <c:pt idx="40">
                  <c:v>24.87</c:v>
                </c:pt>
                <c:pt idx="41">
                  <c:v>24.88</c:v>
                </c:pt>
                <c:pt idx="42">
                  <c:v>24.82</c:v>
                </c:pt>
                <c:pt idx="43">
                  <c:v>24.86</c:v>
                </c:pt>
                <c:pt idx="44">
                  <c:v>24.86</c:v>
                </c:pt>
                <c:pt idx="45">
                  <c:v>24.87</c:v>
                </c:pt>
                <c:pt idx="46">
                  <c:v>24.93</c:v>
                </c:pt>
                <c:pt idx="47">
                  <c:v>24.91</c:v>
                </c:pt>
                <c:pt idx="48">
                  <c:v>24.9</c:v>
                </c:pt>
                <c:pt idx="49">
                  <c:v>24.9</c:v>
                </c:pt>
                <c:pt idx="50">
                  <c:v>24.97</c:v>
                </c:pt>
                <c:pt idx="51">
                  <c:v>24.95</c:v>
                </c:pt>
                <c:pt idx="52">
                  <c:v>24.89</c:v>
                </c:pt>
                <c:pt idx="53">
                  <c:v>24.95</c:v>
                </c:pt>
                <c:pt idx="54">
                  <c:v>24.92</c:v>
                </c:pt>
                <c:pt idx="55">
                  <c:v>24.93</c:v>
                </c:pt>
                <c:pt idx="56">
                  <c:v>24.91</c:v>
                </c:pt>
                <c:pt idx="57">
                  <c:v>24.93</c:v>
                </c:pt>
                <c:pt idx="58">
                  <c:v>24.93</c:v>
                </c:pt>
                <c:pt idx="59">
                  <c:v>24.92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QC3_Short_3!$AP$4</c:f>
              <c:strCache>
                <c:ptCount val="1"/>
                <c:pt idx="0">
                  <c:v>tape on Leaking screw on 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QC3_Short_3!$AP$13:$AP$75</c:f>
              <c:numCache>
                <c:formatCode>0.00</c:formatCode>
                <c:ptCount val="63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671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</c:numCache>
            </c:numRef>
          </c:xVal>
          <c:yVal>
            <c:numRef>
              <c:f>QC3_Short_3!$AQ$13:$AQ$75</c:f>
              <c:numCache>
                <c:formatCode>General</c:formatCode>
                <c:ptCount val="63"/>
                <c:pt idx="0">
                  <c:v>24.13</c:v>
                </c:pt>
                <c:pt idx="1">
                  <c:v>24.02</c:v>
                </c:pt>
                <c:pt idx="2">
                  <c:v>23.86</c:v>
                </c:pt>
                <c:pt idx="3">
                  <c:v>23.82</c:v>
                </c:pt>
                <c:pt idx="4">
                  <c:v>23.71</c:v>
                </c:pt>
                <c:pt idx="5">
                  <c:v>23.71</c:v>
                </c:pt>
                <c:pt idx="6">
                  <c:v>23.67</c:v>
                </c:pt>
                <c:pt idx="7">
                  <c:v>23.71</c:v>
                </c:pt>
                <c:pt idx="8">
                  <c:v>23.61</c:v>
                </c:pt>
                <c:pt idx="9">
                  <c:v>23.55</c:v>
                </c:pt>
                <c:pt idx="10">
                  <c:v>23.58</c:v>
                </c:pt>
                <c:pt idx="11">
                  <c:v>23.58</c:v>
                </c:pt>
                <c:pt idx="12">
                  <c:v>23.54</c:v>
                </c:pt>
                <c:pt idx="13">
                  <c:v>23.49</c:v>
                </c:pt>
                <c:pt idx="14">
                  <c:v>23.43</c:v>
                </c:pt>
                <c:pt idx="15">
                  <c:v>23.44</c:v>
                </c:pt>
                <c:pt idx="16">
                  <c:v>23.44</c:v>
                </c:pt>
                <c:pt idx="17">
                  <c:v>23.37</c:v>
                </c:pt>
                <c:pt idx="18">
                  <c:v>23.41</c:v>
                </c:pt>
                <c:pt idx="19">
                  <c:v>23.37</c:v>
                </c:pt>
                <c:pt idx="20">
                  <c:v>23.36</c:v>
                </c:pt>
                <c:pt idx="21">
                  <c:v>23.34</c:v>
                </c:pt>
                <c:pt idx="22">
                  <c:v>23.32</c:v>
                </c:pt>
                <c:pt idx="23">
                  <c:v>23.23</c:v>
                </c:pt>
                <c:pt idx="24">
                  <c:v>23.27</c:v>
                </c:pt>
                <c:pt idx="25">
                  <c:v>23.26</c:v>
                </c:pt>
                <c:pt idx="26">
                  <c:v>23.26</c:v>
                </c:pt>
                <c:pt idx="27">
                  <c:v>23.16</c:v>
                </c:pt>
                <c:pt idx="28">
                  <c:v>23.17</c:v>
                </c:pt>
                <c:pt idx="29">
                  <c:v>23.13</c:v>
                </c:pt>
                <c:pt idx="30">
                  <c:v>23.11</c:v>
                </c:pt>
                <c:pt idx="31">
                  <c:v>23.08</c:v>
                </c:pt>
                <c:pt idx="32">
                  <c:v>23.04</c:v>
                </c:pt>
                <c:pt idx="33">
                  <c:v>23.05</c:v>
                </c:pt>
                <c:pt idx="34">
                  <c:v>23.01</c:v>
                </c:pt>
                <c:pt idx="35">
                  <c:v>23</c:v>
                </c:pt>
                <c:pt idx="36">
                  <c:v>22.94</c:v>
                </c:pt>
                <c:pt idx="37">
                  <c:v>22.88</c:v>
                </c:pt>
                <c:pt idx="38">
                  <c:v>22.91</c:v>
                </c:pt>
                <c:pt idx="39">
                  <c:v>22.82</c:v>
                </c:pt>
                <c:pt idx="40">
                  <c:v>22.78</c:v>
                </c:pt>
                <c:pt idx="41">
                  <c:v>22.81</c:v>
                </c:pt>
                <c:pt idx="42">
                  <c:v>22.81</c:v>
                </c:pt>
                <c:pt idx="43">
                  <c:v>22.81</c:v>
                </c:pt>
                <c:pt idx="44">
                  <c:v>22.75</c:v>
                </c:pt>
                <c:pt idx="45">
                  <c:v>22.81</c:v>
                </c:pt>
                <c:pt idx="46">
                  <c:v>22.79</c:v>
                </c:pt>
                <c:pt idx="47">
                  <c:v>22.72</c:v>
                </c:pt>
                <c:pt idx="48">
                  <c:v>22.64</c:v>
                </c:pt>
                <c:pt idx="49">
                  <c:v>22.68</c:v>
                </c:pt>
                <c:pt idx="50">
                  <c:v>22.6</c:v>
                </c:pt>
                <c:pt idx="51">
                  <c:v>22.64</c:v>
                </c:pt>
                <c:pt idx="52">
                  <c:v>22.66</c:v>
                </c:pt>
                <c:pt idx="53">
                  <c:v>22.54</c:v>
                </c:pt>
                <c:pt idx="54">
                  <c:v>22.57</c:v>
                </c:pt>
                <c:pt idx="55">
                  <c:v>22.47</c:v>
                </c:pt>
                <c:pt idx="56">
                  <c:v>22.44</c:v>
                </c:pt>
                <c:pt idx="57">
                  <c:v>22.5</c:v>
                </c:pt>
                <c:pt idx="58">
                  <c:v>22.41</c:v>
                </c:pt>
                <c:pt idx="59">
                  <c:v>22.48</c:v>
                </c:pt>
                <c:pt idx="60">
                  <c:v>22.41</c:v>
                </c:pt>
                <c:pt idx="61">
                  <c:v>22.47</c:v>
                </c:pt>
                <c:pt idx="62">
                  <c:v>22.36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5136"/>
        <c:axId val="280255528"/>
      </c:scatterChart>
      <c:valAx>
        <c:axId val="2802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5528"/>
        <c:crosses val="autoZero"/>
        <c:crossBetween val="midCat"/>
      </c:valAx>
      <c:valAx>
        <c:axId val="2802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(mbar)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617863359230097E-2"/>
          <c:y val="0.40703762029746282"/>
          <c:w val="0.33866501938607785"/>
          <c:h val="0.592962379702537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GE11-X-S-CERN-0004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393518518518519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QC3_Short_4!$B$4</c:f>
              <c:strCache>
                <c:ptCount val="1"/>
                <c:pt idx="0">
                  <c:v>Initial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QC3_Short_4!$B$13:$B$72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QC3_Short_4!$C$13:$C$72</c:f>
              <c:numCache>
                <c:formatCode>General</c:formatCode>
                <c:ptCount val="60"/>
                <c:pt idx="0">
                  <c:v>23.36</c:v>
                </c:pt>
                <c:pt idx="1">
                  <c:v>23.14</c:v>
                </c:pt>
                <c:pt idx="2">
                  <c:v>23.02</c:v>
                </c:pt>
                <c:pt idx="3">
                  <c:v>22.88</c:v>
                </c:pt>
                <c:pt idx="4">
                  <c:v>22.8</c:v>
                </c:pt>
                <c:pt idx="5">
                  <c:v>22.72</c:v>
                </c:pt>
                <c:pt idx="6">
                  <c:v>22.54</c:v>
                </c:pt>
                <c:pt idx="7">
                  <c:v>22.46</c:v>
                </c:pt>
                <c:pt idx="8">
                  <c:v>22.42</c:v>
                </c:pt>
                <c:pt idx="9">
                  <c:v>22.36</c:v>
                </c:pt>
                <c:pt idx="10">
                  <c:v>22.25</c:v>
                </c:pt>
                <c:pt idx="11">
                  <c:v>22.16</c:v>
                </c:pt>
                <c:pt idx="12">
                  <c:v>22.1</c:v>
                </c:pt>
                <c:pt idx="13">
                  <c:v>22.04</c:v>
                </c:pt>
                <c:pt idx="14">
                  <c:v>21.98</c:v>
                </c:pt>
                <c:pt idx="15">
                  <c:v>21.9</c:v>
                </c:pt>
                <c:pt idx="16">
                  <c:v>21.83</c:v>
                </c:pt>
                <c:pt idx="17">
                  <c:v>21.77</c:v>
                </c:pt>
                <c:pt idx="18">
                  <c:v>21.65</c:v>
                </c:pt>
                <c:pt idx="19">
                  <c:v>21.58</c:v>
                </c:pt>
                <c:pt idx="20">
                  <c:v>21.55</c:v>
                </c:pt>
                <c:pt idx="21">
                  <c:v>21.46</c:v>
                </c:pt>
                <c:pt idx="22">
                  <c:v>21.45</c:v>
                </c:pt>
                <c:pt idx="23">
                  <c:v>21.37</c:v>
                </c:pt>
                <c:pt idx="24">
                  <c:v>21.29</c:v>
                </c:pt>
                <c:pt idx="25">
                  <c:v>21.3</c:v>
                </c:pt>
                <c:pt idx="26">
                  <c:v>21.17</c:v>
                </c:pt>
                <c:pt idx="27">
                  <c:v>21.16</c:v>
                </c:pt>
                <c:pt idx="28">
                  <c:v>21.11</c:v>
                </c:pt>
                <c:pt idx="29">
                  <c:v>21.03</c:v>
                </c:pt>
                <c:pt idx="30">
                  <c:v>21.02</c:v>
                </c:pt>
                <c:pt idx="31">
                  <c:v>20.97</c:v>
                </c:pt>
                <c:pt idx="32">
                  <c:v>20.93</c:v>
                </c:pt>
                <c:pt idx="33">
                  <c:v>20.9</c:v>
                </c:pt>
                <c:pt idx="34">
                  <c:v>20.73</c:v>
                </c:pt>
                <c:pt idx="35">
                  <c:v>20.7</c:v>
                </c:pt>
                <c:pt idx="36">
                  <c:v>20.67</c:v>
                </c:pt>
                <c:pt idx="37">
                  <c:v>20.62</c:v>
                </c:pt>
                <c:pt idx="38">
                  <c:v>20.53</c:v>
                </c:pt>
                <c:pt idx="39">
                  <c:v>20.55</c:v>
                </c:pt>
                <c:pt idx="40">
                  <c:v>20.49</c:v>
                </c:pt>
                <c:pt idx="41">
                  <c:v>20.46</c:v>
                </c:pt>
                <c:pt idx="42">
                  <c:v>20.41</c:v>
                </c:pt>
                <c:pt idx="43">
                  <c:v>20.36</c:v>
                </c:pt>
                <c:pt idx="44">
                  <c:v>20.34</c:v>
                </c:pt>
                <c:pt idx="45">
                  <c:v>20.32</c:v>
                </c:pt>
                <c:pt idx="46">
                  <c:v>20.29</c:v>
                </c:pt>
                <c:pt idx="47">
                  <c:v>20.13</c:v>
                </c:pt>
                <c:pt idx="48">
                  <c:v>20.14</c:v>
                </c:pt>
                <c:pt idx="49">
                  <c:v>20.100000000000001</c:v>
                </c:pt>
                <c:pt idx="50">
                  <c:v>20.07</c:v>
                </c:pt>
                <c:pt idx="51">
                  <c:v>20</c:v>
                </c:pt>
                <c:pt idx="52">
                  <c:v>19.97</c:v>
                </c:pt>
                <c:pt idx="53">
                  <c:v>19.920000000000002</c:v>
                </c:pt>
                <c:pt idx="54">
                  <c:v>19.87</c:v>
                </c:pt>
                <c:pt idx="55">
                  <c:v>19.77</c:v>
                </c:pt>
                <c:pt idx="56">
                  <c:v>19.690000000000001</c:v>
                </c:pt>
                <c:pt idx="57">
                  <c:v>19.68</c:v>
                </c:pt>
                <c:pt idx="58">
                  <c:v>19.62</c:v>
                </c:pt>
                <c:pt idx="59">
                  <c:v>19.510000000000002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QC3_Short_4!$G$4</c:f>
              <c:strCache>
                <c:ptCount val="1"/>
                <c:pt idx="0">
                  <c:v>After Applying 1.3 Nm on RO and DR screws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QC3_Short_4!$G$13:$G$77</c:f>
              <c:numCache>
                <c:formatCode>0.00</c:formatCode>
                <c:ptCount val="6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</c:numCache>
            </c:numRef>
          </c:xVal>
          <c:yVal>
            <c:numRef>
              <c:f>QC3_Short_4!$H$13:$H$77</c:f>
              <c:numCache>
                <c:formatCode>General</c:formatCode>
                <c:ptCount val="65"/>
                <c:pt idx="0">
                  <c:v>23.03</c:v>
                </c:pt>
                <c:pt idx="1">
                  <c:v>22.7</c:v>
                </c:pt>
                <c:pt idx="2">
                  <c:v>22.65</c:v>
                </c:pt>
                <c:pt idx="3">
                  <c:v>22.55</c:v>
                </c:pt>
                <c:pt idx="4">
                  <c:v>22.58</c:v>
                </c:pt>
                <c:pt idx="5">
                  <c:v>22.48</c:v>
                </c:pt>
                <c:pt idx="6">
                  <c:v>22.44</c:v>
                </c:pt>
                <c:pt idx="7">
                  <c:v>22.47</c:v>
                </c:pt>
                <c:pt idx="8">
                  <c:v>22.5</c:v>
                </c:pt>
                <c:pt idx="9">
                  <c:v>22.43</c:v>
                </c:pt>
                <c:pt idx="10">
                  <c:v>22.37</c:v>
                </c:pt>
                <c:pt idx="11">
                  <c:v>22.4</c:v>
                </c:pt>
                <c:pt idx="12">
                  <c:v>22.37</c:v>
                </c:pt>
                <c:pt idx="13">
                  <c:v>22.36</c:v>
                </c:pt>
                <c:pt idx="14">
                  <c:v>22.32</c:v>
                </c:pt>
                <c:pt idx="15">
                  <c:v>22.31</c:v>
                </c:pt>
                <c:pt idx="16">
                  <c:v>22.2</c:v>
                </c:pt>
                <c:pt idx="17">
                  <c:v>22.26</c:v>
                </c:pt>
                <c:pt idx="18">
                  <c:v>22.18</c:v>
                </c:pt>
                <c:pt idx="19">
                  <c:v>22.15</c:v>
                </c:pt>
                <c:pt idx="20">
                  <c:v>22.21</c:v>
                </c:pt>
                <c:pt idx="21">
                  <c:v>22.12</c:v>
                </c:pt>
                <c:pt idx="22">
                  <c:v>22.11</c:v>
                </c:pt>
                <c:pt idx="23">
                  <c:v>22.08</c:v>
                </c:pt>
                <c:pt idx="24">
                  <c:v>22.08</c:v>
                </c:pt>
                <c:pt idx="25">
                  <c:v>22.1</c:v>
                </c:pt>
                <c:pt idx="26">
                  <c:v>22.07</c:v>
                </c:pt>
                <c:pt idx="27">
                  <c:v>22.05</c:v>
                </c:pt>
                <c:pt idx="28">
                  <c:v>22.03</c:v>
                </c:pt>
                <c:pt idx="29">
                  <c:v>22</c:v>
                </c:pt>
                <c:pt idx="30">
                  <c:v>21.96</c:v>
                </c:pt>
                <c:pt idx="31">
                  <c:v>21.99</c:v>
                </c:pt>
                <c:pt idx="32">
                  <c:v>21.95</c:v>
                </c:pt>
                <c:pt idx="33">
                  <c:v>21.95</c:v>
                </c:pt>
                <c:pt idx="34">
                  <c:v>21.98</c:v>
                </c:pt>
                <c:pt idx="35">
                  <c:v>21.97</c:v>
                </c:pt>
                <c:pt idx="36">
                  <c:v>21.88</c:v>
                </c:pt>
                <c:pt idx="37">
                  <c:v>21.92</c:v>
                </c:pt>
                <c:pt idx="38">
                  <c:v>21.86</c:v>
                </c:pt>
                <c:pt idx="39">
                  <c:v>21.9</c:v>
                </c:pt>
                <c:pt idx="40">
                  <c:v>21.81</c:v>
                </c:pt>
                <c:pt idx="41">
                  <c:v>21.76</c:v>
                </c:pt>
                <c:pt idx="42">
                  <c:v>21.79</c:v>
                </c:pt>
                <c:pt idx="43">
                  <c:v>21.79</c:v>
                </c:pt>
                <c:pt idx="44">
                  <c:v>21.79</c:v>
                </c:pt>
                <c:pt idx="45">
                  <c:v>21.79</c:v>
                </c:pt>
                <c:pt idx="46">
                  <c:v>21.76</c:v>
                </c:pt>
                <c:pt idx="47">
                  <c:v>21.73</c:v>
                </c:pt>
                <c:pt idx="48">
                  <c:v>21.79</c:v>
                </c:pt>
                <c:pt idx="49">
                  <c:v>21.74</c:v>
                </c:pt>
                <c:pt idx="50">
                  <c:v>21.71</c:v>
                </c:pt>
                <c:pt idx="51">
                  <c:v>21.72</c:v>
                </c:pt>
                <c:pt idx="52">
                  <c:v>21.7</c:v>
                </c:pt>
                <c:pt idx="53">
                  <c:v>21.71</c:v>
                </c:pt>
                <c:pt idx="54">
                  <c:v>21.72</c:v>
                </c:pt>
                <c:pt idx="55">
                  <c:v>21.68</c:v>
                </c:pt>
                <c:pt idx="56">
                  <c:v>21.72</c:v>
                </c:pt>
                <c:pt idx="57">
                  <c:v>21.71</c:v>
                </c:pt>
                <c:pt idx="58">
                  <c:v>21.71</c:v>
                </c:pt>
                <c:pt idx="59">
                  <c:v>21.67</c:v>
                </c:pt>
                <c:pt idx="60">
                  <c:v>21.67</c:v>
                </c:pt>
                <c:pt idx="61">
                  <c:v>21.65</c:v>
                </c:pt>
                <c:pt idx="62">
                  <c:v>21.64</c:v>
                </c:pt>
                <c:pt idx="63">
                  <c:v>21.65</c:v>
                </c:pt>
                <c:pt idx="64">
                  <c:v>21.63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6312"/>
        <c:axId val="280256704"/>
      </c:scatterChart>
      <c:valAx>
        <c:axId val="28025631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6704"/>
        <c:crosses val="autoZero"/>
        <c:crossBetween val="midCat"/>
      </c:valAx>
      <c:valAx>
        <c:axId val="280256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(mbar)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23735871386"/>
          <c:y val="0.59160866549712376"/>
          <c:w val="0.26122016921981833"/>
          <c:h val="0.251353813933880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GE11-X-L-CERN-0001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QC3_Long_1!$B$4</c:f>
              <c:strCache>
                <c:ptCount val="1"/>
                <c:pt idx="0">
                  <c:v>Calibration run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QC3_Long_1!$B$13:$B$72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QC3_Long_1!$C$13:$C$72</c:f>
              <c:numCache>
                <c:formatCode>General</c:formatCode>
                <c:ptCount val="60"/>
                <c:pt idx="0">
                  <c:v>27.67</c:v>
                </c:pt>
                <c:pt idx="1">
                  <c:v>27.5</c:v>
                </c:pt>
                <c:pt idx="2">
                  <c:v>27.61</c:v>
                </c:pt>
                <c:pt idx="3">
                  <c:v>27.61</c:v>
                </c:pt>
                <c:pt idx="4">
                  <c:v>27.63</c:v>
                </c:pt>
                <c:pt idx="5">
                  <c:v>27.61</c:v>
                </c:pt>
                <c:pt idx="6">
                  <c:v>27.65</c:v>
                </c:pt>
                <c:pt idx="7">
                  <c:v>27.64</c:v>
                </c:pt>
                <c:pt idx="8">
                  <c:v>27.59</c:v>
                </c:pt>
                <c:pt idx="9">
                  <c:v>27.57</c:v>
                </c:pt>
                <c:pt idx="10">
                  <c:v>27.56</c:v>
                </c:pt>
                <c:pt idx="11">
                  <c:v>27.56</c:v>
                </c:pt>
                <c:pt idx="12">
                  <c:v>27.54</c:v>
                </c:pt>
                <c:pt idx="13">
                  <c:v>27.6</c:v>
                </c:pt>
                <c:pt idx="14">
                  <c:v>27.61</c:v>
                </c:pt>
                <c:pt idx="15">
                  <c:v>27.59</c:v>
                </c:pt>
                <c:pt idx="16">
                  <c:v>27.65</c:v>
                </c:pt>
                <c:pt idx="17">
                  <c:v>27.64</c:v>
                </c:pt>
                <c:pt idx="18">
                  <c:v>27.64</c:v>
                </c:pt>
                <c:pt idx="19">
                  <c:v>27.71</c:v>
                </c:pt>
                <c:pt idx="20">
                  <c:v>27.67</c:v>
                </c:pt>
                <c:pt idx="21">
                  <c:v>27.7</c:v>
                </c:pt>
                <c:pt idx="22">
                  <c:v>27.74</c:v>
                </c:pt>
                <c:pt idx="23">
                  <c:v>27.73</c:v>
                </c:pt>
                <c:pt idx="24">
                  <c:v>27.7</c:v>
                </c:pt>
                <c:pt idx="25">
                  <c:v>27.81</c:v>
                </c:pt>
                <c:pt idx="26">
                  <c:v>27.91</c:v>
                </c:pt>
                <c:pt idx="27">
                  <c:v>27.98</c:v>
                </c:pt>
                <c:pt idx="28">
                  <c:v>28.02</c:v>
                </c:pt>
                <c:pt idx="29">
                  <c:v>28.08</c:v>
                </c:pt>
                <c:pt idx="30">
                  <c:v>28.13</c:v>
                </c:pt>
                <c:pt idx="31">
                  <c:v>28.24</c:v>
                </c:pt>
                <c:pt idx="32">
                  <c:v>28.38</c:v>
                </c:pt>
                <c:pt idx="33">
                  <c:v>28.39</c:v>
                </c:pt>
                <c:pt idx="34">
                  <c:v>28.34</c:v>
                </c:pt>
                <c:pt idx="35">
                  <c:v>28.31</c:v>
                </c:pt>
                <c:pt idx="36">
                  <c:v>28.33</c:v>
                </c:pt>
                <c:pt idx="37">
                  <c:v>28.35</c:v>
                </c:pt>
                <c:pt idx="38">
                  <c:v>28.38</c:v>
                </c:pt>
                <c:pt idx="39">
                  <c:v>28.34</c:v>
                </c:pt>
                <c:pt idx="40">
                  <c:v>28.4</c:v>
                </c:pt>
                <c:pt idx="41">
                  <c:v>28.43</c:v>
                </c:pt>
                <c:pt idx="42">
                  <c:v>28.44</c:v>
                </c:pt>
                <c:pt idx="43">
                  <c:v>28.45</c:v>
                </c:pt>
                <c:pt idx="44">
                  <c:v>28.4</c:v>
                </c:pt>
                <c:pt idx="45">
                  <c:v>28.43</c:v>
                </c:pt>
                <c:pt idx="46">
                  <c:v>28.41</c:v>
                </c:pt>
                <c:pt idx="47">
                  <c:v>28.48</c:v>
                </c:pt>
                <c:pt idx="48">
                  <c:v>28.49</c:v>
                </c:pt>
                <c:pt idx="49">
                  <c:v>28.56</c:v>
                </c:pt>
                <c:pt idx="50">
                  <c:v>28.49</c:v>
                </c:pt>
                <c:pt idx="51">
                  <c:v>28.57</c:v>
                </c:pt>
                <c:pt idx="52">
                  <c:v>28.58</c:v>
                </c:pt>
                <c:pt idx="53">
                  <c:v>28.58</c:v>
                </c:pt>
                <c:pt idx="54">
                  <c:v>28.63</c:v>
                </c:pt>
                <c:pt idx="55">
                  <c:v>28.67</c:v>
                </c:pt>
                <c:pt idx="56">
                  <c:v>28.66</c:v>
                </c:pt>
                <c:pt idx="57">
                  <c:v>28.68</c:v>
                </c:pt>
                <c:pt idx="58">
                  <c:v>28.71</c:v>
                </c:pt>
                <c:pt idx="59">
                  <c:v>28.76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QC3_Long_1!$G$4</c:f>
              <c:strCache>
                <c:ptCount val="1"/>
                <c:pt idx="0">
                  <c:v>Initial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QC3_Long_1!$G$13:$G$90</c:f>
              <c:numCache>
                <c:formatCode>0.00</c:formatCode>
                <c:ptCount val="78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</c:numCache>
            </c:numRef>
          </c:xVal>
          <c:yVal>
            <c:numRef>
              <c:f>QC3_Long_1!$H$13:$H$90</c:f>
              <c:numCache>
                <c:formatCode>General</c:formatCode>
                <c:ptCount val="78"/>
                <c:pt idx="0">
                  <c:v>23.69</c:v>
                </c:pt>
                <c:pt idx="1">
                  <c:v>22.99</c:v>
                </c:pt>
                <c:pt idx="2">
                  <c:v>22.52</c:v>
                </c:pt>
                <c:pt idx="3">
                  <c:v>21.97</c:v>
                </c:pt>
                <c:pt idx="4">
                  <c:v>21.51</c:v>
                </c:pt>
                <c:pt idx="5">
                  <c:v>21.01</c:v>
                </c:pt>
                <c:pt idx="6">
                  <c:v>20.56</c:v>
                </c:pt>
                <c:pt idx="7">
                  <c:v>20.2</c:v>
                </c:pt>
                <c:pt idx="8">
                  <c:v>19.739999999999998</c:v>
                </c:pt>
                <c:pt idx="9">
                  <c:v>19.350000000000001</c:v>
                </c:pt>
                <c:pt idx="10">
                  <c:v>18.93</c:v>
                </c:pt>
                <c:pt idx="11">
                  <c:v>18.489999999999998</c:v>
                </c:pt>
                <c:pt idx="12">
                  <c:v>18.11</c:v>
                </c:pt>
                <c:pt idx="13">
                  <c:v>17.72</c:v>
                </c:pt>
                <c:pt idx="14">
                  <c:v>17.41</c:v>
                </c:pt>
                <c:pt idx="15">
                  <c:v>17.02</c:v>
                </c:pt>
                <c:pt idx="16">
                  <c:v>16.68</c:v>
                </c:pt>
                <c:pt idx="17">
                  <c:v>16.32</c:v>
                </c:pt>
                <c:pt idx="18">
                  <c:v>15.97</c:v>
                </c:pt>
                <c:pt idx="19">
                  <c:v>15.6</c:v>
                </c:pt>
                <c:pt idx="20">
                  <c:v>15.28</c:v>
                </c:pt>
                <c:pt idx="21">
                  <c:v>15.01</c:v>
                </c:pt>
                <c:pt idx="22">
                  <c:v>14.59</c:v>
                </c:pt>
                <c:pt idx="23">
                  <c:v>14.39</c:v>
                </c:pt>
                <c:pt idx="24">
                  <c:v>13.99</c:v>
                </c:pt>
                <c:pt idx="25">
                  <c:v>13.69</c:v>
                </c:pt>
                <c:pt idx="26">
                  <c:v>13.4</c:v>
                </c:pt>
                <c:pt idx="27">
                  <c:v>13.1</c:v>
                </c:pt>
                <c:pt idx="28">
                  <c:v>12.83</c:v>
                </c:pt>
                <c:pt idx="29">
                  <c:v>12.51</c:v>
                </c:pt>
                <c:pt idx="30">
                  <c:v>12.24</c:v>
                </c:pt>
                <c:pt idx="31">
                  <c:v>11.99</c:v>
                </c:pt>
                <c:pt idx="32">
                  <c:v>11.75</c:v>
                </c:pt>
                <c:pt idx="33">
                  <c:v>11.4</c:v>
                </c:pt>
                <c:pt idx="34">
                  <c:v>11.14</c:v>
                </c:pt>
                <c:pt idx="35">
                  <c:v>10.93</c:v>
                </c:pt>
                <c:pt idx="36">
                  <c:v>10.69</c:v>
                </c:pt>
                <c:pt idx="37">
                  <c:v>10.5</c:v>
                </c:pt>
                <c:pt idx="38">
                  <c:v>10.23</c:v>
                </c:pt>
                <c:pt idx="39">
                  <c:v>10</c:v>
                </c:pt>
                <c:pt idx="40">
                  <c:v>9.77</c:v>
                </c:pt>
                <c:pt idx="41">
                  <c:v>9.49</c:v>
                </c:pt>
                <c:pt idx="42">
                  <c:v>9.33</c:v>
                </c:pt>
                <c:pt idx="43">
                  <c:v>9.07</c:v>
                </c:pt>
                <c:pt idx="44">
                  <c:v>8.81</c:v>
                </c:pt>
                <c:pt idx="45">
                  <c:v>8.69</c:v>
                </c:pt>
                <c:pt idx="46">
                  <c:v>8.42</c:v>
                </c:pt>
                <c:pt idx="47">
                  <c:v>8.26</c:v>
                </c:pt>
                <c:pt idx="48">
                  <c:v>8.1300000000000008</c:v>
                </c:pt>
                <c:pt idx="49">
                  <c:v>7.87</c:v>
                </c:pt>
                <c:pt idx="50">
                  <c:v>7.67</c:v>
                </c:pt>
                <c:pt idx="51">
                  <c:v>7.47</c:v>
                </c:pt>
                <c:pt idx="52">
                  <c:v>7.31</c:v>
                </c:pt>
                <c:pt idx="53">
                  <c:v>7.12</c:v>
                </c:pt>
                <c:pt idx="54">
                  <c:v>6.96</c:v>
                </c:pt>
                <c:pt idx="55">
                  <c:v>6.81</c:v>
                </c:pt>
                <c:pt idx="56">
                  <c:v>6.62</c:v>
                </c:pt>
                <c:pt idx="57">
                  <c:v>6.49</c:v>
                </c:pt>
                <c:pt idx="58">
                  <c:v>6.34</c:v>
                </c:pt>
                <c:pt idx="59">
                  <c:v>6.13</c:v>
                </c:pt>
                <c:pt idx="60">
                  <c:v>6.02</c:v>
                </c:pt>
                <c:pt idx="61">
                  <c:v>5.84</c:v>
                </c:pt>
                <c:pt idx="62">
                  <c:v>5.72</c:v>
                </c:pt>
                <c:pt idx="63">
                  <c:v>5.57</c:v>
                </c:pt>
                <c:pt idx="64">
                  <c:v>5.42</c:v>
                </c:pt>
                <c:pt idx="65">
                  <c:v>5.24</c:v>
                </c:pt>
                <c:pt idx="66">
                  <c:v>5.15</c:v>
                </c:pt>
                <c:pt idx="67">
                  <c:v>5.0199999999999996</c:v>
                </c:pt>
                <c:pt idx="68">
                  <c:v>4.8099999999999996</c:v>
                </c:pt>
                <c:pt idx="69">
                  <c:v>4.7699999999999996</c:v>
                </c:pt>
                <c:pt idx="70">
                  <c:v>4.58</c:v>
                </c:pt>
                <c:pt idx="71">
                  <c:v>4.45</c:v>
                </c:pt>
                <c:pt idx="72">
                  <c:v>4.3600000000000003</c:v>
                </c:pt>
                <c:pt idx="73">
                  <c:v>4.24</c:v>
                </c:pt>
                <c:pt idx="74">
                  <c:v>4.1399999999999997</c:v>
                </c:pt>
                <c:pt idx="75">
                  <c:v>4.0199999999999996</c:v>
                </c:pt>
                <c:pt idx="76">
                  <c:v>3.92</c:v>
                </c:pt>
                <c:pt idx="77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QC3_Long_1!$L$4</c:f>
              <c:strCache>
                <c:ptCount val="1"/>
                <c:pt idx="0">
                  <c:v>After Replacing the RO and 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QC3_Long_1!$L$13:$L$72</c:f>
              <c:numCache>
                <c:formatCode>0.00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QC3_Long_1!$M$13:$M$72</c:f>
              <c:numCache>
                <c:formatCode>General</c:formatCode>
                <c:ptCount val="60"/>
                <c:pt idx="0">
                  <c:v>22.04</c:v>
                </c:pt>
                <c:pt idx="1">
                  <c:v>20.96</c:v>
                </c:pt>
                <c:pt idx="2">
                  <c:v>19.989999999999998</c:v>
                </c:pt>
                <c:pt idx="3">
                  <c:v>19.079999999999998</c:v>
                </c:pt>
                <c:pt idx="4">
                  <c:v>18.13</c:v>
                </c:pt>
                <c:pt idx="5">
                  <c:v>17.3</c:v>
                </c:pt>
                <c:pt idx="6">
                  <c:v>16.46</c:v>
                </c:pt>
                <c:pt idx="7">
                  <c:v>15.62</c:v>
                </c:pt>
                <c:pt idx="8">
                  <c:v>14.86</c:v>
                </c:pt>
                <c:pt idx="9">
                  <c:v>14.09</c:v>
                </c:pt>
                <c:pt idx="10">
                  <c:v>13.4</c:v>
                </c:pt>
                <c:pt idx="11">
                  <c:v>12.69</c:v>
                </c:pt>
                <c:pt idx="12">
                  <c:v>12.1</c:v>
                </c:pt>
                <c:pt idx="13">
                  <c:v>11.4</c:v>
                </c:pt>
                <c:pt idx="14">
                  <c:v>10.76</c:v>
                </c:pt>
                <c:pt idx="15">
                  <c:v>10.19</c:v>
                </c:pt>
                <c:pt idx="16">
                  <c:v>9.59</c:v>
                </c:pt>
                <c:pt idx="17">
                  <c:v>9.1</c:v>
                </c:pt>
                <c:pt idx="18">
                  <c:v>8.6</c:v>
                </c:pt>
                <c:pt idx="19">
                  <c:v>8.1</c:v>
                </c:pt>
                <c:pt idx="20">
                  <c:v>7.62</c:v>
                </c:pt>
                <c:pt idx="21">
                  <c:v>7.15</c:v>
                </c:pt>
                <c:pt idx="22">
                  <c:v>6.79</c:v>
                </c:pt>
                <c:pt idx="23">
                  <c:v>6.31</c:v>
                </c:pt>
                <c:pt idx="24">
                  <c:v>5.97</c:v>
                </c:pt>
                <c:pt idx="25">
                  <c:v>5.55</c:v>
                </c:pt>
                <c:pt idx="26">
                  <c:v>5.21</c:v>
                </c:pt>
                <c:pt idx="27">
                  <c:v>4.88</c:v>
                </c:pt>
                <c:pt idx="28">
                  <c:v>4.58</c:v>
                </c:pt>
                <c:pt idx="29">
                  <c:v>4.24</c:v>
                </c:pt>
                <c:pt idx="30">
                  <c:v>4.05</c:v>
                </c:pt>
                <c:pt idx="31">
                  <c:v>3.81</c:v>
                </c:pt>
                <c:pt idx="32">
                  <c:v>3.51</c:v>
                </c:pt>
                <c:pt idx="33">
                  <c:v>3.34</c:v>
                </c:pt>
                <c:pt idx="34">
                  <c:v>3.04</c:v>
                </c:pt>
                <c:pt idx="35">
                  <c:v>2.84</c:v>
                </c:pt>
                <c:pt idx="36">
                  <c:v>2.72</c:v>
                </c:pt>
                <c:pt idx="37">
                  <c:v>2.5</c:v>
                </c:pt>
                <c:pt idx="38">
                  <c:v>2.38</c:v>
                </c:pt>
                <c:pt idx="39">
                  <c:v>2.12</c:v>
                </c:pt>
                <c:pt idx="40">
                  <c:v>2.0299999999999998</c:v>
                </c:pt>
                <c:pt idx="41">
                  <c:v>1.84</c:v>
                </c:pt>
                <c:pt idx="42">
                  <c:v>1.76</c:v>
                </c:pt>
                <c:pt idx="43">
                  <c:v>1.67</c:v>
                </c:pt>
                <c:pt idx="44">
                  <c:v>1.51</c:v>
                </c:pt>
                <c:pt idx="45">
                  <c:v>1.36</c:v>
                </c:pt>
                <c:pt idx="46">
                  <c:v>1.28</c:v>
                </c:pt>
                <c:pt idx="47">
                  <c:v>1.25</c:v>
                </c:pt>
                <c:pt idx="48">
                  <c:v>1.04</c:v>
                </c:pt>
                <c:pt idx="49">
                  <c:v>1.02</c:v>
                </c:pt>
                <c:pt idx="50">
                  <c:v>0.96</c:v>
                </c:pt>
                <c:pt idx="51">
                  <c:v>0.88</c:v>
                </c:pt>
                <c:pt idx="52">
                  <c:v>0.72</c:v>
                </c:pt>
                <c:pt idx="53">
                  <c:v>0.75</c:v>
                </c:pt>
                <c:pt idx="54">
                  <c:v>0.67</c:v>
                </c:pt>
                <c:pt idx="55">
                  <c:v>0.54</c:v>
                </c:pt>
                <c:pt idx="56">
                  <c:v>0.52</c:v>
                </c:pt>
                <c:pt idx="57">
                  <c:v>0.45</c:v>
                </c:pt>
                <c:pt idx="58">
                  <c:v>0.42</c:v>
                </c:pt>
                <c:pt idx="59">
                  <c:v>0.41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QC3_Long_1!$Q$4</c:f>
              <c:strCache>
                <c:ptCount val="1"/>
                <c:pt idx="0">
                  <c:v>Found leaking screw replaced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QC3_Long_1!$Q$13:$Q$73</c:f>
              <c:numCache>
                <c:formatCode>0.00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QC3_Long_1!$R$13:$R$73</c:f>
              <c:numCache>
                <c:formatCode>General</c:formatCode>
                <c:ptCount val="61"/>
                <c:pt idx="0">
                  <c:v>22.37</c:v>
                </c:pt>
                <c:pt idx="1">
                  <c:v>22.45</c:v>
                </c:pt>
                <c:pt idx="2">
                  <c:v>22.45</c:v>
                </c:pt>
                <c:pt idx="3">
                  <c:v>22.38</c:v>
                </c:pt>
                <c:pt idx="4">
                  <c:v>22.4</c:v>
                </c:pt>
                <c:pt idx="5">
                  <c:v>22.33</c:v>
                </c:pt>
                <c:pt idx="6">
                  <c:v>22.29</c:v>
                </c:pt>
                <c:pt idx="7">
                  <c:v>22.27</c:v>
                </c:pt>
                <c:pt idx="8">
                  <c:v>22.19</c:v>
                </c:pt>
                <c:pt idx="9">
                  <c:v>22.18</c:v>
                </c:pt>
                <c:pt idx="10">
                  <c:v>22.2</c:v>
                </c:pt>
                <c:pt idx="11">
                  <c:v>22.14</c:v>
                </c:pt>
                <c:pt idx="12">
                  <c:v>22.16</c:v>
                </c:pt>
                <c:pt idx="13">
                  <c:v>22.09</c:v>
                </c:pt>
                <c:pt idx="14">
                  <c:v>22.07</c:v>
                </c:pt>
                <c:pt idx="15">
                  <c:v>22.09</c:v>
                </c:pt>
                <c:pt idx="16">
                  <c:v>22.03</c:v>
                </c:pt>
                <c:pt idx="17">
                  <c:v>22</c:v>
                </c:pt>
                <c:pt idx="18">
                  <c:v>21.98</c:v>
                </c:pt>
                <c:pt idx="19">
                  <c:v>21.95</c:v>
                </c:pt>
                <c:pt idx="20">
                  <c:v>21.9</c:v>
                </c:pt>
                <c:pt idx="21">
                  <c:v>21.96</c:v>
                </c:pt>
                <c:pt idx="22">
                  <c:v>21.93</c:v>
                </c:pt>
                <c:pt idx="23">
                  <c:v>21.9</c:v>
                </c:pt>
                <c:pt idx="24">
                  <c:v>21.97</c:v>
                </c:pt>
                <c:pt idx="25">
                  <c:v>21.91</c:v>
                </c:pt>
                <c:pt idx="26">
                  <c:v>21.86</c:v>
                </c:pt>
                <c:pt idx="27">
                  <c:v>21.84</c:v>
                </c:pt>
                <c:pt idx="28">
                  <c:v>21.84</c:v>
                </c:pt>
                <c:pt idx="29">
                  <c:v>21.81</c:v>
                </c:pt>
                <c:pt idx="30">
                  <c:v>21.82</c:v>
                </c:pt>
                <c:pt idx="31">
                  <c:v>21.8</c:v>
                </c:pt>
                <c:pt idx="32">
                  <c:v>21.81</c:v>
                </c:pt>
                <c:pt idx="33">
                  <c:v>21.79</c:v>
                </c:pt>
                <c:pt idx="34">
                  <c:v>21.81</c:v>
                </c:pt>
                <c:pt idx="35">
                  <c:v>21.77</c:v>
                </c:pt>
                <c:pt idx="36">
                  <c:v>21.73</c:v>
                </c:pt>
                <c:pt idx="37">
                  <c:v>21.71</c:v>
                </c:pt>
                <c:pt idx="38">
                  <c:v>21.73</c:v>
                </c:pt>
                <c:pt idx="39">
                  <c:v>21.72</c:v>
                </c:pt>
                <c:pt idx="40">
                  <c:v>21.65</c:v>
                </c:pt>
                <c:pt idx="41">
                  <c:v>21.69</c:v>
                </c:pt>
                <c:pt idx="42">
                  <c:v>21.66</c:v>
                </c:pt>
                <c:pt idx="43">
                  <c:v>21.7</c:v>
                </c:pt>
                <c:pt idx="44">
                  <c:v>21.65</c:v>
                </c:pt>
                <c:pt idx="45">
                  <c:v>21.6</c:v>
                </c:pt>
                <c:pt idx="46">
                  <c:v>21.62</c:v>
                </c:pt>
                <c:pt idx="47">
                  <c:v>21.6</c:v>
                </c:pt>
                <c:pt idx="48">
                  <c:v>21.61</c:v>
                </c:pt>
                <c:pt idx="49">
                  <c:v>21.59</c:v>
                </c:pt>
                <c:pt idx="50">
                  <c:v>21.54</c:v>
                </c:pt>
                <c:pt idx="51">
                  <c:v>21.55</c:v>
                </c:pt>
                <c:pt idx="52">
                  <c:v>21.54</c:v>
                </c:pt>
                <c:pt idx="53">
                  <c:v>21.48</c:v>
                </c:pt>
                <c:pt idx="54">
                  <c:v>21.49</c:v>
                </c:pt>
                <c:pt idx="55">
                  <c:v>21.48</c:v>
                </c:pt>
                <c:pt idx="56">
                  <c:v>21.48</c:v>
                </c:pt>
                <c:pt idx="57">
                  <c:v>21.49</c:v>
                </c:pt>
                <c:pt idx="58">
                  <c:v>21.47</c:v>
                </c:pt>
                <c:pt idx="59">
                  <c:v>21.42</c:v>
                </c:pt>
                <c:pt idx="60">
                  <c:v>21.45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QC3_Long_1!$V$4</c:f>
              <c:strCache>
                <c:ptCount val="1"/>
                <c:pt idx="0">
                  <c:v>After fixing the short found in GEM1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QC3_Long_1!$V$13:$V$73</c:f>
              <c:numCache>
                <c:formatCode>0.00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QC3_Long_1!$W$13:$W$73</c:f>
              <c:numCache>
                <c:formatCode>General</c:formatCode>
                <c:ptCount val="61"/>
                <c:pt idx="0">
                  <c:v>25.02</c:v>
                </c:pt>
                <c:pt idx="1">
                  <c:v>25.16</c:v>
                </c:pt>
                <c:pt idx="2">
                  <c:v>25.14</c:v>
                </c:pt>
                <c:pt idx="3">
                  <c:v>25.12</c:v>
                </c:pt>
                <c:pt idx="4">
                  <c:v>25.06</c:v>
                </c:pt>
                <c:pt idx="5">
                  <c:v>25.11</c:v>
                </c:pt>
                <c:pt idx="6">
                  <c:v>25.05</c:v>
                </c:pt>
                <c:pt idx="7">
                  <c:v>25.05</c:v>
                </c:pt>
                <c:pt idx="8">
                  <c:v>25.03</c:v>
                </c:pt>
                <c:pt idx="9">
                  <c:v>25.06</c:v>
                </c:pt>
                <c:pt idx="10">
                  <c:v>25.05</c:v>
                </c:pt>
                <c:pt idx="11">
                  <c:v>25.02</c:v>
                </c:pt>
                <c:pt idx="12">
                  <c:v>25.02</c:v>
                </c:pt>
                <c:pt idx="13">
                  <c:v>24.96</c:v>
                </c:pt>
                <c:pt idx="14">
                  <c:v>24.96</c:v>
                </c:pt>
                <c:pt idx="15">
                  <c:v>24.96</c:v>
                </c:pt>
                <c:pt idx="16">
                  <c:v>24.94</c:v>
                </c:pt>
                <c:pt idx="17">
                  <c:v>24.96</c:v>
                </c:pt>
                <c:pt idx="18">
                  <c:v>24.92</c:v>
                </c:pt>
                <c:pt idx="19">
                  <c:v>24.89</c:v>
                </c:pt>
                <c:pt idx="20">
                  <c:v>24.88</c:v>
                </c:pt>
                <c:pt idx="21">
                  <c:v>24.88</c:v>
                </c:pt>
                <c:pt idx="22">
                  <c:v>24.82</c:v>
                </c:pt>
                <c:pt idx="23">
                  <c:v>24.81</c:v>
                </c:pt>
                <c:pt idx="24">
                  <c:v>24.82</c:v>
                </c:pt>
                <c:pt idx="25">
                  <c:v>24.83</c:v>
                </c:pt>
                <c:pt idx="26">
                  <c:v>24.81</c:v>
                </c:pt>
                <c:pt idx="27">
                  <c:v>24.78</c:v>
                </c:pt>
                <c:pt idx="28">
                  <c:v>24.72</c:v>
                </c:pt>
                <c:pt idx="29">
                  <c:v>24.72</c:v>
                </c:pt>
                <c:pt idx="30">
                  <c:v>24.82</c:v>
                </c:pt>
                <c:pt idx="31">
                  <c:v>24.76</c:v>
                </c:pt>
                <c:pt idx="32">
                  <c:v>24.71</c:v>
                </c:pt>
                <c:pt idx="33">
                  <c:v>24.64</c:v>
                </c:pt>
                <c:pt idx="34">
                  <c:v>24.7</c:v>
                </c:pt>
                <c:pt idx="35">
                  <c:v>24.66</c:v>
                </c:pt>
                <c:pt idx="36">
                  <c:v>24.69</c:v>
                </c:pt>
                <c:pt idx="37">
                  <c:v>24.65</c:v>
                </c:pt>
                <c:pt idx="38">
                  <c:v>24.63</c:v>
                </c:pt>
                <c:pt idx="39">
                  <c:v>24.59</c:v>
                </c:pt>
                <c:pt idx="40">
                  <c:v>24.56</c:v>
                </c:pt>
                <c:pt idx="41">
                  <c:v>24.6</c:v>
                </c:pt>
                <c:pt idx="42">
                  <c:v>24.56</c:v>
                </c:pt>
                <c:pt idx="43">
                  <c:v>24.58</c:v>
                </c:pt>
                <c:pt idx="44">
                  <c:v>24.49</c:v>
                </c:pt>
                <c:pt idx="45">
                  <c:v>24.52</c:v>
                </c:pt>
                <c:pt idx="46">
                  <c:v>24.47</c:v>
                </c:pt>
                <c:pt idx="47">
                  <c:v>24.44</c:v>
                </c:pt>
                <c:pt idx="48">
                  <c:v>24.47</c:v>
                </c:pt>
                <c:pt idx="49">
                  <c:v>24.5</c:v>
                </c:pt>
                <c:pt idx="50">
                  <c:v>24.39</c:v>
                </c:pt>
                <c:pt idx="51">
                  <c:v>24.41</c:v>
                </c:pt>
                <c:pt idx="52">
                  <c:v>24.41</c:v>
                </c:pt>
                <c:pt idx="53">
                  <c:v>24.42</c:v>
                </c:pt>
                <c:pt idx="54">
                  <c:v>24.39</c:v>
                </c:pt>
                <c:pt idx="55">
                  <c:v>24.42</c:v>
                </c:pt>
                <c:pt idx="56">
                  <c:v>24.44</c:v>
                </c:pt>
                <c:pt idx="57">
                  <c:v>24.42</c:v>
                </c:pt>
                <c:pt idx="58">
                  <c:v>24.43</c:v>
                </c:pt>
                <c:pt idx="59">
                  <c:v>24.38</c:v>
                </c:pt>
                <c:pt idx="60">
                  <c:v>24.36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QC3_Long_1!$AA$4</c:f>
              <c:strCache>
                <c:ptCount val="1"/>
                <c:pt idx="0">
                  <c:v>After fixing the bending found on the 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QC3_Long_1!$AA$13:$AA$76</c:f>
              <c:numCache>
                <c:formatCode>0.00</c:formatCode>
                <c:ptCount val="64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QC3_Long_1!$AB$13:$AB$76</c:f>
              <c:numCache>
                <c:formatCode>General</c:formatCode>
                <c:ptCount val="64"/>
                <c:pt idx="0">
                  <c:v>22.04</c:v>
                </c:pt>
                <c:pt idx="1">
                  <c:v>22.13</c:v>
                </c:pt>
                <c:pt idx="2">
                  <c:v>22.03</c:v>
                </c:pt>
                <c:pt idx="3">
                  <c:v>21.99</c:v>
                </c:pt>
                <c:pt idx="4">
                  <c:v>22.05</c:v>
                </c:pt>
                <c:pt idx="5">
                  <c:v>21.96</c:v>
                </c:pt>
                <c:pt idx="6">
                  <c:v>22</c:v>
                </c:pt>
                <c:pt idx="7">
                  <c:v>21.98</c:v>
                </c:pt>
                <c:pt idx="8">
                  <c:v>22.01</c:v>
                </c:pt>
                <c:pt idx="9">
                  <c:v>21.96</c:v>
                </c:pt>
                <c:pt idx="10">
                  <c:v>21.95</c:v>
                </c:pt>
                <c:pt idx="11">
                  <c:v>21.9</c:v>
                </c:pt>
                <c:pt idx="12">
                  <c:v>21.9</c:v>
                </c:pt>
                <c:pt idx="13">
                  <c:v>21.97</c:v>
                </c:pt>
                <c:pt idx="14">
                  <c:v>21.9</c:v>
                </c:pt>
                <c:pt idx="15">
                  <c:v>21.94</c:v>
                </c:pt>
                <c:pt idx="16">
                  <c:v>21.92</c:v>
                </c:pt>
                <c:pt idx="17">
                  <c:v>21.93</c:v>
                </c:pt>
                <c:pt idx="18">
                  <c:v>22.03</c:v>
                </c:pt>
                <c:pt idx="19">
                  <c:v>21.94</c:v>
                </c:pt>
                <c:pt idx="20">
                  <c:v>21.93</c:v>
                </c:pt>
                <c:pt idx="21">
                  <c:v>21.96</c:v>
                </c:pt>
                <c:pt idx="22">
                  <c:v>21.87</c:v>
                </c:pt>
                <c:pt idx="23">
                  <c:v>22</c:v>
                </c:pt>
                <c:pt idx="24">
                  <c:v>22.03</c:v>
                </c:pt>
                <c:pt idx="25">
                  <c:v>22.04</c:v>
                </c:pt>
                <c:pt idx="26">
                  <c:v>22.03</c:v>
                </c:pt>
                <c:pt idx="27">
                  <c:v>22.05</c:v>
                </c:pt>
                <c:pt idx="28">
                  <c:v>22.03</c:v>
                </c:pt>
                <c:pt idx="29">
                  <c:v>22.04</c:v>
                </c:pt>
                <c:pt idx="30">
                  <c:v>22.09</c:v>
                </c:pt>
                <c:pt idx="31">
                  <c:v>22.06</c:v>
                </c:pt>
                <c:pt idx="32">
                  <c:v>22.07</c:v>
                </c:pt>
                <c:pt idx="33">
                  <c:v>22.07</c:v>
                </c:pt>
                <c:pt idx="34">
                  <c:v>22.07</c:v>
                </c:pt>
                <c:pt idx="35">
                  <c:v>22.07</c:v>
                </c:pt>
                <c:pt idx="36">
                  <c:v>22.1</c:v>
                </c:pt>
                <c:pt idx="37">
                  <c:v>22.18</c:v>
                </c:pt>
                <c:pt idx="38">
                  <c:v>22.07</c:v>
                </c:pt>
                <c:pt idx="39">
                  <c:v>22.16</c:v>
                </c:pt>
                <c:pt idx="40">
                  <c:v>22.16</c:v>
                </c:pt>
                <c:pt idx="41">
                  <c:v>22.22</c:v>
                </c:pt>
                <c:pt idx="42">
                  <c:v>22.21</c:v>
                </c:pt>
                <c:pt idx="43">
                  <c:v>22.13</c:v>
                </c:pt>
                <c:pt idx="44">
                  <c:v>22.14</c:v>
                </c:pt>
                <c:pt idx="45">
                  <c:v>22.21</c:v>
                </c:pt>
                <c:pt idx="46">
                  <c:v>22.21</c:v>
                </c:pt>
                <c:pt idx="47">
                  <c:v>22.21</c:v>
                </c:pt>
                <c:pt idx="48">
                  <c:v>22.23</c:v>
                </c:pt>
                <c:pt idx="49">
                  <c:v>22.31</c:v>
                </c:pt>
                <c:pt idx="50">
                  <c:v>22.28</c:v>
                </c:pt>
                <c:pt idx="51">
                  <c:v>22.19</c:v>
                </c:pt>
                <c:pt idx="52">
                  <c:v>22.4</c:v>
                </c:pt>
                <c:pt idx="53">
                  <c:v>22.32</c:v>
                </c:pt>
                <c:pt idx="54">
                  <c:v>22.33</c:v>
                </c:pt>
                <c:pt idx="55">
                  <c:v>22.32</c:v>
                </c:pt>
                <c:pt idx="56">
                  <c:v>22.26</c:v>
                </c:pt>
                <c:pt idx="57">
                  <c:v>22.43</c:v>
                </c:pt>
                <c:pt idx="58">
                  <c:v>22.38</c:v>
                </c:pt>
                <c:pt idx="59">
                  <c:v>22.36</c:v>
                </c:pt>
                <c:pt idx="60">
                  <c:v>22.4</c:v>
                </c:pt>
                <c:pt idx="61">
                  <c:v>22.62</c:v>
                </c:pt>
                <c:pt idx="62">
                  <c:v>22.42</c:v>
                </c:pt>
                <c:pt idx="63">
                  <c:v>22.36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QC3_Long_1!$AF$4</c:f>
              <c:strCache>
                <c:ptCount val="1"/>
                <c:pt idx="0">
                  <c:v>After bending the 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QC3_Long_1!$AF$13:$AF$72</c:f>
              <c:numCache>
                <c:formatCode>General</c:formatCode>
                <c:ptCount val="60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QC3_Long_1!$AG$13:$AG$73</c:f>
              <c:numCache>
                <c:formatCode>General</c:formatCode>
                <c:ptCount val="61"/>
                <c:pt idx="0">
                  <c:v>27.34</c:v>
                </c:pt>
                <c:pt idx="1">
                  <c:v>26.93</c:v>
                </c:pt>
                <c:pt idx="2">
                  <c:v>26.69</c:v>
                </c:pt>
                <c:pt idx="3">
                  <c:v>26.6</c:v>
                </c:pt>
                <c:pt idx="4">
                  <c:v>26.39</c:v>
                </c:pt>
                <c:pt idx="5">
                  <c:v>26.35</c:v>
                </c:pt>
                <c:pt idx="6">
                  <c:v>26.2</c:v>
                </c:pt>
                <c:pt idx="7">
                  <c:v>26.07</c:v>
                </c:pt>
                <c:pt idx="8">
                  <c:v>25.95</c:v>
                </c:pt>
                <c:pt idx="9">
                  <c:v>25.82</c:v>
                </c:pt>
                <c:pt idx="10">
                  <c:v>25.8</c:v>
                </c:pt>
                <c:pt idx="11">
                  <c:v>25.66</c:v>
                </c:pt>
                <c:pt idx="12">
                  <c:v>25.53</c:v>
                </c:pt>
                <c:pt idx="13">
                  <c:v>25.44</c:v>
                </c:pt>
                <c:pt idx="14">
                  <c:v>25.38</c:v>
                </c:pt>
                <c:pt idx="15">
                  <c:v>25.32</c:v>
                </c:pt>
                <c:pt idx="16">
                  <c:v>25.2</c:v>
                </c:pt>
                <c:pt idx="17">
                  <c:v>25.16</c:v>
                </c:pt>
                <c:pt idx="18">
                  <c:v>25.07</c:v>
                </c:pt>
                <c:pt idx="19">
                  <c:v>25.05</c:v>
                </c:pt>
                <c:pt idx="20">
                  <c:v>24.91</c:v>
                </c:pt>
                <c:pt idx="21">
                  <c:v>24.88</c:v>
                </c:pt>
                <c:pt idx="22">
                  <c:v>24.78</c:v>
                </c:pt>
                <c:pt idx="23">
                  <c:v>24.76</c:v>
                </c:pt>
                <c:pt idx="24">
                  <c:v>24.66</c:v>
                </c:pt>
                <c:pt idx="25">
                  <c:v>24.62</c:v>
                </c:pt>
                <c:pt idx="26">
                  <c:v>24.51</c:v>
                </c:pt>
                <c:pt idx="27">
                  <c:v>24.48</c:v>
                </c:pt>
                <c:pt idx="28">
                  <c:v>24.42</c:v>
                </c:pt>
                <c:pt idx="29">
                  <c:v>24.4</c:v>
                </c:pt>
                <c:pt idx="30">
                  <c:v>24.29</c:v>
                </c:pt>
                <c:pt idx="31">
                  <c:v>24.2</c:v>
                </c:pt>
                <c:pt idx="32">
                  <c:v>24.22</c:v>
                </c:pt>
                <c:pt idx="33">
                  <c:v>24.11</c:v>
                </c:pt>
                <c:pt idx="34">
                  <c:v>24.06</c:v>
                </c:pt>
                <c:pt idx="35">
                  <c:v>24</c:v>
                </c:pt>
                <c:pt idx="36">
                  <c:v>24</c:v>
                </c:pt>
                <c:pt idx="37">
                  <c:v>23.96</c:v>
                </c:pt>
                <c:pt idx="38">
                  <c:v>23.84</c:v>
                </c:pt>
                <c:pt idx="39">
                  <c:v>23.82</c:v>
                </c:pt>
                <c:pt idx="40">
                  <c:v>23.85</c:v>
                </c:pt>
                <c:pt idx="41">
                  <c:v>23.77</c:v>
                </c:pt>
                <c:pt idx="42">
                  <c:v>23.74</c:v>
                </c:pt>
                <c:pt idx="43">
                  <c:v>23.69</c:v>
                </c:pt>
                <c:pt idx="44">
                  <c:v>23.67</c:v>
                </c:pt>
                <c:pt idx="45">
                  <c:v>23.62</c:v>
                </c:pt>
                <c:pt idx="46">
                  <c:v>23.61</c:v>
                </c:pt>
                <c:pt idx="47">
                  <c:v>23.5</c:v>
                </c:pt>
                <c:pt idx="48">
                  <c:v>23.52</c:v>
                </c:pt>
                <c:pt idx="49">
                  <c:v>23.38</c:v>
                </c:pt>
                <c:pt idx="50">
                  <c:v>23.36</c:v>
                </c:pt>
                <c:pt idx="51">
                  <c:v>23.33</c:v>
                </c:pt>
                <c:pt idx="52">
                  <c:v>23.33</c:v>
                </c:pt>
                <c:pt idx="53">
                  <c:v>23.27</c:v>
                </c:pt>
                <c:pt idx="54">
                  <c:v>23.25</c:v>
                </c:pt>
                <c:pt idx="55">
                  <c:v>23.15</c:v>
                </c:pt>
                <c:pt idx="56">
                  <c:v>23.1</c:v>
                </c:pt>
                <c:pt idx="57">
                  <c:v>23.12</c:v>
                </c:pt>
                <c:pt idx="58">
                  <c:v>23.09</c:v>
                </c:pt>
                <c:pt idx="59">
                  <c:v>23.07</c:v>
                </c:pt>
                <c:pt idx="60">
                  <c:v>23.04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QC3_Long_1!$AK$4</c:f>
              <c:strCache>
                <c:ptCount val="1"/>
                <c:pt idx="0">
                  <c:v>After applying 1.3Nm torque on RO and DR screws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QC3_Long_1!$AK$13:$AK$73</c:f>
              <c:numCache>
                <c:formatCode>General</c:formatCode>
                <c:ptCount val="61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QC3_Long_1!$AL$13:$AL$73</c:f>
              <c:numCache>
                <c:formatCode>General</c:formatCode>
                <c:ptCount val="61"/>
                <c:pt idx="0">
                  <c:v>26.01</c:v>
                </c:pt>
                <c:pt idx="1">
                  <c:v>26.07</c:v>
                </c:pt>
                <c:pt idx="2">
                  <c:v>26.06</c:v>
                </c:pt>
                <c:pt idx="3">
                  <c:v>26.01</c:v>
                </c:pt>
                <c:pt idx="4">
                  <c:v>26.02</c:v>
                </c:pt>
                <c:pt idx="5">
                  <c:v>26.05</c:v>
                </c:pt>
                <c:pt idx="6">
                  <c:v>26.01</c:v>
                </c:pt>
                <c:pt idx="7">
                  <c:v>25.93</c:v>
                </c:pt>
                <c:pt idx="8">
                  <c:v>25.8</c:v>
                </c:pt>
                <c:pt idx="9">
                  <c:v>25.89</c:v>
                </c:pt>
                <c:pt idx="10">
                  <c:v>25.8</c:v>
                </c:pt>
                <c:pt idx="11">
                  <c:v>25.74</c:v>
                </c:pt>
                <c:pt idx="12">
                  <c:v>25.72</c:v>
                </c:pt>
                <c:pt idx="13">
                  <c:v>25.71</c:v>
                </c:pt>
                <c:pt idx="14">
                  <c:v>25.71</c:v>
                </c:pt>
                <c:pt idx="15">
                  <c:v>25.7</c:v>
                </c:pt>
                <c:pt idx="16">
                  <c:v>25.66</c:v>
                </c:pt>
                <c:pt idx="17">
                  <c:v>25.68</c:v>
                </c:pt>
                <c:pt idx="18">
                  <c:v>25.59</c:v>
                </c:pt>
                <c:pt idx="19">
                  <c:v>25.61</c:v>
                </c:pt>
                <c:pt idx="20">
                  <c:v>25.48</c:v>
                </c:pt>
                <c:pt idx="21">
                  <c:v>25.5</c:v>
                </c:pt>
                <c:pt idx="22">
                  <c:v>25.47</c:v>
                </c:pt>
                <c:pt idx="23">
                  <c:v>25.46</c:v>
                </c:pt>
                <c:pt idx="24">
                  <c:v>25.42</c:v>
                </c:pt>
                <c:pt idx="25">
                  <c:v>25.44</c:v>
                </c:pt>
                <c:pt idx="26">
                  <c:v>25.38</c:v>
                </c:pt>
                <c:pt idx="27">
                  <c:v>25.4</c:v>
                </c:pt>
                <c:pt idx="28">
                  <c:v>25.36</c:v>
                </c:pt>
                <c:pt idx="29">
                  <c:v>25.36</c:v>
                </c:pt>
                <c:pt idx="30">
                  <c:v>25.27</c:v>
                </c:pt>
                <c:pt idx="31">
                  <c:v>25.29</c:v>
                </c:pt>
                <c:pt idx="32">
                  <c:v>25.18</c:v>
                </c:pt>
                <c:pt idx="33">
                  <c:v>25.19</c:v>
                </c:pt>
                <c:pt idx="34">
                  <c:v>25.18</c:v>
                </c:pt>
                <c:pt idx="35">
                  <c:v>25.13</c:v>
                </c:pt>
                <c:pt idx="36">
                  <c:v>25.16</c:v>
                </c:pt>
                <c:pt idx="37">
                  <c:v>25.19</c:v>
                </c:pt>
                <c:pt idx="38">
                  <c:v>25.06</c:v>
                </c:pt>
                <c:pt idx="39">
                  <c:v>25.12</c:v>
                </c:pt>
                <c:pt idx="40">
                  <c:v>25.09</c:v>
                </c:pt>
                <c:pt idx="41">
                  <c:v>25.05</c:v>
                </c:pt>
                <c:pt idx="42">
                  <c:v>25.07</c:v>
                </c:pt>
                <c:pt idx="43">
                  <c:v>25.06</c:v>
                </c:pt>
                <c:pt idx="44">
                  <c:v>25.01</c:v>
                </c:pt>
                <c:pt idx="45">
                  <c:v>24.98</c:v>
                </c:pt>
                <c:pt idx="46">
                  <c:v>24.95</c:v>
                </c:pt>
                <c:pt idx="47">
                  <c:v>24.95</c:v>
                </c:pt>
                <c:pt idx="48">
                  <c:v>24.96</c:v>
                </c:pt>
                <c:pt idx="49">
                  <c:v>24.88</c:v>
                </c:pt>
                <c:pt idx="50">
                  <c:v>24.9</c:v>
                </c:pt>
                <c:pt idx="51">
                  <c:v>24.85</c:v>
                </c:pt>
                <c:pt idx="52">
                  <c:v>24.83</c:v>
                </c:pt>
                <c:pt idx="53">
                  <c:v>24.84</c:v>
                </c:pt>
                <c:pt idx="54">
                  <c:v>24.79</c:v>
                </c:pt>
                <c:pt idx="55">
                  <c:v>24.76</c:v>
                </c:pt>
                <c:pt idx="56">
                  <c:v>24.84</c:v>
                </c:pt>
                <c:pt idx="57">
                  <c:v>24.74</c:v>
                </c:pt>
                <c:pt idx="58">
                  <c:v>24.76</c:v>
                </c:pt>
                <c:pt idx="59">
                  <c:v>24.7</c:v>
                </c:pt>
                <c:pt idx="60">
                  <c:v>24.71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257488"/>
        <c:axId val="280257880"/>
      </c:scatterChart>
      <c:valAx>
        <c:axId val="2802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7880"/>
        <c:crosses val="autoZero"/>
        <c:crossBetween val="midCat"/>
      </c:valAx>
      <c:valAx>
        <c:axId val="2802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0147842752241"/>
          <c:y val="0.11311254414183797"/>
          <c:w val="0.28629849555453885"/>
          <c:h val="0.6796842342275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</xdr:colOff>
      <xdr:row>11</xdr:row>
      <xdr:rowOff>485775</xdr:rowOff>
    </xdr:from>
    <xdr:to>
      <xdr:col>23</xdr:col>
      <xdr:colOff>509587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</xdr:colOff>
      <xdr:row>11</xdr:row>
      <xdr:rowOff>485775</xdr:rowOff>
    </xdr:from>
    <xdr:to>
      <xdr:col>23</xdr:col>
      <xdr:colOff>509587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2</xdr:row>
      <xdr:rowOff>171450</xdr:rowOff>
    </xdr:from>
    <xdr:to>
      <xdr:col>25</xdr:col>
      <xdr:colOff>681038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294754</xdr:colOff>
      <xdr:row>4</xdr:row>
      <xdr:rowOff>100099</xdr:rowOff>
    </xdr:from>
    <xdr:to>
      <xdr:col>11</xdr:col>
      <xdr:colOff>266006</xdr:colOff>
      <xdr:row>24</xdr:row>
      <xdr:rowOff>149630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80682</xdr:colOff>
      <xdr:row>26</xdr:row>
      <xdr:rowOff>62752</xdr:rowOff>
    </xdr:from>
    <xdr:ext cx="3086935" cy="342786"/>
    <xdr:sp macro="" textlink="">
      <xdr:nvSpPr>
        <xdr:cNvPr id="3" name="TextBox 2"/>
        <xdr:cNvSpPr txBox="1"/>
      </xdr:nvSpPr>
      <xdr:spPr>
        <a:xfrm>
          <a:off x="3442447" y="5190564"/>
          <a:ext cx="308693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Most</a:t>
          </a:r>
          <a:r>
            <a:rPr lang="en-GB" sz="1600" baseline="0">
              <a:solidFill>
                <a:srgbClr val="FF0000"/>
              </a:solidFill>
            </a:rPr>
            <a:t> Recent Measurement is used</a:t>
          </a:r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3</xdr:row>
      <xdr:rowOff>15241</xdr:rowOff>
    </xdr:from>
    <xdr:to>
      <xdr:col>11</xdr:col>
      <xdr:colOff>571500</xdr:colOff>
      <xdr:row>24</xdr:row>
      <xdr:rowOff>145678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372708</xdr:colOff>
      <xdr:row>4</xdr:row>
      <xdr:rowOff>136040</xdr:rowOff>
    </xdr:from>
    <xdr:to>
      <xdr:col>13</xdr:col>
      <xdr:colOff>62305</xdr:colOff>
      <xdr:row>34</xdr:row>
      <xdr:rowOff>101750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16</xdr:row>
      <xdr:rowOff>63500</xdr:rowOff>
    </xdr:from>
    <xdr:to>
      <xdr:col>16</xdr:col>
      <xdr:colOff>368300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76200</xdr:rowOff>
    </xdr:from>
    <xdr:to>
      <xdr:col>18</xdr:col>
      <xdr:colOff>342900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319086</xdr:colOff>
      <xdr:row>25</xdr:row>
      <xdr:rowOff>47625</xdr:rowOff>
    </xdr:from>
    <xdr:to>
      <xdr:col>41</xdr:col>
      <xdr:colOff>276224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11</xdr:row>
      <xdr:rowOff>76200</xdr:rowOff>
    </xdr:from>
    <xdr:to>
      <xdr:col>19</xdr:col>
      <xdr:colOff>71438</xdr:colOff>
      <xdr:row>28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400048</xdr:colOff>
      <xdr:row>5</xdr:row>
      <xdr:rowOff>157162</xdr:rowOff>
    </xdr:from>
    <xdr:to>
      <xdr:col>52</xdr:col>
      <xdr:colOff>228599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QC3_Local_Files/LS2_Chamber_Log_QC3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3_Long_4"/>
      <sheetName val="QC3_Summary"/>
      <sheetName val="QC3_Summary_of_Setups"/>
      <sheetName val="QC3_Long_Detectors_Summary"/>
      <sheetName val="QC3_Short_Detectors_Summary"/>
      <sheetName val="QC3_Short_1"/>
      <sheetName val="QC3_Short_2"/>
      <sheetName val="QC3_Short_3"/>
      <sheetName val="QC3_Short_4"/>
      <sheetName val="QC3_Long_1"/>
      <sheetName val="QC3_Long_2"/>
    </sheetNames>
    <sheetDataSet>
      <sheetData sheetId="0">
        <row r="4">
          <cell r="B4" t="str">
            <v>Calibration (Stand2)</v>
          </cell>
        </row>
        <row r="13">
          <cell r="B13">
            <v>1</v>
          </cell>
          <cell r="C13">
            <v>26.68</v>
          </cell>
        </row>
        <row r="14">
          <cell r="B14">
            <v>62</v>
          </cell>
          <cell r="C14">
            <v>26.62</v>
          </cell>
        </row>
        <row r="15">
          <cell r="B15">
            <v>123</v>
          </cell>
          <cell r="C15">
            <v>26.57</v>
          </cell>
        </row>
        <row r="16">
          <cell r="B16">
            <v>184</v>
          </cell>
          <cell r="C16">
            <v>26.54</v>
          </cell>
        </row>
        <row r="17">
          <cell r="B17">
            <v>245</v>
          </cell>
          <cell r="C17">
            <v>26.47</v>
          </cell>
        </row>
        <row r="18">
          <cell r="B18">
            <v>306</v>
          </cell>
          <cell r="C18">
            <v>26.46</v>
          </cell>
        </row>
        <row r="19">
          <cell r="B19">
            <v>367</v>
          </cell>
          <cell r="C19">
            <v>26.35</v>
          </cell>
        </row>
        <row r="20">
          <cell r="B20">
            <v>428</v>
          </cell>
          <cell r="C20">
            <v>26.41</v>
          </cell>
        </row>
        <row r="21">
          <cell r="B21">
            <v>489</v>
          </cell>
          <cell r="C21">
            <v>26.34</v>
          </cell>
        </row>
        <row r="22">
          <cell r="B22">
            <v>550</v>
          </cell>
          <cell r="C22">
            <v>26.33</v>
          </cell>
        </row>
        <row r="23">
          <cell r="B23">
            <v>611</v>
          </cell>
          <cell r="C23">
            <v>26.3</v>
          </cell>
        </row>
        <row r="24">
          <cell r="B24">
            <v>672</v>
          </cell>
          <cell r="C24">
            <v>26.25</v>
          </cell>
        </row>
        <row r="25">
          <cell r="B25">
            <v>733</v>
          </cell>
          <cell r="C25">
            <v>26.28</v>
          </cell>
        </row>
        <row r="26">
          <cell r="B26">
            <v>794</v>
          </cell>
          <cell r="C26">
            <v>26.28</v>
          </cell>
        </row>
        <row r="27">
          <cell r="B27">
            <v>855</v>
          </cell>
          <cell r="C27">
            <v>26.22</v>
          </cell>
        </row>
        <row r="28">
          <cell r="B28">
            <v>916</v>
          </cell>
          <cell r="C28">
            <v>26.14</v>
          </cell>
        </row>
        <row r="29">
          <cell r="B29">
            <v>977</v>
          </cell>
          <cell r="C29">
            <v>26.17</v>
          </cell>
        </row>
        <row r="30">
          <cell r="B30">
            <v>1038</v>
          </cell>
          <cell r="C30">
            <v>26.13</v>
          </cell>
        </row>
        <row r="31">
          <cell r="B31">
            <v>1099</v>
          </cell>
          <cell r="C31">
            <v>26.12</v>
          </cell>
        </row>
        <row r="32">
          <cell r="B32">
            <v>1160</v>
          </cell>
          <cell r="C32">
            <v>26.08</v>
          </cell>
        </row>
        <row r="33">
          <cell r="B33">
            <v>1221</v>
          </cell>
          <cell r="C33">
            <v>26.01</v>
          </cell>
        </row>
        <row r="34">
          <cell r="B34">
            <v>1282</v>
          </cell>
          <cell r="C34">
            <v>26.04</v>
          </cell>
        </row>
        <row r="35">
          <cell r="B35">
            <v>1343</v>
          </cell>
          <cell r="C35">
            <v>26.03</v>
          </cell>
        </row>
        <row r="36">
          <cell r="B36">
            <v>1404</v>
          </cell>
          <cell r="C36">
            <v>26.05</v>
          </cell>
        </row>
        <row r="37">
          <cell r="B37">
            <v>1465</v>
          </cell>
          <cell r="C37">
            <v>26.07</v>
          </cell>
        </row>
        <row r="38">
          <cell r="B38">
            <v>1526</v>
          </cell>
          <cell r="C38">
            <v>26.06</v>
          </cell>
        </row>
        <row r="39">
          <cell r="B39">
            <v>1587</v>
          </cell>
          <cell r="C39">
            <v>26.02</v>
          </cell>
        </row>
        <row r="40">
          <cell r="B40">
            <v>1648</v>
          </cell>
          <cell r="C40">
            <v>25.99</v>
          </cell>
        </row>
        <row r="41">
          <cell r="B41">
            <v>1709</v>
          </cell>
          <cell r="C41">
            <v>26.04</v>
          </cell>
        </row>
        <row r="42">
          <cell r="B42">
            <v>1770</v>
          </cell>
          <cell r="C42">
            <v>25.98</v>
          </cell>
        </row>
        <row r="43">
          <cell r="B43">
            <v>1831</v>
          </cell>
          <cell r="C43">
            <v>25.99</v>
          </cell>
        </row>
        <row r="44">
          <cell r="B44">
            <v>1870</v>
          </cell>
          <cell r="C44">
            <v>25.97</v>
          </cell>
        </row>
        <row r="45">
          <cell r="B45">
            <v>1953</v>
          </cell>
          <cell r="C45">
            <v>25.95</v>
          </cell>
        </row>
        <row r="46">
          <cell r="B46">
            <v>2014</v>
          </cell>
          <cell r="C46">
            <v>25.97</v>
          </cell>
        </row>
        <row r="47">
          <cell r="B47">
            <v>2075</v>
          </cell>
          <cell r="C47">
            <v>25.94</v>
          </cell>
        </row>
        <row r="48">
          <cell r="B48">
            <v>2136</v>
          </cell>
          <cell r="C48">
            <v>25.86</v>
          </cell>
        </row>
        <row r="49">
          <cell r="B49">
            <v>2197</v>
          </cell>
          <cell r="C49">
            <v>25.83</v>
          </cell>
        </row>
        <row r="50">
          <cell r="B50">
            <v>2258</v>
          </cell>
          <cell r="C50">
            <v>25.85</v>
          </cell>
        </row>
        <row r="51">
          <cell r="B51">
            <v>2319</v>
          </cell>
          <cell r="C51">
            <v>25.81</v>
          </cell>
        </row>
        <row r="52">
          <cell r="B52">
            <v>2380</v>
          </cell>
          <cell r="C52">
            <v>25.87</v>
          </cell>
        </row>
        <row r="53">
          <cell r="B53">
            <v>2441</v>
          </cell>
          <cell r="C53">
            <v>25.8</v>
          </cell>
        </row>
        <row r="54">
          <cell r="B54">
            <v>2502</v>
          </cell>
          <cell r="C54">
            <v>25.83</v>
          </cell>
        </row>
        <row r="55">
          <cell r="B55">
            <v>2563</v>
          </cell>
          <cell r="C55">
            <v>25.84</v>
          </cell>
        </row>
        <row r="56">
          <cell r="B56">
            <v>2624</v>
          </cell>
          <cell r="C56">
            <v>25.84</v>
          </cell>
        </row>
        <row r="57">
          <cell r="B57">
            <v>2685</v>
          </cell>
          <cell r="C57">
            <v>25.82</v>
          </cell>
        </row>
        <row r="58">
          <cell r="B58">
            <v>2746</v>
          </cell>
          <cell r="C58">
            <v>25.76</v>
          </cell>
        </row>
        <row r="59">
          <cell r="B59">
            <v>2807</v>
          </cell>
          <cell r="C59">
            <v>25.78</v>
          </cell>
        </row>
        <row r="60">
          <cell r="B60">
            <v>2868</v>
          </cell>
          <cell r="C60">
            <v>25.78</v>
          </cell>
        </row>
        <row r="61">
          <cell r="B61">
            <v>2929</v>
          </cell>
          <cell r="C61">
            <v>25.77</v>
          </cell>
        </row>
        <row r="62">
          <cell r="B62">
            <v>2990</v>
          </cell>
          <cell r="C62">
            <v>25.73</v>
          </cell>
        </row>
        <row r="63">
          <cell r="B63">
            <v>3051</v>
          </cell>
          <cell r="C63">
            <v>25.72</v>
          </cell>
        </row>
        <row r="64">
          <cell r="B64">
            <v>3112</v>
          </cell>
          <cell r="C64">
            <v>25.74</v>
          </cell>
        </row>
        <row r="65">
          <cell r="B65">
            <v>3173</v>
          </cell>
          <cell r="C65">
            <v>25.81</v>
          </cell>
        </row>
        <row r="66">
          <cell r="B66">
            <v>3234</v>
          </cell>
          <cell r="C66">
            <v>25.76</v>
          </cell>
        </row>
        <row r="67">
          <cell r="B67">
            <v>3295</v>
          </cell>
          <cell r="C67">
            <v>25.72</v>
          </cell>
        </row>
        <row r="68">
          <cell r="B68">
            <v>3356</v>
          </cell>
          <cell r="C68">
            <v>25.72</v>
          </cell>
        </row>
        <row r="69">
          <cell r="B69">
            <v>3417</v>
          </cell>
          <cell r="C69">
            <v>25.69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msonline.cern.ch/cms-elog/935972" TargetMode="External"/><Relationship Id="rId1" Type="http://schemas.openxmlformats.org/officeDocument/2006/relationships/hyperlink" Target="http://cmsonline.cern.ch/cms-elog/94462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1000"/>
  <sheetViews>
    <sheetView workbookViewId="0">
      <selection activeCell="J29" sqref="J29"/>
    </sheetView>
  </sheetViews>
  <sheetFormatPr defaultColWidth="13.5" defaultRowHeight="15" customHeight="1"/>
  <cols>
    <col min="1" max="2" width="10.5" customWidth="1"/>
    <col min="3" max="3" width="20.125" customWidth="1"/>
    <col min="4" max="4" width="53" style="17" customWidth="1"/>
    <col min="5" max="5" width="13.875" customWidth="1"/>
    <col min="6" max="6" width="15.125" hidden="1" customWidth="1"/>
    <col min="7" max="7" width="13.5" hidden="1" customWidth="1"/>
    <col min="8" max="8" width="17" hidden="1" customWidth="1"/>
    <col min="9" max="9" width="20.125" hidden="1" customWidth="1"/>
    <col min="10" max="10" width="13.375" style="14" bestFit="1" customWidth="1"/>
    <col min="11" max="11" width="12.5" style="14" bestFit="1" customWidth="1"/>
    <col min="12" max="12" width="6.875" style="14" bestFit="1" customWidth="1"/>
    <col min="13" max="13" width="8.375" style="14" bestFit="1" customWidth="1"/>
    <col min="14" max="14" width="10.875" style="14" bestFit="1" customWidth="1"/>
    <col min="15" max="15" width="8.125" customWidth="1"/>
    <col min="16" max="16" width="8.5" customWidth="1"/>
    <col min="17" max="17" width="9.125" customWidth="1"/>
    <col min="18" max="18" width="8.375" style="14" bestFit="1" customWidth="1"/>
    <col min="19" max="20" width="10.875" style="14" bestFit="1" customWidth="1"/>
    <col min="21" max="21" width="43.125" bestFit="1" customWidth="1"/>
    <col min="22" max="34" width="10.5" customWidth="1"/>
  </cols>
  <sheetData>
    <row r="1" spans="2:21" ht="15" customHeight="1">
      <c r="C1" s="1"/>
      <c r="E1" s="1"/>
      <c r="F1" s="1"/>
      <c r="G1" s="1"/>
      <c r="H1" s="1"/>
      <c r="I1" s="1"/>
      <c r="J1" s="3"/>
      <c r="K1" s="3"/>
      <c r="L1" s="3"/>
      <c r="M1" s="3"/>
      <c r="N1" s="3"/>
      <c r="O1" s="1"/>
      <c r="P1" s="1"/>
      <c r="Q1" s="1"/>
      <c r="R1" s="3"/>
      <c r="S1" s="3"/>
      <c r="T1" s="3"/>
    </row>
    <row r="2" spans="2:21" ht="15" customHeight="1">
      <c r="C2" s="1"/>
      <c r="E2" s="1"/>
      <c r="F2" s="1"/>
      <c r="G2" s="1"/>
      <c r="H2" s="1"/>
      <c r="I2" s="1"/>
      <c r="J2" s="3"/>
      <c r="K2" s="3"/>
      <c r="L2" s="3"/>
      <c r="M2" s="3"/>
      <c r="N2" s="3"/>
      <c r="O2" s="1"/>
      <c r="P2" s="1"/>
      <c r="Q2" s="1"/>
      <c r="R2" s="3"/>
      <c r="S2" s="3"/>
      <c r="T2" s="3"/>
    </row>
    <row r="3" spans="2:21" ht="15" customHeight="1">
      <c r="B3" s="2" t="s">
        <v>0</v>
      </c>
      <c r="C3" s="1"/>
      <c r="E3" s="1"/>
      <c r="F3" s="1"/>
      <c r="G3" s="1"/>
      <c r="H3" s="1"/>
      <c r="I3" s="1"/>
      <c r="J3" s="3"/>
      <c r="K3" s="3"/>
      <c r="L3" s="3"/>
      <c r="M3" s="3"/>
      <c r="N3" s="3"/>
      <c r="O3" s="1"/>
      <c r="P3" s="1"/>
      <c r="Q3" s="1"/>
      <c r="R3" s="3"/>
      <c r="S3" s="3"/>
      <c r="T3" s="3"/>
    </row>
    <row r="4" spans="2:21" ht="15" customHeight="1">
      <c r="B4" s="3" t="s">
        <v>5</v>
      </c>
      <c r="C4" s="1"/>
      <c r="E4" s="1"/>
      <c r="F4" s="1"/>
      <c r="G4" s="1"/>
      <c r="H4" s="1"/>
      <c r="I4" s="1"/>
      <c r="J4" s="3"/>
      <c r="K4" s="3"/>
      <c r="L4" s="3"/>
      <c r="M4" s="3"/>
      <c r="N4" s="3"/>
      <c r="O4" s="1"/>
      <c r="P4" s="1"/>
      <c r="Q4" s="1"/>
      <c r="R4" s="3"/>
      <c r="S4" s="3"/>
      <c r="T4" s="3"/>
    </row>
    <row r="5" spans="2:21" ht="15" customHeight="1">
      <c r="B5" s="3"/>
      <c r="C5" s="1" t="s">
        <v>6</v>
      </c>
      <c r="E5" s="1"/>
      <c r="F5" s="1"/>
      <c r="G5" s="1"/>
      <c r="H5" s="1"/>
      <c r="I5" s="1"/>
      <c r="J5" s="3"/>
      <c r="K5" s="3"/>
      <c r="L5" s="3"/>
      <c r="M5" s="3"/>
      <c r="N5" s="3"/>
      <c r="O5" s="1"/>
      <c r="P5" s="1"/>
      <c r="Q5" s="1"/>
      <c r="R5" s="3"/>
      <c r="S5" s="3"/>
      <c r="T5" s="3"/>
    </row>
    <row r="6" spans="2:21" ht="15" customHeight="1">
      <c r="B6" s="3"/>
      <c r="C6" s="1" t="s">
        <v>7</v>
      </c>
      <c r="E6" s="1"/>
      <c r="F6" s="1"/>
      <c r="G6" s="1"/>
      <c r="H6" s="1"/>
      <c r="I6" s="1"/>
      <c r="J6" s="3"/>
      <c r="K6" s="3"/>
      <c r="L6" s="3"/>
      <c r="M6" s="3"/>
      <c r="N6" s="3"/>
      <c r="O6" s="1"/>
      <c r="P6" s="1"/>
      <c r="Q6" s="1"/>
      <c r="R6" s="3"/>
      <c r="S6" s="3"/>
      <c r="T6" s="3"/>
    </row>
    <row r="7" spans="2:21" ht="15" customHeight="1">
      <c r="B7" s="3" t="s">
        <v>8</v>
      </c>
      <c r="C7" s="1"/>
      <c r="E7" s="1"/>
      <c r="F7" s="1"/>
      <c r="G7" s="1"/>
      <c r="H7" s="1"/>
      <c r="I7" s="1"/>
      <c r="J7" s="3"/>
      <c r="K7" s="3"/>
      <c r="L7" s="3"/>
      <c r="M7" s="3"/>
      <c r="N7" s="3"/>
      <c r="O7" s="1"/>
      <c r="P7" s="1"/>
      <c r="Q7" s="1"/>
      <c r="R7" s="3"/>
      <c r="S7" s="3"/>
      <c r="T7" s="3"/>
    </row>
    <row r="8" spans="2:21" ht="15" customHeight="1">
      <c r="B8" s="3" t="s">
        <v>9</v>
      </c>
      <c r="C8" s="1"/>
      <c r="E8" s="1"/>
      <c r="F8" s="1"/>
      <c r="G8" s="1"/>
      <c r="H8" s="1"/>
      <c r="I8" s="1"/>
      <c r="J8" s="3"/>
      <c r="K8" s="3"/>
      <c r="L8" s="3"/>
      <c r="M8" s="3"/>
      <c r="N8" s="3"/>
      <c r="O8" s="1"/>
      <c r="P8" s="1"/>
      <c r="Q8" s="1"/>
      <c r="R8" s="3"/>
      <c r="S8" s="3"/>
      <c r="T8" s="3"/>
    </row>
    <row r="9" spans="2:21" ht="15" customHeight="1">
      <c r="B9" s="3" t="s">
        <v>10</v>
      </c>
      <c r="C9" s="1"/>
      <c r="E9" s="1"/>
      <c r="F9" s="1"/>
      <c r="G9" s="1"/>
      <c r="H9" s="1"/>
      <c r="I9" s="1"/>
      <c r="J9" s="3"/>
      <c r="K9" s="3"/>
      <c r="L9" s="3"/>
      <c r="M9" s="3"/>
      <c r="N9" s="3"/>
      <c r="O9" s="1"/>
      <c r="P9" s="1"/>
      <c r="Q9" s="1"/>
      <c r="R9" s="3"/>
      <c r="S9" s="3"/>
      <c r="T9" s="3"/>
    </row>
    <row r="10" spans="2:21" ht="15" customHeight="1">
      <c r="C10" s="3"/>
      <c r="E10" s="1"/>
      <c r="F10" s="1"/>
      <c r="G10" s="1"/>
      <c r="H10" s="1"/>
      <c r="I10" s="1"/>
      <c r="J10" s="3"/>
      <c r="K10" s="3"/>
      <c r="L10" s="3"/>
      <c r="M10" s="3"/>
      <c r="N10" s="3"/>
      <c r="O10" s="1"/>
      <c r="P10" s="1"/>
      <c r="Q10" s="1"/>
      <c r="R10" s="3"/>
      <c r="S10" s="3"/>
      <c r="T10" s="3"/>
    </row>
    <row r="11" spans="2:21" ht="15" customHeight="1">
      <c r="B11" s="9"/>
      <c r="C11" s="9"/>
      <c r="D11" s="18"/>
      <c r="E11" s="9"/>
      <c r="F11" s="9"/>
      <c r="G11" s="9"/>
      <c r="H11" s="9"/>
      <c r="I11" s="9"/>
      <c r="J11" s="78" t="s">
        <v>30</v>
      </c>
      <c r="K11" s="78"/>
      <c r="L11" s="78"/>
      <c r="M11" s="78"/>
      <c r="N11" s="78"/>
      <c r="O11" s="79" t="s">
        <v>31</v>
      </c>
      <c r="P11" s="79"/>
      <c r="Q11" s="79"/>
      <c r="R11" s="79"/>
      <c r="S11" s="79"/>
      <c r="T11" s="43" t="s">
        <v>46</v>
      </c>
      <c r="U11" s="9"/>
    </row>
    <row r="12" spans="2:21" ht="15" customHeight="1">
      <c r="B12" s="9"/>
      <c r="C12" s="9" t="s">
        <v>1</v>
      </c>
      <c r="D12" s="16" t="s">
        <v>19</v>
      </c>
      <c r="E12" s="72" t="s">
        <v>3</v>
      </c>
      <c r="F12" s="72" t="s">
        <v>11</v>
      </c>
      <c r="G12" s="72" t="s">
        <v>12</v>
      </c>
      <c r="H12" s="72" t="s">
        <v>13</v>
      </c>
      <c r="I12" s="72" t="s">
        <v>14</v>
      </c>
      <c r="J12" s="75" t="s">
        <v>15</v>
      </c>
      <c r="K12" s="75" t="s">
        <v>16</v>
      </c>
      <c r="L12" s="78" t="s">
        <v>43</v>
      </c>
      <c r="M12" s="78" t="s">
        <v>44</v>
      </c>
      <c r="N12" s="75" t="s">
        <v>17</v>
      </c>
      <c r="O12" s="73" t="s">
        <v>15</v>
      </c>
      <c r="P12" s="73" t="s">
        <v>16</v>
      </c>
      <c r="Q12" s="73" t="s">
        <v>17</v>
      </c>
      <c r="R12" s="79" t="s">
        <v>44</v>
      </c>
      <c r="S12" s="73" t="s">
        <v>17</v>
      </c>
      <c r="T12" s="77" t="s">
        <v>17</v>
      </c>
      <c r="U12" s="15" t="s">
        <v>18</v>
      </c>
    </row>
    <row r="13" spans="2:21" ht="15" customHeight="1">
      <c r="B13" s="9"/>
      <c r="C13" s="9"/>
      <c r="D13" s="18"/>
      <c r="E13" s="71"/>
      <c r="F13" s="71"/>
      <c r="G13" s="71"/>
      <c r="H13" s="71"/>
      <c r="I13" s="71"/>
      <c r="J13" s="76"/>
      <c r="K13" s="76"/>
      <c r="L13" s="78"/>
      <c r="M13" s="78"/>
      <c r="N13" s="75"/>
      <c r="O13" s="74"/>
      <c r="P13" s="74"/>
      <c r="Q13" s="74"/>
      <c r="R13" s="79"/>
      <c r="S13" s="73"/>
      <c r="T13" s="77"/>
      <c r="U13" s="70" t="s">
        <v>20</v>
      </c>
    </row>
    <row r="14" spans="2:21" ht="15" customHeight="1">
      <c r="B14" s="9"/>
      <c r="C14" s="9" t="s">
        <v>2</v>
      </c>
      <c r="D14" s="18"/>
      <c r="E14" s="15" t="s">
        <v>4</v>
      </c>
      <c r="F14" s="15" t="s">
        <v>21</v>
      </c>
      <c r="G14" s="15" t="s">
        <v>21</v>
      </c>
      <c r="H14" s="15" t="s">
        <v>22</v>
      </c>
      <c r="I14" s="15" t="s">
        <v>22</v>
      </c>
      <c r="J14" s="30" t="s">
        <v>22</v>
      </c>
      <c r="K14" s="30" t="s">
        <v>22</v>
      </c>
      <c r="L14" s="30" t="s">
        <v>22</v>
      </c>
      <c r="M14" s="30" t="s">
        <v>45</v>
      </c>
      <c r="N14" s="30" t="s">
        <v>23</v>
      </c>
      <c r="O14" s="35" t="s">
        <v>22</v>
      </c>
      <c r="P14" s="35" t="s">
        <v>22</v>
      </c>
      <c r="Q14" s="35" t="s">
        <v>23</v>
      </c>
      <c r="R14" s="35" t="s">
        <v>45</v>
      </c>
      <c r="S14" s="35" t="s">
        <v>23</v>
      </c>
      <c r="T14" s="44" t="s">
        <v>23</v>
      </c>
      <c r="U14" s="71"/>
    </row>
    <row r="15" spans="2:21" ht="31.5" customHeight="1">
      <c r="B15" s="69" t="s">
        <v>24</v>
      </c>
      <c r="C15" s="9" t="s">
        <v>60</v>
      </c>
      <c r="D15" s="18" t="s">
        <v>63</v>
      </c>
      <c r="E15" s="20">
        <v>42858</v>
      </c>
      <c r="F15" s="9">
        <v>24.02</v>
      </c>
      <c r="G15" s="9">
        <v>0.08</v>
      </c>
      <c r="H15" s="9">
        <v>972.7</v>
      </c>
      <c r="I15" s="9">
        <v>0.24</v>
      </c>
      <c r="J15" s="80" t="s">
        <v>62</v>
      </c>
      <c r="K15" s="80"/>
      <c r="L15" s="80"/>
      <c r="M15" s="80"/>
      <c r="N15" s="80"/>
      <c r="O15" s="36">
        <f>QC3_Short_1!AB13</f>
        <v>23.03</v>
      </c>
      <c r="P15" s="37">
        <f>QC3_Short_1!AB78</f>
        <v>0</v>
      </c>
      <c r="Q15" s="36">
        <f>O15-P15</f>
        <v>23.03</v>
      </c>
      <c r="R15" s="36">
        <f>QC3_Short_1!AA11</f>
        <v>0.75027777777777782</v>
      </c>
      <c r="S15" s="36">
        <f>Q15/R15</f>
        <v>30.695298037763791</v>
      </c>
      <c r="T15" s="41">
        <f>S15-N15</f>
        <v>30.695298037763791</v>
      </c>
      <c r="U15" s="7" t="s">
        <v>64</v>
      </c>
    </row>
    <row r="16" spans="2:21" ht="15.75">
      <c r="B16" s="69"/>
      <c r="C16" s="9" t="s">
        <v>61</v>
      </c>
      <c r="D16" s="18"/>
      <c r="E16" s="20"/>
      <c r="F16" s="9">
        <v>23.85</v>
      </c>
      <c r="G16" s="9">
        <v>0.08</v>
      </c>
      <c r="H16" s="9">
        <v>978.8</v>
      </c>
      <c r="I16" s="9">
        <v>0.11</v>
      </c>
      <c r="J16" s="61"/>
      <c r="K16" s="61"/>
      <c r="L16" s="61"/>
      <c r="M16" s="61"/>
      <c r="N16" s="61"/>
      <c r="O16" s="36" t="e">
        <f>#REF!</f>
        <v>#REF!</v>
      </c>
      <c r="P16" s="36" t="e">
        <f>#REF!</f>
        <v>#REF!</v>
      </c>
      <c r="Q16" s="36" t="e">
        <f t="shared" ref="Q16:Q30" si="0">O16-P16</f>
        <v>#REF!</v>
      </c>
      <c r="R16" s="36" t="e">
        <f>#REF!</f>
        <v>#REF!</v>
      </c>
      <c r="S16" s="36" t="e">
        <f t="shared" ref="S16:S30" si="1">Q16/R16</f>
        <v>#REF!</v>
      </c>
      <c r="T16" s="41" t="e">
        <f>S16-N16</f>
        <v>#REF!</v>
      </c>
      <c r="U16" s="24" t="e">
        <f>#REF!</f>
        <v>#REF!</v>
      </c>
    </row>
    <row r="17" spans="2:21" ht="15" customHeight="1">
      <c r="B17" s="69"/>
      <c r="C17" s="9"/>
      <c r="D17" s="18"/>
      <c r="E17" s="20"/>
      <c r="F17" s="9"/>
      <c r="G17" s="9"/>
      <c r="H17" s="9"/>
      <c r="I17" s="9"/>
      <c r="J17" s="78"/>
      <c r="K17" s="78"/>
      <c r="L17" s="78"/>
      <c r="M17" s="78"/>
      <c r="N17" s="78"/>
      <c r="O17" s="36"/>
      <c r="P17" s="36"/>
      <c r="Q17" s="36">
        <f t="shared" si="0"/>
        <v>0</v>
      </c>
      <c r="R17" s="36"/>
      <c r="S17" s="36" t="e">
        <f t="shared" si="1"/>
        <v>#DIV/0!</v>
      </c>
      <c r="T17" s="41"/>
      <c r="U17" s="19"/>
    </row>
    <row r="18" spans="2:21" ht="30" customHeight="1">
      <c r="B18" s="69"/>
      <c r="C18" s="67" t="s">
        <v>102</v>
      </c>
      <c r="D18" s="17" t="s">
        <v>112</v>
      </c>
      <c r="E18" s="20">
        <v>42916</v>
      </c>
      <c r="F18" s="4"/>
      <c r="G18" s="6"/>
      <c r="H18" s="4"/>
      <c r="I18" s="4"/>
      <c r="J18" s="33"/>
      <c r="K18" s="33"/>
      <c r="L18" s="31"/>
      <c r="M18" s="33"/>
      <c r="N18" s="31"/>
      <c r="O18" s="39">
        <f>QC3_Short_3!AG13</f>
        <v>24.69</v>
      </c>
      <c r="P18" s="39">
        <f>QC3_Short_3!AG73</f>
        <v>24.93</v>
      </c>
      <c r="Q18" s="36">
        <f>O18-P18</f>
        <v>-0.23999999999999844</v>
      </c>
      <c r="R18" s="39">
        <v>1</v>
      </c>
      <c r="S18" s="36">
        <f>Q18/R18</f>
        <v>-0.23999999999999844</v>
      </c>
      <c r="T18" s="41"/>
      <c r="U18" s="12"/>
    </row>
    <row r="19" spans="2:21" ht="15" customHeight="1">
      <c r="B19" s="69"/>
      <c r="C19" s="1"/>
      <c r="E19" s="20"/>
      <c r="F19" s="1"/>
      <c r="G19" s="8"/>
      <c r="H19" s="1"/>
      <c r="I19" s="1"/>
      <c r="J19" s="32"/>
      <c r="K19" s="32"/>
      <c r="L19" s="32"/>
      <c r="M19" s="32"/>
      <c r="N19" s="32"/>
      <c r="O19" s="38"/>
      <c r="P19" s="38"/>
      <c r="Q19" s="36"/>
      <c r="R19" s="38"/>
      <c r="S19" s="36"/>
      <c r="T19" s="40"/>
    </row>
    <row r="20" spans="2:21" ht="15" customHeight="1">
      <c r="B20" s="69"/>
      <c r="T20" s="41"/>
      <c r="U20" s="12"/>
    </row>
    <row r="21" spans="2:21" ht="15" customHeight="1">
      <c r="B21" s="69"/>
      <c r="C21" s="1"/>
      <c r="E21" s="5"/>
      <c r="F21" s="4"/>
      <c r="G21" s="6"/>
      <c r="H21" s="4"/>
      <c r="I21" s="4"/>
      <c r="J21" s="78"/>
      <c r="K21" s="78"/>
      <c r="L21" s="78"/>
      <c r="M21" s="78"/>
      <c r="N21" s="78"/>
      <c r="O21" s="39"/>
      <c r="P21" s="39"/>
      <c r="Q21" s="36">
        <f t="shared" si="0"/>
        <v>0</v>
      </c>
      <c r="R21" s="39"/>
      <c r="S21" s="36" t="e">
        <f t="shared" si="1"/>
        <v>#DIV/0!</v>
      </c>
      <c r="T21" s="41"/>
      <c r="U21" s="12"/>
    </row>
    <row r="22" spans="2:21" ht="15" customHeight="1">
      <c r="B22" s="69"/>
      <c r="C22" s="68" t="s">
        <v>105</v>
      </c>
      <c r="D22" s="17" t="s">
        <v>114</v>
      </c>
      <c r="E22" s="20">
        <v>42922</v>
      </c>
      <c r="F22" s="27"/>
      <c r="G22" s="48"/>
      <c r="H22" s="27"/>
      <c r="I22" s="27"/>
      <c r="J22" s="33"/>
      <c r="K22" s="33"/>
      <c r="L22" s="31"/>
      <c r="M22" s="33"/>
      <c r="N22" s="31"/>
      <c r="O22" s="49"/>
      <c r="P22" s="49"/>
      <c r="Q22" s="36"/>
      <c r="R22" s="49"/>
      <c r="S22" s="36"/>
      <c r="T22" s="41"/>
      <c r="U22" s="13"/>
    </row>
    <row r="23" spans="2:21" ht="15" customHeight="1">
      <c r="B23" s="69"/>
      <c r="C23" s="28"/>
      <c r="D23" s="28"/>
      <c r="E23" s="20"/>
      <c r="F23" s="28"/>
      <c r="G23" s="28"/>
      <c r="H23" s="28"/>
      <c r="I23" s="28"/>
      <c r="J23" s="29"/>
      <c r="K23" s="29"/>
      <c r="L23" s="29"/>
      <c r="M23" s="29"/>
      <c r="N23" s="33"/>
      <c r="O23" s="58"/>
      <c r="P23" s="58"/>
      <c r="Q23" s="36">
        <f t="shared" si="0"/>
        <v>0</v>
      </c>
      <c r="R23" s="42"/>
      <c r="S23" s="36" t="e">
        <f t="shared" si="1"/>
        <v>#DIV/0!</v>
      </c>
      <c r="T23" s="40"/>
      <c r="U23" s="12"/>
    </row>
    <row r="24" spans="2:21" ht="15" customHeight="1">
      <c r="B24" s="69"/>
      <c r="C24" s="9"/>
      <c r="E24" s="62"/>
      <c r="F24" s="1"/>
      <c r="G24" s="1"/>
      <c r="H24" s="1"/>
      <c r="I24" s="1"/>
      <c r="J24" s="32"/>
      <c r="K24" s="59"/>
      <c r="L24" s="31"/>
      <c r="M24" s="31"/>
      <c r="N24" s="31"/>
      <c r="O24" s="60"/>
      <c r="P24" s="60"/>
      <c r="Q24" s="36">
        <f t="shared" si="0"/>
        <v>0</v>
      </c>
      <c r="R24" s="36"/>
      <c r="S24" s="36" t="e">
        <f t="shared" si="1"/>
        <v>#DIV/0!</v>
      </c>
      <c r="T24" s="41"/>
    </row>
    <row r="25" spans="2:21" ht="15" customHeight="1">
      <c r="B25" s="69"/>
      <c r="C25" s="9"/>
      <c r="E25" s="1"/>
      <c r="F25" s="1"/>
      <c r="G25" s="1"/>
      <c r="H25" s="1"/>
      <c r="I25" s="1"/>
      <c r="J25" s="59"/>
      <c r="K25" s="59"/>
      <c r="L25" s="31"/>
      <c r="M25" s="31"/>
      <c r="N25" s="31"/>
      <c r="O25" s="60"/>
      <c r="P25" s="60"/>
      <c r="Q25" s="36">
        <f t="shared" si="0"/>
        <v>0</v>
      </c>
      <c r="R25" s="36"/>
      <c r="S25" s="36" t="e">
        <f t="shared" si="1"/>
        <v>#DIV/0!</v>
      </c>
      <c r="T25" s="41"/>
    </row>
    <row r="26" spans="2:21" ht="15" customHeight="1">
      <c r="B26" s="69" t="s">
        <v>73</v>
      </c>
      <c r="C26" s="64" t="s">
        <v>74</v>
      </c>
      <c r="D26" s="65" t="s">
        <v>133</v>
      </c>
      <c r="E26" s="66">
        <v>42930</v>
      </c>
      <c r="F26" s="1"/>
      <c r="G26" s="1"/>
      <c r="H26" s="1"/>
      <c r="I26" s="1"/>
      <c r="J26" s="3"/>
      <c r="K26" s="3"/>
      <c r="L26" s="3"/>
      <c r="M26" s="3"/>
      <c r="N26" s="3"/>
      <c r="O26" s="1">
        <f>QC3_Long_1!AL13</f>
        <v>26.01</v>
      </c>
      <c r="P26" s="1">
        <f>QC3_Long_1!AL73</f>
        <v>24.71</v>
      </c>
      <c r="Q26" s="28">
        <f t="shared" si="0"/>
        <v>1.3000000000000007</v>
      </c>
      <c r="R26" s="28">
        <f>QC3_Long_1!AK11</f>
        <v>1.0002777777777778</v>
      </c>
      <c r="S26" s="28">
        <f t="shared" si="1"/>
        <v>1.2996389891696758</v>
      </c>
      <c r="T26" s="3"/>
    </row>
    <row r="27" spans="2:21" ht="15" customHeight="1">
      <c r="B27" s="69"/>
      <c r="C27" s="64" t="s">
        <v>82</v>
      </c>
      <c r="D27" s="65" t="s">
        <v>77</v>
      </c>
      <c r="E27" s="66">
        <v>42887</v>
      </c>
      <c r="F27" s="1"/>
      <c r="G27" s="1"/>
      <c r="H27" s="1"/>
      <c r="I27" s="1"/>
      <c r="J27" s="3">
        <f>QC3_Long_2!C13</f>
        <v>29</v>
      </c>
      <c r="K27" s="3">
        <f>QC3_Long_2!C70</f>
        <v>29.29</v>
      </c>
      <c r="L27" s="3">
        <f>J27-K27</f>
        <v>-0.28999999999999915</v>
      </c>
      <c r="M27" s="3">
        <f>QC3_Long_2!B11</f>
        <v>0.95027777777777778</v>
      </c>
      <c r="N27" s="3"/>
      <c r="O27" s="1">
        <f>QC3_Long_2!H13</f>
        <v>20.38</v>
      </c>
      <c r="P27" s="1">
        <f>QC3_Long_2!H76</f>
        <v>19.170000000000002</v>
      </c>
      <c r="Q27" s="28">
        <f t="shared" si="0"/>
        <v>1.2099999999999973</v>
      </c>
      <c r="R27" s="28">
        <f>QC3_Long_2!G11</f>
        <v>1.0502777777777779</v>
      </c>
      <c r="S27" s="28">
        <f t="shared" si="1"/>
        <v>1.1520761703253082</v>
      </c>
      <c r="T27" s="3"/>
    </row>
    <row r="28" spans="2:21" ht="15" customHeight="1">
      <c r="B28" s="69"/>
      <c r="C28" s="3" t="s">
        <v>126</v>
      </c>
      <c r="D28" s="63" t="s">
        <v>127</v>
      </c>
      <c r="E28" s="66">
        <v>42928</v>
      </c>
      <c r="F28" s="1"/>
      <c r="G28" s="1"/>
      <c r="H28" s="1"/>
      <c r="I28" s="1"/>
      <c r="J28" s="3"/>
      <c r="K28" s="3"/>
      <c r="L28" s="3"/>
      <c r="M28" s="3"/>
      <c r="N28" s="3"/>
      <c r="O28" s="1">
        <f>QC3_Long_3!H13</f>
        <v>24.36</v>
      </c>
      <c r="P28" s="1">
        <f>QC3_Long_3!H74</f>
        <v>21.96</v>
      </c>
      <c r="Q28" s="28">
        <f t="shared" si="0"/>
        <v>2.3999999999999986</v>
      </c>
      <c r="R28" s="3">
        <f>QC3_Long_3!G11</f>
        <v>1.0172222222222222</v>
      </c>
      <c r="S28" s="28">
        <f t="shared" si="1"/>
        <v>2.3593664664117955</v>
      </c>
      <c r="T28" s="3"/>
    </row>
    <row r="29" spans="2:21" ht="15" customHeight="1">
      <c r="B29" s="69"/>
      <c r="C29" s="1" t="s">
        <v>136</v>
      </c>
      <c r="D29" s="17" t="s">
        <v>77</v>
      </c>
      <c r="E29" s="66">
        <v>42943</v>
      </c>
      <c r="F29" s="1"/>
      <c r="G29" s="1"/>
      <c r="H29" s="1"/>
      <c r="I29" s="1"/>
      <c r="J29" s="3"/>
      <c r="K29" s="3"/>
      <c r="L29" s="3"/>
      <c r="M29" s="3"/>
      <c r="N29" s="3"/>
      <c r="O29" s="1">
        <v>26.68</v>
      </c>
      <c r="P29" s="1">
        <v>25.66</v>
      </c>
      <c r="Q29" s="28">
        <v>1.0199999999999996</v>
      </c>
      <c r="R29" s="3">
        <v>1.0002777777777778</v>
      </c>
      <c r="S29" s="28">
        <v>1.0197167453485139</v>
      </c>
      <c r="T29" s="3"/>
    </row>
    <row r="30" spans="2:21" ht="15" customHeight="1">
      <c r="B30" s="69"/>
      <c r="C30" s="64" t="s">
        <v>126</v>
      </c>
      <c r="D30" s="17" t="s">
        <v>135</v>
      </c>
      <c r="E30" s="66">
        <v>42948</v>
      </c>
      <c r="F30" s="1"/>
      <c r="G30" s="1"/>
      <c r="H30" s="1"/>
      <c r="I30" s="1"/>
      <c r="J30" s="3"/>
      <c r="K30" s="3"/>
      <c r="L30" s="3"/>
      <c r="M30" s="3"/>
      <c r="N30" s="3"/>
      <c r="O30" s="1">
        <v>25.18</v>
      </c>
      <c r="P30" s="1">
        <v>23.51</v>
      </c>
      <c r="Q30" s="28">
        <f t="shared" si="0"/>
        <v>1.6699999999999982</v>
      </c>
      <c r="R30" s="23">
        <v>1.0169444444444444</v>
      </c>
      <c r="S30" s="28">
        <f t="shared" si="1"/>
        <v>1.6421742693253192</v>
      </c>
      <c r="T30" s="3"/>
    </row>
    <row r="31" spans="2:21" ht="15" customHeight="1">
      <c r="B31" s="69"/>
      <c r="C31" s="1"/>
      <c r="E31" s="1"/>
      <c r="F31" s="1"/>
      <c r="G31" s="1"/>
      <c r="H31" s="1"/>
      <c r="I31" s="1"/>
      <c r="J31" s="3"/>
      <c r="K31" s="3"/>
      <c r="L31" s="3"/>
      <c r="M31" s="3"/>
      <c r="N31" s="3"/>
      <c r="O31" s="1"/>
      <c r="P31" s="1"/>
      <c r="Q31" s="1"/>
      <c r="R31" s="3"/>
      <c r="S31" s="3"/>
      <c r="T31" s="3"/>
    </row>
    <row r="32" spans="2:21" ht="15" customHeight="1">
      <c r="B32" s="69"/>
      <c r="C32" s="1"/>
      <c r="E32" s="1"/>
      <c r="F32" s="1"/>
      <c r="G32" s="1"/>
      <c r="H32" s="1"/>
      <c r="I32" s="1"/>
      <c r="J32" s="3"/>
      <c r="K32" s="3"/>
      <c r="L32" s="3"/>
      <c r="M32" s="3"/>
      <c r="N32" s="3"/>
      <c r="O32" s="1"/>
      <c r="P32" s="1"/>
      <c r="Q32" s="1"/>
      <c r="R32" s="3"/>
      <c r="S32" s="3"/>
      <c r="T32" s="3"/>
    </row>
    <row r="33" spans="2:20" ht="15" customHeight="1">
      <c r="B33" s="69"/>
      <c r="C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1"/>
      <c r="P33" s="1"/>
      <c r="Q33" s="1"/>
      <c r="R33" s="3"/>
      <c r="S33" s="3"/>
      <c r="T33" s="3"/>
    </row>
    <row r="34" spans="2:20" ht="15" customHeight="1">
      <c r="B34" s="69"/>
      <c r="C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1"/>
      <c r="P34" s="1"/>
      <c r="Q34" s="1"/>
      <c r="R34" s="3"/>
      <c r="S34" s="3"/>
      <c r="T34" s="3"/>
    </row>
    <row r="35" spans="2:20" ht="15" customHeight="1">
      <c r="B35" s="69"/>
      <c r="C35" s="1"/>
      <c r="E35" s="1"/>
      <c r="F35" s="1"/>
      <c r="G35" s="1"/>
      <c r="H35" s="1"/>
      <c r="I35" s="1"/>
      <c r="J35" s="3"/>
      <c r="K35" s="3"/>
      <c r="L35" s="3"/>
      <c r="M35" s="3"/>
      <c r="N35" s="3"/>
      <c r="O35" s="1"/>
      <c r="P35" s="1"/>
      <c r="Q35" s="1"/>
      <c r="R35" s="3"/>
      <c r="S35" s="3"/>
      <c r="T35" s="3"/>
    </row>
    <row r="36" spans="2:20" ht="15" customHeight="1">
      <c r="B36" s="69"/>
      <c r="C36" s="1"/>
      <c r="E36" s="1"/>
      <c r="F36" s="1"/>
      <c r="G36" s="1"/>
      <c r="H36" s="1"/>
      <c r="I36" s="1"/>
      <c r="J36" s="3"/>
      <c r="K36" s="3"/>
      <c r="L36" s="3"/>
      <c r="M36" s="3"/>
      <c r="N36" s="3"/>
      <c r="O36" s="1"/>
      <c r="P36" s="1"/>
      <c r="Q36" s="1"/>
      <c r="R36" s="3"/>
      <c r="S36" s="3"/>
      <c r="T36" s="3"/>
    </row>
    <row r="37" spans="2:20" ht="15" customHeight="1">
      <c r="B37" s="69"/>
      <c r="C37" s="1"/>
      <c r="E37" s="1"/>
      <c r="F37" s="1"/>
      <c r="G37" s="1"/>
      <c r="H37" s="1"/>
      <c r="I37" s="1"/>
      <c r="J37" s="3"/>
      <c r="K37" s="3"/>
      <c r="L37" s="3"/>
      <c r="M37" s="3"/>
      <c r="N37" s="3"/>
      <c r="O37" s="1"/>
      <c r="P37" s="1"/>
      <c r="Q37" s="1"/>
      <c r="R37" s="3"/>
      <c r="S37" s="3"/>
      <c r="T37" s="3"/>
    </row>
    <row r="38" spans="2:20" ht="15" customHeight="1">
      <c r="B38" s="69"/>
      <c r="C38" s="1"/>
      <c r="E38" s="1"/>
      <c r="F38" s="1"/>
      <c r="G38" s="1"/>
      <c r="H38" s="1"/>
      <c r="I38" s="1"/>
      <c r="J38" s="3"/>
      <c r="K38" s="3"/>
      <c r="L38" s="3"/>
      <c r="M38" s="3"/>
      <c r="N38" s="3"/>
      <c r="O38" s="1"/>
      <c r="P38" s="1"/>
      <c r="Q38" s="1"/>
      <c r="R38" s="3"/>
      <c r="S38" s="3"/>
      <c r="T38" s="3"/>
    </row>
    <row r="39" spans="2:20" ht="15" customHeight="1">
      <c r="B39" s="69"/>
      <c r="C39" s="1"/>
      <c r="E39" s="1"/>
      <c r="F39" s="1"/>
      <c r="G39" s="1"/>
      <c r="H39" s="1"/>
      <c r="I39" s="1"/>
      <c r="J39" s="3"/>
      <c r="K39" s="3"/>
      <c r="L39" s="3"/>
      <c r="M39" s="3"/>
      <c r="N39" s="3"/>
      <c r="O39" s="1"/>
      <c r="P39" s="1"/>
      <c r="Q39" s="1"/>
      <c r="R39" s="3"/>
      <c r="S39" s="3"/>
      <c r="T39" s="3"/>
    </row>
    <row r="40" spans="2:20" ht="15" customHeight="1">
      <c r="C40" s="1"/>
      <c r="E40" s="1"/>
      <c r="F40" s="1"/>
      <c r="G40" s="1"/>
      <c r="H40" s="1"/>
      <c r="I40" s="1"/>
      <c r="J40" s="3"/>
      <c r="K40" s="3"/>
      <c r="L40" s="3"/>
      <c r="M40" s="3"/>
      <c r="N40" s="3"/>
      <c r="O40" s="1"/>
      <c r="P40" s="1"/>
      <c r="Q40" s="1"/>
      <c r="R40" s="3"/>
      <c r="S40" s="3"/>
      <c r="T40" s="3"/>
    </row>
    <row r="41" spans="2:20" ht="15" customHeight="1">
      <c r="C41" s="1"/>
      <c r="E41" s="1"/>
      <c r="F41" s="1"/>
      <c r="G41" s="1"/>
      <c r="H41" s="1"/>
      <c r="I41" s="1"/>
      <c r="J41" s="3"/>
      <c r="K41" s="3"/>
      <c r="L41" s="3"/>
      <c r="M41" s="3"/>
      <c r="N41" s="3"/>
      <c r="O41" s="1"/>
      <c r="P41" s="1"/>
      <c r="Q41" s="1"/>
      <c r="R41" s="3"/>
      <c r="S41" s="3"/>
      <c r="T41" s="3"/>
    </row>
    <row r="42" spans="2:20" ht="15" customHeight="1">
      <c r="C42" s="1"/>
      <c r="E42" s="1"/>
      <c r="F42" s="1"/>
      <c r="G42" s="1"/>
      <c r="H42" s="1"/>
      <c r="I42" s="1"/>
      <c r="J42" s="3"/>
      <c r="K42" s="3"/>
      <c r="L42" s="3"/>
      <c r="M42" s="3"/>
      <c r="N42" s="3"/>
      <c r="O42" s="1"/>
      <c r="P42" s="1"/>
      <c r="Q42" s="1"/>
      <c r="R42" s="3"/>
      <c r="S42" s="3"/>
      <c r="T42" s="3"/>
    </row>
    <row r="43" spans="2:20" ht="15" customHeight="1">
      <c r="C43" s="1"/>
      <c r="E43" s="1"/>
      <c r="F43" s="1"/>
      <c r="G43" s="1"/>
      <c r="H43" s="1"/>
      <c r="I43" s="1"/>
      <c r="J43" s="3"/>
      <c r="K43" s="3"/>
      <c r="L43" s="3"/>
      <c r="M43" s="3"/>
      <c r="N43" s="3"/>
      <c r="O43" s="1"/>
      <c r="P43" s="1"/>
      <c r="Q43" s="1"/>
      <c r="R43" s="3"/>
      <c r="S43" s="3"/>
      <c r="T43" s="3"/>
    </row>
    <row r="44" spans="2:20" ht="15" customHeight="1">
      <c r="C44" s="1"/>
      <c r="E44" s="1"/>
      <c r="F44" s="1"/>
      <c r="G44" s="1"/>
      <c r="H44" s="1"/>
      <c r="I44" s="1"/>
      <c r="J44" s="3"/>
      <c r="K44" s="3"/>
      <c r="L44" s="3"/>
      <c r="M44" s="3"/>
      <c r="N44" s="3"/>
      <c r="O44" s="1"/>
      <c r="P44" s="1"/>
      <c r="Q44" s="1"/>
      <c r="R44" s="3"/>
      <c r="S44" s="3"/>
      <c r="T44" s="3"/>
    </row>
    <row r="45" spans="2:20" ht="15" customHeight="1">
      <c r="C45" s="1"/>
      <c r="E45" s="1"/>
      <c r="F45" s="1"/>
      <c r="G45" s="1"/>
      <c r="H45" s="1"/>
      <c r="I45" s="1"/>
      <c r="J45" s="3"/>
      <c r="K45" s="3"/>
      <c r="L45" s="3"/>
      <c r="M45" s="3"/>
      <c r="N45" s="3"/>
      <c r="O45" s="1"/>
      <c r="P45" s="1"/>
      <c r="Q45" s="1"/>
      <c r="R45" s="3"/>
      <c r="S45" s="3"/>
      <c r="T45" s="3"/>
    </row>
    <row r="46" spans="2:20" ht="15" customHeight="1">
      <c r="C46" s="1"/>
      <c r="E46" s="1"/>
      <c r="F46" s="1"/>
      <c r="G46" s="1"/>
      <c r="H46" s="1"/>
      <c r="I46" s="1"/>
      <c r="J46" s="3"/>
      <c r="K46" s="3"/>
      <c r="L46" s="3"/>
      <c r="M46" s="3"/>
      <c r="N46" s="3"/>
      <c r="O46" s="1"/>
      <c r="P46" s="1"/>
      <c r="Q46" s="1"/>
      <c r="R46" s="3"/>
      <c r="S46" s="3"/>
      <c r="T46" s="3"/>
    </row>
    <row r="47" spans="2:20" ht="15" customHeight="1">
      <c r="C47" s="1"/>
      <c r="E47" s="1"/>
      <c r="F47" s="1"/>
      <c r="G47" s="1"/>
      <c r="H47" s="1"/>
      <c r="I47" s="1"/>
      <c r="J47" s="3"/>
      <c r="K47" s="3"/>
      <c r="L47" s="3"/>
      <c r="M47" s="3"/>
      <c r="N47" s="3"/>
      <c r="O47" s="1"/>
      <c r="P47" s="1"/>
      <c r="Q47" s="1"/>
      <c r="R47" s="3"/>
      <c r="S47" s="3"/>
      <c r="T47" s="3"/>
    </row>
    <row r="48" spans="2:20" ht="15" customHeight="1">
      <c r="C48" s="1"/>
      <c r="E48" s="1"/>
      <c r="F48" s="1"/>
      <c r="G48" s="1"/>
      <c r="H48" s="1"/>
      <c r="I48" s="1"/>
      <c r="J48" s="3"/>
      <c r="K48" s="3"/>
      <c r="L48" s="3"/>
      <c r="M48" s="3"/>
      <c r="N48" s="3"/>
      <c r="O48" s="1"/>
      <c r="P48" s="1"/>
      <c r="Q48" s="1"/>
      <c r="R48" s="3"/>
      <c r="S48" s="3"/>
      <c r="T48" s="3"/>
    </row>
    <row r="49" spans="3:20" ht="15" customHeight="1">
      <c r="C49" s="1"/>
      <c r="E49" s="1"/>
      <c r="F49" s="1"/>
      <c r="G49" s="1"/>
      <c r="H49" s="1"/>
      <c r="I49" s="1"/>
      <c r="J49" s="3"/>
      <c r="K49" s="3"/>
      <c r="L49" s="3"/>
      <c r="M49" s="3"/>
      <c r="N49" s="3"/>
      <c r="O49" s="1"/>
      <c r="P49" s="1"/>
      <c r="Q49" s="1"/>
      <c r="R49" s="3"/>
      <c r="S49" s="3"/>
      <c r="T49" s="3"/>
    </row>
    <row r="50" spans="3:20" ht="15" customHeight="1">
      <c r="C50" s="1"/>
      <c r="E50" s="1"/>
      <c r="F50" s="1"/>
      <c r="G50" s="1"/>
      <c r="H50" s="1"/>
      <c r="I50" s="1"/>
      <c r="J50" s="3"/>
      <c r="K50" s="3"/>
      <c r="L50" s="3"/>
      <c r="M50" s="3"/>
      <c r="N50" s="3"/>
      <c r="O50" s="1"/>
      <c r="P50" s="1"/>
      <c r="Q50" s="1"/>
      <c r="R50" s="3"/>
      <c r="S50" s="3"/>
      <c r="T50" s="3"/>
    </row>
    <row r="51" spans="3:20" ht="15" customHeight="1">
      <c r="C51" s="1"/>
      <c r="E51" s="1"/>
      <c r="F51" s="1"/>
      <c r="G51" s="1"/>
      <c r="H51" s="1"/>
      <c r="I51" s="1"/>
      <c r="J51" s="3"/>
      <c r="K51" s="3"/>
      <c r="L51" s="3"/>
      <c r="M51" s="3"/>
      <c r="N51" s="3"/>
      <c r="O51" s="1"/>
      <c r="P51" s="1"/>
      <c r="Q51" s="1"/>
      <c r="R51" s="3"/>
      <c r="S51" s="3"/>
      <c r="T51" s="3"/>
    </row>
    <row r="52" spans="3:20" ht="15" customHeight="1">
      <c r="C52" s="1"/>
      <c r="E52" s="1"/>
      <c r="F52" s="1"/>
      <c r="G52" s="1"/>
      <c r="H52" s="1"/>
      <c r="I52" s="1"/>
      <c r="J52" s="3"/>
      <c r="K52" s="3"/>
      <c r="L52" s="3"/>
      <c r="M52" s="3"/>
      <c r="N52" s="3"/>
      <c r="O52" s="1"/>
      <c r="P52" s="1"/>
      <c r="Q52" s="1"/>
      <c r="R52" s="3"/>
      <c r="S52" s="3"/>
      <c r="T52" s="3"/>
    </row>
    <row r="53" spans="3:20" ht="15" customHeight="1">
      <c r="C53" s="1"/>
      <c r="E53" s="1"/>
      <c r="F53" s="1"/>
      <c r="G53" s="1"/>
      <c r="H53" s="1"/>
      <c r="I53" s="1"/>
      <c r="J53" s="3"/>
      <c r="K53" s="3"/>
      <c r="L53" s="3"/>
      <c r="M53" s="3"/>
      <c r="N53" s="3"/>
      <c r="O53" s="1"/>
      <c r="P53" s="1"/>
      <c r="Q53" s="1"/>
      <c r="R53" s="3"/>
      <c r="S53" s="3"/>
      <c r="T53" s="3"/>
    </row>
    <row r="54" spans="3:20" ht="15" customHeight="1">
      <c r="C54" s="1"/>
      <c r="E54" s="1"/>
      <c r="F54" s="1"/>
      <c r="G54" s="1"/>
      <c r="H54" s="1"/>
      <c r="I54" s="1"/>
      <c r="J54" s="3"/>
      <c r="K54" s="3"/>
      <c r="L54" s="3"/>
      <c r="M54" s="3"/>
      <c r="N54" s="3"/>
      <c r="O54" s="1"/>
      <c r="P54" s="1"/>
      <c r="Q54" s="1"/>
      <c r="R54" s="3"/>
      <c r="S54" s="3"/>
      <c r="T54" s="3"/>
    </row>
    <row r="55" spans="3:20" ht="15" customHeight="1">
      <c r="C55" s="1"/>
      <c r="E55" s="1"/>
      <c r="F55" s="1"/>
      <c r="G55" s="1"/>
      <c r="H55" s="1"/>
      <c r="I55" s="1"/>
      <c r="J55" s="3"/>
      <c r="K55" s="3"/>
      <c r="L55" s="3"/>
      <c r="M55" s="3"/>
      <c r="N55" s="3"/>
      <c r="O55" s="1"/>
      <c r="P55" s="1"/>
      <c r="Q55" s="1"/>
      <c r="R55" s="3"/>
      <c r="S55" s="3"/>
      <c r="T55" s="3"/>
    </row>
    <row r="56" spans="3:20" ht="15" customHeight="1">
      <c r="C56" s="1"/>
      <c r="E56" s="1"/>
      <c r="F56" s="1"/>
      <c r="G56" s="1"/>
      <c r="H56" s="1"/>
      <c r="I56" s="1"/>
      <c r="J56" s="3"/>
      <c r="K56" s="3"/>
      <c r="L56" s="3"/>
      <c r="M56" s="3"/>
      <c r="N56" s="3"/>
      <c r="O56" s="1"/>
      <c r="P56" s="1"/>
      <c r="Q56" s="1"/>
      <c r="R56" s="3"/>
      <c r="S56" s="3"/>
      <c r="T56" s="3"/>
    </row>
    <row r="57" spans="3:20" ht="15" customHeight="1">
      <c r="C57" s="1"/>
      <c r="E57" s="1"/>
      <c r="F57" s="1"/>
      <c r="G57" s="1"/>
      <c r="H57" s="1"/>
      <c r="I57" s="1"/>
      <c r="J57" s="3"/>
      <c r="K57" s="3"/>
      <c r="L57" s="3"/>
      <c r="M57" s="3"/>
      <c r="N57" s="3"/>
      <c r="O57" s="1"/>
      <c r="P57" s="1"/>
      <c r="Q57" s="1"/>
      <c r="R57" s="3"/>
      <c r="S57" s="3"/>
      <c r="T57" s="3"/>
    </row>
    <row r="58" spans="3:20" ht="15" customHeight="1">
      <c r="C58" s="1"/>
      <c r="E58" s="1"/>
      <c r="F58" s="1"/>
      <c r="G58" s="1"/>
      <c r="H58" s="1"/>
      <c r="I58" s="1"/>
      <c r="J58" s="3"/>
      <c r="K58" s="3"/>
      <c r="L58" s="3"/>
      <c r="M58" s="3"/>
      <c r="N58" s="3"/>
      <c r="O58" s="1"/>
      <c r="P58" s="1"/>
      <c r="Q58" s="1"/>
      <c r="R58" s="3"/>
      <c r="S58" s="3"/>
      <c r="T58" s="3"/>
    </row>
    <row r="59" spans="3:20" ht="15" customHeight="1">
      <c r="C59" s="1"/>
      <c r="E59" s="1"/>
      <c r="F59" s="1"/>
      <c r="G59" s="1"/>
      <c r="H59" s="1"/>
      <c r="I59" s="1"/>
      <c r="J59" s="3"/>
      <c r="K59" s="3"/>
      <c r="L59" s="3"/>
      <c r="M59" s="3"/>
      <c r="N59" s="3"/>
      <c r="O59" s="1"/>
      <c r="P59" s="1"/>
      <c r="Q59" s="1"/>
      <c r="R59" s="3"/>
      <c r="S59" s="3"/>
      <c r="T59" s="3"/>
    </row>
    <row r="60" spans="3:20" ht="15" customHeight="1">
      <c r="C60" s="1"/>
      <c r="E60" s="1"/>
      <c r="F60" s="1"/>
      <c r="G60" s="1"/>
      <c r="H60" s="1"/>
      <c r="I60" s="1"/>
      <c r="J60" s="3"/>
      <c r="K60" s="3"/>
      <c r="L60" s="3"/>
      <c r="M60" s="3"/>
      <c r="N60" s="3"/>
      <c r="O60" s="1"/>
      <c r="P60" s="1"/>
      <c r="Q60" s="1"/>
      <c r="R60" s="3"/>
      <c r="S60" s="3"/>
      <c r="T60" s="3"/>
    </row>
    <row r="61" spans="3:20" ht="15" customHeight="1">
      <c r="C61" s="1"/>
      <c r="E61" s="1"/>
      <c r="F61" s="1"/>
      <c r="G61" s="1"/>
      <c r="H61" s="1"/>
      <c r="I61" s="1"/>
      <c r="J61" s="3"/>
      <c r="K61" s="3"/>
      <c r="L61" s="3"/>
      <c r="M61" s="3"/>
      <c r="N61" s="3"/>
      <c r="O61" s="1"/>
      <c r="P61" s="1"/>
      <c r="Q61" s="1"/>
      <c r="R61" s="3"/>
      <c r="S61" s="3"/>
      <c r="T61" s="3"/>
    </row>
    <row r="62" spans="3:20" ht="15" customHeight="1">
      <c r="C62" s="1"/>
      <c r="E62" s="1"/>
      <c r="F62" s="1"/>
      <c r="G62" s="1"/>
      <c r="H62" s="1"/>
      <c r="I62" s="1"/>
      <c r="J62" s="3"/>
      <c r="K62" s="3"/>
      <c r="L62" s="3"/>
      <c r="M62" s="3"/>
      <c r="N62" s="3"/>
      <c r="O62" s="1"/>
      <c r="P62" s="1"/>
      <c r="Q62" s="1"/>
      <c r="R62" s="3"/>
      <c r="S62" s="3"/>
      <c r="T62" s="3"/>
    </row>
    <row r="63" spans="3:20" ht="15" customHeight="1">
      <c r="C63" s="1"/>
      <c r="E63" s="1"/>
      <c r="F63" s="1"/>
      <c r="G63" s="1"/>
      <c r="H63" s="1"/>
      <c r="I63" s="1"/>
      <c r="J63" s="3"/>
      <c r="K63" s="3"/>
      <c r="L63" s="3"/>
      <c r="M63" s="3"/>
      <c r="N63" s="3"/>
      <c r="O63" s="1"/>
      <c r="P63" s="1"/>
      <c r="Q63" s="1"/>
      <c r="R63" s="3"/>
      <c r="S63" s="3"/>
      <c r="T63" s="3"/>
    </row>
    <row r="64" spans="3:20" ht="15" customHeight="1">
      <c r="C64" s="1"/>
      <c r="E64" s="1"/>
      <c r="F64" s="1"/>
      <c r="G64" s="1"/>
      <c r="H64" s="1"/>
      <c r="I64" s="1"/>
      <c r="J64" s="3"/>
      <c r="K64" s="3"/>
      <c r="L64" s="3"/>
      <c r="M64" s="3"/>
      <c r="N64" s="3"/>
      <c r="O64" s="1"/>
      <c r="P64" s="1"/>
      <c r="Q64" s="1"/>
      <c r="R64" s="3"/>
      <c r="S64" s="3"/>
      <c r="T64" s="3"/>
    </row>
    <row r="65" spans="3:20" ht="15" customHeight="1">
      <c r="C65" s="1"/>
      <c r="E65" s="1"/>
      <c r="F65" s="1"/>
      <c r="G65" s="1"/>
      <c r="H65" s="1"/>
      <c r="I65" s="1"/>
      <c r="J65" s="3"/>
      <c r="K65" s="3"/>
      <c r="L65" s="3"/>
      <c r="M65" s="3"/>
      <c r="N65" s="3"/>
      <c r="O65" s="1"/>
      <c r="P65" s="1"/>
      <c r="Q65" s="1"/>
      <c r="R65" s="3"/>
      <c r="S65" s="3"/>
      <c r="T65" s="3"/>
    </row>
    <row r="66" spans="3:20" ht="15" customHeight="1">
      <c r="C66" s="1"/>
      <c r="E66" s="1"/>
      <c r="F66" s="1"/>
      <c r="G66" s="1"/>
      <c r="H66" s="1"/>
      <c r="I66" s="1"/>
      <c r="J66" s="3"/>
      <c r="K66" s="3"/>
      <c r="L66" s="3"/>
      <c r="M66" s="3"/>
      <c r="N66" s="3"/>
      <c r="O66" s="1"/>
      <c r="P66" s="1"/>
      <c r="Q66" s="1"/>
      <c r="R66" s="3"/>
      <c r="S66" s="3"/>
      <c r="T66" s="3"/>
    </row>
    <row r="67" spans="3:20" ht="15" customHeight="1">
      <c r="C67" s="1"/>
      <c r="E67" s="1"/>
      <c r="F67" s="1"/>
      <c r="G67" s="1"/>
      <c r="H67" s="1"/>
      <c r="I67" s="1"/>
      <c r="J67" s="3"/>
      <c r="K67" s="3"/>
      <c r="L67" s="3"/>
      <c r="M67" s="3"/>
      <c r="N67" s="3"/>
      <c r="O67" s="1"/>
      <c r="P67" s="1"/>
      <c r="Q67" s="1"/>
      <c r="R67" s="3"/>
      <c r="S67" s="3"/>
      <c r="T67" s="3"/>
    </row>
    <row r="68" spans="3:20" ht="15" customHeight="1">
      <c r="C68" s="1"/>
      <c r="E68" s="1"/>
      <c r="F68" s="1"/>
      <c r="G68" s="1"/>
      <c r="H68" s="1"/>
      <c r="I68" s="1"/>
      <c r="J68" s="3"/>
      <c r="K68" s="3"/>
      <c r="L68" s="3"/>
      <c r="M68" s="3"/>
      <c r="N68" s="3"/>
      <c r="O68" s="1"/>
      <c r="P68" s="1"/>
      <c r="Q68" s="1"/>
      <c r="R68" s="3"/>
      <c r="S68" s="3"/>
      <c r="T68" s="3"/>
    </row>
    <row r="69" spans="3:20" ht="15" customHeight="1">
      <c r="C69" s="1"/>
      <c r="E69" s="1"/>
      <c r="F69" s="1"/>
      <c r="G69" s="1"/>
      <c r="H69" s="1"/>
      <c r="I69" s="1"/>
      <c r="J69" s="3"/>
      <c r="K69" s="3"/>
      <c r="L69" s="3"/>
      <c r="M69" s="3"/>
      <c r="N69" s="3"/>
      <c r="O69" s="1"/>
      <c r="P69" s="1"/>
      <c r="Q69" s="1"/>
      <c r="R69" s="3"/>
      <c r="S69" s="3"/>
      <c r="T69" s="3"/>
    </row>
    <row r="70" spans="3:20" ht="15" customHeight="1">
      <c r="C70" s="1"/>
      <c r="E70" s="1"/>
      <c r="F70" s="1"/>
      <c r="G70" s="1"/>
      <c r="H70" s="1"/>
      <c r="I70" s="1"/>
      <c r="J70" s="3"/>
      <c r="K70" s="3"/>
      <c r="L70" s="3"/>
      <c r="M70" s="3"/>
      <c r="N70" s="3"/>
      <c r="O70" s="1"/>
      <c r="P70" s="1"/>
      <c r="Q70" s="1"/>
      <c r="R70" s="3"/>
      <c r="S70" s="3"/>
      <c r="T70" s="3"/>
    </row>
    <row r="71" spans="3:20" ht="15" customHeight="1">
      <c r="C71" s="1"/>
      <c r="E71" s="1"/>
      <c r="F71" s="1"/>
      <c r="G71" s="1"/>
      <c r="H71" s="1"/>
      <c r="I71" s="1"/>
      <c r="J71" s="3"/>
      <c r="K71" s="3"/>
      <c r="L71" s="3"/>
      <c r="M71" s="3"/>
      <c r="N71" s="3"/>
      <c r="O71" s="1"/>
      <c r="P71" s="1"/>
      <c r="Q71" s="1"/>
      <c r="R71" s="3"/>
      <c r="S71" s="3"/>
      <c r="T71" s="3"/>
    </row>
    <row r="72" spans="3:20" ht="15" customHeight="1">
      <c r="C72" s="1"/>
      <c r="E72" s="1"/>
      <c r="F72" s="1"/>
      <c r="G72" s="1"/>
      <c r="H72" s="1"/>
      <c r="I72" s="1"/>
      <c r="J72" s="3"/>
      <c r="K72" s="3"/>
      <c r="L72" s="3"/>
      <c r="M72" s="3"/>
      <c r="N72" s="3"/>
      <c r="O72" s="1"/>
      <c r="P72" s="1"/>
      <c r="Q72" s="1"/>
      <c r="R72" s="3"/>
      <c r="S72" s="3"/>
      <c r="T72" s="3"/>
    </row>
    <row r="73" spans="3:20" ht="15" customHeight="1">
      <c r="C73" s="1"/>
      <c r="E73" s="1"/>
      <c r="F73" s="1"/>
      <c r="G73" s="1"/>
      <c r="H73" s="1"/>
      <c r="I73" s="1"/>
      <c r="J73" s="3"/>
      <c r="K73" s="3"/>
      <c r="L73" s="3"/>
      <c r="M73" s="3"/>
      <c r="N73" s="3"/>
      <c r="O73" s="1"/>
      <c r="P73" s="1"/>
      <c r="Q73" s="1"/>
      <c r="R73" s="3"/>
      <c r="S73" s="3"/>
      <c r="T73" s="3"/>
    </row>
    <row r="74" spans="3:20" ht="15" customHeight="1">
      <c r="C74" s="1"/>
      <c r="E74" s="1"/>
      <c r="F74" s="1"/>
      <c r="G74" s="1"/>
      <c r="H74" s="1"/>
      <c r="I74" s="1"/>
      <c r="J74" s="3"/>
      <c r="K74" s="3"/>
      <c r="L74" s="3"/>
      <c r="M74" s="3"/>
      <c r="N74" s="3"/>
      <c r="O74" s="1"/>
      <c r="P74" s="1"/>
      <c r="Q74" s="1"/>
      <c r="R74" s="3"/>
      <c r="S74" s="3"/>
      <c r="T74" s="3"/>
    </row>
    <row r="75" spans="3:20" ht="15" customHeight="1">
      <c r="C75" s="1"/>
      <c r="E75" s="1"/>
      <c r="F75" s="1"/>
      <c r="G75" s="1"/>
      <c r="H75" s="1"/>
      <c r="I75" s="1"/>
      <c r="J75" s="3"/>
      <c r="K75" s="3"/>
      <c r="L75" s="3"/>
      <c r="M75" s="3"/>
      <c r="N75" s="3"/>
      <c r="O75" s="1"/>
      <c r="P75" s="1"/>
      <c r="Q75" s="1"/>
      <c r="R75" s="3"/>
      <c r="S75" s="3"/>
      <c r="T75" s="3"/>
    </row>
    <row r="76" spans="3:20" ht="15" customHeight="1">
      <c r="C76" s="1"/>
      <c r="E76" s="1"/>
      <c r="F76" s="1"/>
      <c r="G76" s="1"/>
      <c r="H76" s="1"/>
      <c r="I76" s="1"/>
      <c r="J76" s="3"/>
      <c r="K76" s="3"/>
      <c r="L76" s="3"/>
      <c r="M76" s="3"/>
      <c r="N76" s="3"/>
      <c r="O76" s="1"/>
      <c r="P76" s="1"/>
      <c r="Q76" s="1"/>
      <c r="R76" s="3"/>
      <c r="S76" s="3"/>
      <c r="T76" s="3"/>
    </row>
    <row r="77" spans="3:20" ht="15" customHeight="1">
      <c r="C77" s="1"/>
      <c r="E77" s="1"/>
      <c r="F77" s="1"/>
      <c r="G77" s="1"/>
      <c r="H77" s="1"/>
      <c r="I77" s="1"/>
      <c r="J77" s="3"/>
      <c r="K77" s="3"/>
      <c r="L77" s="3"/>
      <c r="M77" s="3"/>
      <c r="N77" s="3"/>
      <c r="O77" s="1"/>
      <c r="P77" s="1"/>
      <c r="Q77" s="1"/>
      <c r="R77" s="3"/>
      <c r="S77" s="3"/>
      <c r="T77" s="3"/>
    </row>
    <row r="78" spans="3:20" ht="15" customHeight="1">
      <c r="C78" s="1"/>
      <c r="E78" s="1"/>
      <c r="F78" s="1"/>
      <c r="G78" s="1"/>
      <c r="H78" s="1"/>
      <c r="I78" s="1"/>
      <c r="J78" s="3"/>
      <c r="K78" s="3"/>
      <c r="L78" s="3"/>
      <c r="M78" s="3"/>
      <c r="N78" s="3"/>
      <c r="O78" s="1"/>
      <c r="P78" s="1"/>
      <c r="Q78" s="1"/>
      <c r="R78" s="3"/>
      <c r="S78" s="3"/>
      <c r="T78" s="3"/>
    </row>
    <row r="79" spans="3:20" ht="15" customHeight="1">
      <c r="C79" s="1"/>
      <c r="E79" s="1"/>
      <c r="F79" s="1"/>
      <c r="G79" s="1"/>
      <c r="H79" s="1"/>
      <c r="I79" s="1"/>
      <c r="J79" s="3"/>
      <c r="K79" s="3"/>
      <c r="L79" s="3"/>
      <c r="M79" s="3"/>
      <c r="N79" s="3"/>
      <c r="O79" s="1"/>
      <c r="P79" s="1"/>
      <c r="Q79" s="1"/>
      <c r="R79" s="3"/>
      <c r="S79" s="3"/>
      <c r="T79" s="3"/>
    </row>
    <row r="80" spans="3:20" ht="15" customHeight="1">
      <c r="C80" s="1"/>
      <c r="E80" s="1"/>
      <c r="F80" s="1"/>
      <c r="G80" s="1"/>
      <c r="H80" s="1"/>
      <c r="I80" s="1"/>
      <c r="J80" s="3"/>
      <c r="K80" s="3"/>
      <c r="L80" s="3"/>
      <c r="M80" s="3"/>
      <c r="N80" s="3"/>
      <c r="O80" s="1"/>
      <c r="P80" s="1"/>
      <c r="Q80" s="1"/>
      <c r="R80" s="3"/>
      <c r="S80" s="3"/>
      <c r="T80" s="3"/>
    </row>
    <row r="81" spans="3:20" ht="15" customHeight="1">
      <c r="C81" s="1"/>
      <c r="E81" s="1"/>
      <c r="F81" s="1"/>
      <c r="G81" s="1"/>
      <c r="H81" s="1"/>
      <c r="I81" s="1"/>
      <c r="J81" s="3"/>
      <c r="K81" s="3"/>
      <c r="L81" s="3"/>
      <c r="M81" s="3"/>
      <c r="N81" s="3"/>
      <c r="O81" s="1"/>
      <c r="P81" s="1"/>
      <c r="Q81" s="1"/>
      <c r="R81" s="3"/>
      <c r="S81" s="3"/>
      <c r="T81" s="3"/>
    </row>
    <row r="82" spans="3:20" ht="15" customHeight="1">
      <c r="C82" s="1"/>
      <c r="E82" s="1"/>
      <c r="F82" s="1"/>
      <c r="G82" s="1"/>
      <c r="H82" s="1"/>
      <c r="I82" s="1"/>
      <c r="J82" s="3"/>
      <c r="K82" s="3"/>
      <c r="L82" s="3"/>
      <c r="M82" s="3"/>
      <c r="N82" s="3"/>
      <c r="O82" s="1"/>
      <c r="P82" s="1"/>
      <c r="Q82" s="1"/>
      <c r="R82" s="3"/>
      <c r="S82" s="3"/>
      <c r="T82" s="3"/>
    </row>
    <row r="83" spans="3:20" ht="15" customHeight="1">
      <c r="C83" s="1"/>
      <c r="E83" s="1"/>
      <c r="F83" s="1"/>
      <c r="G83" s="1"/>
      <c r="H83" s="1"/>
      <c r="I83" s="1"/>
      <c r="J83" s="3"/>
      <c r="K83" s="3"/>
      <c r="L83" s="3"/>
      <c r="M83" s="3"/>
      <c r="N83" s="3"/>
      <c r="O83" s="1"/>
      <c r="P83" s="1"/>
      <c r="Q83" s="1"/>
      <c r="R83" s="3"/>
      <c r="S83" s="3"/>
      <c r="T83" s="3"/>
    </row>
    <row r="84" spans="3:20" ht="15" customHeight="1">
      <c r="C84" s="1"/>
      <c r="E84" s="1"/>
      <c r="F84" s="1"/>
      <c r="G84" s="1"/>
      <c r="H84" s="1"/>
      <c r="I84" s="1"/>
      <c r="J84" s="3"/>
      <c r="K84" s="3"/>
      <c r="L84" s="3"/>
      <c r="M84" s="3"/>
      <c r="N84" s="3"/>
      <c r="O84" s="1"/>
      <c r="P84" s="1"/>
      <c r="Q84" s="1"/>
      <c r="R84" s="3"/>
      <c r="S84" s="3"/>
      <c r="T84" s="3"/>
    </row>
    <row r="85" spans="3:20" ht="15" customHeight="1">
      <c r="C85" s="1"/>
      <c r="E85" s="1"/>
      <c r="F85" s="1"/>
      <c r="G85" s="1"/>
      <c r="H85" s="1"/>
      <c r="I85" s="1"/>
      <c r="J85" s="3"/>
      <c r="K85" s="3"/>
      <c r="L85" s="3"/>
      <c r="M85" s="3"/>
      <c r="N85" s="3"/>
      <c r="O85" s="1"/>
      <c r="P85" s="1"/>
      <c r="Q85" s="1"/>
      <c r="R85" s="3"/>
      <c r="S85" s="3"/>
      <c r="T85" s="3"/>
    </row>
    <row r="86" spans="3:20" ht="15" customHeight="1">
      <c r="C86" s="1"/>
      <c r="E86" s="1"/>
      <c r="F86" s="1"/>
      <c r="G86" s="1"/>
      <c r="H86" s="1"/>
      <c r="I86" s="1"/>
      <c r="J86" s="3"/>
      <c r="K86" s="3"/>
      <c r="L86" s="3"/>
      <c r="M86" s="3"/>
      <c r="N86" s="3"/>
      <c r="O86" s="1"/>
      <c r="P86" s="1"/>
      <c r="Q86" s="1"/>
      <c r="R86" s="3"/>
      <c r="S86" s="3"/>
      <c r="T86" s="3"/>
    </row>
    <row r="87" spans="3:20" ht="15" customHeight="1">
      <c r="C87" s="1"/>
      <c r="E87" s="1"/>
      <c r="F87" s="1"/>
      <c r="G87" s="1"/>
      <c r="H87" s="1"/>
      <c r="I87" s="1"/>
      <c r="J87" s="3"/>
      <c r="K87" s="3"/>
      <c r="L87" s="3"/>
      <c r="M87" s="3"/>
      <c r="N87" s="3"/>
      <c r="O87" s="1"/>
      <c r="P87" s="1"/>
      <c r="Q87" s="1"/>
      <c r="R87" s="3"/>
      <c r="S87" s="3"/>
      <c r="T87" s="3"/>
    </row>
    <row r="88" spans="3:20" ht="15" customHeight="1">
      <c r="C88" s="1"/>
      <c r="E88" s="1"/>
      <c r="F88" s="1"/>
      <c r="G88" s="1"/>
      <c r="H88" s="1"/>
      <c r="I88" s="1"/>
      <c r="J88" s="3"/>
      <c r="K88" s="3"/>
      <c r="L88" s="3"/>
      <c r="M88" s="3"/>
      <c r="N88" s="3"/>
      <c r="O88" s="1"/>
      <c r="P88" s="1"/>
      <c r="Q88" s="1"/>
      <c r="R88" s="3"/>
      <c r="S88" s="3"/>
      <c r="T88" s="3"/>
    </row>
    <row r="89" spans="3:20" ht="15" customHeight="1">
      <c r="C89" s="1"/>
      <c r="E89" s="1"/>
      <c r="F89" s="1"/>
      <c r="G89" s="1"/>
      <c r="H89" s="1"/>
      <c r="I89" s="1"/>
      <c r="J89" s="3"/>
      <c r="K89" s="3"/>
      <c r="L89" s="3"/>
      <c r="M89" s="3"/>
      <c r="N89" s="3"/>
      <c r="O89" s="1"/>
      <c r="P89" s="1"/>
      <c r="Q89" s="1"/>
      <c r="R89" s="3"/>
      <c r="S89" s="3"/>
      <c r="T89" s="3"/>
    </row>
    <row r="90" spans="3:20" ht="15" customHeight="1">
      <c r="C90" s="1"/>
      <c r="E90" s="1"/>
      <c r="F90" s="1"/>
      <c r="G90" s="1"/>
      <c r="H90" s="1"/>
      <c r="I90" s="1"/>
      <c r="J90" s="3"/>
      <c r="K90" s="3"/>
      <c r="L90" s="3"/>
      <c r="M90" s="3"/>
      <c r="N90" s="3"/>
      <c r="O90" s="1"/>
      <c r="P90" s="1"/>
      <c r="Q90" s="1"/>
      <c r="R90" s="3"/>
      <c r="S90" s="3"/>
      <c r="T90" s="3"/>
    </row>
    <row r="91" spans="3:20" ht="15" customHeight="1">
      <c r="C91" s="1"/>
      <c r="E91" s="1"/>
      <c r="F91" s="1"/>
      <c r="G91" s="1"/>
      <c r="H91" s="1"/>
      <c r="I91" s="1"/>
      <c r="J91" s="3"/>
      <c r="K91" s="3"/>
      <c r="L91" s="3"/>
      <c r="M91" s="3"/>
      <c r="N91" s="3"/>
      <c r="O91" s="1"/>
      <c r="P91" s="1"/>
      <c r="Q91" s="1"/>
      <c r="R91" s="3"/>
      <c r="S91" s="3"/>
      <c r="T91" s="3"/>
    </row>
    <row r="92" spans="3:20" ht="15" customHeight="1">
      <c r="C92" s="1"/>
      <c r="E92" s="1"/>
      <c r="F92" s="1"/>
      <c r="G92" s="1"/>
      <c r="H92" s="1"/>
      <c r="I92" s="1"/>
      <c r="J92" s="3"/>
      <c r="K92" s="3"/>
      <c r="L92" s="3"/>
      <c r="M92" s="3"/>
      <c r="N92" s="3"/>
      <c r="O92" s="1"/>
      <c r="P92" s="1"/>
      <c r="Q92" s="1"/>
      <c r="R92" s="3"/>
      <c r="S92" s="3"/>
      <c r="T92" s="3"/>
    </row>
    <row r="93" spans="3:20" ht="15" customHeight="1">
      <c r="C93" s="1"/>
      <c r="E93" s="1"/>
      <c r="F93" s="1"/>
      <c r="G93" s="1"/>
      <c r="H93" s="1"/>
      <c r="I93" s="1"/>
      <c r="J93" s="3"/>
      <c r="K93" s="3"/>
      <c r="L93" s="3"/>
      <c r="M93" s="3"/>
      <c r="N93" s="3"/>
      <c r="O93" s="1"/>
      <c r="P93" s="1"/>
      <c r="Q93" s="1"/>
      <c r="R93" s="3"/>
      <c r="S93" s="3"/>
      <c r="T93" s="3"/>
    </row>
    <row r="94" spans="3:20" ht="15" customHeight="1">
      <c r="C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1"/>
      <c r="P94" s="1"/>
      <c r="Q94" s="1"/>
      <c r="R94" s="3"/>
      <c r="S94" s="3"/>
      <c r="T94" s="3"/>
    </row>
    <row r="95" spans="3:20" ht="15" customHeight="1">
      <c r="C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1"/>
      <c r="P95" s="1"/>
      <c r="Q95" s="1"/>
      <c r="R95" s="3"/>
      <c r="S95" s="3"/>
      <c r="T95" s="3"/>
    </row>
    <row r="96" spans="3:20" ht="15" customHeight="1">
      <c r="C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1"/>
      <c r="P96" s="1"/>
      <c r="Q96" s="1"/>
      <c r="R96" s="3"/>
      <c r="S96" s="3"/>
      <c r="T96" s="3"/>
    </row>
    <row r="97" spans="3:20" ht="15" customHeight="1">
      <c r="C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1"/>
      <c r="P97" s="1"/>
      <c r="Q97" s="1"/>
      <c r="R97" s="3"/>
      <c r="S97" s="3"/>
      <c r="T97" s="3"/>
    </row>
    <row r="98" spans="3:20" ht="15" customHeight="1">
      <c r="C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1"/>
      <c r="P98" s="1"/>
      <c r="Q98" s="1"/>
      <c r="R98" s="3"/>
      <c r="S98" s="3"/>
      <c r="T98" s="3"/>
    </row>
    <row r="99" spans="3:20" ht="15" customHeight="1">
      <c r="C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1"/>
      <c r="P99" s="1"/>
      <c r="Q99" s="1"/>
      <c r="R99" s="3"/>
      <c r="S99" s="3"/>
      <c r="T99" s="3"/>
    </row>
    <row r="100" spans="3:20" ht="15" customHeight="1">
      <c r="C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1"/>
      <c r="P100" s="1"/>
      <c r="Q100" s="1"/>
      <c r="R100" s="3"/>
      <c r="S100" s="3"/>
      <c r="T100" s="3"/>
    </row>
    <row r="101" spans="3:20" ht="15" customHeight="1">
      <c r="C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1"/>
      <c r="P101" s="1"/>
      <c r="Q101" s="1"/>
      <c r="R101" s="3"/>
      <c r="S101" s="3"/>
      <c r="T101" s="3"/>
    </row>
    <row r="102" spans="3:20" ht="15" customHeight="1">
      <c r="C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1"/>
      <c r="P102" s="1"/>
      <c r="Q102" s="1"/>
      <c r="R102" s="3"/>
      <c r="S102" s="3"/>
      <c r="T102" s="3"/>
    </row>
    <row r="103" spans="3:20" ht="15" customHeight="1">
      <c r="C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1"/>
      <c r="P103" s="1"/>
      <c r="Q103" s="1"/>
      <c r="R103" s="3"/>
      <c r="S103" s="3"/>
      <c r="T103" s="3"/>
    </row>
    <row r="104" spans="3:20" ht="15" customHeight="1">
      <c r="C104" s="1"/>
      <c r="E104" s="1"/>
      <c r="F104" s="1"/>
      <c r="G104" s="1"/>
      <c r="H104" s="1"/>
      <c r="I104" s="1"/>
      <c r="J104" s="3"/>
      <c r="K104" s="3"/>
      <c r="L104" s="3"/>
      <c r="M104" s="3"/>
      <c r="N104" s="3"/>
      <c r="O104" s="1"/>
      <c r="P104" s="1"/>
      <c r="Q104" s="1"/>
      <c r="R104" s="3"/>
      <c r="S104" s="3"/>
      <c r="T104" s="3"/>
    </row>
    <row r="105" spans="3:20" ht="15" customHeight="1">
      <c r="C105" s="1"/>
      <c r="E105" s="1"/>
      <c r="F105" s="1"/>
      <c r="G105" s="1"/>
      <c r="H105" s="1"/>
      <c r="I105" s="1"/>
      <c r="J105" s="3"/>
      <c r="K105" s="3"/>
      <c r="L105" s="3"/>
      <c r="M105" s="3"/>
      <c r="N105" s="3"/>
      <c r="O105" s="1"/>
      <c r="P105" s="1"/>
      <c r="Q105" s="1"/>
      <c r="R105" s="3"/>
      <c r="S105" s="3"/>
      <c r="T105" s="3"/>
    </row>
    <row r="106" spans="3:20" ht="15" customHeight="1">
      <c r="C106" s="1"/>
      <c r="E106" s="1"/>
      <c r="F106" s="1"/>
      <c r="G106" s="1"/>
      <c r="H106" s="1"/>
      <c r="I106" s="1"/>
      <c r="J106" s="3"/>
      <c r="K106" s="3"/>
      <c r="L106" s="3"/>
      <c r="M106" s="3"/>
      <c r="N106" s="3"/>
      <c r="O106" s="1"/>
      <c r="P106" s="1"/>
      <c r="Q106" s="1"/>
      <c r="R106" s="3"/>
      <c r="S106" s="3"/>
      <c r="T106" s="3"/>
    </row>
    <row r="107" spans="3:20" ht="15" customHeight="1">
      <c r="C107" s="1"/>
      <c r="E107" s="1"/>
      <c r="F107" s="1"/>
      <c r="G107" s="1"/>
      <c r="H107" s="1"/>
      <c r="I107" s="1"/>
      <c r="J107" s="3"/>
      <c r="K107" s="3"/>
      <c r="L107" s="3"/>
      <c r="M107" s="3"/>
      <c r="N107" s="3"/>
      <c r="O107" s="1"/>
      <c r="P107" s="1"/>
      <c r="Q107" s="1"/>
      <c r="R107" s="3"/>
      <c r="S107" s="3"/>
      <c r="T107" s="3"/>
    </row>
    <row r="108" spans="3:20" ht="15" customHeight="1">
      <c r="C108" s="1"/>
      <c r="E108" s="1"/>
      <c r="F108" s="1"/>
      <c r="G108" s="1"/>
      <c r="H108" s="1"/>
      <c r="I108" s="1"/>
      <c r="J108" s="3"/>
      <c r="K108" s="3"/>
      <c r="L108" s="3"/>
      <c r="M108" s="3"/>
      <c r="N108" s="3"/>
      <c r="O108" s="1"/>
      <c r="P108" s="1"/>
      <c r="Q108" s="1"/>
      <c r="R108" s="3"/>
      <c r="S108" s="3"/>
      <c r="T108" s="3"/>
    </row>
    <row r="109" spans="3:20" ht="15" customHeight="1">
      <c r="C109" s="1"/>
      <c r="E109" s="1"/>
      <c r="F109" s="1"/>
      <c r="G109" s="1"/>
      <c r="H109" s="1"/>
      <c r="I109" s="1"/>
      <c r="J109" s="3"/>
      <c r="K109" s="3"/>
      <c r="L109" s="3"/>
      <c r="M109" s="3"/>
      <c r="N109" s="3"/>
      <c r="O109" s="1"/>
      <c r="P109" s="1"/>
      <c r="Q109" s="1"/>
      <c r="R109" s="3"/>
      <c r="S109" s="3"/>
      <c r="T109" s="3"/>
    </row>
    <row r="110" spans="3:20" ht="15" customHeight="1">
      <c r="C110" s="1"/>
      <c r="E110" s="1"/>
      <c r="F110" s="1"/>
      <c r="G110" s="1"/>
      <c r="H110" s="1"/>
      <c r="I110" s="1"/>
      <c r="J110" s="3"/>
      <c r="K110" s="3"/>
      <c r="L110" s="3"/>
      <c r="M110" s="3"/>
      <c r="N110" s="3"/>
      <c r="O110" s="1"/>
      <c r="P110" s="1"/>
      <c r="Q110" s="1"/>
      <c r="R110" s="3"/>
      <c r="S110" s="3"/>
      <c r="T110" s="3"/>
    </row>
    <row r="111" spans="3:20" ht="15" customHeight="1">
      <c r="C111" s="1"/>
      <c r="E111" s="1"/>
      <c r="F111" s="1"/>
      <c r="G111" s="1"/>
      <c r="H111" s="1"/>
      <c r="I111" s="1"/>
      <c r="J111" s="3"/>
      <c r="K111" s="3"/>
      <c r="L111" s="3"/>
      <c r="M111" s="3"/>
      <c r="N111" s="3"/>
      <c r="O111" s="1"/>
      <c r="P111" s="1"/>
      <c r="Q111" s="1"/>
      <c r="R111" s="3"/>
      <c r="S111" s="3"/>
      <c r="T111" s="3"/>
    </row>
    <row r="112" spans="3:20" ht="15" customHeight="1">
      <c r="C112" s="1"/>
      <c r="E112" s="1"/>
      <c r="F112" s="1"/>
      <c r="G112" s="1"/>
      <c r="H112" s="1"/>
      <c r="I112" s="1"/>
      <c r="J112" s="3"/>
      <c r="K112" s="3"/>
      <c r="L112" s="3"/>
      <c r="M112" s="3"/>
      <c r="N112" s="3"/>
      <c r="O112" s="1"/>
      <c r="P112" s="1"/>
      <c r="Q112" s="1"/>
      <c r="R112" s="3"/>
      <c r="S112" s="3"/>
      <c r="T112" s="3"/>
    </row>
    <row r="113" spans="3:20" ht="15" customHeight="1">
      <c r="C113" s="1"/>
      <c r="E113" s="1"/>
      <c r="F113" s="1"/>
      <c r="G113" s="1"/>
      <c r="H113" s="1"/>
      <c r="I113" s="1"/>
      <c r="J113" s="3"/>
      <c r="K113" s="3"/>
      <c r="L113" s="3"/>
      <c r="M113" s="3"/>
      <c r="N113" s="3"/>
      <c r="O113" s="1"/>
      <c r="P113" s="1"/>
      <c r="Q113" s="1"/>
      <c r="R113" s="3"/>
      <c r="S113" s="3"/>
      <c r="T113" s="3"/>
    </row>
    <row r="114" spans="3:20" ht="15" customHeight="1">
      <c r="C114" s="1"/>
      <c r="E114" s="1"/>
      <c r="F114" s="1"/>
      <c r="G114" s="1"/>
      <c r="H114" s="1"/>
      <c r="I114" s="1"/>
      <c r="J114" s="3"/>
      <c r="K114" s="3"/>
      <c r="L114" s="3"/>
      <c r="M114" s="3"/>
      <c r="N114" s="3"/>
      <c r="O114" s="1"/>
      <c r="P114" s="1"/>
      <c r="Q114" s="1"/>
      <c r="R114" s="3"/>
      <c r="S114" s="3"/>
      <c r="T114" s="3"/>
    </row>
    <row r="115" spans="3:20" ht="15" customHeight="1">
      <c r="C115" s="1"/>
      <c r="E115" s="1"/>
      <c r="F115" s="1"/>
      <c r="G115" s="1"/>
      <c r="H115" s="1"/>
      <c r="I115" s="1"/>
      <c r="J115" s="3"/>
      <c r="K115" s="3"/>
      <c r="L115" s="3"/>
      <c r="M115" s="3"/>
      <c r="N115" s="3"/>
      <c r="O115" s="1"/>
      <c r="P115" s="1"/>
      <c r="Q115" s="1"/>
      <c r="R115" s="3"/>
      <c r="S115" s="3"/>
      <c r="T115" s="3"/>
    </row>
    <row r="116" spans="3:20" ht="15" customHeight="1">
      <c r="C116" s="1"/>
      <c r="E116" s="1"/>
      <c r="F116" s="1"/>
      <c r="G116" s="1"/>
      <c r="H116" s="1"/>
      <c r="I116" s="1"/>
      <c r="J116" s="3"/>
      <c r="K116" s="3"/>
      <c r="L116" s="3"/>
      <c r="M116" s="3"/>
      <c r="N116" s="3"/>
      <c r="O116" s="1"/>
      <c r="P116" s="1"/>
      <c r="Q116" s="1"/>
      <c r="R116" s="3"/>
      <c r="S116" s="3"/>
      <c r="T116" s="3"/>
    </row>
    <row r="117" spans="3:20" ht="15" customHeight="1">
      <c r="C117" s="1"/>
      <c r="E117" s="1"/>
      <c r="F117" s="1"/>
      <c r="G117" s="1"/>
      <c r="H117" s="1"/>
      <c r="I117" s="1"/>
      <c r="J117" s="3"/>
      <c r="K117" s="3"/>
      <c r="L117" s="3"/>
      <c r="M117" s="3"/>
      <c r="N117" s="3"/>
      <c r="O117" s="1"/>
      <c r="P117" s="1"/>
      <c r="Q117" s="1"/>
      <c r="R117" s="3"/>
      <c r="S117" s="3"/>
      <c r="T117" s="3"/>
    </row>
    <row r="118" spans="3:20" ht="15" customHeight="1">
      <c r="C118" s="1"/>
      <c r="E118" s="1"/>
      <c r="F118" s="1"/>
      <c r="G118" s="1"/>
      <c r="H118" s="1"/>
      <c r="I118" s="1"/>
      <c r="J118" s="3"/>
      <c r="K118" s="3"/>
      <c r="L118" s="3"/>
      <c r="M118" s="3"/>
      <c r="N118" s="3"/>
      <c r="O118" s="1"/>
      <c r="P118" s="1"/>
      <c r="Q118" s="1"/>
      <c r="R118" s="3"/>
      <c r="S118" s="3"/>
      <c r="T118" s="3"/>
    </row>
    <row r="119" spans="3:20" ht="15" customHeight="1">
      <c r="C119" s="1"/>
      <c r="E119" s="1"/>
      <c r="F119" s="1"/>
      <c r="G119" s="1"/>
      <c r="H119" s="1"/>
      <c r="I119" s="1"/>
      <c r="J119" s="3"/>
      <c r="K119" s="3"/>
      <c r="L119" s="3"/>
      <c r="M119" s="3"/>
      <c r="N119" s="3"/>
      <c r="O119" s="1"/>
      <c r="P119" s="1"/>
      <c r="Q119" s="1"/>
      <c r="R119" s="3"/>
      <c r="S119" s="3"/>
      <c r="T119" s="3"/>
    </row>
    <row r="120" spans="3:20" ht="15" customHeight="1">
      <c r="C120" s="1"/>
      <c r="E120" s="1"/>
      <c r="F120" s="1"/>
      <c r="G120" s="1"/>
      <c r="H120" s="1"/>
      <c r="I120" s="1"/>
      <c r="J120" s="3"/>
      <c r="K120" s="3"/>
      <c r="L120" s="3"/>
      <c r="M120" s="3"/>
      <c r="N120" s="3"/>
      <c r="O120" s="1"/>
      <c r="P120" s="1"/>
      <c r="Q120" s="1"/>
      <c r="R120" s="3"/>
      <c r="S120" s="3"/>
      <c r="T120" s="3"/>
    </row>
    <row r="121" spans="3:20" ht="15" customHeight="1">
      <c r="C121" s="1"/>
      <c r="E121" s="1"/>
      <c r="F121" s="1"/>
      <c r="G121" s="1"/>
      <c r="H121" s="1"/>
      <c r="I121" s="1"/>
      <c r="J121" s="3"/>
      <c r="K121" s="3"/>
      <c r="L121" s="3"/>
      <c r="M121" s="3"/>
      <c r="N121" s="3"/>
      <c r="O121" s="1"/>
      <c r="P121" s="1"/>
      <c r="Q121" s="1"/>
      <c r="R121" s="3"/>
      <c r="S121" s="3"/>
      <c r="T121" s="3"/>
    </row>
    <row r="122" spans="3:20" ht="15" customHeight="1">
      <c r="C122" s="1"/>
      <c r="E122" s="1"/>
      <c r="F122" s="1"/>
      <c r="G122" s="1"/>
      <c r="H122" s="1"/>
      <c r="I122" s="1"/>
      <c r="J122" s="3"/>
      <c r="K122" s="3"/>
      <c r="L122" s="3"/>
      <c r="M122" s="3"/>
      <c r="N122" s="3"/>
      <c r="O122" s="1"/>
      <c r="P122" s="1"/>
      <c r="Q122" s="1"/>
      <c r="R122" s="3"/>
      <c r="S122" s="3"/>
      <c r="T122" s="3"/>
    </row>
    <row r="123" spans="3:20" ht="15" customHeight="1">
      <c r="C123" s="1"/>
      <c r="E123" s="1"/>
      <c r="F123" s="1"/>
      <c r="G123" s="1"/>
      <c r="H123" s="1"/>
      <c r="I123" s="1"/>
      <c r="J123" s="3"/>
      <c r="K123" s="3"/>
      <c r="L123" s="3"/>
      <c r="M123" s="3"/>
      <c r="N123" s="3"/>
      <c r="O123" s="1"/>
      <c r="P123" s="1"/>
      <c r="Q123" s="1"/>
      <c r="R123" s="3"/>
      <c r="S123" s="3"/>
      <c r="T123" s="3"/>
    </row>
    <row r="124" spans="3:20" ht="15" customHeight="1">
      <c r="C124" s="1"/>
      <c r="E124" s="1"/>
      <c r="F124" s="1"/>
      <c r="G124" s="1"/>
      <c r="H124" s="1"/>
      <c r="I124" s="1"/>
      <c r="J124" s="3"/>
      <c r="K124" s="3"/>
      <c r="L124" s="3"/>
      <c r="M124" s="3"/>
      <c r="N124" s="3"/>
      <c r="O124" s="1"/>
      <c r="P124" s="1"/>
      <c r="Q124" s="1"/>
      <c r="R124" s="3"/>
      <c r="S124" s="3"/>
      <c r="T124" s="3"/>
    </row>
    <row r="125" spans="3:20" ht="15" customHeight="1">
      <c r="C125" s="1"/>
      <c r="E125" s="1"/>
      <c r="F125" s="1"/>
      <c r="G125" s="1"/>
      <c r="H125" s="1"/>
      <c r="I125" s="1"/>
      <c r="J125" s="3"/>
      <c r="K125" s="3"/>
      <c r="L125" s="3"/>
      <c r="M125" s="3"/>
      <c r="N125" s="3"/>
      <c r="O125" s="1"/>
      <c r="P125" s="1"/>
      <c r="Q125" s="1"/>
      <c r="R125" s="3"/>
      <c r="S125" s="3"/>
      <c r="T125" s="3"/>
    </row>
    <row r="126" spans="3:20" ht="15" customHeight="1">
      <c r="C126" s="1"/>
      <c r="E126" s="1"/>
      <c r="F126" s="1"/>
      <c r="G126" s="1"/>
      <c r="H126" s="1"/>
      <c r="I126" s="1"/>
      <c r="J126" s="3"/>
      <c r="K126" s="3"/>
      <c r="L126" s="3"/>
      <c r="M126" s="3"/>
      <c r="N126" s="3"/>
      <c r="O126" s="1"/>
      <c r="P126" s="1"/>
      <c r="Q126" s="1"/>
      <c r="R126" s="3"/>
      <c r="S126" s="3"/>
      <c r="T126" s="3"/>
    </row>
    <row r="127" spans="3:20" ht="15" customHeight="1">
      <c r="C127" s="1"/>
      <c r="E127" s="1"/>
      <c r="F127" s="1"/>
      <c r="G127" s="1"/>
      <c r="H127" s="1"/>
      <c r="I127" s="1"/>
      <c r="J127" s="3"/>
      <c r="K127" s="3"/>
      <c r="L127" s="3"/>
      <c r="M127" s="3"/>
      <c r="N127" s="3"/>
      <c r="O127" s="1"/>
      <c r="P127" s="1"/>
      <c r="Q127" s="1"/>
      <c r="R127" s="3"/>
      <c r="S127" s="3"/>
      <c r="T127" s="3"/>
    </row>
    <row r="128" spans="3:20" ht="15" customHeight="1">
      <c r="C128" s="1"/>
      <c r="E128" s="1"/>
      <c r="F128" s="1"/>
      <c r="G128" s="1"/>
      <c r="H128" s="1"/>
      <c r="I128" s="1"/>
      <c r="J128" s="3"/>
      <c r="K128" s="3"/>
      <c r="L128" s="3"/>
      <c r="M128" s="3"/>
      <c r="N128" s="3"/>
      <c r="O128" s="1"/>
      <c r="P128" s="1"/>
      <c r="Q128" s="1"/>
      <c r="R128" s="3"/>
      <c r="S128" s="3"/>
      <c r="T128" s="3"/>
    </row>
    <row r="129" spans="3:20" ht="15" customHeight="1">
      <c r="C129" s="1"/>
      <c r="E129" s="1"/>
      <c r="F129" s="1"/>
      <c r="G129" s="1"/>
      <c r="H129" s="1"/>
      <c r="I129" s="1"/>
      <c r="J129" s="3"/>
      <c r="K129" s="3"/>
      <c r="L129" s="3"/>
      <c r="M129" s="3"/>
      <c r="N129" s="3"/>
      <c r="O129" s="1"/>
      <c r="P129" s="1"/>
      <c r="Q129" s="1"/>
      <c r="R129" s="3"/>
      <c r="S129" s="3"/>
      <c r="T129" s="3"/>
    </row>
    <row r="130" spans="3:20" ht="15" customHeight="1">
      <c r="C130" s="1"/>
      <c r="E130" s="1"/>
      <c r="F130" s="1"/>
      <c r="G130" s="1"/>
      <c r="H130" s="1"/>
      <c r="I130" s="1"/>
      <c r="J130" s="3"/>
      <c r="K130" s="3"/>
      <c r="L130" s="3"/>
      <c r="M130" s="3"/>
      <c r="N130" s="3"/>
      <c r="O130" s="1"/>
      <c r="P130" s="1"/>
      <c r="Q130" s="1"/>
      <c r="R130" s="3"/>
      <c r="S130" s="3"/>
      <c r="T130" s="3"/>
    </row>
    <row r="131" spans="3:20" ht="15" customHeight="1">
      <c r="C131" s="1"/>
      <c r="E131" s="1"/>
      <c r="F131" s="1"/>
      <c r="G131" s="1"/>
      <c r="H131" s="1"/>
      <c r="I131" s="1"/>
      <c r="J131" s="3"/>
      <c r="K131" s="3"/>
      <c r="L131" s="3"/>
      <c r="M131" s="3"/>
      <c r="N131" s="3"/>
      <c r="O131" s="1"/>
      <c r="P131" s="1"/>
      <c r="Q131" s="1"/>
      <c r="R131" s="3"/>
      <c r="S131" s="3"/>
      <c r="T131" s="3"/>
    </row>
    <row r="132" spans="3:20" ht="15" customHeight="1">
      <c r="C132" s="1"/>
      <c r="E132" s="1"/>
      <c r="F132" s="1"/>
      <c r="G132" s="1"/>
      <c r="H132" s="1"/>
      <c r="I132" s="1"/>
      <c r="J132" s="3"/>
      <c r="K132" s="3"/>
      <c r="L132" s="3"/>
      <c r="M132" s="3"/>
      <c r="N132" s="3"/>
      <c r="O132" s="1"/>
      <c r="P132" s="1"/>
      <c r="Q132" s="1"/>
      <c r="R132" s="3"/>
      <c r="S132" s="3"/>
      <c r="T132" s="3"/>
    </row>
    <row r="133" spans="3:20" ht="15" customHeight="1">
      <c r="C133" s="1"/>
      <c r="E133" s="1"/>
      <c r="F133" s="1"/>
      <c r="G133" s="1"/>
      <c r="H133" s="1"/>
      <c r="I133" s="1"/>
      <c r="J133" s="3"/>
      <c r="K133" s="3"/>
      <c r="L133" s="3"/>
      <c r="M133" s="3"/>
      <c r="N133" s="3"/>
      <c r="O133" s="1"/>
      <c r="P133" s="1"/>
      <c r="Q133" s="1"/>
      <c r="R133" s="3"/>
      <c r="S133" s="3"/>
      <c r="T133" s="3"/>
    </row>
    <row r="134" spans="3:20" ht="15" customHeight="1">
      <c r="C134" s="1"/>
      <c r="E134" s="1"/>
      <c r="F134" s="1"/>
      <c r="G134" s="1"/>
      <c r="H134" s="1"/>
      <c r="I134" s="1"/>
      <c r="J134" s="3"/>
      <c r="K134" s="3"/>
      <c r="L134" s="3"/>
      <c r="M134" s="3"/>
      <c r="N134" s="3"/>
      <c r="O134" s="1"/>
      <c r="P134" s="1"/>
      <c r="Q134" s="1"/>
      <c r="R134" s="3"/>
      <c r="S134" s="3"/>
      <c r="T134" s="3"/>
    </row>
    <row r="135" spans="3:20" ht="15" customHeight="1">
      <c r="C135" s="1"/>
      <c r="E135" s="1"/>
      <c r="F135" s="1"/>
      <c r="G135" s="1"/>
      <c r="H135" s="1"/>
      <c r="I135" s="1"/>
      <c r="J135" s="3"/>
      <c r="K135" s="3"/>
      <c r="L135" s="3"/>
      <c r="M135" s="3"/>
      <c r="N135" s="3"/>
      <c r="O135" s="1"/>
      <c r="P135" s="1"/>
      <c r="Q135" s="1"/>
      <c r="R135" s="3"/>
      <c r="S135" s="3"/>
      <c r="T135" s="3"/>
    </row>
    <row r="136" spans="3:20" ht="15" customHeight="1">
      <c r="C136" s="1"/>
      <c r="E136" s="1"/>
      <c r="F136" s="1"/>
      <c r="G136" s="1"/>
      <c r="H136" s="1"/>
      <c r="I136" s="1"/>
      <c r="J136" s="3"/>
      <c r="K136" s="3"/>
      <c r="L136" s="3"/>
      <c r="M136" s="3"/>
      <c r="N136" s="3"/>
      <c r="O136" s="1"/>
      <c r="P136" s="1"/>
      <c r="Q136" s="1"/>
      <c r="R136" s="3"/>
      <c r="S136" s="3"/>
      <c r="T136" s="3"/>
    </row>
    <row r="137" spans="3:20" ht="15" customHeight="1">
      <c r="C137" s="1"/>
      <c r="E137" s="1"/>
      <c r="F137" s="1"/>
      <c r="G137" s="1"/>
      <c r="H137" s="1"/>
      <c r="I137" s="1"/>
      <c r="J137" s="3"/>
      <c r="K137" s="3"/>
      <c r="L137" s="3"/>
      <c r="M137" s="3"/>
      <c r="N137" s="3"/>
      <c r="O137" s="1"/>
      <c r="P137" s="1"/>
      <c r="Q137" s="1"/>
      <c r="R137" s="3"/>
      <c r="S137" s="3"/>
      <c r="T137" s="3"/>
    </row>
    <row r="138" spans="3:20" ht="15" customHeight="1">
      <c r="C138" s="1"/>
      <c r="E138" s="1"/>
      <c r="F138" s="1"/>
      <c r="G138" s="1"/>
      <c r="H138" s="1"/>
      <c r="I138" s="1"/>
      <c r="J138" s="3"/>
      <c r="K138" s="3"/>
      <c r="L138" s="3"/>
      <c r="M138" s="3"/>
      <c r="N138" s="3"/>
      <c r="O138" s="1"/>
      <c r="P138" s="1"/>
      <c r="Q138" s="1"/>
      <c r="R138" s="3"/>
      <c r="S138" s="3"/>
      <c r="T138" s="3"/>
    </row>
    <row r="139" spans="3:20" ht="15" customHeight="1">
      <c r="C139" s="1"/>
      <c r="E139" s="1"/>
      <c r="F139" s="1"/>
      <c r="G139" s="1"/>
      <c r="H139" s="1"/>
      <c r="I139" s="1"/>
      <c r="J139" s="3"/>
      <c r="K139" s="3"/>
      <c r="L139" s="3"/>
      <c r="M139" s="3"/>
      <c r="N139" s="3"/>
      <c r="O139" s="1"/>
      <c r="P139" s="1"/>
      <c r="Q139" s="1"/>
      <c r="R139" s="3"/>
      <c r="S139" s="3"/>
      <c r="T139" s="3"/>
    </row>
    <row r="140" spans="3:20" ht="15" customHeight="1">
      <c r="C140" s="1"/>
      <c r="E140" s="1"/>
      <c r="F140" s="1"/>
      <c r="G140" s="1"/>
      <c r="H140" s="1"/>
      <c r="I140" s="1"/>
      <c r="J140" s="3"/>
      <c r="K140" s="3"/>
      <c r="L140" s="3"/>
      <c r="M140" s="3"/>
      <c r="N140" s="3"/>
      <c r="O140" s="1"/>
      <c r="P140" s="1"/>
      <c r="Q140" s="1"/>
      <c r="R140" s="3"/>
      <c r="S140" s="3"/>
      <c r="T140" s="3"/>
    </row>
    <row r="141" spans="3:20" ht="15" customHeight="1">
      <c r="C141" s="1"/>
      <c r="E141" s="1"/>
      <c r="F141" s="1"/>
      <c r="G141" s="1"/>
      <c r="H141" s="1"/>
      <c r="I141" s="1"/>
      <c r="J141" s="3"/>
      <c r="K141" s="3"/>
      <c r="L141" s="3"/>
      <c r="M141" s="3"/>
      <c r="N141" s="3"/>
      <c r="O141" s="1"/>
      <c r="P141" s="1"/>
      <c r="Q141" s="1"/>
      <c r="R141" s="3"/>
      <c r="S141" s="3"/>
      <c r="T141" s="3"/>
    </row>
    <row r="142" spans="3:20" ht="15" customHeight="1">
      <c r="C142" s="1"/>
      <c r="E142" s="1"/>
      <c r="F142" s="1"/>
      <c r="G142" s="1"/>
      <c r="H142" s="1"/>
      <c r="I142" s="1"/>
      <c r="J142" s="3"/>
      <c r="K142" s="3"/>
      <c r="L142" s="3"/>
      <c r="M142" s="3"/>
      <c r="N142" s="3"/>
      <c r="O142" s="1"/>
      <c r="P142" s="1"/>
      <c r="Q142" s="1"/>
      <c r="R142" s="3"/>
      <c r="S142" s="3"/>
      <c r="T142" s="3"/>
    </row>
    <row r="143" spans="3:20" ht="15" customHeight="1">
      <c r="C143" s="1"/>
      <c r="E143" s="1"/>
      <c r="F143" s="1"/>
      <c r="G143" s="1"/>
      <c r="H143" s="1"/>
      <c r="I143" s="1"/>
      <c r="J143" s="3"/>
      <c r="K143" s="3"/>
      <c r="L143" s="3"/>
      <c r="M143" s="3"/>
      <c r="N143" s="3"/>
      <c r="O143" s="1"/>
      <c r="P143" s="1"/>
      <c r="Q143" s="1"/>
      <c r="R143" s="3"/>
      <c r="S143" s="3"/>
      <c r="T143" s="3"/>
    </row>
    <row r="144" spans="3:20" ht="15" customHeight="1">
      <c r="C144" s="1"/>
      <c r="E144" s="1"/>
      <c r="F144" s="1"/>
      <c r="G144" s="1"/>
      <c r="H144" s="1"/>
      <c r="I144" s="1"/>
      <c r="J144" s="3"/>
      <c r="K144" s="3"/>
      <c r="L144" s="3"/>
      <c r="M144" s="3"/>
      <c r="N144" s="3"/>
      <c r="O144" s="1"/>
      <c r="P144" s="1"/>
      <c r="Q144" s="1"/>
      <c r="R144" s="3"/>
      <c r="S144" s="3"/>
      <c r="T144" s="3"/>
    </row>
    <row r="145" spans="3:20" ht="15" customHeight="1">
      <c r="C145" s="1"/>
      <c r="E145" s="1"/>
      <c r="F145" s="1"/>
      <c r="G145" s="1"/>
      <c r="H145" s="1"/>
      <c r="I145" s="1"/>
      <c r="J145" s="3"/>
      <c r="K145" s="3"/>
      <c r="L145" s="3"/>
      <c r="M145" s="3"/>
      <c r="N145" s="3"/>
      <c r="O145" s="1"/>
      <c r="P145" s="1"/>
      <c r="Q145" s="1"/>
      <c r="R145" s="3"/>
      <c r="S145" s="3"/>
      <c r="T145" s="3"/>
    </row>
    <row r="146" spans="3:20" ht="15" customHeight="1">
      <c r="C146" s="1"/>
      <c r="E146" s="1"/>
      <c r="F146" s="1"/>
      <c r="G146" s="1"/>
      <c r="H146" s="1"/>
      <c r="I146" s="1"/>
      <c r="J146" s="3"/>
      <c r="K146" s="3"/>
      <c r="L146" s="3"/>
      <c r="M146" s="3"/>
      <c r="N146" s="3"/>
      <c r="O146" s="1"/>
      <c r="P146" s="1"/>
      <c r="Q146" s="1"/>
      <c r="R146" s="3"/>
      <c r="S146" s="3"/>
      <c r="T146" s="3"/>
    </row>
    <row r="147" spans="3:20" ht="15" customHeight="1">
      <c r="C147" s="1"/>
      <c r="E147" s="1"/>
      <c r="F147" s="1"/>
      <c r="G147" s="1"/>
      <c r="H147" s="1"/>
      <c r="I147" s="1"/>
      <c r="J147" s="3"/>
      <c r="K147" s="3"/>
      <c r="L147" s="3"/>
      <c r="M147" s="3"/>
      <c r="N147" s="3"/>
      <c r="O147" s="1"/>
      <c r="P147" s="1"/>
      <c r="Q147" s="1"/>
      <c r="R147" s="3"/>
      <c r="S147" s="3"/>
      <c r="T147" s="3"/>
    </row>
    <row r="148" spans="3:20" ht="15" customHeight="1">
      <c r="C148" s="1"/>
      <c r="E148" s="1"/>
      <c r="F148" s="1"/>
      <c r="G148" s="1"/>
      <c r="H148" s="1"/>
      <c r="I148" s="1"/>
      <c r="J148" s="3"/>
      <c r="K148" s="3"/>
      <c r="L148" s="3"/>
      <c r="M148" s="3"/>
      <c r="N148" s="3"/>
      <c r="O148" s="1"/>
      <c r="P148" s="1"/>
      <c r="Q148" s="1"/>
      <c r="R148" s="3"/>
      <c r="S148" s="3"/>
      <c r="T148" s="3"/>
    </row>
    <row r="149" spans="3:20" ht="15" customHeight="1">
      <c r="C149" s="1"/>
      <c r="E149" s="1"/>
      <c r="F149" s="1"/>
      <c r="G149" s="1"/>
      <c r="H149" s="1"/>
      <c r="I149" s="1"/>
      <c r="J149" s="3"/>
      <c r="K149" s="3"/>
      <c r="L149" s="3"/>
      <c r="M149" s="3"/>
      <c r="N149" s="3"/>
      <c r="O149" s="1"/>
      <c r="P149" s="1"/>
      <c r="Q149" s="1"/>
      <c r="R149" s="3"/>
      <c r="S149" s="3"/>
      <c r="T149" s="3"/>
    </row>
    <row r="150" spans="3:20" ht="15" customHeight="1">
      <c r="C150" s="1"/>
      <c r="E150" s="1"/>
      <c r="F150" s="1"/>
      <c r="G150" s="1"/>
      <c r="H150" s="1"/>
      <c r="I150" s="1"/>
      <c r="J150" s="3"/>
      <c r="K150" s="3"/>
      <c r="L150" s="3"/>
      <c r="M150" s="3"/>
      <c r="N150" s="3"/>
      <c r="O150" s="1"/>
      <c r="P150" s="1"/>
      <c r="Q150" s="1"/>
      <c r="R150" s="3"/>
      <c r="S150" s="3"/>
      <c r="T150" s="3"/>
    </row>
    <row r="151" spans="3:20" ht="15" customHeight="1">
      <c r="C151" s="1"/>
      <c r="E151" s="1"/>
      <c r="F151" s="1"/>
      <c r="G151" s="1"/>
      <c r="H151" s="1"/>
      <c r="I151" s="1"/>
      <c r="J151" s="3"/>
      <c r="K151" s="3"/>
      <c r="L151" s="3"/>
      <c r="M151" s="3"/>
      <c r="N151" s="3"/>
      <c r="O151" s="1"/>
      <c r="P151" s="1"/>
      <c r="Q151" s="1"/>
      <c r="R151" s="3"/>
      <c r="S151" s="3"/>
      <c r="T151" s="3"/>
    </row>
    <row r="152" spans="3:20" ht="15" customHeight="1">
      <c r="C152" s="1"/>
      <c r="E152" s="1"/>
      <c r="F152" s="1"/>
      <c r="G152" s="1"/>
      <c r="H152" s="1"/>
      <c r="I152" s="1"/>
      <c r="J152" s="3"/>
      <c r="K152" s="3"/>
      <c r="L152" s="3"/>
      <c r="M152" s="3"/>
      <c r="N152" s="3"/>
      <c r="O152" s="1"/>
      <c r="P152" s="1"/>
      <c r="Q152" s="1"/>
      <c r="R152" s="3"/>
      <c r="S152" s="3"/>
      <c r="T152" s="3"/>
    </row>
    <row r="153" spans="3:20" ht="15" customHeight="1">
      <c r="C153" s="1"/>
      <c r="E153" s="1"/>
      <c r="F153" s="1"/>
      <c r="G153" s="1"/>
      <c r="H153" s="1"/>
      <c r="I153" s="1"/>
      <c r="J153" s="3"/>
      <c r="K153" s="3"/>
      <c r="L153" s="3"/>
      <c r="M153" s="3"/>
      <c r="N153" s="3"/>
      <c r="O153" s="1"/>
      <c r="P153" s="1"/>
      <c r="Q153" s="1"/>
      <c r="R153" s="3"/>
      <c r="S153" s="3"/>
      <c r="T153" s="3"/>
    </row>
    <row r="154" spans="3:20" ht="15" customHeight="1">
      <c r="C154" s="1"/>
      <c r="E154" s="1"/>
      <c r="F154" s="1"/>
      <c r="G154" s="1"/>
      <c r="H154" s="1"/>
      <c r="I154" s="1"/>
      <c r="J154" s="3"/>
      <c r="K154" s="3"/>
      <c r="L154" s="3"/>
      <c r="M154" s="3"/>
      <c r="N154" s="3"/>
      <c r="O154" s="1"/>
      <c r="P154" s="1"/>
      <c r="Q154" s="1"/>
      <c r="R154" s="3"/>
      <c r="S154" s="3"/>
      <c r="T154" s="3"/>
    </row>
    <row r="155" spans="3:20" ht="15" customHeight="1">
      <c r="C155" s="1"/>
      <c r="E155" s="1"/>
      <c r="F155" s="1"/>
      <c r="G155" s="1"/>
      <c r="H155" s="1"/>
      <c r="I155" s="1"/>
      <c r="J155" s="3"/>
      <c r="K155" s="3"/>
      <c r="L155" s="3"/>
      <c r="M155" s="3"/>
      <c r="N155" s="3"/>
      <c r="O155" s="1"/>
      <c r="P155" s="1"/>
      <c r="Q155" s="1"/>
      <c r="R155" s="3"/>
      <c r="S155" s="3"/>
      <c r="T155" s="3"/>
    </row>
    <row r="156" spans="3:20" ht="15" customHeight="1">
      <c r="C156" s="1"/>
      <c r="E156" s="1"/>
      <c r="F156" s="1"/>
      <c r="G156" s="1"/>
      <c r="H156" s="1"/>
      <c r="I156" s="1"/>
      <c r="J156" s="3"/>
      <c r="K156" s="3"/>
      <c r="L156" s="3"/>
      <c r="M156" s="3"/>
      <c r="N156" s="3"/>
      <c r="O156" s="1"/>
      <c r="P156" s="1"/>
      <c r="Q156" s="1"/>
      <c r="R156" s="3"/>
      <c r="S156" s="3"/>
      <c r="T156" s="3"/>
    </row>
    <row r="157" spans="3:20" ht="15" customHeight="1">
      <c r="C157" s="1"/>
      <c r="E157" s="1"/>
      <c r="F157" s="1"/>
      <c r="G157" s="1"/>
      <c r="H157" s="1"/>
      <c r="I157" s="1"/>
      <c r="J157" s="3"/>
      <c r="K157" s="3"/>
      <c r="L157" s="3"/>
      <c r="M157" s="3"/>
      <c r="N157" s="3"/>
      <c r="O157" s="1"/>
      <c r="P157" s="1"/>
      <c r="Q157" s="1"/>
      <c r="R157" s="3"/>
      <c r="S157" s="3"/>
      <c r="T157" s="3"/>
    </row>
    <row r="158" spans="3:20" ht="15" customHeight="1">
      <c r="C158" s="1"/>
      <c r="E158" s="1"/>
      <c r="F158" s="1"/>
      <c r="G158" s="1"/>
      <c r="H158" s="1"/>
      <c r="I158" s="1"/>
      <c r="J158" s="3"/>
      <c r="K158" s="3"/>
      <c r="L158" s="3"/>
      <c r="M158" s="3"/>
      <c r="N158" s="3"/>
      <c r="O158" s="1"/>
      <c r="P158" s="1"/>
      <c r="Q158" s="1"/>
      <c r="R158" s="3"/>
      <c r="S158" s="3"/>
      <c r="T158" s="3"/>
    </row>
    <row r="159" spans="3:20" ht="15" customHeight="1">
      <c r="C159" s="1"/>
      <c r="E159" s="1"/>
      <c r="F159" s="1"/>
      <c r="G159" s="1"/>
      <c r="H159" s="1"/>
      <c r="I159" s="1"/>
      <c r="J159" s="3"/>
      <c r="K159" s="3"/>
      <c r="L159" s="3"/>
      <c r="M159" s="3"/>
      <c r="N159" s="3"/>
      <c r="O159" s="1"/>
      <c r="P159" s="1"/>
      <c r="Q159" s="1"/>
      <c r="R159" s="3"/>
      <c r="S159" s="3"/>
      <c r="T159" s="3"/>
    </row>
    <row r="160" spans="3:20" ht="15" customHeight="1">
      <c r="C160" s="1"/>
      <c r="E160" s="1"/>
      <c r="F160" s="1"/>
      <c r="G160" s="1"/>
      <c r="H160" s="1"/>
      <c r="I160" s="1"/>
      <c r="J160" s="3"/>
      <c r="K160" s="3"/>
      <c r="L160" s="3"/>
      <c r="M160" s="3"/>
      <c r="N160" s="3"/>
      <c r="O160" s="1"/>
      <c r="P160" s="1"/>
      <c r="Q160" s="1"/>
      <c r="R160" s="3"/>
      <c r="S160" s="3"/>
      <c r="T160" s="3"/>
    </row>
    <row r="161" spans="3:20" ht="15" customHeight="1">
      <c r="C161" s="1"/>
      <c r="E161" s="1"/>
      <c r="F161" s="1"/>
      <c r="G161" s="1"/>
      <c r="H161" s="1"/>
      <c r="I161" s="1"/>
      <c r="J161" s="3"/>
      <c r="K161" s="3"/>
      <c r="L161" s="3"/>
      <c r="M161" s="3"/>
      <c r="N161" s="3"/>
      <c r="O161" s="1"/>
      <c r="P161" s="1"/>
      <c r="Q161" s="1"/>
      <c r="R161" s="3"/>
      <c r="S161" s="3"/>
      <c r="T161" s="3"/>
    </row>
    <row r="162" spans="3:20" ht="15" customHeight="1">
      <c r="C162" s="1"/>
      <c r="E162" s="1"/>
      <c r="F162" s="1"/>
      <c r="G162" s="1"/>
      <c r="H162" s="1"/>
      <c r="I162" s="1"/>
      <c r="J162" s="3"/>
      <c r="K162" s="3"/>
      <c r="L162" s="3"/>
      <c r="M162" s="3"/>
      <c r="N162" s="3"/>
      <c r="O162" s="1"/>
      <c r="P162" s="1"/>
      <c r="Q162" s="1"/>
      <c r="R162" s="3"/>
      <c r="S162" s="3"/>
      <c r="T162" s="3"/>
    </row>
    <row r="163" spans="3:20" ht="15" customHeight="1">
      <c r="C163" s="1"/>
      <c r="E163" s="1"/>
      <c r="F163" s="1"/>
      <c r="G163" s="1"/>
      <c r="H163" s="1"/>
      <c r="I163" s="1"/>
      <c r="J163" s="3"/>
      <c r="K163" s="3"/>
      <c r="L163" s="3"/>
      <c r="M163" s="3"/>
      <c r="N163" s="3"/>
      <c r="O163" s="1"/>
      <c r="P163" s="1"/>
      <c r="Q163" s="1"/>
      <c r="R163" s="3"/>
      <c r="S163" s="3"/>
      <c r="T163" s="3"/>
    </row>
    <row r="164" spans="3:20" ht="15" customHeight="1">
      <c r="C164" s="1"/>
      <c r="E164" s="1"/>
      <c r="F164" s="1"/>
      <c r="G164" s="1"/>
      <c r="H164" s="1"/>
      <c r="I164" s="1"/>
      <c r="J164" s="3"/>
      <c r="K164" s="3"/>
      <c r="L164" s="3"/>
      <c r="M164" s="3"/>
      <c r="N164" s="3"/>
      <c r="O164" s="1"/>
      <c r="P164" s="1"/>
      <c r="Q164" s="1"/>
      <c r="R164" s="3"/>
      <c r="S164" s="3"/>
      <c r="T164" s="3"/>
    </row>
    <row r="165" spans="3:20" ht="15" customHeight="1">
      <c r="C165" s="1"/>
      <c r="E165" s="1"/>
      <c r="F165" s="1"/>
      <c r="G165" s="1"/>
      <c r="H165" s="1"/>
      <c r="I165" s="1"/>
      <c r="J165" s="3"/>
      <c r="K165" s="3"/>
      <c r="L165" s="3"/>
      <c r="M165" s="3"/>
      <c r="N165" s="3"/>
      <c r="O165" s="1"/>
      <c r="P165" s="1"/>
      <c r="Q165" s="1"/>
      <c r="R165" s="3"/>
      <c r="S165" s="3"/>
      <c r="T165" s="3"/>
    </row>
    <row r="166" spans="3:20" ht="15" customHeight="1">
      <c r="C166" s="1"/>
      <c r="E166" s="1"/>
      <c r="F166" s="1"/>
      <c r="G166" s="1"/>
      <c r="H166" s="1"/>
      <c r="I166" s="1"/>
      <c r="J166" s="3"/>
      <c r="K166" s="3"/>
      <c r="L166" s="3"/>
      <c r="M166" s="3"/>
      <c r="N166" s="3"/>
      <c r="O166" s="1"/>
      <c r="P166" s="1"/>
      <c r="Q166" s="1"/>
      <c r="R166" s="3"/>
      <c r="S166" s="3"/>
      <c r="T166" s="3"/>
    </row>
    <row r="167" spans="3:20" ht="15" customHeight="1">
      <c r="C167" s="1"/>
      <c r="E167" s="1"/>
      <c r="F167" s="1"/>
      <c r="G167" s="1"/>
      <c r="H167" s="1"/>
      <c r="I167" s="1"/>
      <c r="J167" s="3"/>
      <c r="K167" s="3"/>
      <c r="L167" s="3"/>
      <c r="M167" s="3"/>
      <c r="N167" s="3"/>
      <c r="O167" s="1"/>
      <c r="P167" s="1"/>
      <c r="Q167" s="1"/>
      <c r="R167" s="3"/>
      <c r="S167" s="3"/>
      <c r="T167" s="3"/>
    </row>
    <row r="168" spans="3:20" ht="15" customHeight="1">
      <c r="C168" s="1"/>
      <c r="E168" s="1"/>
      <c r="F168" s="1"/>
      <c r="G168" s="1"/>
      <c r="H168" s="1"/>
      <c r="I168" s="1"/>
      <c r="J168" s="3"/>
      <c r="K168" s="3"/>
      <c r="L168" s="3"/>
      <c r="M168" s="3"/>
      <c r="N168" s="3"/>
      <c r="O168" s="1"/>
      <c r="P168" s="1"/>
      <c r="Q168" s="1"/>
      <c r="R168" s="3"/>
      <c r="S168" s="3"/>
      <c r="T168" s="3"/>
    </row>
    <row r="169" spans="3:20" ht="15" customHeight="1">
      <c r="C169" s="1"/>
      <c r="E169" s="1"/>
      <c r="F169" s="1"/>
      <c r="G169" s="1"/>
      <c r="H169" s="1"/>
      <c r="I169" s="1"/>
      <c r="J169" s="3"/>
      <c r="K169" s="3"/>
      <c r="L169" s="3"/>
      <c r="M169" s="3"/>
      <c r="N169" s="3"/>
      <c r="O169" s="1"/>
      <c r="P169" s="1"/>
      <c r="Q169" s="1"/>
      <c r="R169" s="3"/>
      <c r="S169" s="3"/>
      <c r="T169" s="3"/>
    </row>
    <row r="170" spans="3:20" ht="15" customHeight="1">
      <c r="C170" s="1"/>
      <c r="E170" s="1"/>
      <c r="F170" s="1"/>
      <c r="G170" s="1"/>
      <c r="H170" s="1"/>
      <c r="I170" s="1"/>
      <c r="J170" s="3"/>
      <c r="K170" s="3"/>
      <c r="L170" s="3"/>
      <c r="M170" s="3"/>
      <c r="N170" s="3"/>
      <c r="O170" s="1"/>
      <c r="P170" s="1"/>
      <c r="Q170" s="1"/>
      <c r="R170" s="3"/>
      <c r="S170" s="3"/>
      <c r="T170" s="3"/>
    </row>
    <row r="171" spans="3:20" ht="15" customHeight="1">
      <c r="C171" s="1"/>
      <c r="E171" s="1"/>
      <c r="F171" s="1"/>
      <c r="G171" s="1"/>
      <c r="H171" s="1"/>
      <c r="I171" s="1"/>
      <c r="J171" s="3"/>
      <c r="K171" s="3"/>
      <c r="L171" s="3"/>
      <c r="M171" s="3"/>
      <c r="N171" s="3"/>
      <c r="O171" s="1"/>
      <c r="P171" s="1"/>
      <c r="Q171" s="1"/>
      <c r="R171" s="3"/>
      <c r="S171" s="3"/>
      <c r="T171" s="3"/>
    </row>
    <row r="172" spans="3:20" ht="15" customHeight="1">
      <c r="C172" s="1"/>
      <c r="E172" s="1"/>
      <c r="F172" s="1"/>
      <c r="G172" s="1"/>
      <c r="H172" s="1"/>
      <c r="I172" s="1"/>
      <c r="J172" s="3"/>
      <c r="K172" s="3"/>
      <c r="L172" s="3"/>
      <c r="M172" s="3"/>
      <c r="N172" s="3"/>
      <c r="O172" s="1"/>
      <c r="P172" s="1"/>
      <c r="Q172" s="1"/>
      <c r="R172" s="3"/>
      <c r="S172" s="3"/>
      <c r="T172" s="3"/>
    </row>
    <row r="173" spans="3:20" ht="15" customHeight="1">
      <c r="C173" s="1"/>
      <c r="E173" s="1"/>
      <c r="F173" s="1"/>
      <c r="G173" s="1"/>
      <c r="H173" s="1"/>
      <c r="I173" s="1"/>
      <c r="J173" s="3"/>
      <c r="K173" s="3"/>
      <c r="L173" s="3"/>
      <c r="M173" s="3"/>
      <c r="N173" s="3"/>
      <c r="O173" s="1"/>
      <c r="P173" s="1"/>
      <c r="Q173" s="1"/>
      <c r="R173" s="3"/>
      <c r="S173" s="3"/>
      <c r="T173" s="3"/>
    </row>
    <row r="174" spans="3:20" ht="15" customHeight="1">
      <c r="C174" s="1"/>
      <c r="E174" s="1"/>
      <c r="F174" s="1"/>
      <c r="G174" s="1"/>
      <c r="H174" s="1"/>
      <c r="I174" s="1"/>
      <c r="J174" s="3"/>
      <c r="K174" s="3"/>
      <c r="L174" s="3"/>
      <c r="M174" s="3"/>
      <c r="N174" s="3"/>
      <c r="O174" s="1"/>
      <c r="P174" s="1"/>
      <c r="Q174" s="1"/>
      <c r="R174" s="3"/>
      <c r="S174" s="3"/>
      <c r="T174" s="3"/>
    </row>
    <row r="175" spans="3:20" ht="15" customHeight="1">
      <c r="C175" s="1"/>
      <c r="E175" s="1"/>
      <c r="F175" s="1"/>
      <c r="G175" s="1"/>
      <c r="H175" s="1"/>
      <c r="I175" s="1"/>
      <c r="J175" s="3"/>
      <c r="K175" s="3"/>
      <c r="L175" s="3"/>
      <c r="M175" s="3"/>
      <c r="N175" s="3"/>
      <c r="O175" s="1"/>
      <c r="P175" s="1"/>
      <c r="Q175" s="1"/>
      <c r="R175" s="3"/>
      <c r="S175" s="3"/>
      <c r="T175" s="3"/>
    </row>
    <row r="176" spans="3:20" ht="15" customHeight="1">
      <c r="C176" s="1"/>
      <c r="E176" s="1"/>
      <c r="F176" s="1"/>
      <c r="G176" s="1"/>
      <c r="H176" s="1"/>
      <c r="I176" s="1"/>
      <c r="J176" s="3"/>
      <c r="K176" s="3"/>
      <c r="L176" s="3"/>
      <c r="M176" s="3"/>
      <c r="N176" s="3"/>
      <c r="O176" s="1"/>
      <c r="P176" s="1"/>
      <c r="Q176" s="1"/>
      <c r="R176" s="3"/>
      <c r="S176" s="3"/>
      <c r="T176" s="3"/>
    </row>
    <row r="177" spans="3:20" ht="15" customHeight="1">
      <c r="C177" s="1"/>
      <c r="E177" s="1"/>
      <c r="F177" s="1"/>
      <c r="G177" s="1"/>
      <c r="H177" s="1"/>
      <c r="I177" s="1"/>
      <c r="J177" s="3"/>
      <c r="K177" s="3"/>
      <c r="L177" s="3"/>
      <c r="M177" s="3"/>
      <c r="N177" s="3"/>
      <c r="O177" s="1"/>
      <c r="P177" s="1"/>
      <c r="Q177" s="1"/>
      <c r="R177" s="3"/>
      <c r="S177" s="3"/>
      <c r="T177" s="3"/>
    </row>
    <row r="178" spans="3:20" ht="15" customHeight="1">
      <c r="C178" s="1"/>
      <c r="E178" s="1"/>
      <c r="F178" s="1"/>
      <c r="G178" s="1"/>
      <c r="H178" s="1"/>
      <c r="I178" s="1"/>
      <c r="J178" s="3"/>
      <c r="K178" s="3"/>
      <c r="L178" s="3"/>
      <c r="M178" s="3"/>
      <c r="N178" s="3"/>
      <c r="O178" s="1"/>
      <c r="P178" s="1"/>
      <c r="Q178" s="1"/>
      <c r="R178" s="3"/>
      <c r="S178" s="3"/>
      <c r="T178" s="3"/>
    </row>
    <row r="179" spans="3:20" ht="15" customHeight="1">
      <c r="C179" s="1"/>
      <c r="E179" s="1"/>
      <c r="F179" s="1"/>
      <c r="G179" s="1"/>
      <c r="H179" s="1"/>
      <c r="I179" s="1"/>
      <c r="J179" s="3"/>
      <c r="K179" s="3"/>
      <c r="L179" s="3"/>
      <c r="M179" s="3"/>
      <c r="N179" s="3"/>
      <c r="O179" s="1"/>
      <c r="P179" s="1"/>
      <c r="Q179" s="1"/>
      <c r="R179" s="3"/>
      <c r="S179" s="3"/>
      <c r="T179" s="3"/>
    </row>
    <row r="180" spans="3:20" ht="15" customHeight="1">
      <c r="C180" s="1"/>
      <c r="E180" s="1"/>
      <c r="F180" s="1"/>
      <c r="G180" s="1"/>
      <c r="H180" s="1"/>
      <c r="I180" s="1"/>
      <c r="J180" s="3"/>
      <c r="K180" s="3"/>
      <c r="L180" s="3"/>
      <c r="M180" s="3"/>
      <c r="N180" s="3"/>
      <c r="O180" s="1"/>
      <c r="P180" s="1"/>
      <c r="Q180" s="1"/>
      <c r="R180" s="3"/>
      <c r="S180" s="3"/>
      <c r="T180" s="3"/>
    </row>
    <row r="181" spans="3:20" ht="15" customHeight="1">
      <c r="C181" s="1"/>
      <c r="E181" s="1"/>
      <c r="F181" s="1"/>
      <c r="G181" s="1"/>
      <c r="H181" s="1"/>
      <c r="I181" s="1"/>
      <c r="J181" s="3"/>
      <c r="K181" s="3"/>
      <c r="L181" s="3"/>
      <c r="M181" s="3"/>
      <c r="N181" s="3"/>
      <c r="O181" s="1"/>
      <c r="P181" s="1"/>
      <c r="Q181" s="1"/>
      <c r="R181" s="3"/>
      <c r="S181" s="3"/>
      <c r="T181" s="3"/>
    </row>
    <row r="182" spans="3:20" ht="15" customHeight="1">
      <c r="C182" s="1"/>
      <c r="E182" s="1"/>
      <c r="F182" s="1"/>
      <c r="G182" s="1"/>
      <c r="H182" s="1"/>
      <c r="I182" s="1"/>
      <c r="J182" s="3"/>
      <c r="K182" s="3"/>
      <c r="L182" s="3"/>
      <c r="M182" s="3"/>
      <c r="N182" s="3"/>
      <c r="O182" s="1"/>
      <c r="P182" s="1"/>
      <c r="Q182" s="1"/>
      <c r="R182" s="3"/>
      <c r="S182" s="3"/>
      <c r="T182" s="3"/>
    </row>
    <row r="183" spans="3:20" ht="15" customHeight="1">
      <c r="C183" s="1"/>
      <c r="E183" s="1"/>
      <c r="F183" s="1"/>
      <c r="G183" s="1"/>
      <c r="H183" s="1"/>
      <c r="I183" s="1"/>
      <c r="J183" s="3"/>
      <c r="K183" s="3"/>
      <c r="L183" s="3"/>
      <c r="M183" s="3"/>
      <c r="N183" s="3"/>
      <c r="O183" s="1"/>
      <c r="P183" s="1"/>
      <c r="Q183" s="1"/>
      <c r="R183" s="3"/>
      <c r="S183" s="3"/>
      <c r="T183" s="3"/>
    </row>
    <row r="184" spans="3:20" ht="15" customHeight="1">
      <c r="C184" s="1"/>
      <c r="E184" s="1"/>
      <c r="F184" s="1"/>
      <c r="G184" s="1"/>
      <c r="H184" s="1"/>
      <c r="I184" s="1"/>
      <c r="J184" s="3"/>
      <c r="K184" s="3"/>
      <c r="L184" s="3"/>
      <c r="M184" s="3"/>
      <c r="N184" s="3"/>
      <c r="O184" s="1"/>
      <c r="P184" s="1"/>
      <c r="Q184" s="1"/>
      <c r="R184" s="3"/>
      <c r="S184" s="3"/>
      <c r="T184" s="3"/>
    </row>
    <row r="185" spans="3:20" ht="15" customHeight="1">
      <c r="C185" s="1"/>
      <c r="E185" s="1"/>
      <c r="F185" s="1"/>
      <c r="G185" s="1"/>
      <c r="H185" s="1"/>
      <c r="I185" s="1"/>
      <c r="J185" s="3"/>
      <c r="K185" s="3"/>
      <c r="L185" s="3"/>
      <c r="M185" s="3"/>
      <c r="N185" s="3"/>
      <c r="O185" s="1"/>
      <c r="P185" s="1"/>
      <c r="Q185" s="1"/>
      <c r="R185" s="3"/>
      <c r="S185" s="3"/>
      <c r="T185" s="3"/>
    </row>
    <row r="186" spans="3:20" ht="15" customHeight="1">
      <c r="C186" s="1"/>
      <c r="E186" s="1"/>
      <c r="F186" s="1"/>
      <c r="G186" s="1"/>
      <c r="H186" s="1"/>
      <c r="I186" s="1"/>
      <c r="J186" s="3"/>
      <c r="K186" s="3"/>
      <c r="L186" s="3"/>
      <c r="M186" s="3"/>
      <c r="N186" s="3"/>
      <c r="O186" s="1"/>
      <c r="P186" s="1"/>
      <c r="Q186" s="1"/>
      <c r="R186" s="3"/>
      <c r="S186" s="3"/>
      <c r="T186" s="3"/>
    </row>
    <row r="187" spans="3:20" ht="15" customHeight="1">
      <c r="C187" s="1"/>
      <c r="E187" s="1"/>
      <c r="F187" s="1"/>
      <c r="G187" s="1"/>
      <c r="H187" s="1"/>
      <c r="I187" s="1"/>
      <c r="J187" s="3"/>
      <c r="K187" s="3"/>
      <c r="L187" s="3"/>
      <c r="M187" s="3"/>
      <c r="N187" s="3"/>
      <c r="O187" s="1"/>
      <c r="P187" s="1"/>
      <c r="Q187" s="1"/>
      <c r="R187" s="3"/>
      <c r="S187" s="3"/>
      <c r="T187" s="3"/>
    </row>
    <row r="188" spans="3:20" ht="15" customHeight="1">
      <c r="C188" s="1"/>
      <c r="E188" s="1"/>
      <c r="F188" s="1"/>
      <c r="G188" s="1"/>
      <c r="H188" s="1"/>
      <c r="I188" s="1"/>
      <c r="J188" s="3"/>
      <c r="K188" s="3"/>
      <c r="L188" s="3"/>
      <c r="M188" s="3"/>
      <c r="N188" s="3"/>
      <c r="O188" s="1"/>
      <c r="P188" s="1"/>
      <c r="Q188" s="1"/>
      <c r="R188" s="3"/>
      <c r="S188" s="3"/>
      <c r="T188" s="3"/>
    </row>
    <row r="189" spans="3:20" ht="15" customHeight="1">
      <c r="C189" s="1"/>
      <c r="E189" s="1"/>
      <c r="F189" s="1"/>
      <c r="G189" s="1"/>
      <c r="H189" s="1"/>
      <c r="I189" s="1"/>
      <c r="J189" s="3"/>
      <c r="K189" s="3"/>
      <c r="L189" s="3"/>
      <c r="M189" s="3"/>
      <c r="N189" s="3"/>
      <c r="O189" s="1"/>
      <c r="P189" s="1"/>
      <c r="Q189" s="1"/>
      <c r="R189" s="3"/>
      <c r="S189" s="3"/>
      <c r="T189" s="3"/>
    </row>
    <row r="190" spans="3:20" ht="15" customHeight="1">
      <c r="C190" s="1"/>
      <c r="E190" s="1"/>
      <c r="F190" s="1"/>
      <c r="G190" s="1"/>
      <c r="H190" s="1"/>
      <c r="I190" s="1"/>
      <c r="J190" s="3"/>
      <c r="K190" s="3"/>
      <c r="L190" s="3"/>
      <c r="M190" s="3"/>
      <c r="N190" s="3"/>
      <c r="O190" s="1"/>
      <c r="P190" s="1"/>
      <c r="Q190" s="1"/>
      <c r="R190" s="3"/>
      <c r="S190" s="3"/>
      <c r="T190" s="3"/>
    </row>
    <row r="191" spans="3:20" ht="15" customHeight="1">
      <c r="C191" s="1"/>
      <c r="E191" s="1"/>
      <c r="F191" s="1"/>
      <c r="G191" s="1"/>
      <c r="H191" s="1"/>
      <c r="I191" s="1"/>
      <c r="J191" s="3"/>
      <c r="K191" s="3"/>
      <c r="L191" s="3"/>
      <c r="M191" s="3"/>
      <c r="N191" s="3"/>
      <c r="O191" s="1"/>
      <c r="P191" s="1"/>
      <c r="Q191" s="1"/>
      <c r="R191" s="3"/>
      <c r="S191" s="3"/>
      <c r="T191" s="3"/>
    </row>
    <row r="192" spans="3:20" ht="15" customHeight="1">
      <c r="C192" s="1"/>
      <c r="E192" s="1"/>
      <c r="F192" s="1"/>
      <c r="G192" s="1"/>
      <c r="H192" s="1"/>
      <c r="I192" s="1"/>
      <c r="J192" s="3"/>
      <c r="K192" s="3"/>
      <c r="L192" s="3"/>
      <c r="M192" s="3"/>
      <c r="N192" s="3"/>
      <c r="O192" s="1"/>
      <c r="P192" s="1"/>
      <c r="Q192" s="1"/>
      <c r="R192" s="3"/>
      <c r="S192" s="3"/>
      <c r="T192" s="3"/>
    </row>
    <row r="193" spans="3:20" ht="15" customHeight="1">
      <c r="C193" s="1"/>
      <c r="E193" s="1"/>
      <c r="F193" s="1"/>
      <c r="G193" s="1"/>
      <c r="H193" s="1"/>
      <c r="I193" s="1"/>
      <c r="J193" s="3"/>
      <c r="K193" s="3"/>
      <c r="L193" s="3"/>
      <c r="M193" s="3"/>
      <c r="N193" s="3"/>
      <c r="O193" s="1"/>
      <c r="P193" s="1"/>
      <c r="Q193" s="1"/>
      <c r="R193" s="3"/>
      <c r="S193" s="3"/>
      <c r="T193" s="3"/>
    </row>
    <row r="194" spans="3:20" ht="15" customHeight="1">
      <c r="C194" s="1"/>
      <c r="E194" s="1"/>
      <c r="F194" s="1"/>
      <c r="G194" s="1"/>
      <c r="H194" s="1"/>
      <c r="I194" s="1"/>
      <c r="J194" s="3"/>
      <c r="K194" s="3"/>
      <c r="L194" s="3"/>
      <c r="M194" s="3"/>
      <c r="N194" s="3"/>
      <c r="O194" s="1"/>
      <c r="P194" s="1"/>
      <c r="Q194" s="1"/>
      <c r="R194" s="3"/>
      <c r="S194" s="3"/>
      <c r="T194" s="3"/>
    </row>
    <row r="195" spans="3:20" ht="15" customHeight="1">
      <c r="C195" s="1"/>
      <c r="E195" s="1"/>
      <c r="F195" s="1"/>
      <c r="G195" s="1"/>
      <c r="H195" s="1"/>
      <c r="I195" s="1"/>
      <c r="J195" s="3"/>
      <c r="K195" s="3"/>
      <c r="L195" s="3"/>
      <c r="M195" s="3"/>
      <c r="N195" s="3"/>
      <c r="O195" s="1"/>
      <c r="P195" s="1"/>
      <c r="Q195" s="1"/>
      <c r="R195" s="3"/>
      <c r="S195" s="3"/>
      <c r="T195" s="3"/>
    </row>
    <row r="196" spans="3:20" ht="15" customHeight="1">
      <c r="C196" s="1"/>
      <c r="E196" s="1"/>
      <c r="F196" s="1"/>
      <c r="G196" s="1"/>
      <c r="H196" s="1"/>
      <c r="I196" s="1"/>
      <c r="J196" s="3"/>
      <c r="K196" s="3"/>
      <c r="L196" s="3"/>
      <c r="M196" s="3"/>
      <c r="N196" s="3"/>
      <c r="O196" s="1"/>
      <c r="P196" s="1"/>
      <c r="Q196" s="1"/>
      <c r="R196" s="3"/>
      <c r="S196" s="3"/>
      <c r="T196" s="3"/>
    </row>
    <row r="197" spans="3:20" ht="15" customHeight="1">
      <c r="C197" s="1"/>
      <c r="E197" s="1"/>
      <c r="F197" s="1"/>
      <c r="G197" s="1"/>
      <c r="H197" s="1"/>
      <c r="I197" s="1"/>
      <c r="J197" s="3"/>
      <c r="K197" s="3"/>
      <c r="L197" s="3"/>
      <c r="M197" s="3"/>
      <c r="N197" s="3"/>
      <c r="O197" s="1"/>
      <c r="P197" s="1"/>
      <c r="Q197" s="1"/>
      <c r="R197" s="3"/>
      <c r="S197" s="3"/>
      <c r="T197" s="3"/>
    </row>
    <row r="198" spans="3:20" ht="15" customHeight="1">
      <c r="C198" s="1"/>
      <c r="E198" s="1"/>
      <c r="F198" s="1"/>
      <c r="G198" s="1"/>
      <c r="H198" s="1"/>
      <c r="I198" s="1"/>
      <c r="J198" s="3"/>
      <c r="K198" s="3"/>
      <c r="L198" s="3"/>
      <c r="M198" s="3"/>
      <c r="N198" s="3"/>
      <c r="O198" s="1"/>
      <c r="P198" s="1"/>
      <c r="Q198" s="1"/>
      <c r="R198" s="3"/>
      <c r="S198" s="3"/>
      <c r="T198" s="3"/>
    </row>
    <row r="199" spans="3:20" ht="15" customHeight="1">
      <c r="C199" s="1"/>
      <c r="E199" s="1"/>
      <c r="F199" s="1"/>
      <c r="G199" s="1"/>
      <c r="H199" s="1"/>
      <c r="I199" s="1"/>
      <c r="J199" s="3"/>
      <c r="K199" s="3"/>
      <c r="L199" s="3"/>
      <c r="M199" s="3"/>
      <c r="N199" s="3"/>
      <c r="O199" s="1"/>
      <c r="P199" s="1"/>
      <c r="Q199" s="1"/>
      <c r="R199" s="3"/>
      <c r="S199" s="3"/>
      <c r="T199" s="3"/>
    </row>
    <row r="200" spans="3:20" ht="15" customHeight="1">
      <c r="C200" s="1"/>
      <c r="E200" s="1"/>
      <c r="F200" s="1"/>
      <c r="G200" s="1"/>
      <c r="H200" s="1"/>
      <c r="I200" s="1"/>
      <c r="J200" s="3"/>
      <c r="K200" s="3"/>
      <c r="L200" s="3"/>
      <c r="M200" s="3"/>
      <c r="N200" s="3"/>
      <c r="O200" s="1"/>
      <c r="P200" s="1"/>
      <c r="Q200" s="1"/>
      <c r="R200" s="3"/>
      <c r="S200" s="3"/>
      <c r="T200" s="3"/>
    </row>
    <row r="201" spans="3:20" ht="15" customHeight="1">
      <c r="C201" s="1"/>
      <c r="E201" s="1"/>
      <c r="F201" s="1"/>
      <c r="G201" s="1"/>
      <c r="H201" s="1"/>
      <c r="I201" s="1"/>
      <c r="J201" s="3"/>
      <c r="K201" s="3"/>
      <c r="L201" s="3"/>
      <c r="M201" s="3"/>
      <c r="N201" s="3"/>
      <c r="O201" s="1"/>
      <c r="P201" s="1"/>
      <c r="Q201" s="1"/>
      <c r="R201" s="3"/>
      <c r="S201" s="3"/>
      <c r="T201" s="3"/>
    </row>
    <row r="202" spans="3:20" ht="15" customHeight="1">
      <c r="C202" s="1"/>
      <c r="E202" s="1"/>
      <c r="F202" s="1"/>
      <c r="G202" s="1"/>
      <c r="H202" s="1"/>
      <c r="I202" s="1"/>
      <c r="J202" s="3"/>
      <c r="K202" s="3"/>
      <c r="L202" s="3"/>
      <c r="M202" s="3"/>
      <c r="N202" s="3"/>
      <c r="O202" s="1"/>
      <c r="P202" s="1"/>
      <c r="Q202" s="1"/>
      <c r="R202" s="3"/>
      <c r="S202" s="3"/>
      <c r="T202" s="3"/>
    </row>
    <row r="203" spans="3:20" ht="15" customHeight="1">
      <c r="C203" s="1"/>
      <c r="E203" s="1"/>
      <c r="F203" s="1"/>
      <c r="G203" s="1"/>
      <c r="H203" s="1"/>
      <c r="I203" s="1"/>
      <c r="J203" s="3"/>
      <c r="K203" s="3"/>
      <c r="L203" s="3"/>
      <c r="M203" s="3"/>
      <c r="N203" s="3"/>
      <c r="O203" s="1"/>
      <c r="P203" s="1"/>
      <c r="Q203" s="1"/>
      <c r="R203" s="3"/>
      <c r="S203" s="3"/>
      <c r="T203" s="3"/>
    </row>
    <row r="204" spans="3:20" ht="15" customHeight="1">
      <c r="C204" s="1"/>
      <c r="E204" s="1"/>
      <c r="F204" s="1"/>
      <c r="G204" s="1"/>
      <c r="H204" s="1"/>
      <c r="I204" s="1"/>
      <c r="J204" s="3"/>
      <c r="K204" s="3"/>
      <c r="L204" s="3"/>
      <c r="M204" s="3"/>
      <c r="N204" s="3"/>
      <c r="O204" s="1"/>
      <c r="P204" s="1"/>
      <c r="Q204" s="1"/>
      <c r="R204" s="3"/>
      <c r="S204" s="3"/>
      <c r="T204" s="3"/>
    </row>
    <row r="205" spans="3:20" ht="15" customHeight="1">
      <c r="C205" s="1"/>
      <c r="E205" s="1"/>
      <c r="F205" s="1"/>
      <c r="G205" s="1"/>
      <c r="H205" s="1"/>
      <c r="I205" s="1"/>
      <c r="J205" s="3"/>
      <c r="K205" s="3"/>
      <c r="L205" s="3"/>
      <c r="M205" s="3"/>
      <c r="N205" s="3"/>
      <c r="O205" s="1"/>
      <c r="P205" s="1"/>
      <c r="Q205" s="1"/>
      <c r="R205" s="3"/>
      <c r="S205" s="3"/>
      <c r="T205" s="3"/>
    </row>
    <row r="206" spans="3:20" ht="15" customHeight="1">
      <c r="C206" s="1"/>
      <c r="E206" s="1"/>
      <c r="F206" s="1"/>
      <c r="G206" s="1"/>
      <c r="H206" s="1"/>
      <c r="I206" s="1"/>
      <c r="J206" s="3"/>
      <c r="K206" s="3"/>
      <c r="L206" s="3"/>
      <c r="M206" s="3"/>
      <c r="N206" s="3"/>
      <c r="O206" s="1"/>
      <c r="P206" s="1"/>
      <c r="Q206" s="1"/>
      <c r="R206" s="3"/>
      <c r="S206" s="3"/>
      <c r="T206" s="3"/>
    </row>
    <row r="207" spans="3:20" ht="15" customHeight="1">
      <c r="C207" s="1"/>
      <c r="E207" s="1"/>
      <c r="F207" s="1"/>
      <c r="G207" s="1"/>
      <c r="H207" s="1"/>
      <c r="I207" s="1"/>
      <c r="J207" s="3"/>
      <c r="K207" s="3"/>
      <c r="L207" s="3"/>
      <c r="M207" s="3"/>
      <c r="N207" s="3"/>
      <c r="O207" s="1"/>
      <c r="P207" s="1"/>
      <c r="Q207" s="1"/>
      <c r="R207" s="3"/>
      <c r="S207" s="3"/>
      <c r="T207" s="3"/>
    </row>
    <row r="208" spans="3:20" ht="15" customHeight="1">
      <c r="C208" s="1"/>
      <c r="E208" s="1"/>
      <c r="F208" s="1"/>
      <c r="G208" s="1"/>
      <c r="H208" s="1"/>
      <c r="I208" s="1"/>
      <c r="J208" s="3"/>
      <c r="K208" s="3"/>
      <c r="L208" s="3"/>
      <c r="M208" s="3"/>
      <c r="N208" s="3"/>
      <c r="O208" s="1"/>
      <c r="P208" s="1"/>
      <c r="Q208" s="1"/>
      <c r="R208" s="3"/>
      <c r="S208" s="3"/>
      <c r="T208" s="3"/>
    </row>
    <row r="209" spans="3:20" ht="15" customHeight="1">
      <c r="C209" s="1"/>
      <c r="E209" s="1"/>
      <c r="F209" s="1"/>
      <c r="G209" s="1"/>
      <c r="H209" s="1"/>
      <c r="I209" s="1"/>
      <c r="J209" s="3"/>
      <c r="K209" s="3"/>
      <c r="L209" s="3"/>
      <c r="M209" s="3"/>
      <c r="N209" s="3"/>
      <c r="O209" s="1"/>
      <c r="P209" s="1"/>
      <c r="Q209" s="1"/>
      <c r="R209" s="3"/>
      <c r="S209" s="3"/>
      <c r="T209" s="3"/>
    </row>
    <row r="210" spans="3:20" ht="15" customHeight="1">
      <c r="C210" s="1"/>
      <c r="E210" s="1"/>
      <c r="F210" s="1"/>
      <c r="G210" s="1"/>
      <c r="H210" s="1"/>
      <c r="I210" s="1"/>
      <c r="J210" s="3"/>
      <c r="K210" s="3"/>
      <c r="L210" s="3"/>
      <c r="M210" s="3"/>
      <c r="N210" s="3"/>
      <c r="O210" s="1"/>
      <c r="P210" s="1"/>
      <c r="Q210" s="1"/>
      <c r="R210" s="3"/>
      <c r="S210" s="3"/>
      <c r="T210" s="3"/>
    </row>
    <row r="211" spans="3:20" ht="15" customHeight="1">
      <c r="C211" s="1"/>
      <c r="E211" s="1"/>
      <c r="F211" s="1"/>
      <c r="G211" s="1"/>
      <c r="H211" s="1"/>
      <c r="I211" s="1"/>
      <c r="J211" s="3"/>
      <c r="K211" s="3"/>
      <c r="L211" s="3"/>
      <c r="M211" s="3"/>
      <c r="N211" s="3"/>
      <c r="O211" s="1"/>
      <c r="P211" s="1"/>
      <c r="Q211" s="1"/>
      <c r="R211" s="3"/>
      <c r="S211" s="3"/>
      <c r="T211" s="3"/>
    </row>
    <row r="212" spans="3:20" ht="15" customHeight="1">
      <c r="C212" s="1"/>
      <c r="E212" s="1"/>
      <c r="F212" s="1"/>
      <c r="G212" s="1"/>
      <c r="H212" s="1"/>
      <c r="I212" s="1"/>
      <c r="J212" s="3"/>
      <c r="K212" s="3"/>
      <c r="L212" s="3"/>
      <c r="M212" s="3"/>
      <c r="N212" s="3"/>
      <c r="O212" s="1"/>
      <c r="P212" s="1"/>
      <c r="Q212" s="1"/>
      <c r="R212" s="3"/>
      <c r="S212" s="3"/>
      <c r="T212" s="3"/>
    </row>
    <row r="213" spans="3:20" ht="15" customHeight="1">
      <c r="C213" s="1"/>
      <c r="E213" s="1"/>
      <c r="F213" s="1"/>
      <c r="G213" s="1"/>
      <c r="H213" s="1"/>
      <c r="I213" s="1"/>
      <c r="J213" s="3"/>
      <c r="K213" s="3"/>
      <c r="L213" s="3"/>
      <c r="M213" s="3"/>
      <c r="N213" s="3"/>
      <c r="O213" s="1"/>
      <c r="P213" s="1"/>
      <c r="Q213" s="1"/>
      <c r="R213" s="3"/>
      <c r="S213" s="3"/>
      <c r="T213" s="3"/>
    </row>
    <row r="214" spans="3:20" ht="15" customHeight="1">
      <c r="C214" s="1"/>
      <c r="E214" s="1"/>
      <c r="F214" s="1"/>
      <c r="G214" s="1"/>
      <c r="H214" s="1"/>
      <c r="I214" s="1"/>
      <c r="J214" s="3"/>
      <c r="K214" s="3"/>
      <c r="L214" s="3"/>
      <c r="M214" s="3"/>
      <c r="N214" s="3"/>
      <c r="O214" s="1"/>
      <c r="P214" s="1"/>
      <c r="Q214" s="1"/>
      <c r="R214" s="3"/>
      <c r="S214" s="3"/>
      <c r="T214" s="3"/>
    </row>
    <row r="215" spans="3:20" ht="15" customHeight="1">
      <c r="C215" s="1"/>
      <c r="E215" s="1"/>
      <c r="F215" s="1"/>
      <c r="G215" s="1"/>
      <c r="H215" s="1"/>
      <c r="I215" s="1"/>
      <c r="J215" s="3"/>
      <c r="K215" s="3"/>
      <c r="L215" s="3"/>
      <c r="M215" s="3"/>
      <c r="N215" s="3"/>
      <c r="O215" s="1"/>
      <c r="P215" s="1"/>
      <c r="Q215" s="1"/>
      <c r="R215" s="3"/>
      <c r="S215" s="3"/>
      <c r="T215" s="3"/>
    </row>
    <row r="216" spans="3:20" ht="15" customHeight="1">
      <c r="C216" s="1"/>
      <c r="E216" s="1"/>
      <c r="F216" s="1"/>
      <c r="G216" s="1"/>
      <c r="H216" s="1"/>
      <c r="I216" s="1"/>
      <c r="J216" s="3"/>
      <c r="K216" s="3"/>
      <c r="L216" s="3"/>
      <c r="M216" s="3"/>
      <c r="N216" s="3"/>
      <c r="O216" s="1"/>
      <c r="P216" s="1"/>
      <c r="Q216" s="1"/>
      <c r="R216" s="3"/>
      <c r="S216" s="3"/>
      <c r="T216" s="3"/>
    </row>
    <row r="217" spans="3:20" ht="15" customHeight="1">
      <c r="C217" s="1"/>
      <c r="E217" s="1"/>
      <c r="F217" s="1"/>
      <c r="G217" s="1"/>
      <c r="H217" s="1"/>
      <c r="I217" s="1"/>
      <c r="J217" s="3"/>
      <c r="K217" s="3"/>
      <c r="L217" s="3"/>
      <c r="M217" s="3"/>
      <c r="N217" s="3"/>
      <c r="O217" s="1"/>
      <c r="P217" s="1"/>
      <c r="Q217" s="1"/>
      <c r="R217" s="3"/>
      <c r="S217" s="3"/>
      <c r="T217" s="3"/>
    </row>
    <row r="218" spans="3:20" ht="15" customHeight="1">
      <c r="C218" s="1"/>
      <c r="E218" s="1"/>
      <c r="F218" s="1"/>
      <c r="G218" s="1"/>
      <c r="H218" s="1"/>
      <c r="I218" s="1"/>
      <c r="J218" s="3"/>
      <c r="K218" s="3"/>
      <c r="L218" s="3"/>
      <c r="M218" s="3"/>
      <c r="N218" s="3"/>
      <c r="O218" s="1"/>
      <c r="P218" s="1"/>
      <c r="Q218" s="1"/>
      <c r="R218" s="3"/>
      <c r="S218" s="3"/>
      <c r="T218" s="3"/>
    </row>
    <row r="219" spans="3:20" ht="15" customHeight="1">
      <c r="C219" s="1"/>
      <c r="E219" s="1"/>
      <c r="F219" s="1"/>
      <c r="G219" s="1"/>
      <c r="H219" s="1"/>
      <c r="I219" s="1"/>
      <c r="J219" s="3"/>
      <c r="K219" s="3"/>
      <c r="L219" s="3"/>
      <c r="M219" s="3"/>
      <c r="N219" s="3"/>
      <c r="O219" s="1"/>
      <c r="P219" s="1"/>
      <c r="Q219" s="1"/>
      <c r="R219" s="3"/>
      <c r="S219" s="3"/>
      <c r="T219" s="3"/>
    </row>
    <row r="220" spans="3:20" ht="15" customHeight="1">
      <c r="C220" s="1"/>
      <c r="E220" s="1"/>
      <c r="F220" s="1"/>
      <c r="G220" s="1"/>
      <c r="H220" s="1"/>
      <c r="I220" s="1"/>
      <c r="J220" s="3"/>
      <c r="K220" s="3"/>
      <c r="L220" s="3"/>
      <c r="M220" s="3"/>
      <c r="N220" s="3"/>
      <c r="O220" s="1"/>
      <c r="P220" s="1"/>
      <c r="Q220" s="1"/>
      <c r="R220" s="3"/>
      <c r="S220" s="3"/>
      <c r="T220" s="3"/>
    </row>
    <row r="221" spans="3:20" ht="15" customHeight="1">
      <c r="C221" s="1"/>
      <c r="E221" s="1"/>
      <c r="F221" s="1"/>
      <c r="G221" s="1"/>
      <c r="H221" s="1"/>
      <c r="I221" s="1"/>
      <c r="J221" s="3"/>
      <c r="K221" s="3"/>
      <c r="L221" s="3"/>
      <c r="M221" s="3"/>
      <c r="N221" s="3"/>
      <c r="O221" s="1"/>
      <c r="P221" s="1"/>
      <c r="Q221" s="1"/>
      <c r="R221" s="3"/>
      <c r="S221" s="3"/>
      <c r="T221" s="3"/>
    </row>
    <row r="222" spans="3:20" ht="15" customHeight="1">
      <c r="C222" s="1"/>
      <c r="E222" s="1"/>
      <c r="F222" s="1"/>
      <c r="G222" s="1"/>
      <c r="H222" s="1"/>
      <c r="I222" s="1"/>
      <c r="J222" s="3"/>
      <c r="K222" s="3"/>
      <c r="L222" s="3"/>
      <c r="M222" s="3"/>
      <c r="N222" s="3"/>
      <c r="O222" s="1"/>
      <c r="P222" s="1"/>
      <c r="Q222" s="1"/>
      <c r="R222" s="3"/>
      <c r="S222" s="3"/>
      <c r="T222" s="3"/>
    </row>
    <row r="223" spans="3:20" ht="15" customHeight="1">
      <c r="C223" s="1"/>
      <c r="E223" s="1"/>
      <c r="F223" s="1"/>
      <c r="G223" s="1"/>
      <c r="H223" s="1"/>
      <c r="I223" s="1"/>
      <c r="J223" s="3"/>
      <c r="K223" s="3"/>
      <c r="L223" s="3"/>
      <c r="M223" s="3"/>
      <c r="N223" s="3"/>
      <c r="O223" s="1"/>
      <c r="P223" s="1"/>
      <c r="Q223" s="1"/>
      <c r="R223" s="3"/>
      <c r="S223" s="3"/>
      <c r="T223" s="3"/>
    </row>
    <row r="224" spans="3:20" ht="15" customHeight="1">
      <c r="C224" s="1"/>
      <c r="E224" s="1"/>
      <c r="F224" s="1"/>
      <c r="G224" s="1"/>
      <c r="H224" s="1"/>
      <c r="I224" s="1"/>
      <c r="J224" s="3"/>
      <c r="K224" s="3"/>
      <c r="L224" s="3"/>
      <c r="M224" s="3"/>
      <c r="N224" s="3"/>
      <c r="O224" s="1"/>
      <c r="P224" s="1"/>
      <c r="Q224" s="1"/>
      <c r="R224" s="3"/>
      <c r="S224" s="3"/>
      <c r="T224" s="3"/>
    </row>
    <row r="225" spans="3:20" ht="15" customHeight="1">
      <c r="C225" s="1"/>
      <c r="E225" s="1"/>
      <c r="F225" s="1"/>
      <c r="G225" s="1"/>
      <c r="H225" s="1"/>
      <c r="I225" s="1"/>
      <c r="J225" s="3"/>
      <c r="K225" s="3"/>
      <c r="L225" s="3"/>
      <c r="M225" s="3"/>
      <c r="N225" s="3"/>
      <c r="O225" s="1"/>
      <c r="P225" s="1"/>
      <c r="Q225" s="1"/>
      <c r="R225" s="3"/>
      <c r="S225" s="3"/>
      <c r="T225" s="3"/>
    </row>
    <row r="226" spans="3:20" ht="15" customHeight="1">
      <c r="C226" s="1"/>
      <c r="E226" s="1"/>
      <c r="F226" s="1"/>
      <c r="G226" s="1"/>
      <c r="H226" s="1"/>
      <c r="I226" s="1"/>
      <c r="J226" s="3"/>
      <c r="K226" s="3"/>
      <c r="L226" s="3"/>
      <c r="M226" s="3"/>
      <c r="N226" s="3"/>
      <c r="O226" s="1"/>
      <c r="P226" s="1"/>
      <c r="Q226" s="1"/>
      <c r="R226" s="3"/>
      <c r="S226" s="3"/>
      <c r="T226" s="3"/>
    </row>
    <row r="227" spans="3:20" ht="15" customHeight="1">
      <c r="C227" s="1"/>
      <c r="E227" s="1"/>
      <c r="F227" s="1"/>
      <c r="G227" s="1"/>
      <c r="H227" s="1"/>
      <c r="I227" s="1"/>
      <c r="J227" s="3"/>
      <c r="K227" s="3"/>
      <c r="L227" s="3"/>
      <c r="M227" s="3"/>
      <c r="N227" s="3"/>
      <c r="O227" s="1"/>
      <c r="P227" s="1"/>
      <c r="Q227" s="1"/>
      <c r="R227" s="3"/>
      <c r="S227" s="3"/>
      <c r="T227" s="3"/>
    </row>
    <row r="228" spans="3:20" ht="15" customHeight="1">
      <c r="C228" s="1"/>
      <c r="E228" s="1"/>
      <c r="F228" s="1"/>
      <c r="G228" s="1"/>
      <c r="H228" s="1"/>
      <c r="I228" s="1"/>
      <c r="J228" s="3"/>
      <c r="K228" s="3"/>
      <c r="L228" s="3"/>
      <c r="M228" s="3"/>
      <c r="N228" s="3"/>
      <c r="O228" s="1"/>
      <c r="P228" s="1"/>
      <c r="Q228" s="1"/>
      <c r="R228" s="3"/>
      <c r="S228" s="3"/>
      <c r="T228" s="3"/>
    </row>
    <row r="229" spans="3:20" ht="15" customHeight="1">
      <c r="C229" s="1"/>
      <c r="E229" s="1"/>
      <c r="F229" s="1"/>
      <c r="G229" s="1"/>
      <c r="H229" s="1"/>
      <c r="I229" s="1"/>
      <c r="J229" s="3"/>
      <c r="K229" s="3"/>
      <c r="L229" s="3"/>
      <c r="M229" s="3"/>
      <c r="N229" s="3"/>
      <c r="O229" s="1"/>
      <c r="P229" s="1"/>
      <c r="Q229" s="1"/>
      <c r="R229" s="3"/>
      <c r="S229" s="3"/>
      <c r="T229" s="3"/>
    </row>
    <row r="230" spans="3:20" ht="15" customHeight="1">
      <c r="C230" s="1"/>
      <c r="E230" s="1"/>
      <c r="F230" s="1"/>
      <c r="G230" s="1"/>
      <c r="H230" s="1"/>
      <c r="I230" s="1"/>
      <c r="J230" s="3"/>
      <c r="K230" s="3"/>
      <c r="L230" s="3"/>
      <c r="M230" s="3"/>
      <c r="N230" s="3"/>
      <c r="O230" s="1"/>
      <c r="P230" s="1"/>
      <c r="Q230" s="1"/>
      <c r="R230" s="3"/>
      <c r="S230" s="3"/>
      <c r="T230" s="3"/>
    </row>
    <row r="231" spans="3:20" ht="15" customHeight="1">
      <c r="C231" s="1"/>
      <c r="E231" s="1"/>
      <c r="F231" s="1"/>
      <c r="G231" s="1"/>
      <c r="H231" s="1"/>
      <c r="I231" s="1"/>
      <c r="J231" s="3"/>
      <c r="K231" s="3"/>
      <c r="L231" s="3"/>
      <c r="M231" s="3"/>
      <c r="N231" s="3"/>
      <c r="O231" s="1"/>
      <c r="P231" s="1"/>
      <c r="Q231" s="1"/>
      <c r="R231" s="3"/>
      <c r="S231" s="3"/>
      <c r="T231" s="3"/>
    </row>
    <row r="232" spans="3:20" ht="15" customHeight="1">
      <c r="C232" s="1"/>
      <c r="E232" s="1"/>
      <c r="F232" s="1"/>
      <c r="G232" s="1"/>
      <c r="H232" s="1"/>
      <c r="I232" s="1"/>
      <c r="J232" s="3"/>
      <c r="K232" s="3"/>
      <c r="L232" s="3"/>
      <c r="M232" s="3"/>
      <c r="N232" s="3"/>
      <c r="O232" s="1"/>
      <c r="P232" s="1"/>
      <c r="Q232" s="1"/>
      <c r="R232" s="3"/>
      <c r="S232" s="3"/>
      <c r="T232" s="3"/>
    </row>
    <row r="233" spans="3:20" ht="15" customHeight="1">
      <c r="C233" s="1"/>
      <c r="E233" s="1"/>
      <c r="F233" s="1"/>
      <c r="G233" s="1"/>
      <c r="H233" s="1"/>
      <c r="I233" s="1"/>
      <c r="J233" s="3"/>
      <c r="K233" s="3"/>
      <c r="L233" s="3"/>
      <c r="M233" s="3"/>
      <c r="N233" s="3"/>
      <c r="O233" s="1"/>
      <c r="P233" s="1"/>
      <c r="Q233" s="1"/>
      <c r="R233" s="3"/>
      <c r="S233" s="3"/>
      <c r="T233" s="3"/>
    </row>
    <row r="234" spans="3:20" ht="15" customHeight="1">
      <c r="C234" s="1"/>
      <c r="E234" s="1"/>
      <c r="F234" s="1"/>
      <c r="G234" s="1"/>
      <c r="H234" s="1"/>
      <c r="I234" s="1"/>
      <c r="J234" s="3"/>
      <c r="K234" s="3"/>
      <c r="L234" s="3"/>
      <c r="M234" s="3"/>
      <c r="N234" s="3"/>
      <c r="O234" s="1"/>
      <c r="P234" s="1"/>
      <c r="Q234" s="1"/>
      <c r="R234" s="3"/>
      <c r="S234" s="3"/>
      <c r="T234" s="3"/>
    </row>
    <row r="235" spans="3:20" ht="15" customHeight="1">
      <c r="C235" s="1"/>
      <c r="E235" s="1"/>
      <c r="F235" s="1"/>
      <c r="G235" s="1"/>
      <c r="H235" s="1"/>
      <c r="I235" s="1"/>
      <c r="J235" s="3"/>
      <c r="K235" s="3"/>
      <c r="L235" s="3"/>
      <c r="M235" s="3"/>
      <c r="N235" s="3"/>
      <c r="O235" s="1"/>
      <c r="P235" s="1"/>
      <c r="Q235" s="1"/>
      <c r="R235" s="3"/>
      <c r="S235" s="3"/>
      <c r="T235" s="3"/>
    </row>
    <row r="236" spans="3:20" ht="15" customHeight="1">
      <c r="C236" s="1"/>
      <c r="E236" s="1"/>
      <c r="F236" s="1"/>
      <c r="G236" s="1"/>
      <c r="H236" s="1"/>
      <c r="I236" s="1"/>
      <c r="J236" s="3"/>
      <c r="K236" s="3"/>
      <c r="L236" s="3"/>
      <c r="M236" s="3"/>
      <c r="N236" s="3"/>
      <c r="O236" s="1"/>
      <c r="P236" s="1"/>
      <c r="Q236" s="1"/>
      <c r="R236" s="3"/>
      <c r="S236" s="3"/>
      <c r="T236" s="3"/>
    </row>
    <row r="237" spans="3:20" ht="15" customHeight="1">
      <c r="C237" s="1"/>
      <c r="E237" s="1"/>
      <c r="F237" s="1"/>
      <c r="G237" s="1"/>
      <c r="H237" s="1"/>
      <c r="I237" s="1"/>
      <c r="J237" s="3"/>
      <c r="K237" s="3"/>
      <c r="L237" s="3"/>
      <c r="M237" s="3"/>
      <c r="N237" s="3"/>
      <c r="O237" s="1"/>
      <c r="P237" s="1"/>
      <c r="Q237" s="1"/>
      <c r="R237" s="3"/>
      <c r="S237" s="3"/>
      <c r="T237" s="3"/>
    </row>
    <row r="238" spans="3:20" ht="15" customHeight="1">
      <c r="C238" s="1"/>
      <c r="E238" s="1"/>
      <c r="F238" s="1"/>
      <c r="G238" s="1"/>
      <c r="H238" s="1"/>
      <c r="I238" s="1"/>
      <c r="J238" s="3"/>
      <c r="K238" s="3"/>
      <c r="L238" s="3"/>
      <c r="M238" s="3"/>
      <c r="N238" s="3"/>
      <c r="O238" s="1"/>
      <c r="P238" s="1"/>
      <c r="Q238" s="1"/>
      <c r="R238" s="3"/>
      <c r="S238" s="3"/>
      <c r="T238" s="3"/>
    </row>
    <row r="239" spans="3:20" ht="15" customHeight="1">
      <c r="C239" s="1"/>
      <c r="E239" s="1"/>
      <c r="F239" s="1"/>
      <c r="G239" s="1"/>
      <c r="H239" s="1"/>
      <c r="I239" s="1"/>
      <c r="J239" s="3"/>
      <c r="K239" s="3"/>
      <c r="L239" s="3"/>
      <c r="M239" s="3"/>
      <c r="N239" s="3"/>
      <c r="O239" s="1"/>
      <c r="P239" s="1"/>
      <c r="Q239" s="1"/>
      <c r="R239" s="3"/>
      <c r="S239" s="3"/>
      <c r="T239" s="3"/>
    </row>
    <row r="240" spans="3:20" ht="15" customHeight="1">
      <c r="C240" s="1"/>
      <c r="E240" s="1"/>
      <c r="F240" s="1"/>
      <c r="G240" s="1"/>
      <c r="H240" s="1"/>
      <c r="I240" s="1"/>
      <c r="J240" s="3"/>
      <c r="K240" s="3"/>
      <c r="L240" s="3"/>
      <c r="M240" s="3"/>
      <c r="N240" s="3"/>
      <c r="O240" s="1"/>
      <c r="P240" s="1"/>
      <c r="Q240" s="1"/>
      <c r="R240" s="3"/>
      <c r="S240" s="3"/>
      <c r="T240" s="3"/>
    </row>
    <row r="241" spans="3:20" ht="15" customHeight="1">
      <c r="C241" s="1"/>
      <c r="E241" s="1"/>
      <c r="F241" s="1"/>
      <c r="G241" s="1"/>
      <c r="H241" s="1"/>
      <c r="I241" s="1"/>
      <c r="J241" s="3"/>
      <c r="K241" s="3"/>
      <c r="L241" s="3"/>
      <c r="M241" s="3"/>
      <c r="N241" s="3"/>
      <c r="O241" s="1"/>
      <c r="P241" s="1"/>
      <c r="Q241" s="1"/>
      <c r="R241" s="3"/>
      <c r="S241" s="3"/>
      <c r="T241" s="3"/>
    </row>
    <row r="242" spans="3:20" ht="15" customHeight="1">
      <c r="C242" s="1"/>
      <c r="E242" s="1"/>
      <c r="F242" s="1"/>
      <c r="G242" s="1"/>
      <c r="H242" s="1"/>
      <c r="I242" s="1"/>
      <c r="J242" s="3"/>
      <c r="K242" s="3"/>
      <c r="L242" s="3"/>
      <c r="M242" s="3"/>
      <c r="N242" s="3"/>
      <c r="O242" s="1"/>
      <c r="P242" s="1"/>
      <c r="Q242" s="1"/>
      <c r="R242" s="3"/>
      <c r="S242" s="3"/>
      <c r="T242" s="3"/>
    </row>
    <row r="243" spans="3:20" ht="15" customHeight="1">
      <c r="C243" s="1"/>
      <c r="E243" s="1"/>
      <c r="F243" s="1"/>
      <c r="G243" s="1"/>
      <c r="H243" s="1"/>
      <c r="I243" s="1"/>
      <c r="J243" s="3"/>
      <c r="K243" s="3"/>
      <c r="L243" s="3"/>
      <c r="M243" s="3"/>
      <c r="N243" s="3"/>
      <c r="O243" s="1"/>
      <c r="P243" s="1"/>
      <c r="Q243" s="1"/>
      <c r="R243" s="3"/>
      <c r="S243" s="3"/>
      <c r="T243" s="3"/>
    </row>
    <row r="244" spans="3:20" ht="15" customHeight="1">
      <c r="C244" s="1"/>
      <c r="E244" s="1"/>
      <c r="F244" s="1"/>
      <c r="G244" s="1"/>
      <c r="H244" s="1"/>
      <c r="I244" s="1"/>
      <c r="J244" s="3"/>
      <c r="K244" s="3"/>
      <c r="L244" s="3"/>
      <c r="M244" s="3"/>
      <c r="N244" s="3"/>
      <c r="O244" s="1"/>
      <c r="P244" s="1"/>
      <c r="Q244" s="1"/>
      <c r="R244" s="3"/>
      <c r="S244" s="3"/>
      <c r="T244" s="3"/>
    </row>
    <row r="245" spans="3:20" ht="15" customHeight="1">
      <c r="C245" s="1"/>
      <c r="E245" s="1"/>
      <c r="F245" s="1"/>
      <c r="G245" s="1"/>
      <c r="H245" s="1"/>
      <c r="I245" s="1"/>
      <c r="J245" s="3"/>
      <c r="K245" s="3"/>
      <c r="L245" s="3"/>
      <c r="M245" s="3"/>
      <c r="N245" s="3"/>
      <c r="O245" s="1"/>
      <c r="P245" s="1"/>
      <c r="Q245" s="1"/>
      <c r="R245" s="3"/>
      <c r="S245" s="3"/>
      <c r="T245" s="3"/>
    </row>
    <row r="246" spans="3:20" ht="15" customHeight="1">
      <c r="C246" s="1"/>
      <c r="E246" s="1"/>
      <c r="F246" s="1"/>
      <c r="G246" s="1"/>
      <c r="H246" s="1"/>
      <c r="I246" s="1"/>
      <c r="J246" s="3"/>
      <c r="K246" s="3"/>
      <c r="L246" s="3"/>
      <c r="M246" s="3"/>
      <c r="N246" s="3"/>
      <c r="O246" s="1"/>
      <c r="P246" s="1"/>
      <c r="Q246" s="1"/>
      <c r="R246" s="3"/>
      <c r="S246" s="3"/>
      <c r="T246" s="3"/>
    </row>
    <row r="247" spans="3:20" ht="15" customHeight="1">
      <c r="C247" s="1"/>
      <c r="E247" s="1"/>
      <c r="F247" s="1"/>
      <c r="G247" s="1"/>
      <c r="H247" s="1"/>
      <c r="I247" s="1"/>
      <c r="J247" s="3"/>
      <c r="K247" s="3"/>
      <c r="L247" s="3"/>
      <c r="M247" s="3"/>
      <c r="N247" s="3"/>
      <c r="O247" s="1"/>
      <c r="P247" s="1"/>
      <c r="Q247" s="1"/>
      <c r="R247" s="3"/>
      <c r="S247" s="3"/>
      <c r="T247" s="3"/>
    </row>
    <row r="248" spans="3:20" ht="15" customHeight="1">
      <c r="C248" s="1"/>
      <c r="E248" s="1"/>
      <c r="F248" s="1"/>
      <c r="G248" s="1"/>
      <c r="H248" s="1"/>
      <c r="I248" s="1"/>
      <c r="J248" s="3"/>
      <c r="K248" s="3"/>
      <c r="L248" s="3"/>
      <c r="M248" s="3"/>
      <c r="N248" s="3"/>
      <c r="O248" s="1"/>
      <c r="P248" s="1"/>
      <c r="Q248" s="1"/>
      <c r="R248" s="3"/>
      <c r="S248" s="3"/>
      <c r="T248" s="3"/>
    </row>
    <row r="249" spans="3:20" ht="15" customHeight="1">
      <c r="C249" s="1"/>
      <c r="E249" s="1"/>
      <c r="F249" s="1"/>
      <c r="G249" s="1"/>
      <c r="H249" s="1"/>
      <c r="I249" s="1"/>
      <c r="J249" s="3"/>
      <c r="K249" s="3"/>
      <c r="L249" s="3"/>
      <c r="M249" s="3"/>
      <c r="N249" s="3"/>
      <c r="O249" s="1"/>
      <c r="P249" s="1"/>
      <c r="Q249" s="1"/>
      <c r="R249" s="3"/>
      <c r="S249" s="3"/>
      <c r="T249" s="3"/>
    </row>
    <row r="250" spans="3:20" ht="15" customHeight="1">
      <c r="C250" s="1"/>
      <c r="E250" s="1"/>
      <c r="F250" s="1"/>
      <c r="G250" s="1"/>
      <c r="H250" s="1"/>
      <c r="I250" s="1"/>
      <c r="J250" s="3"/>
      <c r="K250" s="3"/>
      <c r="L250" s="3"/>
      <c r="M250" s="3"/>
      <c r="N250" s="3"/>
      <c r="O250" s="1"/>
      <c r="P250" s="1"/>
      <c r="Q250" s="1"/>
      <c r="R250" s="3"/>
      <c r="S250" s="3"/>
      <c r="T250" s="3"/>
    </row>
    <row r="251" spans="3:20" ht="15" customHeight="1">
      <c r="C251" s="1"/>
      <c r="E251" s="1"/>
      <c r="F251" s="1"/>
      <c r="G251" s="1"/>
      <c r="H251" s="1"/>
      <c r="I251" s="1"/>
      <c r="J251" s="3"/>
      <c r="K251" s="3"/>
      <c r="L251" s="3"/>
      <c r="M251" s="3"/>
      <c r="N251" s="3"/>
      <c r="O251" s="1"/>
      <c r="P251" s="1"/>
      <c r="Q251" s="1"/>
      <c r="R251" s="3"/>
      <c r="S251" s="3"/>
      <c r="T251" s="3"/>
    </row>
    <row r="252" spans="3:20" ht="15" customHeight="1">
      <c r="C252" s="1"/>
      <c r="E252" s="1"/>
      <c r="F252" s="1"/>
      <c r="G252" s="1"/>
      <c r="H252" s="1"/>
      <c r="I252" s="1"/>
      <c r="J252" s="3"/>
      <c r="K252" s="3"/>
      <c r="L252" s="3"/>
      <c r="M252" s="3"/>
      <c r="N252" s="3"/>
      <c r="O252" s="1"/>
      <c r="P252" s="1"/>
      <c r="Q252" s="1"/>
      <c r="R252" s="3"/>
      <c r="S252" s="3"/>
      <c r="T252" s="3"/>
    </row>
    <row r="253" spans="3:20" ht="15" customHeight="1">
      <c r="C253" s="1"/>
      <c r="E253" s="1"/>
      <c r="F253" s="1"/>
      <c r="G253" s="1"/>
      <c r="H253" s="1"/>
      <c r="I253" s="1"/>
      <c r="J253" s="3"/>
      <c r="K253" s="3"/>
      <c r="L253" s="3"/>
      <c r="M253" s="3"/>
      <c r="N253" s="3"/>
      <c r="O253" s="1"/>
      <c r="P253" s="1"/>
      <c r="Q253" s="1"/>
      <c r="R253" s="3"/>
      <c r="S253" s="3"/>
      <c r="T253" s="3"/>
    </row>
    <row r="254" spans="3:20" ht="15" customHeight="1">
      <c r="C254" s="1"/>
      <c r="E254" s="1"/>
      <c r="F254" s="1"/>
      <c r="G254" s="1"/>
      <c r="H254" s="1"/>
      <c r="I254" s="1"/>
      <c r="J254" s="3"/>
      <c r="K254" s="3"/>
      <c r="L254" s="3"/>
      <c r="M254" s="3"/>
      <c r="N254" s="3"/>
      <c r="O254" s="1"/>
      <c r="P254" s="1"/>
      <c r="Q254" s="1"/>
      <c r="R254" s="3"/>
      <c r="S254" s="3"/>
      <c r="T254" s="3"/>
    </row>
    <row r="255" spans="3:20" ht="15" customHeight="1">
      <c r="C255" s="1"/>
      <c r="E255" s="1"/>
      <c r="F255" s="1"/>
      <c r="G255" s="1"/>
      <c r="H255" s="1"/>
      <c r="I255" s="1"/>
      <c r="J255" s="3"/>
      <c r="K255" s="3"/>
      <c r="L255" s="3"/>
      <c r="M255" s="3"/>
      <c r="N255" s="3"/>
      <c r="O255" s="1"/>
      <c r="P255" s="1"/>
      <c r="Q255" s="1"/>
      <c r="R255" s="3"/>
      <c r="S255" s="3"/>
      <c r="T255" s="3"/>
    </row>
    <row r="256" spans="3:20" ht="15" customHeight="1">
      <c r="C256" s="1"/>
      <c r="E256" s="1"/>
      <c r="F256" s="1"/>
      <c r="G256" s="1"/>
      <c r="H256" s="1"/>
      <c r="I256" s="1"/>
      <c r="J256" s="3"/>
      <c r="K256" s="3"/>
      <c r="L256" s="3"/>
      <c r="M256" s="3"/>
      <c r="N256" s="3"/>
      <c r="O256" s="1"/>
      <c r="P256" s="1"/>
      <c r="Q256" s="1"/>
      <c r="R256" s="3"/>
      <c r="S256" s="3"/>
      <c r="T256" s="3"/>
    </row>
    <row r="257" spans="3:20" ht="15" customHeight="1">
      <c r="C257" s="1"/>
      <c r="E257" s="1"/>
      <c r="F257" s="1"/>
      <c r="G257" s="1"/>
      <c r="H257" s="1"/>
      <c r="I257" s="1"/>
      <c r="J257" s="3"/>
      <c r="K257" s="3"/>
      <c r="L257" s="3"/>
      <c r="M257" s="3"/>
      <c r="N257" s="3"/>
      <c r="O257" s="1"/>
      <c r="P257" s="1"/>
      <c r="Q257" s="1"/>
      <c r="R257" s="3"/>
      <c r="S257" s="3"/>
      <c r="T257" s="3"/>
    </row>
    <row r="258" spans="3:20" ht="15" customHeight="1">
      <c r="C258" s="1"/>
      <c r="E258" s="1"/>
      <c r="F258" s="1"/>
      <c r="G258" s="1"/>
      <c r="H258" s="1"/>
      <c r="I258" s="1"/>
      <c r="J258" s="3"/>
      <c r="K258" s="3"/>
      <c r="L258" s="3"/>
      <c r="M258" s="3"/>
      <c r="N258" s="3"/>
      <c r="O258" s="1"/>
      <c r="P258" s="1"/>
      <c r="Q258" s="1"/>
      <c r="R258" s="3"/>
      <c r="S258" s="3"/>
      <c r="T258" s="3"/>
    </row>
    <row r="259" spans="3:20" ht="15" customHeight="1">
      <c r="C259" s="1"/>
      <c r="E259" s="1"/>
      <c r="F259" s="1"/>
      <c r="G259" s="1"/>
      <c r="H259" s="1"/>
      <c r="I259" s="1"/>
      <c r="J259" s="3"/>
      <c r="K259" s="3"/>
      <c r="L259" s="3"/>
      <c r="M259" s="3"/>
      <c r="N259" s="3"/>
      <c r="O259" s="1"/>
      <c r="P259" s="1"/>
      <c r="Q259" s="1"/>
      <c r="R259" s="3"/>
      <c r="S259" s="3"/>
      <c r="T259" s="3"/>
    </row>
    <row r="260" spans="3:20" ht="15" customHeight="1">
      <c r="C260" s="1"/>
      <c r="E260" s="1"/>
      <c r="F260" s="1"/>
      <c r="G260" s="1"/>
      <c r="H260" s="1"/>
      <c r="I260" s="1"/>
      <c r="J260" s="3"/>
      <c r="K260" s="3"/>
      <c r="L260" s="3"/>
      <c r="M260" s="3"/>
      <c r="N260" s="3"/>
      <c r="O260" s="1"/>
      <c r="P260" s="1"/>
      <c r="Q260" s="1"/>
      <c r="R260" s="3"/>
      <c r="S260" s="3"/>
      <c r="T260" s="3"/>
    </row>
    <row r="261" spans="3:20" ht="15" customHeight="1">
      <c r="C261" s="1"/>
      <c r="E261" s="1"/>
      <c r="F261" s="1"/>
      <c r="G261" s="1"/>
      <c r="H261" s="1"/>
      <c r="I261" s="1"/>
      <c r="J261" s="3"/>
      <c r="K261" s="3"/>
      <c r="L261" s="3"/>
      <c r="M261" s="3"/>
      <c r="N261" s="3"/>
      <c r="O261" s="1"/>
      <c r="P261" s="1"/>
      <c r="Q261" s="1"/>
      <c r="R261" s="3"/>
      <c r="S261" s="3"/>
      <c r="T261" s="3"/>
    </row>
    <row r="262" spans="3:20" ht="15" customHeight="1">
      <c r="C262" s="1"/>
      <c r="E262" s="1"/>
      <c r="F262" s="1"/>
      <c r="G262" s="1"/>
      <c r="H262" s="1"/>
      <c r="I262" s="1"/>
      <c r="J262" s="3"/>
      <c r="K262" s="3"/>
      <c r="L262" s="3"/>
      <c r="M262" s="3"/>
      <c r="N262" s="3"/>
      <c r="O262" s="1"/>
      <c r="P262" s="1"/>
      <c r="Q262" s="1"/>
      <c r="R262" s="3"/>
      <c r="S262" s="3"/>
      <c r="T262" s="3"/>
    </row>
    <row r="263" spans="3:20" ht="15" customHeight="1">
      <c r="C263" s="1"/>
      <c r="E263" s="1"/>
      <c r="F263" s="1"/>
      <c r="G263" s="1"/>
      <c r="H263" s="1"/>
      <c r="I263" s="1"/>
      <c r="J263" s="3"/>
      <c r="K263" s="3"/>
      <c r="L263" s="3"/>
      <c r="M263" s="3"/>
      <c r="N263" s="3"/>
      <c r="O263" s="1"/>
      <c r="P263" s="1"/>
      <c r="Q263" s="1"/>
      <c r="R263" s="3"/>
      <c r="S263" s="3"/>
      <c r="T263" s="3"/>
    </row>
    <row r="264" spans="3:20" ht="15" customHeight="1">
      <c r="C264" s="1"/>
      <c r="E264" s="1"/>
      <c r="F264" s="1"/>
      <c r="G264" s="1"/>
      <c r="H264" s="1"/>
      <c r="I264" s="1"/>
      <c r="J264" s="3"/>
      <c r="K264" s="3"/>
      <c r="L264" s="3"/>
      <c r="M264" s="3"/>
      <c r="N264" s="3"/>
      <c r="O264" s="1"/>
      <c r="P264" s="1"/>
      <c r="Q264" s="1"/>
      <c r="R264" s="3"/>
      <c r="S264" s="3"/>
      <c r="T264" s="3"/>
    </row>
    <row r="265" spans="3:20" ht="15" customHeight="1">
      <c r="C265" s="1"/>
      <c r="E265" s="1"/>
      <c r="F265" s="1"/>
      <c r="G265" s="1"/>
      <c r="H265" s="1"/>
      <c r="I265" s="1"/>
      <c r="J265" s="3"/>
      <c r="K265" s="3"/>
      <c r="L265" s="3"/>
      <c r="M265" s="3"/>
      <c r="N265" s="3"/>
      <c r="O265" s="1"/>
      <c r="P265" s="1"/>
      <c r="Q265" s="1"/>
      <c r="R265" s="3"/>
      <c r="S265" s="3"/>
      <c r="T265" s="3"/>
    </row>
    <row r="266" spans="3:20" ht="15" customHeight="1">
      <c r="C266" s="1"/>
      <c r="E266" s="1"/>
      <c r="F266" s="1"/>
      <c r="G266" s="1"/>
      <c r="H266" s="1"/>
      <c r="I266" s="1"/>
      <c r="J266" s="3"/>
      <c r="K266" s="3"/>
      <c r="L266" s="3"/>
      <c r="M266" s="3"/>
      <c r="N266" s="3"/>
      <c r="O266" s="1"/>
      <c r="P266" s="1"/>
      <c r="Q266" s="1"/>
      <c r="R266" s="3"/>
      <c r="S266" s="3"/>
      <c r="T266" s="3"/>
    </row>
    <row r="267" spans="3:20" ht="15" customHeight="1">
      <c r="C267" s="1"/>
      <c r="E267" s="1"/>
      <c r="F267" s="1"/>
      <c r="G267" s="1"/>
      <c r="H267" s="1"/>
      <c r="I267" s="1"/>
      <c r="J267" s="3"/>
      <c r="K267" s="3"/>
      <c r="L267" s="3"/>
      <c r="M267" s="3"/>
      <c r="N267" s="3"/>
      <c r="O267" s="1"/>
      <c r="P267" s="1"/>
      <c r="Q267" s="1"/>
      <c r="R267" s="3"/>
      <c r="S267" s="3"/>
      <c r="T267" s="3"/>
    </row>
    <row r="268" spans="3:20" ht="15" customHeight="1">
      <c r="C268" s="1"/>
      <c r="E268" s="1"/>
      <c r="F268" s="1"/>
      <c r="G268" s="1"/>
      <c r="H268" s="1"/>
      <c r="I268" s="1"/>
      <c r="J268" s="3"/>
      <c r="K268" s="3"/>
      <c r="L268" s="3"/>
      <c r="M268" s="3"/>
      <c r="N268" s="3"/>
      <c r="O268" s="1"/>
      <c r="P268" s="1"/>
      <c r="Q268" s="1"/>
      <c r="R268" s="3"/>
      <c r="S268" s="3"/>
      <c r="T268" s="3"/>
    </row>
    <row r="269" spans="3:20" ht="15" customHeight="1">
      <c r="C269" s="1"/>
      <c r="E269" s="1"/>
      <c r="F269" s="1"/>
      <c r="G269" s="1"/>
      <c r="H269" s="1"/>
      <c r="I269" s="1"/>
      <c r="J269" s="3"/>
      <c r="K269" s="3"/>
      <c r="L269" s="3"/>
      <c r="M269" s="3"/>
      <c r="N269" s="3"/>
      <c r="O269" s="1"/>
      <c r="P269" s="1"/>
      <c r="Q269" s="1"/>
      <c r="R269" s="3"/>
      <c r="S269" s="3"/>
      <c r="T269" s="3"/>
    </row>
    <row r="270" spans="3:20" ht="15" customHeight="1">
      <c r="C270" s="1"/>
      <c r="E270" s="1"/>
      <c r="F270" s="1"/>
      <c r="G270" s="1"/>
      <c r="H270" s="1"/>
      <c r="I270" s="1"/>
      <c r="J270" s="3"/>
      <c r="K270" s="3"/>
      <c r="L270" s="3"/>
      <c r="M270" s="3"/>
      <c r="N270" s="3"/>
      <c r="O270" s="1"/>
      <c r="P270" s="1"/>
      <c r="Q270" s="1"/>
      <c r="R270" s="3"/>
      <c r="S270" s="3"/>
      <c r="T270" s="3"/>
    </row>
    <row r="271" spans="3:20" ht="15" customHeight="1">
      <c r="C271" s="1"/>
      <c r="E271" s="1"/>
      <c r="F271" s="1"/>
      <c r="G271" s="1"/>
      <c r="H271" s="1"/>
      <c r="I271" s="1"/>
      <c r="J271" s="3"/>
      <c r="K271" s="3"/>
      <c r="L271" s="3"/>
      <c r="M271" s="3"/>
      <c r="N271" s="3"/>
      <c r="O271" s="1"/>
      <c r="P271" s="1"/>
      <c r="Q271" s="1"/>
      <c r="R271" s="3"/>
      <c r="S271" s="3"/>
      <c r="T271" s="3"/>
    </row>
    <row r="272" spans="3:20" ht="15" customHeight="1">
      <c r="C272" s="1"/>
      <c r="E272" s="1"/>
      <c r="F272" s="1"/>
      <c r="G272" s="1"/>
      <c r="H272" s="1"/>
      <c r="I272" s="1"/>
      <c r="J272" s="3"/>
      <c r="K272" s="3"/>
      <c r="L272" s="3"/>
      <c r="M272" s="3"/>
      <c r="N272" s="3"/>
      <c r="O272" s="1"/>
      <c r="P272" s="1"/>
      <c r="Q272" s="1"/>
      <c r="R272" s="3"/>
      <c r="S272" s="3"/>
      <c r="T272" s="3"/>
    </row>
    <row r="273" spans="3:20" ht="15" customHeight="1">
      <c r="C273" s="1"/>
      <c r="E273" s="1"/>
      <c r="F273" s="1"/>
      <c r="G273" s="1"/>
      <c r="H273" s="1"/>
      <c r="I273" s="1"/>
      <c r="J273" s="3"/>
      <c r="K273" s="3"/>
      <c r="L273" s="3"/>
      <c r="M273" s="3"/>
      <c r="N273" s="3"/>
      <c r="O273" s="1"/>
      <c r="P273" s="1"/>
      <c r="Q273" s="1"/>
      <c r="R273" s="3"/>
      <c r="S273" s="3"/>
      <c r="T273" s="3"/>
    </row>
    <row r="274" spans="3:20" ht="15" customHeight="1">
      <c r="C274" s="1"/>
      <c r="E274" s="1"/>
      <c r="F274" s="1"/>
      <c r="G274" s="1"/>
      <c r="H274" s="1"/>
      <c r="I274" s="1"/>
      <c r="J274" s="3"/>
      <c r="K274" s="3"/>
      <c r="L274" s="3"/>
      <c r="M274" s="3"/>
      <c r="N274" s="3"/>
      <c r="O274" s="1"/>
      <c r="P274" s="1"/>
      <c r="Q274" s="1"/>
      <c r="R274" s="3"/>
      <c r="S274" s="3"/>
      <c r="T274" s="3"/>
    </row>
    <row r="275" spans="3:20" ht="15" customHeight="1">
      <c r="C275" s="1"/>
      <c r="E275" s="1"/>
      <c r="F275" s="1"/>
      <c r="G275" s="1"/>
      <c r="H275" s="1"/>
      <c r="I275" s="1"/>
      <c r="J275" s="3"/>
      <c r="K275" s="3"/>
      <c r="L275" s="3"/>
      <c r="M275" s="3"/>
      <c r="N275" s="3"/>
      <c r="O275" s="1"/>
      <c r="P275" s="1"/>
      <c r="Q275" s="1"/>
      <c r="R275" s="3"/>
      <c r="S275" s="3"/>
      <c r="T275" s="3"/>
    </row>
    <row r="276" spans="3:20" ht="15" customHeight="1">
      <c r="C276" s="1"/>
      <c r="E276" s="1"/>
      <c r="F276" s="1"/>
      <c r="G276" s="1"/>
      <c r="H276" s="1"/>
      <c r="I276" s="1"/>
      <c r="J276" s="3"/>
      <c r="K276" s="3"/>
      <c r="L276" s="3"/>
      <c r="M276" s="3"/>
      <c r="N276" s="3"/>
      <c r="O276" s="1"/>
      <c r="P276" s="1"/>
      <c r="Q276" s="1"/>
      <c r="R276" s="3"/>
      <c r="S276" s="3"/>
      <c r="T276" s="3"/>
    </row>
    <row r="277" spans="3:20" ht="15" customHeight="1">
      <c r="C277" s="1"/>
      <c r="E277" s="1"/>
      <c r="F277" s="1"/>
      <c r="G277" s="1"/>
      <c r="H277" s="1"/>
      <c r="I277" s="1"/>
      <c r="J277" s="3"/>
      <c r="K277" s="3"/>
      <c r="L277" s="3"/>
      <c r="M277" s="3"/>
      <c r="N277" s="3"/>
      <c r="O277" s="1"/>
      <c r="P277" s="1"/>
      <c r="Q277" s="1"/>
      <c r="R277" s="3"/>
      <c r="S277" s="3"/>
      <c r="T277" s="3"/>
    </row>
    <row r="278" spans="3:20" ht="15" customHeight="1">
      <c r="C278" s="1"/>
      <c r="E278" s="1"/>
      <c r="F278" s="1"/>
      <c r="G278" s="1"/>
      <c r="H278" s="1"/>
      <c r="I278" s="1"/>
      <c r="J278" s="3"/>
      <c r="K278" s="3"/>
      <c r="L278" s="3"/>
      <c r="M278" s="3"/>
      <c r="N278" s="3"/>
      <c r="O278" s="1"/>
      <c r="P278" s="1"/>
      <c r="Q278" s="1"/>
      <c r="R278" s="3"/>
      <c r="S278" s="3"/>
      <c r="T278" s="3"/>
    </row>
    <row r="279" spans="3:20" ht="15" customHeight="1">
      <c r="C279" s="1"/>
      <c r="E279" s="1"/>
      <c r="F279" s="1"/>
      <c r="G279" s="1"/>
      <c r="H279" s="1"/>
      <c r="I279" s="1"/>
      <c r="J279" s="3"/>
      <c r="K279" s="3"/>
      <c r="L279" s="3"/>
      <c r="M279" s="3"/>
      <c r="N279" s="3"/>
      <c r="O279" s="1"/>
      <c r="P279" s="1"/>
      <c r="Q279" s="1"/>
      <c r="R279" s="3"/>
      <c r="S279" s="3"/>
      <c r="T279" s="3"/>
    </row>
    <row r="280" spans="3:20" ht="15" customHeight="1">
      <c r="C280" s="1"/>
      <c r="E280" s="1"/>
      <c r="F280" s="1"/>
      <c r="G280" s="1"/>
      <c r="H280" s="1"/>
      <c r="I280" s="1"/>
      <c r="J280" s="3"/>
      <c r="K280" s="3"/>
      <c r="L280" s="3"/>
      <c r="M280" s="3"/>
      <c r="N280" s="3"/>
      <c r="O280" s="1"/>
      <c r="P280" s="1"/>
      <c r="Q280" s="1"/>
      <c r="R280" s="3"/>
      <c r="S280" s="3"/>
      <c r="T280" s="3"/>
    </row>
    <row r="281" spans="3:20" ht="15" customHeight="1">
      <c r="C281" s="1"/>
      <c r="E281" s="1"/>
      <c r="F281" s="1"/>
      <c r="G281" s="1"/>
      <c r="H281" s="1"/>
      <c r="I281" s="1"/>
      <c r="J281" s="3"/>
      <c r="K281" s="3"/>
      <c r="L281" s="3"/>
      <c r="M281" s="3"/>
      <c r="N281" s="3"/>
      <c r="O281" s="1"/>
      <c r="P281" s="1"/>
      <c r="Q281" s="1"/>
      <c r="R281" s="3"/>
      <c r="S281" s="3"/>
      <c r="T281" s="3"/>
    </row>
    <row r="282" spans="3:20" ht="15" customHeight="1">
      <c r="C282" s="1"/>
      <c r="E282" s="1"/>
      <c r="F282" s="1"/>
      <c r="G282" s="1"/>
      <c r="H282" s="1"/>
      <c r="I282" s="1"/>
      <c r="J282" s="3"/>
      <c r="K282" s="3"/>
      <c r="L282" s="3"/>
      <c r="M282" s="3"/>
      <c r="N282" s="3"/>
      <c r="O282" s="1"/>
      <c r="P282" s="1"/>
      <c r="Q282" s="1"/>
      <c r="R282" s="3"/>
      <c r="S282" s="3"/>
      <c r="T282" s="3"/>
    </row>
    <row r="283" spans="3:20" ht="15" customHeight="1">
      <c r="C283" s="1"/>
      <c r="E283" s="1"/>
      <c r="F283" s="1"/>
      <c r="G283" s="1"/>
      <c r="H283" s="1"/>
      <c r="I283" s="1"/>
      <c r="J283" s="3"/>
      <c r="K283" s="3"/>
      <c r="L283" s="3"/>
      <c r="M283" s="3"/>
      <c r="N283" s="3"/>
      <c r="O283" s="1"/>
      <c r="P283" s="1"/>
      <c r="Q283" s="1"/>
      <c r="R283" s="3"/>
      <c r="S283" s="3"/>
      <c r="T283" s="3"/>
    </row>
    <row r="284" spans="3:20" ht="15" customHeight="1">
      <c r="C284" s="1"/>
      <c r="E284" s="1"/>
      <c r="F284" s="1"/>
      <c r="G284" s="1"/>
      <c r="H284" s="1"/>
      <c r="I284" s="1"/>
      <c r="J284" s="3"/>
      <c r="K284" s="3"/>
      <c r="L284" s="3"/>
      <c r="M284" s="3"/>
      <c r="N284" s="3"/>
      <c r="O284" s="1"/>
      <c r="P284" s="1"/>
      <c r="Q284" s="1"/>
      <c r="R284" s="3"/>
      <c r="S284" s="3"/>
      <c r="T284" s="3"/>
    </row>
    <row r="285" spans="3:20" ht="15" customHeight="1">
      <c r="C285" s="1"/>
      <c r="E285" s="1"/>
      <c r="F285" s="1"/>
      <c r="G285" s="1"/>
      <c r="H285" s="1"/>
      <c r="I285" s="1"/>
      <c r="J285" s="3"/>
      <c r="K285" s="3"/>
      <c r="L285" s="3"/>
      <c r="M285" s="3"/>
      <c r="N285" s="3"/>
      <c r="O285" s="1"/>
      <c r="P285" s="1"/>
      <c r="Q285" s="1"/>
      <c r="R285" s="3"/>
      <c r="S285" s="3"/>
      <c r="T285" s="3"/>
    </row>
    <row r="286" spans="3:20" ht="15" customHeight="1">
      <c r="C286" s="1"/>
      <c r="E286" s="1"/>
      <c r="F286" s="1"/>
      <c r="G286" s="1"/>
      <c r="H286" s="1"/>
      <c r="I286" s="1"/>
      <c r="J286" s="3"/>
      <c r="K286" s="3"/>
      <c r="L286" s="3"/>
      <c r="M286" s="3"/>
      <c r="N286" s="3"/>
      <c r="O286" s="1"/>
      <c r="P286" s="1"/>
      <c r="Q286" s="1"/>
      <c r="R286" s="3"/>
      <c r="S286" s="3"/>
      <c r="T286" s="3"/>
    </row>
    <row r="287" spans="3:20" ht="15" customHeight="1">
      <c r="C287" s="1"/>
      <c r="E287" s="1"/>
      <c r="F287" s="1"/>
      <c r="G287" s="1"/>
      <c r="H287" s="1"/>
      <c r="I287" s="1"/>
      <c r="J287" s="3"/>
      <c r="K287" s="3"/>
      <c r="L287" s="3"/>
      <c r="M287" s="3"/>
      <c r="N287" s="3"/>
      <c r="O287" s="1"/>
      <c r="P287" s="1"/>
      <c r="Q287" s="1"/>
      <c r="R287" s="3"/>
      <c r="S287" s="3"/>
      <c r="T287" s="3"/>
    </row>
    <row r="288" spans="3:20" ht="15" customHeight="1">
      <c r="C288" s="1"/>
      <c r="E288" s="1"/>
      <c r="F288" s="1"/>
      <c r="G288" s="1"/>
      <c r="H288" s="1"/>
      <c r="I288" s="1"/>
      <c r="J288" s="3"/>
      <c r="K288" s="3"/>
      <c r="L288" s="3"/>
      <c r="M288" s="3"/>
      <c r="N288" s="3"/>
      <c r="O288" s="1"/>
      <c r="P288" s="1"/>
      <c r="Q288" s="1"/>
      <c r="R288" s="3"/>
      <c r="S288" s="3"/>
      <c r="T288" s="3"/>
    </row>
    <row r="289" spans="3:20" ht="15" customHeight="1">
      <c r="C289" s="1"/>
      <c r="E289" s="1"/>
      <c r="F289" s="1"/>
      <c r="G289" s="1"/>
      <c r="H289" s="1"/>
      <c r="I289" s="1"/>
      <c r="J289" s="3"/>
      <c r="K289" s="3"/>
      <c r="L289" s="3"/>
      <c r="M289" s="3"/>
      <c r="N289" s="3"/>
      <c r="O289" s="1"/>
      <c r="P289" s="1"/>
      <c r="Q289" s="1"/>
      <c r="R289" s="3"/>
      <c r="S289" s="3"/>
      <c r="T289" s="3"/>
    </row>
    <row r="290" spans="3:20" ht="15" customHeight="1">
      <c r="C290" s="1"/>
      <c r="E290" s="1"/>
      <c r="F290" s="1"/>
      <c r="G290" s="1"/>
      <c r="H290" s="1"/>
      <c r="I290" s="1"/>
      <c r="J290" s="3"/>
      <c r="K290" s="3"/>
      <c r="L290" s="3"/>
      <c r="M290" s="3"/>
      <c r="N290" s="3"/>
      <c r="O290" s="1"/>
      <c r="P290" s="1"/>
      <c r="Q290" s="1"/>
      <c r="R290" s="3"/>
      <c r="S290" s="3"/>
      <c r="T290" s="3"/>
    </row>
    <row r="291" spans="3:20" ht="15" customHeight="1">
      <c r="C291" s="1"/>
      <c r="E291" s="1"/>
      <c r="F291" s="1"/>
      <c r="G291" s="1"/>
      <c r="H291" s="1"/>
      <c r="I291" s="1"/>
      <c r="J291" s="3"/>
      <c r="K291" s="3"/>
      <c r="L291" s="3"/>
      <c r="M291" s="3"/>
      <c r="N291" s="3"/>
      <c r="O291" s="1"/>
      <c r="P291" s="1"/>
      <c r="Q291" s="1"/>
      <c r="R291" s="3"/>
      <c r="S291" s="3"/>
      <c r="T291" s="3"/>
    </row>
    <row r="292" spans="3:20" ht="15" customHeight="1">
      <c r="C292" s="1"/>
      <c r="E292" s="1"/>
      <c r="F292" s="1"/>
      <c r="G292" s="1"/>
      <c r="H292" s="1"/>
      <c r="I292" s="1"/>
      <c r="J292" s="3"/>
      <c r="K292" s="3"/>
      <c r="L292" s="3"/>
      <c r="M292" s="3"/>
      <c r="N292" s="3"/>
      <c r="O292" s="1"/>
      <c r="P292" s="1"/>
      <c r="Q292" s="1"/>
      <c r="R292" s="3"/>
      <c r="S292" s="3"/>
      <c r="T292" s="3"/>
    </row>
    <row r="293" spans="3:20" ht="15" customHeight="1">
      <c r="C293" s="1"/>
      <c r="E293" s="1"/>
      <c r="F293" s="1"/>
      <c r="G293" s="1"/>
      <c r="H293" s="1"/>
      <c r="I293" s="1"/>
      <c r="J293" s="3"/>
      <c r="K293" s="3"/>
      <c r="L293" s="3"/>
      <c r="M293" s="3"/>
      <c r="N293" s="3"/>
      <c r="O293" s="1"/>
      <c r="P293" s="1"/>
      <c r="Q293" s="1"/>
      <c r="R293" s="3"/>
      <c r="S293" s="3"/>
      <c r="T293" s="3"/>
    </row>
    <row r="294" spans="3:20" ht="15" customHeight="1">
      <c r="C294" s="1"/>
      <c r="E294" s="1"/>
      <c r="F294" s="1"/>
      <c r="G294" s="1"/>
      <c r="H294" s="1"/>
      <c r="I294" s="1"/>
      <c r="J294" s="3"/>
      <c r="K294" s="3"/>
      <c r="L294" s="3"/>
      <c r="M294" s="3"/>
      <c r="N294" s="3"/>
      <c r="O294" s="1"/>
      <c r="P294" s="1"/>
      <c r="Q294" s="1"/>
      <c r="R294" s="3"/>
      <c r="S294" s="3"/>
      <c r="T294" s="3"/>
    </row>
    <row r="295" spans="3:20" ht="15" customHeight="1">
      <c r="C295" s="1"/>
      <c r="E295" s="1"/>
      <c r="F295" s="1"/>
      <c r="G295" s="1"/>
      <c r="H295" s="1"/>
      <c r="I295" s="1"/>
      <c r="J295" s="3"/>
      <c r="K295" s="3"/>
      <c r="L295" s="3"/>
      <c r="M295" s="3"/>
      <c r="N295" s="3"/>
      <c r="O295" s="1"/>
      <c r="P295" s="1"/>
      <c r="Q295" s="1"/>
      <c r="R295" s="3"/>
      <c r="S295" s="3"/>
      <c r="T295" s="3"/>
    </row>
    <row r="296" spans="3:20" ht="15" customHeight="1">
      <c r="C296" s="1"/>
      <c r="E296" s="1"/>
      <c r="F296" s="1"/>
      <c r="G296" s="1"/>
      <c r="H296" s="1"/>
      <c r="I296" s="1"/>
      <c r="J296" s="3"/>
      <c r="K296" s="3"/>
      <c r="L296" s="3"/>
      <c r="M296" s="3"/>
      <c r="N296" s="3"/>
      <c r="O296" s="1"/>
      <c r="P296" s="1"/>
      <c r="Q296" s="1"/>
      <c r="R296" s="3"/>
      <c r="S296" s="3"/>
      <c r="T296" s="3"/>
    </row>
    <row r="297" spans="3:20" ht="15" customHeight="1">
      <c r="C297" s="1"/>
      <c r="E297" s="1"/>
      <c r="F297" s="1"/>
      <c r="G297" s="1"/>
      <c r="H297" s="1"/>
      <c r="I297" s="1"/>
      <c r="J297" s="3"/>
      <c r="K297" s="3"/>
      <c r="L297" s="3"/>
      <c r="M297" s="3"/>
      <c r="N297" s="3"/>
      <c r="O297" s="1"/>
      <c r="P297" s="1"/>
      <c r="Q297" s="1"/>
      <c r="R297" s="3"/>
      <c r="S297" s="3"/>
      <c r="T297" s="3"/>
    </row>
    <row r="298" spans="3:20" ht="15" customHeight="1">
      <c r="C298" s="1"/>
      <c r="E298" s="1"/>
      <c r="F298" s="1"/>
      <c r="G298" s="1"/>
      <c r="H298" s="1"/>
      <c r="I298" s="1"/>
      <c r="J298" s="3"/>
      <c r="K298" s="3"/>
      <c r="L298" s="3"/>
      <c r="M298" s="3"/>
      <c r="N298" s="3"/>
      <c r="O298" s="1"/>
      <c r="P298" s="1"/>
      <c r="Q298" s="1"/>
      <c r="R298" s="3"/>
      <c r="S298" s="3"/>
      <c r="T298" s="3"/>
    </row>
    <row r="299" spans="3:20" ht="15" customHeight="1">
      <c r="C299" s="1"/>
      <c r="E299" s="1"/>
      <c r="F299" s="1"/>
      <c r="G299" s="1"/>
      <c r="H299" s="1"/>
      <c r="I299" s="1"/>
      <c r="J299" s="3"/>
      <c r="K299" s="3"/>
      <c r="L299" s="3"/>
      <c r="M299" s="3"/>
      <c r="N299" s="3"/>
      <c r="O299" s="1"/>
      <c r="P299" s="1"/>
      <c r="Q299" s="1"/>
      <c r="R299" s="3"/>
      <c r="S299" s="3"/>
      <c r="T299" s="3"/>
    </row>
    <row r="300" spans="3:20" ht="15" customHeight="1">
      <c r="C300" s="1"/>
      <c r="E300" s="1"/>
      <c r="F300" s="1"/>
      <c r="G300" s="1"/>
      <c r="H300" s="1"/>
      <c r="I300" s="1"/>
      <c r="J300" s="3"/>
      <c r="K300" s="3"/>
      <c r="L300" s="3"/>
      <c r="M300" s="3"/>
      <c r="N300" s="3"/>
      <c r="O300" s="1"/>
      <c r="P300" s="1"/>
      <c r="Q300" s="1"/>
      <c r="R300" s="3"/>
      <c r="S300" s="3"/>
      <c r="T300" s="3"/>
    </row>
    <row r="301" spans="3:20" ht="15" customHeight="1">
      <c r="C301" s="1"/>
      <c r="E301" s="1"/>
      <c r="F301" s="1"/>
      <c r="G301" s="1"/>
      <c r="H301" s="1"/>
      <c r="I301" s="1"/>
      <c r="J301" s="3"/>
      <c r="K301" s="3"/>
      <c r="L301" s="3"/>
      <c r="M301" s="3"/>
      <c r="N301" s="3"/>
      <c r="O301" s="1"/>
      <c r="P301" s="1"/>
      <c r="Q301" s="1"/>
      <c r="R301" s="3"/>
      <c r="S301" s="3"/>
      <c r="T301" s="3"/>
    </row>
    <row r="302" spans="3:20" ht="15" customHeight="1">
      <c r="C302" s="1"/>
      <c r="E302" s="1"/>
      <c r="F302" s="1"/>
      <c r="G302" s="1"/>
      <c r="H302" s="1"/>
      <c r="I302" s="1"/>
      <c r="J302" s="3"/>
      <c r="K302" s="3"/>
      <c r="L302" s="3"/>
      <c r="M302" s="3"/>
      <c r="N302" s="3"/>
      <c r="O302" s="1"/>
      <c r="P302" s="1"/>
      <c r="Q302" s="1"/>
      <c r="R302" s="3"/>
      <c r="S302" s="3"/>
      <c r="T302" s="3"/>
    </row>
    <row r="303" spans="3:20" ht="15" customHeight="1">
      <c r="C303" s="1"/>
      <c r="E303" s="1"/>
      <c r="F303" s="1"/>
      <c r="G303" s="1"/>
      <c r="H303" s="1"/>
      <c r="I303" s="1"/>
      <c r="J303" s="3"/>
      <c r="K303" s="3"/>
      <c r="L303" s="3"/>
      <c r="M303" s="3"/>
      <c r="N303" s="3"/>
      <c r="O303" s="1"/>
      <c r="P303" s="1"/>
      <c r="Q303" s="1"/>
      <c r="R303" s="3"/>
      <c r="S303" s="3"/>
      <c r="T303" s="3"/>
    </row>
    <row r="304" spans="3:20" ht="15" customHeight="1">
      <c r="C304" s="1"/>
      <c r="E304" s="1"/>
      <c r="F304" s="1"/>
      <c r="G304" s="1"/>
      <c r="H304" s="1"/>
      <c r="I304" s="1"/>
      <c r="J304" s="3"/>
      <c r="K304" s="3"/>
      <c r="L304" s="3"/>
      <c r="M304" s="3"/>
      <c r="N304" s="3"/>
      <c r="O304" s="1"/>
      <c r="P304" s="1"/>
      <c r="Q304" s="1"/>
      <c r="R304" s="3"/>
      <c r="S304" s="3"/>
      <c r="T304" s="3"/>
    </row>
    <row r="305" spans="3:20" ht="15" customHeight="1">
      <c r="C305" s="1"/>
      <c r="E305" s="1"/>
      <c r="F305" s="1"/>
      <c r="G305" s="1"/>
      <c r="H305" s="1"/>
      <c r="I305" s="1"/>
      <c r="J305" s="3"/>
      <c r="K305" s="3"/>
      <c r="L305" s="3"/>
      <c r="M305" s="3"/>
      <c r="N305" s="3"/>
      <c r="O305" s="1"/>
      <c r="P305" s="1"/>
      <c r="Q305" s="1"/>
      <c r="R305" s="3"/>
      <c r="S305" s="3"/>
      <c r="T305" s="3"/>
    </row>
    <row r="306" spans="3:20" ht="15" customHeight="1">
      <c r="C306" s="1"/>
      <c r="E306" s="1"/>
      <c r="F306" s="1"/>
      <c r="G306" s="1"/>
      <c r="H306" s="1"/>
      <c r="I306" s="1"/>
      <c r="J306" s="3"/>
      <c r="K306" s="3"/>
      <c r="L306" s="3"/>
      <c r="M306" s="3"/>
      <c r="N306" s="3"/>
      <c r="O306" s="1"/>
      <c r="P306" s="1"/>
      <c r="Q306" s="1"/>
      <c r="R306" s="3"/>
      <c r="S306" s="3"/>
      <c r="T306" s="3"/>
    </row>
    <row r="307" spans="3:20" ht="15" customHeight="1">
      <c r="C307" s="1"/>
      <c r="E307" s="1"/>
      <c r="F307" s="1"/>
      <c r="G307" s="1"/>
      <c r="H307" s="1"/>
      <c r="I307" s="1"/>
      <c r="J307" s="3"/>
      <c r="K307" s="3"/>
      <c r="L307" s="3"/>
      <c r="M307" s="3"/>
      <c r="N307" s="3"/>
      <c r="O307" s="1"/>
      <c r="P307" s="1"/>
      <c r="Q307" s="1"/>
      <c r="R307" s="3"/>
      <c r="S307" s="3"/>
      <c r="T307" s="3"/>
    </row>
    <row r="308" spans="3:20" ht="15" customHeight="1">
      <c r="C308" s="1"/>
      <c r="E308" s="1"/>
      <c r="F308" s="1"/>
      <c r="G308" s="1"/>
      <c r="H308" s="1"/>
      <c r="I308" s="1"/>
      <c r="J308" s="3"/>
      <c r="K308" s="3"/>
      <c r="L308" s="3"/>
      <c r="M308" s="3"/>
      <c r="N308" s="3"/>
      <c r="O308" s="1"/>
      <c r="P308" s="1"/>
      <c r="Q308" s="1"/>
      <c r="R308" s="3"/>
      <c r="S308" s="3"/>
      <c r="T308" s="3"/>
    </row>
    <row r="309" spans="3:20" ht="15" customHeight="1">
      <c r="C309" s="1"/>
      <c r="E309" s="1"/>
      <c r="F309" s="1"/>
      <c r="G309" s="1"/>
      <c r="H309" s="1"/>
      <c r="I309" s="1"/>
      <c r="J309" s="3"/>
      <c r="K309" s="3"/>
      <c r="L309" s="3"/>
      <c r="M309" s="3"/>
      <c r="N309" s="3"/>
      <c r="O309" s="1"/>
      <c r="P309" s="1"/>
      <c r="Q309" s="1"/>
      <c r="R309" s="3"/>
      <c r="S309" s="3"/>
      <c r="T309" s="3"/>
    </row>
    <row r="310" spans="3:20" ht="15" customHeight="1">
      <c r="C310" s="1"/>
      <c r="E310" s="1"/>
      <c r="F310" s="1"/>
      <c r="G310" s="1"/>
      <c r="H310" s="1"/>
      <c r="I310" s="1"/>
      <c r="J310" s="3"/>
      <c r="K310" s="3"/>
      <c r="L310" s="3"/>
      <c r="M310" s="3"/>
      <c r="N310" s="3"/>
      <c r="O310" s="1"/>
      <c r="P310" s="1"/>
      <c r="Q310" s="1"/>
      <c r="R310" s="3"/>
      <c r="S310" s="3"/>
      <c r="T310" s="3"/>
    </row>
    <row r="311" spans="3:20" ht="15" customHeight="1">
      <c r="C311" s="1"/>
      <c r="E311" s="1"/>
      <c r="F311" s="1"/>
      <c r="G311" s="1"/>
      <c r="H311" s="1"/>
      <c r="I311" s="1"/>
      <c r="J311" s="3"/>
      <c r="K311" s="3"/>
      <c r="L311" s="3"/>
      <c r="M311" s="3"/>
      <c r="N311" s="3"/>
      <c r="O311" s="1"/>
      <c r="P311" s="1"/>
      <c r="Q311" s="1"/>
      <c r="R311" s="3"/>
      <c r="S311" s="3"/>
      <c r="T311" s="3"/>
    </row>
    <row r="312" spans="3:20" ht="15" customHeight="1">
      <c r="C312" s="1"/>
      <c r="E312" s="1"/>
      <c r="F312" s="1"/>
      <c r="G312" s="1"/>
      <c r="H312" s="1"/>
      <c r="I312" s="1"/>
      <c r="J312" s="3"/>
      <c r="K312" s="3"/>
      <c r="L312" s="3"/>
      <c r="M312" s="3"/>
      <c r="N312" s="3"/>
      <c r="O312" s="1"/>
      <c r="P312" s="1"/>
      <c r="Q312" s="1"/>
      <c r="R312" s="3"/>
      <c r="S312" s="3"/>
      <c r="T312" s="3"/>
    </row>
    <row r="313" spans="3:20" ht="15" customHeight="1">
      <c r="C313" s="1"/>
      <c r="E313" s="1"/>
      <c r="F313" s="1"/>
      <c r="G313" s="1"/>
      <c r="H313" s="1"/>
      <c r="I313" s="1"/>
      <c r="J313" s="3"/>
      <c r="K313" s="3"/>
      <c r="L313" s="3"/>
      <c r="M313" s="3"/>
      <c r="N313" s="3"/>
      <c r="O313" s="1"/>
      <c r="P313" s="1"/>
      <c r="Q313" s="1"/>
      <c r="R313" s="3"/>
      <c r="S313" s="3"/>
      <c r="T313" s="3"/>
    </row>
    <row r="314" spans="3:20" ht="15" customHeight="1">
      <c r="C314" s="1"/>
      <c r="E314" s="1"/>
      <c r="F314" s="1"/>
      <c r="G314" s="1"/>
      <c r="H314" s="1"/>
      <c r="I314" s="1"/>
      <c r="J314" s="3"/>
      <c r="K314" s="3"/>
      <c r="L314" s="3"/>
      <c r="M314" s="3"/>
      <c r="N314" s="3"/>
      <c r="O314" s="1"/>
      <c r="P314" s="1"/>
      <c r="Q314" s="1"/>
      <c r="R314" s="3"/>
      <c r="S314" s="3"/>
      <c r="T314" s="3"/>
    </row>
    <row r="315" spans="3:20" ht="15" customHeight="1">
      <c r="C315" s="1"/>
      <c r="E315" s="1"/>
      <c r="F315" s="1"/>
      <c r="G315" s="1"/>
      <c r="H315" s="1"/>
      <c r="I315" s="1"/>
      <c r="J315" s="3"/>
      <c r="K315" s="3"/>
      <c r="L315" s="3"/>
      <c r="M315" s="3"/>
      <c r="N315" s="3"/>
      <c r="O315" s="1"/>
      <c r="P315" s="1"/>
      <c r="Q315" s="1"/>
      <c r="R315" s="3"/>
      <c r="S315" s="3"/>
      <c r="T315" s="3"/>
    </row>
    <row r="316" spans="3:20" ht="15" customHeight="1">
      <c r="C316" s="1"/>
      <c r="E316" s="1"/>
      <c r="F316" s="1"/>
      <c r="G316" s="1"/>
      <c r="H316" s="1"/>
      <c r="I316" s="1"/>
      <c r="J316" s="3"/>
      <c r="K316" s="3"/>
      <c r="L316" s="3"/>
      <c r="M316" s="3"/>
      <c r="N316" s="3"/>
      <c r="O316" s="1"/>
      <c r="P316" s="1"/>
      <c r="Q316" s="1"/>
      <c r="R316" s="3"/>
      <c r="S316" s="3"/>
      <c r="T316" s="3"/>
    </row>
    <row r="317" spans="3:20" ht="15" customHeight="1">
      <c r="C317" s="1"/>
      <c r="E317" s="1"/>
      <c r="F317" s="1"/>
      <c r="G317" s="1"/>
      <c r="H317" s="1"/>
      <c r="I317" s="1"/>
      <c r="J317" s="3"/>
      <c r="K317" s="3"/>
      <c r="L317" s="3"/>
      <c r="M317" s="3"/>
      <c r="N317" s="3"/>
      <c r="O317" s="1"/>
      <c r="P317" s="1"/>
      <c r="Q317" s="1"/>
      <c r="R317" s="3"/>
      <c r="S317" s="3"/>
      <c r="T317" s="3"/>
    </row>
    <row r="318" spans="3:20" ht="15" customHeight="1">
      <c r="C318" s="1"/>
      <c r="E318" s="1"/>
      <c r="F318" s="1"/>
      <c r="G318" s="1"/>
      <c r="H318" s="1"/>
      <c r="I318" s="1"/>
      <c r="J318" s="3"/>
      <c r="K318" s="3"/>
      <c r="L318" s="3"/>
      <c r="M318" s="3"/>
      <c r="N318" s="3"/>
      <c r="O318" s="1"/>
      <c r="P318" s="1"/>
      <c r="Q318" s="1"/>
      <c r="R318" s="3"/>
      <c r="S318" s="3"/>
      <c r="T318" s="3"/>
    </row>
    <row r="319" spans="3:20" ht="15" customHeight="1">
      <c r="C319" s="1"/>
      <c r="E319" s="1"/>
      <c r="F319" s="1"/>
      <c r="G319" s="1"/>
      <c r="H319" s="1"/>
      <c r="I319" s="1"/>
      <c r="J319" s="3"/>
      <c r="K319" s="3"/>
      <c r="L319" s="3"/>
      <c r="M319" s="3"/>
      <c r="N319" s="3"/>
      <c r="O319" s="1"/>
      <c r="P319" s="1"/>
      <c r="Q319" s="1"/>
      <c r="R319" s="3"/>
      <c r="S319" s="3"/>
      <c r="T319" s="3"/>
    </row>
    <row r="320" spans="3:20" ht="15" customHeight="1">
      <c r="C320" s="1"/>
      <c r="E320" s="1"/>
      <c r="F320" s="1"/>
      <c r="G320" s="1"/>
      <c r="H320" s="1"/>
      <c r="I320" s="1"/>
      <c r="J320" s="3"/>
      <c r="K320" s="3"/>
      <c r="L320" s="3"/>
      <c r="M320" s="3"/>
      <c r="N320" s="3"/>
      <c r="O320" s="1"/>
      <c r="P320" s="1"/>
      <c r="Q320" s="1"/>
      <c r="R320" s="3"/>
      <c r="S320" s="3"/>
      <c r="T320" s="3"/>
    </row>
    <row r="321" spans="3:20" ht="15" customHeight="1">
      <c r="C321" s="1"/>
      <c r="E321" s="1"/>
      <c r="F321" s="1"/>
      <c r="G321" s="1"/>
      <c r="H321" s="1"/>
      <c r="I321" s="1"/>
      <c r="J321" s="3"/>
      <c r="K321" s="3"/>
      <c r="L321" s="3"/>
      <c r="M321" s="3"/>
      <c r="N321" s="3"/>
      <c r="O321" s="1"/>
      <c r="P321" s="1"/>
      <c r="Q321" s="1"/>
      <c r="R321" s="3"/>
      <c r="S321" s="3"/>
      <c r="T321" s="3"/>
    </row>
    <row r="322" spans="3:20" ht="15" customHeight="1">
      <c r="C322" s="1"/>
      <c r="E322" s="1"/>
      <c r="F322" s="1"/>
      <c r="G322" s="1"/>
      <c r="H322" s="1"/>
      <c r="I322" s="1"/>
      <c r="J322" s="3"/>
      <c r="K322" s="3"/>
      <c r="L322" s="3"/>
      <c r="M322" s="3"/>
      <c r="N322" s="3"/>
      <c r="O322" s="1"/>
      <c r="P322" s="1"/>
      <c r="Q322" s="1"/>
      <c r="R322" s="3"/>
      <c r="S322" s="3"/>
      <c r="T322" s="3"/>
    </row>
    <row r="323" spans="3:20" ht="15" customHeight="1">
      <c r="C323" s="1"/>
      <c r="E323" s="1"/>
      <c r="F323" s="1"/>
      <c r="G323" s="1"/>
      <c r="H323" s="1"/>
      <c r="I323" s="1"/>
      <c r="J323" s="3"/>
      <c r="K323" s="3"/>
      <c r="L323" s="3"/>
      <c r="M323" s="3"/>
      <c r="N323" s="3"/>
      <c r="O323" s="1"/>
      <c r="P323" s="1"/>
      <c r="Q323" s="1"/>
      <c r="R323" s="3"/>
      <c r="S323" s="3"/>
      <c r="T323" s="3"/>
    </row>
    <row r="324" spans="3:20" ht="15" customHeight="1">
      <c r="C324" s="1"/>
      <c r="E324" s="1"/>
      <c r="F324" s="1"/>
      <c r="G324" s="1"/>
      <c r="H324" s="1"/>
      <c r="I324" s="1"/>
      <c r="J324" s="3"/>
      <c r="K324" s="3"/>
      <c r="L324" s="3"/>
      <c r="M324" s="3"/>
      <c r="N324" s="3"/>
      <c r="O324" s="1"/>
      <c r="P324" s="1"/>
      <c r="Q324" s="1"/>
      <c r="R324" s="3"/>
      <c r="S324" s="3"/>
      <c r="T324" s="3"/>
    </row>
    <row r="325" spans="3:20" ht="15" customHeight="1">
      <c r="C325" s="1"/>
      <c r="E325" s="1"/>
      <c r="F325" s="1"/>
      <c r="G325" s="1"/>
      <c r="H325" s="1"/>
      <c r="I325" s="1"/>
      <c r="J325" s="3"/>
      <c r="K325" s="3"/>
      <c r="L325" s="3"/>
      <c r="M325" s="3"/>
      <c r="N325" s="3"/>
      <c r="O325" s="1"/>
      <c r="P325" s="1"/>
      <c r="Q325" s="1"/>
      <c r="R325" s="3"/>
      <c r="S325" s="3"/>
      <c r="T325" s="3"/>
    </row>
    <row r="326" spans="3:20" ht="15" customHeight="1">
      <c r="C326" s="1"/>
      <c r="E326" s="1"/>
      <c r="F326" s="1"/>
      <c r="G326" s="1"/>
      <c r="H326" s="1"/>
      <c r="I326" s="1"/>
      <c r="J326" s="3"/>
      <c r="K326" s="3"/>
      <c r="L326" s="3"/>
      <c r="M326" s="3"/>
      <c r="N326" s="3"/>
      <c r="O326" s="1"/>
      <c r="P326" s="1"/>
      <c r="Q326" s="1"/>
      <c r="R326" s="3"/>
      <c r="S326" s="3"/>
      <c r="T326" s="3"/>
    </row>
    <row r="327" spans="3:20" ht="15" customHeight="1">
      <c r="C327" s="1"/>
      <c r="E327" s="1"/>
      <c r="F327" s="1"/>
      <c r="G327" s="1"/>
      <c r="H327" s="1"/>
      <c r="I327" s="1"/>
      <c r="J327" s="3"/>
      <c r="K327" s="3"/>
      <c r="L327" s="3"/>
      <c r="M327" s="3"/>
      <c r="N327" s="3"/>
      <c r="O327" s="1"/>
      <c r="P327" s="1"/>
      <c r="Q327" s="1"/>
      <c r="R327" s="3"/>
      <c r="S327" s="3"/>
      <c r="T327" s="3"/>
    </row>
    <row r="328" spans="3:20" ht="15" customHeight="1">
      <c r="C328" s="1"/>
      <c r="E328" s="1"/>
      <c r="F328" s="1"/>
      <c r="G328" s="1"/>
      <c r="H328" s="1"/>
      <c r="I328" s="1"/>
      <c r="J328" s="3"/>
      <c r="K328" s="3"/>
      <c r="L328" s="3"/>
      <c r="M328" s="3"/>
      <c r="N328" s="3"/>
      <c r="O328" s="1"/>
      <c r="P328" s="1"/>
      <c r="Q328" s="1"/>
      <c r="R328" s="3"/>
      <c r="S328" s="3"/>
      <c r="T328" s="3"/>
    </row>
    <row r="329" spans="3:20" ht="15" customHeight="1">
      <c r="C329" s="1"/>
      <c r="E329" s="1"/>
      <c r="F329" s="1"/>
      <c r="G329" s="1"/>
      <c r="H329" s="1"/>
      <c r="I329" s="1"/>
      <c r="J329" s="3"/>
      <c r="K329" s="3"/>
      <c r="L329" s="3"/>
      <c r="M329" s="3"/>
      <c r="N329" s="3"/>
      <c r="O329" s="1"/>
      <c r="P329" s="1"/>
      <c r="Q329" s="1"/>
      <c r="R329" s="3"/>
      <c r="S329" s="3"/>
      <c r="T329" s="3"/>
    </row>
    <row r="330" spans="3:20" ht="15" customHeight="1">
      <c r="C330" s="1"/>
      <c r="E330" s="1"/>
      <c r="F330" s="1"/>
      <c r="G330" s="1"/>
      <c r="H330" s="1"/>
      <c r="I330" s="1"/>
      <c r="J330" s="3"/>
      <c r="K330" s="3"/>
      <c r="L330" s="3"/>
      <c r="M330" s="3"/>
      <c r="N330" s="3"/>
      <c r="O330" s="1"/>
      <c r="P330" s="1"/>
      <c r="Q330" s="1"/>
      <c r="R330" s="3"/>
      <c r="S330" s="3"/>
      <c r="T330" s="3"/>
    </row>
    <row r="331" spans="3:20" ht="15" customHeight="1">
      <c r="C331" s="1"/>
      <c r="E331" s="1"/>
      <c r="F331" s="1"/>
      <c r="G331" s="1"/>
      <c r="H331" s="1"/>
      <c r="I331" s="1"/>
      <c r="J331" s="3"/>
      <c r="K331" s="3"/>
      <c r="L331" s="3"/>
      <c r="M331" s="3"/>
      <c r="N331" s="3"/>
      <c r="O331" s="1"/>
      <c r="P331" s="1"/>
      <c r="Q331" s="1"/>
      <c r="R331" s="3"/>
      <c r="S331" s="3"/>
      <c r="T331" s="3"/>
    </row>
    <row r="332" spans="3:20" ht="15" customHeight="1">
      <c r="C332" s="1"/>
      <c r="E332" s="1"/>
      <c r="F332" s="1"/>
      <c r="G332" s="1"/>
      <c r="H332" s="1"/>
      <c r="I332" s="1"/>
      <c r="J332" s="3"/>
      <c r="K332" s="3"/>
      <c r="L332" s="3"/>
      <c r="M332" s="3"/>
      <c r="N332" s="3"/>
      <c r="O332" s="1"/>
      <c r="P332" s="1"/>
      <c r="Q332" s="1"/>
      <c r="R332" s="3"/>
      <c r="S332" s="3"/>
      <c r="T332" s="3"/>
    </row>
    <row r="333" spans="3:20" ht="15" customHeight="1">
      <c r="C333" s="1"/>
      <c r="E333" s="1"/>
      <c r="F333" s="1"/>
      <c r="G333" s="1"/>
      <c r="H333" s="1"/>
      <c r="I333" s="1"/>
      <c r="J333" s="3"/>
      <c r="K333" s="3"/>
      <c r="L333" s="3"/>
      <c r="M333" s="3"/>
      <c r="N333" s="3"/>
      <c r="O333" s="1"/>
      <c r="P333" s="1"/>
      <c r="Q333" s="1"/>
      <c r="R333" s="3"/>
      <c r="S333" s="3"/>
      <c r="T333" s="3"/>
    </row>
    <row r="334" spans="3:20" ht="15" customHeight="1">
      <c r="C334" s="1"/>
      <c r="E334" s="1"/>
      <c r="F334" s="1"/>
      <c r="G334" s="1"/>
      <c r="H334" s="1"/>
      <c r="I334" s="1"/>
      <c r="J334" s="3"/>
      <c r="K334" s="3"/>
      <c r="L334" s="3"/>
      <c r="M334" s="3"/>
      <c r="N334" s="3"/>
      <c r="O334" s="1"/>
      <c r="P334" s="1"/>
      <c r="Q334" s="1"/>
      <c r="R334" s="3"/>
      <c r="S334" s="3"/>
      <c r="T334" s="3"/>
    </row>
    <row r="335" spans="3:20" ht="15" customHeight="1">
      <c r="C335" s="1"/>
      <c r="E335" s="1"/>
      <c r="F335" s="1"/>
      <c r="G335" s="1"/>
      <c r="H335" s="1"/>
      <c r="I335" s="1"/>
      <c r="J335" s="3"/>
      <c r="K335" s="3"/>
      <c r="L335" s="3"/>
      <c r="M335" s="3"/>
      <c r="N335" s="3"/>
      <c r="O335" s="1"/>
      <c r="P335" s="1"/>
      <c r="Q335" s="1"/>
      <c r="R335" s="3"/>
      <c r="S335" s="3"/>
      <c r="T335" s="3"/>
    </row>
    <row r="336" spans="3:20" ht="15" customHeight="1">
      <c r="C336" s="1"/>
      <c r="E336" s="1"/>
      <c r="F336" s="1"/>
      <c r="G336" s="1"/>
      <c r="H336" s="1"/>
      <c r="I336" s="1"/>
      <c r="J336" s="3"/>
      <c r="K336" s="3"/>
      <c r="L336" s="3"/>
      <c r="M336" s="3"/>
      <c r="N336" s="3"/>
      <c r="O336" s="1"/>
      <c r="P336" s="1"/>
      <c r="Q336" s="1"/>
      <c r="R336" s="3"/>
      <c r="S336" s="3"/>
      <c r="T336" s="3"/>
    </row>
    <row r="337" spans="3:20" ht="15" customHeight="1">
      <c r="C337" s="1"/>
      <c r="E337" s="1"/>
      <c r="F337" s="1"/>
      <c r="G337" s="1"/>
      <c r="H337" s="1"/>
      <c r="I337" s="1"/>
      <c r="J337" s="3"/>
      <c r="K337" s="3"/>
      <c r="L337" s="3"/>
      <c r="M337" s="3"/>
      <c r="N337" s="3"/>
      <c r="O337" s="1"/>
      <c r="P337" s="1"/>
      <c r="Q337" s="1"/>
      <c r="R337" s="3"/>
      <c r="S337" s="3"/>
      <c r="T337" s="3"/>
    </row>
    <row r="338" spans="3:20" ht="15" customHeight="1">
      <c r="C338" s="1"/>
      <c r="E338" s="1"/>
      <c r="F338" s="1"/>
      <c r="G338" s="1"/>
      <c r="H338" s="1"/>
      <c r="I338" s="1"/>
      <c r="J338" s="3"/>
      <c r="K338" s="3"/>
      <c r="L338" s="3"/>
      <c r="M338" s="3"/>
      <c r="N338" s="3"/>
      <c r="O338" s="1"/>
      <c r="P338" s="1"/>
      <c r="Q338" s="1"/>
      <c r="R338" s="3"/>
      <c r="S338" s="3"/>
      <c r="T338" s="3"/>
    </row>
    <row r="339" spans="3:20" ht="15" customHeight="1">
      <c r="C339" s="1"/>
      <c r="E339" s="1"/>
      <c r="F339" s="1"/>
      <c r="G339" s="1"/>
      <c r="H339" s="1"/>
      <c r="I339" s="1"/>
      <c r="J339" s="3"/>
      <c r="K339" s="3"/>
      <c r="L339" s="3"/>
      <c r="M339" s="3"/>
      <c r="N339" s="3"/>
      <c r="O339" s="1"/>
      <c r="P339" s="1"/>
      <c r="Q339" s="1"/>
      <c r="R339" s="3"/>
      <c r="S339" s="3"/>
      <c r="T339" s="3"/>
    </row>
    <row r="340" spans="3:20" ht="15" customHeight="1">
      <c r="C340" s="1"/>
      <c r="E340" s="1"/>
      <c r="F340" s="1"/>
      <c r="G340" s="1"/>
      <c r="H340" s="1"/>
      <c r="I340" s="1"/>
      <c r="J340" s="3"/>
      <c r="K340" s="3"/>
      <c r="L340" s="3"/>
      <c r="M340" s="3"/>
      <c r="N340" s="3"/>
      <c r="O340" s="1"/>
      <c r="P340" s="1"/>
      <c r="Q340" s="1"/>
      <c r="R340" s="3"/>
      <c r="S340" s="3"/>
      <c r="T340" s="3"/>
    </row>
    <row r="341" spans="3:20" ht="15" customHeight="1">
      <c r="C341" s="1"/>
      <c r="E341" s="1"/>
      <c r="F341" s="1"/>
      <c r="G341" s="1"/>
      <c r="H341" s="1"/>
      <c r="I341" s="1"/>
      <c r="J341" s="3"/>
      <c r="K341" s="3"/>
      <c r="L341" s="3"/>
      <c r="M341" s="3"/>
      <c r="N341" s="3"/>
      <c r="O341" s="1"/>
      <c r="P341" s="1"/>
      <c r="Q341" s="1"/>
      <c r="R341" s="3"/>
      <c r="S341" s="3"/>
      <c r="T341" s="3"/>
    </row>
    <row r="342" spans="3:20" ht="15" customHeight="1">
      <c r="C342" s="1"/>
      <c r="E342" s="1"/>
      <c r="F342" s="1"/>
      <c r="G342" s="1"/>
      <c r="H342" s="1"/>
      <c r="I342" s="1"/>
      <c r="J342" s="3"/>
      <c r="K342" s="3"/>
      <c r="L342" s="3"/>
      <c r="M342" s="3"/>
      <c r="N342" s="3"/>
      <c r="O342" s="1"/>
      <c r="P342" s="1"/>
      <c r="Q342" s="1"/>
      <c r="R342" s="3"/>
      <c r="S342" s="3"/>
      <c r="T342" s="3"/>
    </row>
    <row r="343" spans="3:20" ht="15" customHeight="1">
      <c r="C343" s="1"/>
      <c r="E343" s="1"/>
      <c r="F343" s="1"/>
      <c r="G343" s="1"/>
      <c r="H343" s="1"/>
      <c r="I343" s="1"/>
      <c r="J343" s="3"/>
      <c r="K343" s="3"/>
      <c r="L343" s="3"/>
      <c r="M343" s="3"/>
      <c r="N343" s="3"/>
      <c r="O343" s="1"/>
      <c r="P343" s="1"/>
      <c r="Q343" s="1"/>
      <c r="R343" s="3"/>
      <c r="S343" s="3"/>
      <c r="T343" s="3"/>
    </row>
    <row r="344" spans="3:20" ht="15" customHeight="1">
      <c r="C344" s="1"/>
      <c r="E344" s="1"/>
      <c r="F344" s="1"/>
      <c r="G344" s="1"/>
      <c r="H344" s="1"/>
      <c r="I344" s="1"/>
      <c r="J344" s="3"/>
      <c r="K344" s="3"/>
      <c r="L344" s="3"/>
      <c r="M344" s="3"/>
      <c r="N344" s="3"/>
      <c r="O344" s="1"/>
      <c r="P344" s="1"/>
      <c r="Q344" s="1"/>
      <c r="R344" s="3"/>
      <c r="S344" s="3"/>
      <c r="T344" s="3"/>
    </row>
    <row r="345" spans="3:20" ht="15" customHeight="1">
      <c r="C345" s="1"/>
      <c r="E345" s="1"/>
      <c r="F345" s="1"/>
      <c r="G345" s="1"/>
      <c r="H345" s="1"/>
      <c r="I345" s="1"/>
      <c r="J345" s="3"/>
      <c r="K345" s="3"/>
      <c r="L345" s="3"/>
      <c r="M345" s="3"/>
      <c r="N345" s="3"/>
      <c r="O345" s="1"/>
      <c r="P345" s="1"/>
      <c r="Q345" s="1"/>
      <c r="R345" s="3"/>
      <c r="S345" s="3"/>
      <c r="T345" s="3"/>
    </row>
    <row r="346" spans="3:20" ht="15" customHeight="1">
      <c r="C346" s="1"/>
      <c r="E346" s="1"/>
      <c r="F346" s="1"/>
      <c r="G346" s="1"/>
      <c r="H346" s="1"/>
      <c r="I346" s="1"/>
      <c r="J346" s="3"/>
      <c r="K346" s="3"/>
      <c r="L346" s="3"/>
      <c r="M346" s="3"/>
      <c r="N346" s="3"/>
      <c r="O346" s="1"/>
      <c r="P346" s="1"/>
      <c r="Q346" s="1"/>
      <c r="R346" s="3"/>
      <c r="S346" s="3"/>
      <c r="T346" s="3"/>
    </row>
    <row r="347" spans="3:20" ht="15" customHeight="1">
      <c r="C347" s="1"/>
      <c r="E347" s="1"/>
      <c r="F347" s="1"/>
      <c r="G347" s="1"/>
      <c r="H347" s="1"/>
      <c r="I347" s="1"/>
      <c r="J347" s="3"/>
      <c r="K347" s="3"/>
      <c r="L347" s="3"/>
      <c r="M347" s="3"/>
      <c r="N347" s="3"/>
      <c r="O347" s="1"/>
      <c r="P347" s="1"/>
      <c r="Q347" s="1"/>
      <c r="R347" s="3"/>
      <c r="S347" s="3"/>
      <c r="T347" s="3"/>
    </row>
    <row r="348" spans="3:20" ht="15" customHeight="1">
      <c r="C348" s="1"/>
      <c r="E348" s="1"/>
      <c r="F348" s="1"/>
      <c r="G348" s="1"/>
      <c r="H348" s="1"/>
      <c r="I348" s="1"/>
      <c r="J348" s="3"/>
      <c r="K348" s="3"/>
      <c r="L348" s="3"/>
      <c r="M348" s="3"/>
      <c r="N348" s="3"/>
      <c r="O348" s="1"/>
      <c r="P348" s="1"/>
      <c r="Q348" s="1"/>
      <c r="R348" s="3"/>
      <c r="S348" s="3"/>
      <c r="T348" s="3"/>
    </row>
    <row r="349" spans="3:20" ht="15" customHeight="1">
      <c r="C349" s="1"/>
      <c r="E349" s="1"/>
      <c r="F349" s="1"/>
      <c r="G349" s="1"/>
      <c r="H349" s="1"/>
      <c r="I349" s="1"/>
      <c r="J349" s="3"/>
      <c r="K349" s="3"/>
      <c r="L349" s="3"/>
      <c r="M349" s="3"/>
      <c r="N349" s="3"/>
      <c r="O349" s="1"/>
      <c r="P349" s="1"/>
      <c r="Q349" s="1"/>
      <c r="R349" s="3"/>
      <c r="S349" s="3"/>
      <c r="T349" s="3"/>
    </row>
    <row r="350" spans="3:20" ht="15" customHeight="1">
      <c r="C350" s="1"/>
      <c r="E350" s="1"/>
      <c r="F350" s="1"/>
      <c r="G350" s="1"/>
      <c r="H350" s="1"/>
      <c r="I350" s="1"/>
      <c r="J350" s="3"/>
      <c r="K350" s="3"/>
      <c r="L350" s="3"/>
      <c r="M350" s="3"/>
      <c r="N350" s="3"/>
      <c r="O350" s="1"/>
      <c r="P350" s="1"/>
      <c r="Q350" s="1"/>
      <c r="R350" s="3"/>
      <c r="S350" s="3"/>
      <c r="T350" s="3"/>
    </row>
    <row r="351" spans="3:20" ht="15" customHeight="1">
      <c r="C351" s="1"/>
      <c r="E351" s="1"/>
      <c r="F351" s="1"/>
      <c r="G351" s="1"/>
      <c r="H351" s="1"/>
      <c r="I351" s="1"/>
      <c r="J351" s="3"/>
      <c r="K351" s="3"/>
      <c r="L351" s="3"/>
      <c r="M351" s="3"/>
      <c r="N351" s="3"/>
      <c r="O351" s="1"/>
      <c r="P351" s="1"/>
      <c r="Q351" s="1"/>
      <c r="R351" s="3"/>
      <c r="S351" s="3"/>
      <c r="T351" s="3"/>
    </row>
    <row r="352" spans="3:20" ht="15" customHeight="1">
      <c r="C352" s="1"/>
      <c r="E352" s="1"/>
      <c r="F352" s="1"/>
      <c r="G352" s="1"/>
      <c r="H352" s="1"/>
      <c r="I352" s="1"/>
      <c r="J352" s="3"/>
      <c r="K352" s="3"/>
      <c r="L352" s="3"/>
      <c r="M352" s="3"/>
      <c r="N352" s="3"/>
      <c r="O352" s="1"/>
      <c r="P352" s="1"/>
      <c r="Q352" s="1"/>
      <c r="R352" s="3"/>
      <c r="S352" s="3"/>
      <c r="T352" s="3"/>
    </row>
    <row r="353" spans="3:20" ht="15" customHeight="1">
      <c r="C353" s="1"/>
      <c r="E353" s="1"/>
      <c r="F353" s="1"/>
      <c r="G353" s="1"/>
      <c r="H353" s="1"/>
      <c r="I353" s="1"/>
      <c r="J353" s="3"/>
      <c r="K353" s="3"/>
      <c r="L353" s="3"/>
      <c r="M353" s="3"/>
      <c r="N353" s="3"/>
      <c r="O353" s="1"/>
      <c r="P353" s="1"/>
      <c r="Q353" s="1"/>
      <c r="R353" s="3"/>
      <c r="S353" s="3"/>
      <c r="T353" s="3"/>
    </row>
    <row r="354" spans="3:20" ht="15" customHeight="1">
      <c r="C354" s="1"/>
      <c r="E354" s="1"/>
      <c r="F354" s="1"/>
      <c r="G354" s="1"/>
      <c r="H354" s="1"/>
      <c r="I354" s="1"/>
      <c r="J354" s="3"/>
      <c r="K354" s="3"/>
      <c r="L354" s="3"/>
      <c r="M354" s="3"/>
      <c r="N354" s="3"/>
      <c r="O354" s="1"/>
      <c r="P354" s="1"/>
      <c r="Q354" s="1"/>
      <c r="R354" s="3"/>
      <c r="S354" s="3"/>
      <c r="T354" s="3"/>
    </row>
    <row r="355" spans="3:20" ht="15" customHeight="1">
      <c r="C355" s="1"/>
      <c r="E355" s="1"/>
      <c r="F355" s="1"/>
      <c r="G355" s="1"/>
      <c r="H355" s="1"/>
      <c r="I355" s="1"/>
      <c r="J355" s="3"/>
      <c r="K355" s="3"/>
      <c r="L355" s="3"/>
      <c r="M355" s="3"/>
      <c r="N355" s="3"/>
      <c r="O355" s="1"/>
      <c r="P355" s="1"/>
      <c r="Q355" s="1"/>
      <c r="R355" s="3"/>
      <c r="S355" s="3"/>
      <c r="T355" s="3"/>
    </row>
    <row r="356" spans="3:20" ht="15" customHeight="1">
      <c r="C356" s="1"/>
      <c r="E356" s="1"/>
      <c r="F356" s="1"/>
      <c r="G356" s="1"/>
      <c r="H356" s="1"/>
      <c r="I356" s="1"/>
      <c r="J356" s="3"/>
      <c r="K356" s="3"/>
      <c r="L356" s="3"/>
      <c r="M356" s="3"/>
      <c r="N356" s="3"/>
      <c r="O356" s="1"/>
      <c r="P356" s="1"/>
      <c r="Q356" s="1"/>
      <c r="R356" s="3"/>
      <c r="S356" s="3"/>
      <c r="T356" s="3"/>
    </row>
    <row r="357" spans="3:20" ht="15" customHeight="1">
      <c r="C357" s="1"/>
      <c r="E357" s="1"/>
      <c r="F357" s="1"/>
      <c r="G357" s="1"/>
      <c r="H357" s="1"/>
      <c r="I357" s="1"/>
      <c r="J357" s="3"/>
      <c r="K357" s="3"/>
      <c r="L357" s="3"/>
      <c r="M357" s="3"/>
      <c r="N357" s="3"/>
      <c r="O357" s="1"/>
      <c r="P357" s="1"/>
      <c r="Q357" s="1"/>
      <c r="R357" s="3"/>
      <c r="S357" s="3"/>
      <c r="T357" s="3"/>
    </row>
    <row r="358" spans="3:20" ht="15" customHeight="1">
      <c r="C358" s="1"/>
      <c r="E358" s="1"/>
      <c r="F358" s="1"/>
      <c r="G358" s="1"/>
      <c r="H358" s="1"/>
      <c r="I358" s="1"/>
      <c r="J358" s="3"/>
      <c r="K358" s="3"/>
      <c r="L358" s="3"/>
      <c r="M358" s="3"/>
      <c r="N358" s="3"/>
      <c r="O358" s="1"/>
      <c r="P358" s="1"/>
      <c r="Q358" s="1"/>
      <c r="R358" s="3"/>
      <c r="S358" s="3"/>
      <c r="T358" s="3"/>
    </row>
    <row r="359" spans="3:20" ht="15" customHeight="1">
      <c r="C359" s="1"/>
      <c r="E359" s="1"/>
      <c r="F359" s="1"/>
      <c r="G359" s="1"/>
      <c r="H359" s="1"/>
      <c r="I359" s="1"/>
      <c r="J359" s="3"/>
      <c r="K359" s="3"/>
      <c r="L359" s="3"/>
      <c r="M359" s="3"/>
      <c r="N359" s="3"/>
      <c r="O359" s="1"/>
      <c r="P359" s="1"/>
      <c r="Q359" s="1"/>
      <c r="R359" s="3"/>
      <c r="S359" s="3"/>
      <c r="T359" s="3"/>
    </row>
    <row r="360" spans="3:20" ht="15" customHeight="1">
      <c r="C360" s="1"/>
      <c r="E360" s="1"/>
      <c r="F360" s="1"/>
      <c r="G360" s="1"/>
      <c r="H360" s="1"/>
      <c r="I360" s="1"/>
      <c r="J360" s="3"/>
      <c r="K360" s="3"/>
      <c r="L360" s="3"/>
      <c r="M360" s="3"/>
      <c r="N360" s="3"/>
      <c r="O360" s="1"/>
      <c r="P360" s="1"/>
      <c r="Q360" s="1"/>
      <c r="R360" s="3"/>
      <c r="S360" s="3"/>
      <c r="T360" s="3"/>
    </row>
    <row r="361" spans="3:20" ht="15" customHeight="1">
      <c r="C361" s="1"/>
      <c r="E361" s="1"/>
      <c r="F361" s="1"/>
      <c r="G361" s="1"/>
      <c r="H361" s="1"/>
      <c r="I361" s="1"/>
      <c r="J361" s="3"/>
      <c r="K361" s="3"/>
      <c r="L361" s="3"/>
      <c r="M361" s="3"/>
      <c r="N361" s="3"/>
      <c r="O361" s="1"/>
      <c r="P361" s="1"/>
      <c r="Q361" s="1"/>
      <c r="R361" s="3"/>
      <c r="S361" s="3"/>
      <c r="T361" s="3"/>
    </row>
    <row r="362" spans="3:20" ht="15" customHeight="1">
      <c r="C362" s="1"/>
      <c r="E362" s="1"/>
      <c r="F362" s="1"/>
      <c r="G362" s="1"/>
      <c r="H362" s="1"/>
      <c r="I362" s="1"/>
      <c r="J362" s="3"/>
      <c r="K362" s="3"/>
      <c r="L362" s="3"/>
      <c r="M362" s="3"/>
      <c r="N362" s="3"/>
      <c r="O362" s="1"/>
      <c r="P362" s="1"/>
      <c r="Q362" s="1"/>
      <c r="R362" s="3"/>
      <c r="S362" s="3"/>
      <c r="T362" s="3"/>
    </row>
    <row r="363" spans="3:20" ht="15" customHeight="1">
      <c r="C363" s="1"/>
      <c r="E363" s="1"/>
      <c r="F363" s="1"/>
      <c r="G363" s="1"/>
      <c r="H363" s="1"/>
      <c r="I363" s="1"/>
      <c r="J363" s="3"/>
      <c r="K363" s="3"/>
      <c r="L363" s="3"/>
      <c r="M363" s="3"/>
      <c r="N363" s="3"/>
      <c r="O363" s="1"/>
      <c r="P363" s="1"/>
      <c r="Q363" s="1"/>
      <c r="R363" s="3"/>
      <c r="S363" s="3"/>
      <c r="T363" s="3"/>
    </row>
    <row r="364" spans="3:20" ht="15" customHeight="1">
      <c r="C364" s="1"/>
      <c r="E364" s="1"/>
      <c r="F364" s="1"/>
      <c r="G364" s="1"/>
      <c r="H364" s="1"/>
      <c r="I364" s="1"/>
      <c r="J364" s="3"/>
      <c r="K364" s="3"/>
      <c r="L364" s="3"/>
      <c r="M364" s="3"/>
      <c r="N364" s="3"/>
      <c r="O364" s="1"/>
      <c r="P364" s="1"/>
      <c r="Q364" s="1"/>
      <c r="R364" s="3"/>
      <c r="S364" s="3"/>
      <c r="T364" s="3"/>
    </row>
    <row r="365" spans="3:20" ht="15" customHeight="1">
      <c r="C365" s="1"/>
      <c r="E365" s="1"/>
      <c r="F365" s="1"/>
      <c r="G365" s="1"/>
      <c r="H365" s="1"/>
      <c r="I365" s="1"/>
      <c r="J365" s="3"/>
      <c r="K365" s="3"/>
      <c r="L365" s="3"/>
      <c r="M365" s="3"/>
      <c r="N365" s="3"/>
      <c r="O365" s="1"/>
      <c r="P365" s="1"/>
      <c r="Q365" s="1"/>
      <c r="R365" s="3"/>
      <c r="S365" s="3"/>
      <c r="T365" s="3"/>
    </row>
    <row r="366" spans="3:20" ht="15" customHeight="1">
      <c r="C366" s="1"/>
      <c r="E366" s="1"/>
      <c r="F366" s="1"/>
      <c r="G366" s="1"/>
      <c r="H366" s="1"/>
      <c r="I366" s="1"/>
      <c r="J366" s="3"/>
      <c r="K366" s="3"/>
      <c r="L366" s="3"/>
      <c r="M366" s="3"/>
      <c r="N366" s="3"/>
      <c r="O366" s="1"/>
      <c r="P366" s="1"/>
      <c r="Q366" s="1"/>
      <c r="R366" s="3"/>
      <c r="S366" s="3"/>
      <c r="T366" s="3"/>
    </row>
    <row r="367" spans="3:20" ht="15" customHeight="1">
      <c r="C367" s="1"/>
      <c r="E367" s="1"/>
      <c r="F367" s="1"/>
      <c r="G367" s="1"/>
      <c r="H367" s="1"/>
      <c r="I367" s="1"/>
      <c r="J367" s="3"/>
      <c r="K367" s="3"/>
      <c r="L367" s="3"/>
      <c r="M367" s="3"/>
      <c r="N367" s="3"/>
      <c r="O367" s="1"/>
      <c r="P367" s="1"/>
      <c r="Q367" s="1"/>
      <c r="R367" s="3"/>
      <c r="S367" s="3"/>
      <c r="T367" s="3"/>
    </row>
    <row r="368" spans="3:20" ht="15" customHeight="1">
      <c r="C368" s="1"/>
      <c r="E368" s="1"/>
      <c r="F368" s="1"/>
      <c r="G368" s="1"/>
      <c r="H368" s="1"/>
      <c r="I368" s="1"/>
      <c r="J368" s="3"/>
      <c r="K368" s="3"/>
      <c r="L368" s="3"/>
      <c r="M368" s="3"/>
      <c r="N368" s="3"/>
      <c r="O368" s="1"/>
      <c r="P368" s="1"/>
      <c r="Q368" s="1"/>
      <c r="R368" s="3"/>
      <c r="S368" s="3"/>
      <c r="T368" s="3"/>
    </row>
    <row r="369" spans="3:20" ht="15" customHeight="1">
      <c r="C369" s="1"/>
      <c r="E369" s="1"/>
      <c r="F369" s="1"/>
      <c r="G369" s="1"/>
      <c r="H369" s="1"/>
      <c r="I369" s="1"/>
      <c r="J369" s="3"/>
      <c r="K369" s="3"/>
      <c r="L369" s="3"/>
      <c r="M369" s="3"/>
      <c r="N369" s="3"/>
      <c r="O369" s="1"/>
      <c r="P369" s="1"/>
      <c r="Q369" s="1"/>
      <c r="R369" s="3"/>
      <c r="S369" s="3"/>
      <c r="T369" s="3"/>
    </row>
    <row r="370" spans="3:20" ht="15" customHeight="1">
      <c r="C370" s="1"/>
      <c r="E370" s="1"/>
      <c r="F370" s="1"/>
      <c r="G370" s="1"/>
      <c r="H370" s="1"/>
      <c r="I370" s="1"/>
      <c r="J370" s="3"/>
      <c r="K370" s="3"/>
      <c r="L370" s="3"/>
      <c r="M370" s="3"/>
      <c r="N370" s="3"/>
      <c r="O370" s="1"/>
      <c r="P370" s="1"/>
      <c r="Q370" s="1"/>
      <c r="R370" s="3"/>
      <c r="S370" s="3"/>
      <c r="T370" s="3"/>
    </row>
    <row r="371" spans="3:20" ht="15" customHeight="1">
      <c r="C371" s="1"/>
      <c r="E371" s="1"/>
      <c r="F371" s="1"/>
      <c r="G371" s="1"/>
      <c r="H371" s="1"/>
      <c r="I371" s="1"/>
      <c r="J371" s="3"/>
      <c r="K371" s="3"/>
      <c r="L371" s="3"/>
      <c r="M371" s="3"/>
      <c r="N371" s="3"/>
      <c r="O371" s="1"/>
      <c r="P371" s="1"/>
      <c r="Q371" s="1"/>
      <c r="R371" s="3"/>
      <c r="S371" s="3"/>
      <c r="T371" s="3"/>
    </row>
    <row r="372" spans="3:20" ht="15" customHeight="1">
      <c r="C372" s="1"/>
      <c r="E372" s="1"/>
      <c r="F372" s="1"/>
      <c r="G372" s="1"/>
      <c r="H372" s="1"/>
      <c r="I372" s="1"/>
      <c r="J372" s="3"/>
      <c r="K372" s="3"/>
      <c r="L372" s="3"/>
      <c r="M372" s="3"/>
      <c r="N372" s="3"/>
      <c r="O372" s="1"/>
      <c r="P372" s="1"/>
      <c r="Q372" s="1"/>
      <c r="R372" s="3"/>
      <c r="S372" s="3"/>
      <c r="T372" s="3"/>
    </row>
    <row r="373" spans="3:20" ht="15" customHeight="1">
      <c r="C373" s="1"/>
      <c r="E373" s="1"/>
      <c r="F373" s="1"/>
      <c r="G373" s="1"/>
      <c r="H373" s="1"/>
      <c r="I373" s="1"/>
      <c r="J373" s="3"/>
      <c r="K373" s="3"/>
      <c r="L373" s="3"/>
      <c r="M373" s="3"/>
      <c r="N373" s="3"/>
      <c r="O373" s="1"/>
      <c r="P373" s="1"/>
      <c r="Q373" s="1"/>
      <c r="R373" s="3"/>
      <c r="S373" s="3"/>
      <c r="T373" s="3"/>
    </row>
    <row r="374" spans="3:20" ht="15" customHeight="1">
      <c r="C374" s="1"/>
      <c r="E374" s="1"/>
      <c r="F374" s="1"/>
      <c r="G374" s="1"/>
      <c r="H374" s="1"/>
      <c r="I374" s="1"/>
      <c r="J374" s="3"/>
      <c r="K374" s="3"/>
      <c r="L374" s="3"/>
      <c r="M374" s="3"/>
      <c r="N374" s="3"/>
      <c r="O374" s="1"/>
      <c r="P374" s="1"/>
      <c r="Q374" s="1"/>
      <c r="R374" s="3"/>
      <c r="S374" s="3"/>
      <c r="T374" s="3"/>
    </row>
    <row r="375" spans="3:20" ht="15" customHeight="1">
      <c r="C375" s="1"/>
      <c r="E375" s="1"/>
      <c r="F375" s="1"/>
      <c r="G375" s="1"/>
      <c r="H375" s="1"/>
      <c r="I375" s="1"/>
      <c r="J375" s="3"/>
      <c r="K375" s="3"/>
      <c r="L375" s="3"/>
      <c r="M375" s="3"/>
      <c r="N375" s="3"/>
      <c r="O375" s="1"/>
      <c r="P375" s="1"/>
      <c r="Q375" s="1"/>
      <c r="R375" s="3"/>
      <c r="S375" s="3"/>
      <c r="T375" s="3"/>
    </row>
    <row r="376" spans="3:20" ht="15" customHeight="1">
      <c r="C376" s="1"/>
      <c r="E376" s="1"/>
      <c r="F376" s="1"/>
      <c r="G376" s="1"/>
      <c r="H376" s="1"/>
      <c r="I376" s="1"/>
      <c r="J376" s="3"/>
      <c r="K376" s="3"/>
      <c r="L376" s="3"/>
      <c r="M376" s="3"/>
      <c r="N376" s="3"/>
      <c r="O376" s="1"/>
      <c r="P376" s="1"/>
      <c r="Q376" s="1"/>
      <c r="R376" s="3"/>
      <c r="S376" s="3"/>
      <c r="T376" s="3"/>
    </row>
    <row r="377" spans="3:20" ht="15" customHeight="1">
      <c r="C377" s="1"/>
      <c r="E377" s="1"/>
      <c r="F377" s="1"/>
      <c r="G377" s="1"/>
      <c r="H377" s="1"/>
      <c r="I377" s="1"/>
      <c r="J377" s="3"/>
      <c r="K377" s="3"/>
      <c r="L377" s="3"/>
      <c r="M377" s="3"/>
      <c r="N377" s="3"/>
      <c r="O377" s="1"/>
      <c r="P377" s="1"/>
      <c r="Q377" s="1"/>
      <c r="R377" s="3"/>
      <c r="S377" s="3"/>
      <c r="T377" s="3"/>
    </row>
    <row r="378" spans="3:20" ht="15" customHeight="1">
      <c r="C378" s="1"/>
      <c r="E378" s="1"/>
      <c r="F378" s="1"/>
      <c r="G378" s="1"/>
      <c r="H378" s="1"/>
      <c r="I378" s="1"/>
      <c r="J378" s="3"/>
      <c r="K378" s="3"/>
      <c r="L378" s="3"/>
      <c r="M378" s="3"/>
      <c r="N378" s="3"/>
      <c r="O378" s="1"/>
      <c r="P378" s="1"/>
      <c r="Q378" s="1"/>
      <c r="R378" s="3"/>
      <c r="S378" s="3"/>
      <c r="T378" s="3"/>
    </row>
    <row r="379" spans="3:20" ht="15" customHeight="1">
      <c r="C379" s="1"/>
      <c r="E379" s="1"/>
      <c r="F379" s="1"/>
      <c r="G379" s="1"/>
      <c r="H379" s="1"/>
      <c r="I379" s="1"/>
      <c r="J379" s="3"/>
      <c r="K379" s="3"/>
      <c r="L379" s="3"/>
      <c r="M379" s="3"/>
      <c r="N379" s="3"/>
      <c r="O379" s="1"/>
      <c r="P379" s="1"/>
      <c r="Q379" s="1"/>
      <c r="R379" s="3"/>
      <c r="S379" s="3"/>
      <c r="T379" s="3"/>
    </row>
    <row r="380" spans="3:20" ht="15" customHeight="1">
      <c r="C380" s="1"/>
      <c r="E380" s="1"/>
      <c r="F380" s="1"/>
      <c r="G380" s="1"/>
      <c r="H380" s="1"/>
      <c r="I380" s="1"/>
      <c r="J380" s="3"/>
      <c r="K380" s="3"/>
      <c r="L380" s="3"/>
      <c r="M380" s="3"/>
      <c r="N380" s="3"/>
      <c r="O380" s="1"/>
      <c r="P380" s="1"/>
      <c r="Q380" s="1"/>
      <c r="R380" s="3"/>
      <c r="S380" s="3"/>
      <c r="T380" s="3"/>
    </row>
    <row r="381" spans="3:20" ht="15" customHeight="1">
      <c r="C381" s="1"/>
      <c r="E381" s="1"/>
      <c r="F381" s="1"/>
      <c r="G381" s="1"/>
      <c r="H381" s="1"/>
      <c r="I381" s="1"/>
      <c r="J381" s="3"/>
      <c r="K381" s="3"/>
      <c r="L381" s="3"/>
      <c r="M381" s="3"/>
      <c r="N381" s="3"/>
      <c r="O381" s="1"/>
      <c r="P381" s="1"/>
      <c r="Q381" s="1"/>
      <c r="R381" s="3"/>
      <c r="S381" s="3"/>
      <c r="T381" s="3"/>
    </row>
    <row r="382" spans="3:20" ht="15" customHeight="1">
      <c r="C382" s="1"/>
      <c r="E382" s="1"/>
      <c r="F382" s="1"/>
      <c r="G382" s="1"/>
      <c r="H382" s="1"/>
      <c r="I382" s="1"/>
      <c r="J382" s="3"/>
      <c r="K382" s="3"/>
      <c r="L382" s="3"/>
      <c r="M382" s="3"/>
      <c r="N382" s="3"/>
      <c r="O382" s="1"/>
      <c r="P382" s="1"/>
      <c r="Q382" s="1"/>
      <c r="R382" s="3"/>
      <c r="S382" s="3"/>
      <c r="T382" s="3"/>
    </row>
    <row r="383" spans="3:20" ht="15" customHeight="1">
      <c r="C383" s="1"/>
      <c r="E383" s="1"/>
      <c r="F383" s="1"/>
      <c r="G383" s="1"/>
      <c r="H383" s="1"/>
      <c r="I383" s="1"/>
      <c r="J383" s="3"/>
      <c r="K383" s="3"/>
      <c r="L383" s="3"/>
      <c r="M383" s="3"/>
      <c r="N383" s="3"/>
      <c r="O383" s="1"/>
      <c r="P383" s="1"/>
      <c r="Q383" s="1"/>
      <c r="R383" s="3"/>
      <c r="S383" s="3"/>
      <c r="T383" s="3"/>
    </row>
    <row r="384" spans="3:20" ht="15" customHeight="1">
      <c r="C384" s="1"/>
      <c r="E384" s="1"/>
      <c r="F384" s="1"/>
      <c r="G384" s="1"/>
      <c r="H384" s="1"/>
      <c r="I384" s="1"/>
      <c r="J384" s="3"/>
      <c r="K384" s="3"/>
      <c r="L384" s="3"/>
      <c r="M384" s="3"/>
      <c r="N384" s="3"/>
      <c r="O384" s="1"/>
      <c r="P384" s="1"/>
      <c r="Q384" s="1"/>
      <c r="R384" s="3"/>
      <c r="S384" s="3"/>
      <c r="T384" s="3"/>
    </row>
    <row r="385" spans="3:20" ht="15" customHeight="1">
      <c r="C385" s="1"/>
      <c r="E385" s="1"/>
      <c r="F385" s="1"/>
      <c r="G385" s="1"/>
      <c r="H385" s="1"/>
      <c r="I385" s="1"/>
      <c r="J385" s="3"/>
      <c r="K385" s="3"/>
      <c r="L385" s="3"/>
      <c r="M385" s="3"/>
      <c r="N385" s="3"/>
      <c r="O385" s="1"/>
      <c r="P385" s="1"/>
      <c r="Q385" s="1"/>
      <c r="R385" s="3"/>
      <c r="S385" s="3"/>
      <c r="T385" s="3"/>
    </row>
    <row r="386" spans="3:20" ht="15" customHeight="1">
      <c r="C386" s="1"/>
      <c r="E386" s="1"/>
      <c r="F386" s="1"/>
      <c r="G386" s="1"/>
      <c r="H386" s="1"/>
      <c r="I386" s="1"/>
      <c r="J386" s="3"/>
      <c r="K386" s="3"/>
      <c r="L386" s="3"/>
      <c r="M386" s="3"/>
      <c r="N386" s="3"/>
      <c r="O386" s="1"/>
      <c r="P386" s="1"/>
      <c r="Q386" s="1"/>
      <c r="R386" s="3"/>
      <c r="S386" s="3"/>
      <c r="T386" s="3"/>
    </row>
    <row r="387" spans="3:20" ht="15" customHeight="1">
      <c r="C387" s="1"/>
      <c r="E387" s="1"/>
      <c r="F387" s="1"/>
      <c r="G387" s="1"/>
      <c r="H387" s="1"/>
      <c r="I387" s="1"/>
      <c r="J387" s="3"/>
      <c r="K387" s="3"/>
      <c r="L387" s="3"/>
      <c r="M387" s="3"/>
      <c r="N387" s="3"/>
      <c r="O387" s="1"/>
      <c r="P387" s="1"/>
      <c r="Q387" s="1"/>
      <c r="R387" s="3"/>
      <c r="S387" s="3"/>
      <c r="T387" s="3"/>
    </row>
    <row r="388" spans="3:20" ht="15" customHeight="1">
      <c r="C388" s="1"/>
      <c r="E388" s="1"/>
      <c r="F388" s="1"/>
      <c r="G388" s="1"/>
      <c r="H388" s="1"/>
      <c r="I388" s="1"/>
      <c r="J388" s="3"/>
      <c r="K388" s="3"/>
      <c r="L388" s="3"/>
      <c r="M388" s="3"/>
      <c r="N388" s="3"/>
      <c r="O388" s="1"/>
      <c r="P388" s="1"/>
      <c r="Q388" s="1"/>
      <c r="R388" s="3"/>
      <c r="S388" s="3"/>
      <c r="T388" s="3"/>
    </row>
    <row r="389" spans="3:20" ht="15" customHeight="1">
      <c r="C389" s="1"/>
      <c r="E389" s="1"/>
      <c r="F389" s="1"/>
      <c r="G389" s="1"/>
      <c r="H389" s="1"/>
      <c r="I389" s="1"/>
      <c r="J389" s="3"/>
      <c r="K389" s="3"/>
      <c r="L389" s="3"/>
      <c r="M389" s="3"/>
      <c r="N389" s="3"/>
      <c r="O389" s="1"/>
      <c r="P389" s="1"/>
      <c r="Q389" s="1"/>
      <c r="R389" s="3"/>
      <c r="S389" s="3"/>
      <c r="T389" s="3"/>
    </row>
    <row r="390" spans="3:20" ht="15" customHeight="1">
      <c r="C390" s="1"/>
      <c r="E390" s="1"/>
      <c r="F390" s="1"/>
      <c r="G390" s="1"/>
      <c r="H390" s="1"/>
      <c r="I390" s="1"/>
      <c r="J390" s="3"/>
      <c r="K390" s="3"/>
      <c r="L390" s="3"/>
      <c r="M390" s="3"/>
      <c r="N390" s="3"/>
      <c r="O390" s="1"/>
      <c r="P390" s="1"/>
      <c r="Q390" s="1"/>
      <c r="R390" s="3"/>
      <c r="S390" s="3"/>
      <c r="T390" s="3"/>
    </row>
    <row r="391" spans="3:20" ht="15" customHeight="1">
      <c r="C391" s="1"/>
      <c r="E391" s="1"/>
      <c r="F391" s="1"/>
      <c r="G391" s="1"/>
      <c r="H391" s="1"/>
      <c r="I391" s="1"/>
      <c r="J391" s="3"/>
      <c r="K391" s="3"/>
      <c r="L391" s="3"/>
      <c r="M391" s="3"/>
      <c r="N391" s="3"/>
      <c r="O391" s="1"/>
      <c r="P391" s="1"/>
      <c r="Q391" s="1"/>
      <c r="R391" s="3"/>
      <c r="S391" s="3"/>
      <c r="T391" s="3"/>
    </row>
    <row r="392" spans="3:20" ht="15" customHeight="1">
      <c r="C392" s="1"/>
      <c r="E392" s="1"/>
      <c r="F392" s="1"/>
      <c r="G392" s="1"/>
      <c r="H392" s="1"/>
      <c r="I392" s="1"/>
      <c r="J392" s="3"/>
      <c r="K392" s="3"/>
      <c r="L392" s="3"/>
      <c r="M392" s="3"/>
      <c r="N392" s="3"/>
      <c r="O392" s="1"/>
      <c r="P392" s="1"/>
      <c r="Q392" s="1"/>
      <c r="R392" s="3"/>
      <c r="S392" s="3"/>
      <c r="T392" s="3"/>
    </row>
    <row r="393" spans="3:20" ht="15" customHeight="1">
      <c r="C393" s="1"/>
      <c r="E393" s="1"/>
      <c r="F393" s="1"/>
      <c r="G393" s="1"/>
      <c r="H393" s="1"/>
      <c r="I393" s="1"/>
      <c r="J393" s="3"/>
      <c r="K393" s="3"/>
      <c r="L393" s="3"/>
      <c r="M393" s="3"/>
      <c r="N393" s="3"/>
      <c r="O393" s="1"/>
      <c r="P393" s="1"/>
      <c r="Q393" s="1"/>
      <c r="R393" s="3"/>
      <c r="S393" s="3"/>
      <c r="T393" s="3"/>
    </row>
    <row r="394" spans="3:20" ht="15" customHeight="1">
      <c r="C394" s="1"/>
      <c r="E394" s="1"/>
      <c r="F394" s="1"/>
      <c r="G394" s="1"/>
      <c r="H394" s="1"/>
      <c r="I394" s="1"/>
      <c r="J394" s="3"/>
      <c r="K394" s="3"/>
      <c r="L394" s="3"/>
      <c r="M394" s="3"/>
      <c r="N394" s="3"/>
      <c r="O394" s="1"/>
      <c r="P394" s="1"/>
      <c r="Q394" s="1"/>
      <c r="R394" s="3"/>
      <c r="S394" s="3"/>
      <c r="T394" s="3"/>
    </row>
    <row r="395" spans="3:20" ht="15" customHeight="1">
      <c r="C395" s="1"/>
      <c r="E395" s="1"/>
      <c r="F395" s="1"/>
      <c r="G395" s="1"/>
      <c r="H395" s="1"/>
      <c r="I395" s="1"/>
      <c r="J395" s="3"/>
      <c r="K395" s="3"/>
      <c r="L395" s="3"/>
      <c r="M395" s="3"/>
      <c r="N395" s="3"/>
      <c r="O395" s="1"/>
      <c r="P395" s="1"/>
      <c r="Q395" s="1"/>
      <c r="R395" s="3"/>
      <c r="S395" s="3"/>
      <c r="T395" s="3"/>
    </row>
    <row r="396" spans="3:20" ht="15" customHeight="1">
      <c r="C396" s="1"/>
      <c r="E396" s="1"/>
      <c r="F396" s="1"/>
      <c r="G396" s="1"/>
      <c r="H396" s="1"/>
      <c r="I396" s="1"/>
      <c r="J396" s="3"/>
      <c r="K396" s="3"/>
      <c r="L396" s="3"/>
      <c r="M396" s="3"/>
      <c r="N396" s="3"/>
      <c r="O396" s="1"/>
      <c r="P396" s="1"/>
      <c r="Q396" s="1"/>
      <c r="R396" s="3"/>
      <c r="S396" s="3"/>
      <c r="T396" s="3"/>
    </row>
    <row r="397" spans="3:20" ht="15" customHeight="1">
      <c r="C397" s="1"/>
      <c r="E397" s="1"/>
      <c r="F397" s="1"/>
      <c r="G397" s="1"/>
      <c r="H397" s="1"/>
      <c r="I397" s="1"/>
      <c r="J397" s="3"/>
      <c r="K397" s="3"/>
      <c r="L397" s="3"/>
      <c r="M397" s="3"/>
      <c r="N397" s="3"/>
      <c r="O397" s="1"/>
      <c r="P397" s="1"/>
      <c r="Q397" s="1"/>
      <c r="R397" s="3"/>
      <c r="S397" s="3"/>
      <c r="T397" s="3"/>
    </row>
    <row r="398" spans="3:20" ht="15" customHeight="1">
      <c r="C398" s="1"/>
      <c r="E398" s="1"/>
      <c r="F398" s="1"/>
      <c r="G398" s="1"/>
      <c r="H398" s="1"/>
      <c r="I398" s="1"/>
      <c r="J398" s="3"/>
      <c r="K398" s="3"/>
      <c r="L398" s="3"/>
      <c r="M398" s="3"/>
      <c r="N398" s="3"/>
      <c r="O398" s="1"/>
      <c r="P398" s="1"/>
      <c r="Q398" s="1"/>
      <c r="R398" s="3"/>
      <c r="S398" s="3"/>
      <c r="T398" s="3"/>
    </row>
    <row r="399" spans="3:20" ht="15" customHeight="1">
      <c r="C399" s="1"/>
      <c r="E399" s="1"/>
      <c r="F399" s="1"/>
      <c r="G399" s="1"/>
      <c r="H399" s="1"/>
      <c r="I399" s="1"/>
      <c r="J399" s="3"/>
      <c r="K399" s="3"/>
      <c r="L399" s="3"/>
      <c r="M399" s="3"/>
      <c r="N399" s="3"/>
      <c r="O399" s="1"/>
      <c r="P399" s="1"/>
      <c r="Q399" s="1"/>
      <c r="R399" s="3"/>
      <c r="S399" s="3"/>
      <c r="T399" s="3"/>
    </row>
    <row r="400" spans="3:20" ht="15" customHeight="1">
      <c r="C400" s="1"/>
      <c r="E400" s="1"/>
      <c r="F400" s="1"/>
      <c r="G400" s="1"/>
      <c r="H400" s="1"/>
      <c r="I400" s="1"/>
      <c r="J400" s="3"/>
      <c r="K400" s="3"/>
      <c r="L400" s="3"/>
      <c r="M400" s="3"/>
      <c r="N400" s="3"/>
      <c r="O400" s="1"/>
      <c r="P400" s="1"/>
      <c r="Q400" s="1"/>
      <c r="R400" s="3"/>
      <c r="S400" s="3"/>
      <c r="T400" s="3"/>
    </row>
    <row r="401" spans="3:20" ht="15" customHeight="1">
      <c r="C401" s="1"/>
      <c r="E401" s="1"/>
      <c r="F401" s="1"/>
      <c r="G401" s="1"/>
      <c r="H401" s="1"/>
      <c r="I401" s="1"/>
      <c r="J401" s="3"/>
      <c r="K401" s="3"/>
      <c r="L401" s="3"/>
      <c r="M401" s="3"/>
      <c r="N401" s="3"/>
      <c r="O401" s="1"/>
      <c r="P401" s="1"/>
      <c r="Q401" s="1"/>
      <c r="R401" s="3"/>
      <c r="S401" s="3"/>
      <c r="T401" s="3"/>
    </row>
    <row r="402" spans="3:20" ht="15" customHeight="1">
      <c r="C402" s="1"/>
      <c r="E402" s="1"/>
      <c r="F402" s="1"/>
      <c r="G402" s="1"/>
      <c r="H402" s="1"/>
      <c r="I402" s="1"/>
      <c r="J402" s="3"/>
      <c r="K402" s="3"/>
      <c r="L402" s="3"/>
      <c r="M402" s="3"/>
      <c r="N402" s="3"/>
      <c r="O402" s="1"/>
      <c r="P402" s="1"/>
      <c r="Q402" s="1"/>
      <c r="R402" s="3"/>
      <c r="S402" s="3"/>
      <c r="T402" s="3"/>
    </row>
    <row r="403" spans="3:20" ht="15" customHeight="1">
      <c r="C403" s="1"/>
      <c r="E403" s="1"/>
      <c r="F403" s="1"/>
      <c r="G403" s="1"/>
      <c r="H403" s="1"/>
      <c r="I403" s="1"/>
      <c r="J403" s="3"/>
      <c r="K403" s="3"/>
      <c r="L403" s="3"/>
      <c r="M403" s="3"/>
      <c r="N403" s="3"/>
      <c r="O403" s="1"/>
      <c r="P403" s="1"/>
      <c r="Q403" s="1"/>
      <c r="R403" s="3"/>
      <c r="S403" s="3"/>
      <c r="T403" s="3"/>
    </row>
    <row r="404" spans="3:20" ht="15" customHeight="1">
      <c r="C404" s="1"/>
      <c r="E404" s="1"/>
      <c r="F404" s="1"/>
      <c r="G404" s="1"/>
      <c r="H404" s="1"/>
      <c r="I404" s="1"/>
      <c r="J404" s="3"/>
      <c r="K404" s="3"/>
      <c r="L404" s="3"/>
      <c r="M404" s="3"/>
      <c r="N404" s="3"/>
      <c r="O404" s="1"/>
      <c r="P404" s="1"/>
      <c r="Q404" s="1"/>
      <c r="R404" s="3"/>
      <c r="S404" s="3"/>
      <c r="T404" s="3"/>
    </row>
    <row r="405" spans="3:20" ht="15" customHeight="1">
      <c r="C405" s="1"/>
      <c r="E405" s="1"/>
      <c r="F405" s="1"/>
      <c r="G405" s="1"/>
      <c r="H405" s="1"/>
      <c r="I405" s="1"/>
      <c r="J405" s="3"/>
      <c r="K405" s="3"/>
      <c r="L405" s="3"/>
      <c r="M405" s="3"/>
      <c r="N405" s="3"/>
      <c r="O405" s="1"/>
      <c r="P405" s="1"/>
      <c r="Q405" s="1"/>
      <c r="R405" s="3"/>
      <c r="S405" s="3"/>
      <c r="T405" s="3"/>
    </row>
    <row r="406" spans="3:20" ht="15" customHeight="1">
      <c r="C406" s="1"/>
      <c r="E406" s="1"/>
      <c r="F406" s="1"/>
      <c r="G406" s="1"/>
      <c r="H406" s="1"/>
      <c r="I406" s="1"/>
      <c r="J406" s="3"/>
      <c r="K406" s="3"/>
      <c r="L406" s="3"/>
      <c r="M406" s="3"/>
      <c r="N406" s="3"/>
      <c r="O406" s="1"/>
      <c r="P406" s="1"/>
      <c r="Q406" s="1"/>
      <c r="R406" s="3"/>
      <c r="S406" s="3"/>
      <c r="T406" s="3"/>
    </row>
    <row r="407" spans="3:20" ht="15" customHeight="1">
      <c r="C407" s="1"/>
      <c r="E407" s="1"/>
      <c r="F407" s="1"/>
      <c r="G407" s="1"/>
      <c r="H407" s="1"/>
      <c r="I407" s="1"/>
      <c r="J407" s="3"/>
      <c r="K407" s="3"/>
      <c r="L407" s="3"/>
      <c r="M407" s="3"/>
      <c r="N407" s="3"/>
      <c r="O407" s="1"/>
      <c r="P407" s="1"/>
      <c r="Q407" s="1"/>
      <c r="R407" s="3"/>
      <c r="S407" s="3"/>
      <c r="T407" s="3"/>
    </row>
    <row r="408" spans="3:20" ht="15" customHeight="1">
      <c r="C408" s="1"/>
      <c r="E408" s="1"/>
      <c r="F408" s="1"/>
      <c r="G408" s="1"/>
      <c r="H408" s="1"/>
      <c r="I408" s="1"/>
      <c r="J408" s="3"/>
      <c r="K408" s="3"/>
      <c r="L408" s="3"/>
      <c r="M408" s="3"/>
      <c r="N408" s="3"/>
      <c r="O408" s="1"/>
      <c r="P408" s="1"/>
      <c r="Q408" s="1"/>
      <c r="R408" s="3"/>
      <c r="S408" s="3"/>
      <c r="T408" s="3"/>
    </row>
    <row r="409" spans="3:20" ht="15" customHeight="1">
      <c r="C409" s="1"/>
      <c r="E409" s="1"/>
      <c r="F409" s="1"/>
      <c r="G409" s="1"/>
      <c r="H409" s="1"/>
      <c r="I409" s="1"/>
      <c r="J409" s="3"/>
      <c r="K409" s="3"/>
      <c r="L409" s="3"/>
      <c r="M409" s="3"/>
      <c r="N409" s="3"/>
      <c r="O409" s="1"/>
      <c r="P409" s="1"/>
      <c r="Q409" s="1"/>
      <c r="R409" s="3"/>
      <c r="S409" s="3"/>
      <c r="T409" s="3"/>
    </row>
    <row r="410" spans="3:20" ht="15" customHeight="1">
      <c r="C410" s="1"/>
      <c r="E410" s="1"/>
      <c r="F410" s="1"/>
      <c r="G410" s="1"/>
      <c r="H410" s="1"/>
      <c r="I410" s="1"/>
      <c r="J410" s="3"/>
      <c r="K410" s="3"/>
      <c r="L410" s="3"/>
      <c r="M410" s="3"/>
      <c r="N410" s="3"/>
      <c r="O410" s="1"/>
      <c r="P410" s="1"/>
      <c r="Q410" s="1"/>
      <c r="R410" s="3"/>
      <c r="S410" s="3"/>
      <c r="T410" s="3"/>
    </row>
    <row r="411" spans="3:20" ht="15" customHeight="1">
      <c r="C411" s="1"/>
      <c r="E411" s="1"/>
      <c r="F411" s="1"/>
      <c r="G411" s="1"/>
      <c r="H411" s="1"/>
      <c r="I411" s="1"/>
      <c r="J411" s="3"/>
      <c r="K411" s="3"/>
      <c r="L411" s="3"/>
      <c r="M411" s="3"/>
      <c r="N411" s="3"/>
      <c r="O411" s="1"/>
      <c r="P411" s="1"/>
      <c r="Q411" s="1"/>
      <c r="R411" s="3"/>
      <c r="S411" s="3"/>
      <c r="T411" s="3"/>
    </row>
    <row r="412" spans="3:20" ht="15" customHeight="1">
      <c r="C412" s="1"/>
      <c r="E412" s="1"/>
      <c r="F412" s="1"/>
      <c r="G412" s="1"/>
      <c r="H412" s="1"/>
      <c r="I412" s="1"/>
      <c r="J412" s="3"/>
      <c r="K412" s="3"/>
      <c r="L412" s="3"/>
      <c r="M412" s="3"/>
      <c r="N412" s="3"/>
      <c r="O412" s="1"/>
      <c r="P412" s="1"/>
      <c r="Q412" s="1"/>
      <c r="R412" s="3"/>
      <c r="S412" s="3"/>
      <c r="T412" s="3"/>
    </row>
    <row r="413" spans="3:20" ht="15" customHeight="1">
      <c r="C413" s="1"/>
      <c r="E413" s="1"/>
      <c r="F413" s="1"/>
      <c r="G413" s="1"/>
      <c r="H413" s="1"/>
      <c r="I413" s="1"/>
      <c r="J413" s="3"/>
      <c r="K413" s="3"/>
      <c r="L413" s="3"/>
      <c r="M413" s="3"/>
      <c r="N413" s="3"/>
      <c r="O413" s="1"/>
      <c r="P413" s="1"/>
      <c r="Q413" s="1"/>
      <c r="R413" s="3"/>
      <c r="S413" s="3"/>
      <c r="T413" s="3"/>
    </row>
    <row r="414" spans="3:20" ht="15" customHeight="1">
      <c r="C414" s="1"/>
      <c r="E414" s="1"/>
      <c r="F414" s="1"/>
      <c r="G414" s="1"/>
      <c r="H414" s="1"/>
      <c r="I414" s="1"/>
      <c r="J414" s="3"/>
      <c r="K414" s="3"/>
      <c r="L414" s="3"/>
      <c r="M414" s="3"/>
      <c r="N414" s="3"/>
      <c r="O414" s="1"/>
      <c r="P414" s="1"/>
      <c r="Q414" s="1"/>
      <c r="R414" s="3"/>
      <c r="S414" s="3"/>
      <c r="T414" s="3"/>
    </row>
    <row r="415" spans="3:20" ht="15" customHeight="1">
      <c r="C415" s="1"/>
      <c r="E415" s="1"/>
      <c r="F415" s="1"/>
      <c r="G415" s="1"/>
      <c r="H415" s="1"/>
      <c r="I415" s="1"/>
      <c r="J415" s="3"/>
      <c r="K415" s="3"/>
      <c r="L415" s="3"/>
      <c r="M415" s="3"/>
      <c r="N415" s="3"/>
      <c r="O415" s="1"/>
      <c r="P415" s="1"/>
      <c r="Q415" s="1"/>
      <c r="R415" s="3"/>
      <c r="S415" s="3"/>
      <c r="T415" s="3"/>
    </row>
    <row r="416" spans="3:20" ht="15" customHeight="1">
      <c r="C416" s="1"/>
      <c r="E416" s="1"/>
      <c r="F416" s="1"/>
      <c r="G416" s="1"/>
      <c r="H416" s="1"/>
      <c r="I416" s="1"/>
      <c r="J416" s="3"/>
      <c r="K416" s="3"/>
      <c r="L416" s="3"/>
      <c r="M416" s="3"/>
      <c r="N416" s="3"/>
      <c r="O416" s="1"/>
      <c r="P416" s="1"/>
      <c r="Q416" s="1"/>
      <c r="R416" s="3"/>
      <c r="S416" s="3"/>
      <c r="T416" s="3"/>
    </row>
    <row r="417" spans="3:20" ht="15" customHeight="1">
      <c r="C417" s="1"/>
      <c r="E417" s="1"/>
      <c r="F417" s="1"/>
      <c r="G417" s="1"/>
      <c r="H417" s="1"/>
      <c r="I417" s="1"/>
      <c r="J417" s="3"/>
      <c r="K417" s="3"/>
      <c r="L417" s="3"/>
      <c r="M417" s="3"/>
      <c r="N417" s="3"/>
      <c r="O417" s="1"/>
      <c r="P417" s="1"/>
      <c r="Q417" s="1"/>
      <c r="R417" s="3"/>
      <c r="S417" s="3"/>
      <c r="T417" s="3"/>
    </row>
    <row r="418" spans="3:20" ht="15" customHeight="1">
      <c r="C418" s="1"/>
      <c r="E418" s="1"/>
      <c r="F418" s="1"/>
      <c r="G418" s="1"/>
      <c r="H418" s="1"/>
      <c r="I418" s="1"/>
      <c r="J418" s="3"/>
      <c r="K418" s="3"/>
      <c r="L418" s="3"/>
      <c r="M418" s="3"/>
      <c r="N418" s="3"/>
      <c r="O418" s="1"/>
      <c r="P418" s="1"/>
      <c r="Q418" s="1"/>
      <c r="R418" s="3"/>
      <c r="S418" s="3"/>
      <c r="T418" s="3"/>
    </row>
    <row r="419" spans="3:20" ht="15" customHeight="1">
      <c r="C419" s="1"/>
      <c r="E419" s="1"/>
      <c r="F419" s="1"/>
      <c r="G419" s="1"/>
      <c r="H419" s="1"/>
      <c r="I419" s="1"/>
      <c r="J419" s="3"/>
      <c r="K419" s="3"/>
      <c r="L419" s="3"/>
      <c r="M419" s="3"/>
      <c r="N419" s="3"/>
      <c r="O419" s="1"/>
      <c r="P419" s="1"/>
      <c r="Q419" s="1"/>
      <c r="R419" s="3"/>
      <c r="S419" s="3"/>
      <c r="T419" s="3"/>
    </row>
    <row r="420" spans="3:20" ht="15" customHeight="1">
      <c r="C420" s="1"/>
      <c r="E420" s="1"/>
      <c r="F420" s="1"/>
      <c r="G420" s="1"/>
      <c r="H420" s="1"/>
      <c r="I420" s="1"/>
      <c r="J420" s="3"/>
      <c r="K420" s="3"/>
      <c r="L420" s="3"/>
      <c r="M420" s="3"/>
      <c r="N420" s="3"/>
      <c r="O420" s="1"/>
      <c r="P420" s="1"/>
      <c r="Q420" s="1"/>
      <c r="R420" s="3"/>
      <c r="S420" s="3"/>
      <c r="T420" s="3"/>
    </row>
    <row r="421" spans="3:20" ht="15" customHeight="1">
      <c r="C421" s="1"/>
      <c r="E421" s="1"/>
      <c r="F421" s="1"/>
      <c r="G421" s="1"/>
      <c r="H421" s="1"/>
      <c r="I421" s="1"/>
      <c r="J421" s="3"/>
      <c r="K421" s="3"/>
      <c r="L421" s="3"/>
      <c r="M421" s="3"/>
      <c r="N421" s="3"/>
      <c r="O421" s="1"/>
      <c r="P421" s="1"/>
      <c r="Q421" s="1"/>
      <c r="R421" s="3"/>
      <c r="S421" s="3"/>
      <c r="T421" s="3"/>
    </row>
    <row r="422" spans="3:20" ht="15" customHeight="1">
      <c r="C422" s="1"/>
      <c r="E422" s="1"/>
      <c r="F422" s="1"/>
      <c r="G422" s="1"/>
      <c r="H422" s="1"/>
      <c r="I422" s="1"/>
      <c r="J422" s="3"/>
      <c r="K422" s="3"/>
      <c r="L422" s="3"/>
      <c r="M422" s="3"/>
      <c r="N422" s="3"/>
      <c r="O422" s="1"/>
      <c r="P422" s="1"/>
      <c r="Q422" s="1"/>
      <c r="R422" s="3"/>
      <c r="S422" s="3"/>
      <c r="T422" s="3"/>
    </row>
    <row r="423" spans="3:20" ht="15" customHeight="1">
      <c r="C423" s="1"/>
      <c r="E423" s="1"/>
      <c r="F423" s="1"/>
      <c r="G423" s="1"/>
      <c r="H423" s="1"/>
      <c r="I423" s="1"/>
      <c r="J423" s="3"/>
      <c r="K423" s="3"/>
      <c r="L423" s="3"/>
      <c r="M423" s="3"/>
      <c r="N423" s="3"/>
      <c r="O423" s="1"/>
      <c r="P423" s="1"/>
      <c r="Q423" s="1"/>
      <c r="R423" s="3"/>
      <c r="S423" s="3"/>
      <c r="T423" s="3"/>
    </row>
    <row r="424" spans="3:20" ht="15" customHeight="1">
      <c r="C424" s="1"/>
      <c r="E424" s="1"/>
      <c r="F424" s="1"/>
      <c r="G424" s="1"/>
      <c r="H424" s="1"/>
      <c r="I424" s="1"/>
      <c r="J424" s="3"/>
      <c r="K424" s="3"/>
      <c r="L424" s="3"/>
      <c r="M424" s="3"/>
      <c r="N424" s="3"/>
      <c r="O424" s="1"/>
      <c r="P424" s="1"/>
      <c r="Q424" s="1"/>
      <c r="R424" s="3"/>
      <c r="S424" s="3"/>
      <c r="T424" s="3"/>
    </row>
    <row r="425" spans="3:20" ht="15" customHeight="1">
      <c r="C425" s="1"/>
      <c r="E425" s="1"/>
      <c r="F425" s="1"/>
      <c r="G425" s="1"/>
      <c r="H425" s="1"/>
      <c r="I425" s="1"/>
      <c r="J425" s="3"/>
      <c r="K425" s="3"/>
      <c r="L425" s="3"/>
      <c r="M425" s="3"/>
      <c r="N425" s="3"/>
      <c r="O425" s="1"/>
      <c r="P425" s="1"/>
      <c r="Q425" s="1"/>
      <c r="R425" s="3"/>
      <c r="S425" s="3"/>
      <c r="T425" s="3"/>
    </row>
    <row r="426" spans="3:20" ht="15" customHeight="1">
      <c r="C426" s="1"/>
      <c r="E426" s="1"/>
      <c r="F426" s="1"/>
      <c r="G426" s="1"/>
      <c r="H426" s="1"/>
      <c r="I426" s="1"/>
      <c r="J426" s="3"/>
      <c r="K426" s="3"/>
      <c r="L426" s="3"/>
      <c r="M426" s="3"/>
      <c r="N426" s="3"/>
      <c r="O426" s="1"/>
      <c r="P426" s="1"/>
      <c r="Q426" s="1"/>
      <c r="R426" s="3"/>
      <c r="S426" s="3"/>
      <c r="T426" s="3"/>
    </row>
    <row r="427" spans="3:20" ht="15" customHeight="1">
      <c r="C427" s="1"/>
      <c r="E427" s="1"/>
      <c r="F427" s="1"/>
      <c r="G427" s="1"/>
      <c r="H427" s="1"/>
      <c r="I427" s="1"/>
      <c r="J427" s="3"/>
      <c r="K427" s="3"/>
      <c r="L427" s="3"/>
      <c r="M427" s="3"/>
      <c r="N427" s="3"/>
      <c r="O427" s="1"/>
      <c r="P427" s="1"/>
      <c r="Q427" s="1"/>
      <c r="R427" s="3"/>
      <c r="S427" s="3"/>
      <c r="T427" s="3"/>
    </row>
    <row r="428" spans="3:20" ht="15" customHeight="1">
      <c r="C428" s="1"/>
      <c r="E428" s="1"/>
      <c r="F428" s="1"/>
      <c r="G428" s="1"/>
      <c r="H428" s="1"/>
      <c r="I428" s="1"/>
      <c r="J428" s="3"/>
      <c r="K428" s="3"/>
      <c r="L428" s="3"/>
      <c r="M428" s="3"/>
      <c r="N428" s="3"/>
      <c r="O428" s="1"/>
      <c r="P428" s="1"/>
      <c r="Q428" s="1"/>
      <c r="R428" s="3"/>
      <c r="S428" s="3"/>
      <c r="T428" s="3"/>
    </row>
    <row r="429" spans="3:20" ht="15" customHeight="1">
      <c r="C429" s="1"/>
      <c r="E429" s="1"/>
      <c r="F429" s="1"/>
      <c r="G429" s="1"/>
      <c r="H429" s="1"/>
      <c r="I429" s="1"/>
      <c r="J429" s="3"/>
      <c r="K429" s="3"/>
      <c r="L429" s="3"/>
      <c r="M429" s="3"/>
      <c r="N429" s="3"/>
      <c r="O429" s="1"/>
      <c r="P429" s="1"/>
      <c r="Q429" s="1"/>
      <c r="R429" s="3"/>
      <c r="S429" s="3"/>
      <c r="T429" s="3"/>
    </row>
    <row r="430" spans="3:20" ht="15" customHeight="1">
      <c r="C430" s="1"/>
      <c r="E430" s="1"/>
      <c r="F430" s="1"/>
      <c r="G430" s="1"/>
      <c r="H430" s="1"/>
      <c r="I430" s="1"/>
      <c r="J430" s="3"/>
      <c r="K430" s="3"/>
      <c r="L430" s="3"/>
      <c r="M430" s="3"/>
      <c r="N430" s="3"/>
      <c r="O430" s="1"/>
      <c r="P430" s="1"/>
      <c r="Q430" s="1"/>
      <c r="R430" s="3"/>
      <c r="S430" s="3"/>
      <c r="T430" s="3"/>
    </row>
    <row r="431" spans="3:20" ht="15" customHeight="1">
      <c r="C431" s="1"/>
      <c r="E431" s="1"/>
      <c r="F431" s="1"/>
      <c r="G431" s="1"/>
      <c r="H431" s="1"/>
      <c r="I431" s="1"/>
      <c r="J431" s="3"/>
      <c r="K431" s="3"/>
      <c r="L431" s="3"/>
      <c r="M431" s="3"/>
      <c r="N431" s="3"/>
      <c r="O431" s="1"/>
      <c r="P431" s="1"/>
      <c r="Q431" s="1"/>
      <c r="R431" s="3"/>
      <c r="S431" s="3"/>
      <c r="T431" s="3"/>
    </row>
    <row r="432" spans="3:20" ht="15" customHeight="1">
      <c r="C432" s="1"/>
      <c r="E432" s="1"/>
      <c r="F432" s="1"/>
      <c r="G432" s="1"/>
      <c r="H432" s="1"/>
      <c r="I432" s="1"/>
      <c r="J432" s="3"/>
      <c r="K432" s="3"/>
      <c r="L432" s="3"/>
      <c r="M432" s="3"/>
      <c r="N432" s="3"/>
      <c r="O432" s="1"/>
      <c r="P432" s="1"/>
      <c r="Q432" s="1"/>
      <c r="R432" s="3"/>
      <c r="S432" s="3"/>
      <c r="T432" s="3"/>
    </row>
    <row r="433" spans="3:20" ht="15" customHeight="1">
      <c r="C433" s="1"/>
      <c r="E433" s="1"/>
      <c r="F433" s="1"/>
      <c r="G433" s="1"/>
      <c r="H433" s="1"/>
      <c r="I433" s="1"/>
      <c r="J433" s="3"/>
      <c r="K433" s="3"/>
      <c r="L433" s="3"/>
      <c r="M433" s="3"/>
      <c r="N433" s="3"/>
      <c r="O433" s="1"/>
      <c r="P433" s="1"/>
      <c r="Q433" s="1"/>
      <c r="R433" s="3"/>
      <c r="S433" s="3"/>
      <c r="T433" s="3"/>
    </row>
    <row r="434" spans="3:20" ht="15" customHeight="1">
      <c r="C434" s="1"/>
      <c r="E434" s="1"/>
      <c r="F434" s="1"/>
      <c r="G434" s="1"/>
      <c r="H434" s="1"/>
      <c r="I434" s="1"/>
      <c r="J434" s="3"/>
      <c r="K434" s="3"/>
      <c r="L434" s="3"/>
      <c r="M434" s="3"/>
      <c r="N434" s="3"/>
      <c r="O434" s="1"/>
      <c r="P434" s="1"/>
      <c r="Q434" s="1"/>
      <c r="R434" s="3"/>
      <c r="S434" s="3"/>
      <c r="T434" s="3"/>
    </row>
    <row r="435" spans="3:20" ht="15" customHeight="1">
      <c r="C435" s="1"/>
      <c r="E435" s="1"/>
      <c r="F435" s="1"/>
      <c r="G435" s="1"/>
      <c r="H435" s="1"/>
      <c r="I435" s="1"/>
      <c r="J435" s="3"/>
      <c r="K435" s="3"/>
      <c r="L435" s="3"/>
      <c r="M435" s="3"/>
      <c r="N435" s="3"/>
      <c r="O435" s="1"/>
      <c r="P435" s="1"/>
      <c r="Q435" s="1"/>
      <c r="R435" s="3"/>
      <c r="S435" s="3"/>
      <c r="T435" s="3"/>
    </row>
    <row r="436" spans="3:20" ht="15" customHeight="1">
      <c r="C436" s="1"/>
      <c r="E436" s="1"/>
      <c r="F436" s="1"/>
      <c r="G436" s="1"/>
      <c r="H436" s="1"/>
      <c r="I436" s="1"/>
      <c r="J436" s="3"/>
      <c r="K436" s="3"/>
      <c r="L436" s="3"/>
      <c r="M436" s="3"/>
      <c r="N436" s="3"/>
      <c r="O436" s="1"/>
      <c r="P436" s="1"/>
      <c r="Q436" s="1"/>
      <c r="R436" s="3"/>
      <c r="S436" s="3"/>
      <c r="T436" s="3"/>
    </row>
    <row r="437" spans="3:20" ht="15" customHeight="1">
      <c r="C437" s="1"/>
      <c r="E437" s="1"/>
      <c r="F437" s="1"/>
      <c r="G437" s="1"/>
      <c r="H437" s="1"/>
      <c r="I437" s="1"/>
      <c r="J437" s="3"/>
      <c r="K437" s="3"/>
      <c r="L437" s="3"/>
      <c r="M437" s="3"/>
      <c r="N437" s="3"/>
      <c r="O437" s="1"/>
      <c r="P437" s="1"/>
      <c r="Q437" s="1"/>
      <c r="R437" s="3"/>
      <c r="S437" s="3"/>
      <c r="T437" s="3"/>
    </row>
    <row r="438" spans="3:20" ht="15" customHeight="1">
      <c r="C438" s="1"/>
      <c r="E438" s="1"/>
      <c r="F438" s="1"/>
      <c r="G438" s="1"/>
      <c r="H438" s="1"/>
      <c r="I438" s="1"/>
      <c r="J438" s="3"/>
      <c r="K438" s="3"/>
      <c r="L438" s="3"/>
      <c r="M438" s="3"/>
      <c r="N438" s="3"/>
      <c r="O438" s="1"/>
      <c r="P438" s="1"/>
      <c r="Q438" s="1"/>
      <c r="R438" s="3"/>
      <c r="S438" s="3"/>
      <c r="T438" s="3"/>
    </row>
    <row r="439" spans="3:20" ht="15" customHeight="1">
      <c r="C439" s="1"/>
      <c r="E439" s="1"/>
      <c r="F439" s="1"/>
      <c r="G439" s="1"/>
      <c r="H439" s="1"/>
      <c r="I439" s="1"/>
      <c r="J439" s="3"/>
      <c r="K439" s="3"/>
      <c r="L439" s="3"/>
      <c r="M439" s="3"/>
      <c r="N439" s="3"/>
      <c r="O439" s="1"/>
      <c r="P439" s="1"/>
      <c r="Q439" s="1"/>
      <c r="R439" s="3"/>
      <c r="S439" s="3"/>
      <c r="T439" s="3"/>
    </row>
    <row r="440" spans="3:20" ht="15" customHeight="1">
      <c r="C440" s="1"/>
      <c r="E440" s="1"/>
      <c r="F440" s="1"/>
      <c r="G440" s="1"/>
      <c r="H440" s="1"/>
      <c r="I440" s="1"/>
      <c r="J440" s="3"/>
      <c r="K440" s="3"/>
      <c r="L440" s="3"/>
      <c r="M440" s="3"/>
      <c r="N440" s="3"/>
      <c r="O440" s="1"/>
      <c r="P440" s="1"/>
      <c r="Q440" s="1"/>
      <c r="R440" s="3"/>
      <c r="S440" s="3"/>
      <c r="T440" s="3"/>
    </row>
    <row r="441" spans="3:20" ht="15" customHeight="1">
      <c r="C441" s="1"/>
      <c r="E441" s="1"/>
      <c r="F441" s="1"/>
      <c r="G441" s="1"/>
      <c r="H441" s="1"/>
      <c r="I441" s="1"/>
      <c r="J441" s="3"/>
      <c r="K441" s="3"/>
      <c r="L441" s="3"/>
      <c r="M441" s="3"/>
      <c r="N441" s="3"/>
      <c r="O441" s="1"/>
      <c r="P441" s="1"/>
      <c r="Q441" s="1"/>
      <c r="R441" s="3"/>
      <c r="S441" s="3"/>
      <c r="T441" s="3"/>
    </row>
    <row r="442" spans="3:20" ht="15" customHeight="1">
      <c r="C442" s="1"/>
      <c r="E442" s="1"/>
      <c r="F442" s="1"/>
      <c r="G442" s="1"/>
      <c r="H442" s="1"/>
      <c r="I442" s="1"/>
      <c r="J442" s="3"/>
      <c r="K442" s="3"/>
      <c r="L442" s="3"/>
      <c r="M442" s="3"/>
      <c r="N442" s="3"/>
      <c r="O442" s="1"/>
      <c r="P442" s="1"/>
      <c r="Q442" s="1"/>
      <c r="R442" s="3"/>
      <c r="S442" s="3"/>
      <c r="T442" s="3"/>
    </row>
    <row r="443" spans="3:20" ht="15" customHeight="1">
      <c r="C443" s="1"/>
      <c r="E443" s="1"/>
      <c r="F443" s="1"/>
      <c r="G443" s="1"/>
      <c r="H443" s="1"/>
      <c r="I443" s="1"/>
      <c r="J443" s="3"/>
      <c r="K443" s="3"/>
      <c r="L443" s="3"/>
      <c r="M443" s="3"/>
      <c r="N443" s="3"/>
      <c r="O443" s="1"/>
      <c r="P443" s="1"/>
      <c r="Q443" s="1"/>
      <c r="R443" s="3"/>
      <c r="S443" s="3"/>
      <c r="T443" s="3"/>
    </row>
    <row r="444" spans="3:20" ht="15" customHeight="1">
      <c r="C444" s="1"/>
      <c r="E444" s="1"/>
      <c r="F444" s="1"/>
      <c r="G444" s="1"/>
      <c r="H444" s="1"/>
      <c r="I444" s="1"/>
      <c r="J444" s="3"/>
      <c r="K444" s="3"/>
      <c r="L444" s="3"/>
      <c r="M444" s="3"/>
      <c r="N444" s="3"/>
      <c r="O444" s="1"/>
      <c r="P444" s="1"/>
      <c r="Q444" s="1"/>
      <c r="R444" s="3"/>
      <c r="S444" s="3"/>
      <c r="T444" s="3"/>
    </row>
    <row r="445" spans="3:20" ht="15" customHeight="1">
      <c r="C445" s="1"/>
      <c r="E445" s="1"/>
      <c r="F445" s="1"/>
      <c r="G445" s="1"/>
      <c r="H445" s="1"/>
      <c r="I445" s="1"/>
      <c r="J445" s="3"/>
      <c r="K445" s="3"/>
      <c r="L445" s="3"/>
      <c r="M445" s="3"/>
      <c r="N445" s="3"/>
      <c r="O445" s="1"/>
      <c r="P445" s="1"/>
      <c r="Q445" s="1"/>
      <c r="R445" s="3"/>
      <c r="S445" s="3"/>
      <c r="T445" s="3"/>
    </row>
    <row r="446" spans="3:20" ht="15" customHeight="1">
      <c r="C446" s="1"/>
      <c r="E446" s="1"/>
      <c r="F446" s="1"/>
      <c r="G446" s="1"/>
      <c r="H446" s="1"/>
      <c r="I446" s="1"/>
      <c r="J446" s="3"/>
      <c r="K446" s="3"/>
      <c r="L446" s="3"/>
      <c r="M446" s="3"/>
      <c r="N446" s="3"/>
      <c r="O446" s="1"/>
      <c r="P446" s="1"/>
      <c r="Q446" s="1"/>
      <c r="R446" s="3"/>
      <c r="S446" s="3"/>
      <c r="T446" s="3"/>
    </row>
    <row r="447" spans="3:20" ht="15" customHeight="1">
      <c r="C447" s="1"/>
      <c r="E447" s="1"/>
      <c r="F447" s="1"/>
      <c r="G447" s="1"/>
      <c r="H447" s="1"/>
      <c r="I447" s="1"/>
      <c r="J447" s="3"/>
      <c r="K447" s="3"/>
      <c r="L447" s="3"/>
      <c r="M447" s="3"/>
      <c r="N447" s="3"/>
      <c r="O447" s="1"/>
      <c r="P447" s="1"/>
      <c r="Q447" s="1"/>
      <c r="R447" s="3"/>
      <c r="S447" s="3"/>
      <c r="T447" s="3"/>
    </row>
    <row r="448" spans="3:20" ht="15" customHeight="1">
      <c r="C448" s="1"/>
      <c r="E448" s="1"/>
      <c r="F448" s="1"/>
      <c r="G448" s="1"/>
      <c r="H448" s="1"/>
      <c r="I448" s="1"/>
      <c r="J448" s="3"/>
      <c r="K448" s="3"/>
      <c r="L448" s="3"/>
      <c r="M448" s="3"/>
      <c r="N448" s="3"/>
      <c r="O448" s="1"/>
      <c r="P448" s="1"/>
      <c r="Q448" s="1"/>
      <c r="R448" s="3"/>
      <c r="S448" s="3"/>
      <c r="T448" s="3"/>
    </row>
    <row r="449" spans="3:20" ht="15" customHeight="1">
      <c r="C449" s="1"/>
      <c r="E449" s="1"/>
      <c r="F449" s="1"/>
      <c r="G449" s="1"/>
      <c r="H449" s="1"/>
      <c r="I449" s="1"/>
      <c r="J449" s="3"/>
      <c r="K449" s="3"/>
      <c r="L449" s="3"/>
      <c r="M449" s="3"/>
      <c r="N449" s="3"/>
      <c r="O449" s="1"/>
      <c r="P449" s="1"/>
      <c r="Q449" s="1"/>
      <c r="R449" s="3"/>
      <c r="S449" s="3"/>
      <c r="T449" s="3"/>
    </row>
    <row r="450" spans="3:20" ht="15" customHeight="1">
      <c r="C450" s="1"/>
      <c r="E450" s="1"/>
      <c r="F450" s="1"/>
      <c r="G450" s="1"/>
      <c r="H450" s="1"/>
      <c r="I450" s="1"/>
      <c r="J450" s="3"/>
      <c r="K450" s="3"/>
      <c r="L450" s="3"/>
      <c r="M450" s="3"/>
      <c r="N450" s="3"/>
      <c r="O450" s="1"/>
      <c r="P450" s="1"/>
      <c r="Q450" s="1"/>
      <c r="R450" s="3"/>
      <c r="S450" s="3"/>
      <c r="T450" s="3"/>
    </row>
    <row r="451" spans="3:20" ht="15" customHeight="1">
      <c r="C451" s="1"/>
      <c r="E451" s="1"/>
      <c r="F451" s="1"/>
      <c r="G451" s="1"/>
      <c r="H451" s="1"/>
      <c r="I451" s="1"/>
      <c r="J451" s="3"/>
      <c r="K451" s="3"/>
      <c r="L451" s="3"/>
      <c r="M451" s="3"/>
      <c r="N451" s="3"/>
      <c r="O451" s="1"/>
      <c r="P451" s="1"/>
      <c r="Q451" s="1"/>
      <c r="R451" s="3"/>
      <c r="S451" s="3"/>
      <c r="T451" s="3"/>
    </row>
    <row r="452" spans="3:20" ht="15" customHeight="1">
      <c r="C452" s="1"/>
      <c r="E452" s="1"/>
      <c r="F452" s="1"/>
      <c r="G452" s="1"/>
      <c r="H452" s="1"/>
      <c r="I452" s="1"/>
      <c r="J452" s="3"/>
      <c r="K452" s="3"/>
      <c r="L452" s="3"/>
      <c r="M452" s="3"/>
      <c r="N452" s="3"/>
      <c r="O452" s="1"/>
      <c r="P452" s="1"/>
      <c r="Q452" s="1"/>
      <c r="R452" s="3"/>
      <c r="S452" s="3"/>
      <c r="T452" s="3"/>
    </row>
    <row r="453" spans="3:20" ht="15" customHeight="1">
      <c r="C453" s="1"/>
      <c r="E453" s="1"/>
      <c r="F453" s="1"/>
      <c r="G453" s="1"/>
      <c r="H453" s="1"/>
      <c r="I453" s="1"/>
      <c r="J453" s="3"/>
      <c r="K453" s="3"/>
      <c r="L453" s="3"/>
      <c r="M453" s="3"/>
      <c r="N453" s="3"/>
      <c r="O453" s="1"/>
      <c r="P453" s="1"/>
      <c r="Q453" s="1"/>
      <c r="R453" s="3"/>
      <c r="S453" s="3"/>
      <c r="T453" s="3"/>
    </row>
    <row r="454" spans="3:20" ht="15" customHeight="1">
      <c r="C454" s="1"/>
      <c r="E454" s="1"/>
      <c r="F454" s="1"/>
      <c r="G454" s="1"/>
      <c r="H454" s="1"/>
      <c r="I454" s="1"/>
      <c r="J454" s="3"/>
      <c r="K454" s="3"/>
      <c r="L454" s="3"/>
      <c r="M454" s="3"/>
      <c r="N454" s="3"/>
      <c r="O454" s="1"/>
      <c r="P454" s="1"/>
      <c r="Q454" s="1"/>
      <c r="R454" s="3"/>
      <c r="S454" s="3"/>
      <c r="T454" s="3"/>
    </row>
    <row r="455" spans="3:20" ht="15" customHeight="1">
      <c r="C455" s="1"/>
      <c r="E455" s="1"/>
      <c r="F455" s="1"/>
      <c r="G455" s="1"/>
      <c r="H455" s="1"/>
      <c r="I455" s="1"/>
      <c r="J455" s="3"/>
      <c r="K455" s="3"/>
      <c r="L455" s="3"/>
      <c r="M455" s="3"/>
      <c r="N455" s="3"/>
      <c r="O455" s="1"/>
      <c r="P455" s="1"/>
      <c r="Q455" s="1"/>
      <c r="R455" s="3"/>
      <c r="S455" s="3"/>
      <c r="T455" s="3"/>
    </row>
    <row r="456" spans="3:20" ht="15" customHeight="1">
      <c r="C456" s="1"/>
      <c r="E456" s="1"/>
      <c r="F456" s="1"/>
      <c r="G456" s="1"/>
      <c r="H456" s="1"/>
      <c r="I456" s="1"/>
      <c r="J456" s="3"/>
      <c r="K456" s="3"/>
      <c r="L456" s="3"/>
      <c r="M456" s="3"/>
      <c r="N456" s="3"/>
      <c r="O456" s="1"/>
      <c r="P456" s="1"/>
      <c r="Q456" s="1"/>
      <c r="R456" s="3"/>
      <c r="S456" s="3"/>
      <c r="T456" s="3"/>
    </row>
    <row r="457" spans="3:20" ht="15" customHeight="1">
      <c r="C457" s="1"/>
      <c r="E457" s="1"/>
      <c r="F457" s="1"/>
      <c r="G457" s="1"/>
      <c r="H457" s="1"/>
      <c r="I457" s="1"/>
      <c r="J457" s="3"/>
      <c r="K457" s="3"/>
      <c r="L457" s="3"/>
      <c r="M457" s="3"/>
      <c r="N457" s="3"/>
      <c r="O457" s="1"/>
      <c r="P457" s="1"/>
      <c r="Q457" s="1"/>
      <c r="R457" s="3"/>
      <c r="S457" s="3"/>
      <c r="T457" s="3"/>
    </row>
    <row r="458" spans="3:20" ht="15" customHeight="1">
      <c r="C458" s="1"/>
      <c r="E458" s="1"/>
      <c r="F458" s="1"/>
      <c r="G458" s="1"/>
      <c r="H458" s="1"/>
      <c r="I458" s="1"/>
      <c r="J458" s="3"/>
      <c r="K458" s="3"/>
      <c r="L458" s="3"/>
      <c r="M458" s="3"/>
      <c r="N458" s="3"/>
      <c r="O458" s="1"/>
      <c r="P458" s="1"/>
      <c r="Q458" s="1"/>
      <c r="R458" s="3"/>
      <c r="S458" s="3"/>
      <c r="T458" s="3"/>
    </row>
    <row r="459" spans="3:20" ht="15" customHeight="1">
      <c r="C459" s="1"/>
      <c r="E459" s="1"/>
      <c r="F459" s="1"/>
      <c r="G459" s="1"/>
      <c r="H459" s="1"/>
      <c r="I459" s="1"/>
      <c r="J459" s="3"/>
      <c r="K459" s="3"/>
      <c r="L459" s="3"/>
      <c r="M459" s="3"/>
      <c r="N459" s="3"/>
      <c r="O459" s="1"/>
      <c r="P459" s="1"/>
      <c r="Q459" s="1"/>
      <c r="R459" s="3"/>
      <c r="S459" s="3"/>
      <c r="T459" s="3"/>
    </row>
    <row r="460" spans="3:20" ht="15" customHeight="1">
      <c r="C460" s="1"/>
      <c r="E460" s="1"/>
      <c r="F460" s="1"/>
      <c r="G460" s="1"/>
      <c r="H460" s="1"/>
      <c r="I460" s="1"/>
      <c r="J460" s="3"/>
      <c r="K460" s="3"/>
      <c r="L460" s="3"/>
      <c r="M460" s="3"/>
      <c r="N460" s="3"/>
      <c r="O460" s="1"/>
      <c r="P460" s="1"/>
      <c r="Q460" s="1"/>
      <c r="R460" s="3"/>
      <c r="S460" s="3"/>
      <c r="T460" s="3"/>
    </row>
    <row r="461" spans="3:20" ht="15" customHeight="1">
      <c r="C461" s="1"/>
      <c r="E461" s="1"/>
      <c r="F461" s="1"/>
      <c r="G461" s="1"/>
      <c r="H461" s="1"/>
      <c r="I461" s="1"/>
      <c r="J461" s="3"/>
      <c r="K461" s="3"/>
      <c r="L461" s="3"/>
      <c r="M461" s="3"/>
      <c r="N461" s="3"/>
      <c r="O461" s="1"/>
      <c r="P461" s="1"/>
      <c r="Q461" s="1"/>
      <c r="R461" s="3"/>
      <c r="S461" s="3"/>
      <c r="T461" s="3"/>
    </row>
    <row r="462" spans="3:20" ht="15" customHeight="1">
      <c r="C462" s="1"/>
      <c r="E462" s="1"/>
      <c r="F462" s="1"/>
      <c r="G462" s="1"/>
      <c r="H462" s="1"/>
      <c r="I462" s="1"/>
      <c r="J462" s="3"/>
      <c r="K462" s="3"/>
      <c r="L462" s="3"/>
      <c r="M462" s="3"/>
      <c r="N462" s="3"/>
      <c r="O462" s="1"/>
      <c r="P462" s="1"/>
      <c r="Q462" s="1"/>
      <c r="R462" s="3"/>
      <c r="S462" s="3"/>
      <c r="T462" s="3"/>
    </row>
    <row r="463" spans="3:20" ht="15" customHeight="1">
      <c r="C463" s="1"/>
      <c r="E463" s="1"/>
      <c r="F463" s="1"/>
      <c r="G463" s="1"/>
      <c r="H463" s="1"/>
      <c r="I463" s="1"/>
      <c r="J463" s="3"/>
      <c r="K463" s="3"/>
      <c r="L463" s="3"/>
      <c r="M463" s="3"/>
      <c r="N463" s="3"/>
      <c r="O463" s="1"/>
      <c r="P463" s="1"/>
      <c r="Q463" s="1"/>
      <c r="R463" s="3"/>
      <c r="S463" s="3"/>
      <c r="T463" s="3"/>
    </row>
    <row r="464" spans="3:20" ht="15" customHeight="1">
      <c r="C464" s="1"/>
      <c r="E464" s="1"/>
      <c r="F464" s="1"/>
      <c r="G464" s="1"/>
      <c r="H464" s="1"/>
      <c r="I464" s="1"/>
      <c r="J464" s="3"/>
      <c r="K464" s="3"/>
      <c r="L464" s="3"/>
      <c r="M464" s="3"/>
      <c r="N464" s="3"/>
      <c r="O464" s="1"/>
      <c r="P464" s="1"/>
      <c r="Q464" s="1"/>
      <c r="R464" s="3"/>
      <c r="S464" s="3"/>
      <c r="T464" s="3"/>
    </row>
    <row r="465" spans="3:20" ht="15" customHeight="1">
      <c r="C465" s="1"/>
      <c r="E465" s="1"/>
      <c r="F465" s="1"/>
      <c r="G465" s="1"/>
      <c r="H465" s="1"/>
      <c r="I465" s="1"/>
      <c r="J465" s="3"/>
      <c r="K465" s="3"/>
      <c r="L465" s="3"/>
      <c r="M465" s="3"/>
      <c r="N465" s="3"/>
      <c r="O465" s="1"/>
      <c r="P465" s="1"/>
      <c r="Q465" s="1"/>
      <c r="R465" s="3"/>
      <c r="S465" s="3"/>
      <c r="T465" s="3"/>
    </row>
    <row r="466" spans="3:20" ht="15" customHeight="1">
      <c r="C466" s="1"/>
      <c r="E466" s="1"/>
      <c r="F466" s="1"/>
      <c r="G466" s="1"/>
      <c r="H466" s="1"/>
      <c r="I466" s="1"/>
      <c r="J466" s="3"/>
      <c r="K466" s="3"/>
      <c r="L466" s="3"/>
      <c r="M466" s="3"/>
      <c r="N466" s="3"/>
      <c r="O466" s="1"/>
      <c r="P466" s="1"/>
      <c r="Q466" s="1"/>
      <c r="R466" s="3"/>
      <c r="S466" s="3"/>
      <c r="T466" s="3"/>
    </row>
    <row r="467" spans="3:20" ht="15" customHeight="1">
      <c r="C467" s="1"/>
      <c r="E467" s="1"/>
      <c r="F467" s="1"/>
      <c r="G467" s="1"/>
      <c r="H467" s="1"/>
      <c r="I467" s="1"/>
      <c r="J467" s="3"/>
      <c r="K467" s="3"/>
      <c r="L467" s="3"/>
      <c r="M467" s="3"/>
      <c r="N467" s="3"/>
      <c r="O467" s="1"/>
      <c r="P467" s="1"/>
      <c r="Q467" s="1"/>
      <c r="R467" s="3"/>
      <c r="S467" s="3"/>
      <c r="T467" s="3"/>
    </row>
    <row r="468" spans="3:20" ht="15" customHeight="1">
      <c r="C468" s="1"/>
      <c r="E468" s="1"/>
      <c r="F468" s="1"/>
      <c r="G468" s="1"/>
      <c r="H468" s="1"/>
      <c r="I468" s="1"/>
      <c r="J468" s="3"/>
      <c r="K468" s="3"/>
      <c r="L468" s="3"/>
      <c r="M468" s="3"/>
      <c r="N468" s="3"/>
      <c r="O468" s="1"/>
      <c r="P468" s="1"/>
      <c r="Q468" s="1"/>
      <c r="R468" s="3"/>
      <c r="S468" s="3"/>
      <c r="T468" s="3"/>
    </row>
    <row r="469" spans="3:20" ht="15" customHeight="1">
      <c r="C469" s="1"/>
      <c r="E469" s="1"/>
      <c r="F469" s="1"/>
      <c r="G469" s="1"/>
      <c r="H469" s="1"/>
      <c r="I469" s="1"/>
      <c r="J469" s="3"/>
      <c r="K469" s="3"/>
      <c r="L469" s="3"/>
      <c r="M469" s="3"/>
      <c r="N469" s="3"/>
      <c r="O469" s="1"/>
      <c r="P469" s="1"/>
      <c r="Q469" s="1"/>
      <c r="R469" s="3"/>
      <c r="S469" s="3"/>
      <c r="T469" s="3"/>
    </row>
    <row r="470" spans="3:20" ht="15" customHeight="1">
      <c r="C470" s="1"/>
      <c r="E470" s="1"/>
      <c r="F470" s="1"/>
      <c r="G470" s="1"/>
      <c r="H470" s="1"/>
      <c r="I470" s="1"/>
      <c r="J470" s="3"/>
      <c r="K470" s="3"/>
      <c r="L470" s="3"/>
      <c r="M470" s="3"/>
      <c r="N470" s="3"/>
      <c r="O470" s="1"/>
      <c r="P470" s="1"/>
      <c r="Q470" s="1"/>
      <c r="R470" s="3"/>
      <c r="S470" s="3"/>
      <c r="T470" s="3"/>
    </row>
    <row r="471" spans="3:20" ht="15" customHeight="1">
      <c r="C471" s="1"/>
      <c r="E471" s="1"/>
      <c r="F471" s="1"/>
      <c r="G471" s="1"/>
      <c r="H471" s="1"/>
      <c r="I471" s="1"/>
      <c r="J471" s="3"/>
      <c r="K471" s="3"/>
      <c r="L471" s="3"/>
      <c r="M471" s="3"/>
      <c r="N471" s="3"/>
      <c r="O471" s="1"/>
      <c r="P471" s="1"/>
      <c r="Q471" s="1"/>
      <c r="R471" s="3"/>
      <c r="S471" s="3"/>
      <c r="T471" s="3"/>
    </row>
    <row r="472" spans="3:20" ht="15" customHeight="1">
      <c r="C472" s="1"/>
      <c r="E472" s="1"/>
      <c r="F472" s="1"/>
      <c r="G472" s="1"/>
      <c r="H472" s="1"/>
      <c r="I472" s="1"/>
      <c r="J472" s="3"/>
      <c r="K472" s="3"/>
      <c r="L472" s="3"/>
      <c r="M472" s="3"/>
      <c r="N472" s="3"/>
      <c r="O472" s="1"/>
      <c r="P472" s="1"/>
      <c r="Q472" s="1"/>
      <c r="R472" s="3"/>
      <c r="S472" s="3"/>
      <c r="T472" s="3"/>
    </row>
    <row r="473" spans="3:20" ht="15" customHeight="1">
      <c r="C473" s="1"/>
      <c r="E473" s="1"/>
      <c r="F473" s="1"/>
      <c r="G473" s="1"/>
      <c r="H473" s="1"/>
      <c r="I473" s="1"/>
      <c r="J473" s="3"/>
      <c r="K473" s="3"/>
      <c r="L473" s="3"/>
      <c r="M473" s="3"/>
      <c r="N473" s="3"/>
      <c r="O473" s="1"/>
      <c r="P473" s="1"/>
      <c r="Q473" s="1"/>
      <c r="R473" s="3"/>
      <c r="S473" s="3"/>
      <c r="T473" s="3"/>
    </row>
    <row r="474" spans="3:20" ht="15" customHeight="1">
      <c r="C474" s="1"/>
      <c r="E474" s="1"/>
      <c r="F474" s="1"/>
      <c r="G474" s="1"/>
      <c r="H474" s="1"/>
      <c r="I474" s="1"/>
      <c r="J474" s="3"/>
      <c r="K474" s="3"/>
      <c r="L474" s="3"/>
      <c r="M474" s="3"/>
      <c r="N474" s="3"/>
      <c r="O474" s="1"/>
      <c r="P474" s="1"/>
      <c r="Q474" s="1"/>
      <c r="R474" s="3"/>
      <c r="S474" s="3"/>
      <c r="T474" s="3"/>
    </row>
    <row r="475" spans="3:20" ht="15" customHeight="1">
      <c r="C475" s="1"/>
      <c r="E475" s="1"/>
      <c r="F475" s="1"/>
      <c r="G475" s="1"/>
      <c r="H475" s="1"/>
      <c r="I475" s="1"/>
      <c r="J475" s="3"/>
      <c r="K475" s="3"/>
      <c r="L475" s="3"/>
      <c r="M475" s="3"/>
      <c r="N475" s="3"/>
      <c r="O475" s="1"/>
      <c r="P475" s="1"/>
      <c r="Q475" s="1"/>
      <c r="R475" s="3"/>
      <c r="S475" s="3"/>
      <c r="T475" s="3"/>
    </row>
    <row r="476" spans="3:20" ht="15" customHeight="1">
      <c r="C476" s="1"/>
      <c r="E476" s="1"/>
      <c r="F476" s="1"/>
      <c r="G476" s="1"/>
      <c r="H476" s="1"/>
      <c r="I476" s="1"/>
      <c r="J476" s="3"/>
      <c r="K476" s="3"/>
      <c r="L476" s="3"/>
      <c r="M476" s="3"/>
      <c r="N476" s="3"/>
      <c r="O476" s="1"/>
      <c r="P476" s="1"/>
      <c r="Q476" s="1"/>
      <c r="R476" s="3"/>
      <c r="S476" s="3"/>
      <c r="T476" s="3"/>
    </row>
    <row r="477" spans="3:20" ht="15" customHeight="1">
      <c r="C477" s="1"/>
      <c r="E477" s="1"/>
      <c r="F477" s="1"/>
      <c r="G477" s="1"/>
      <c r="H477" s="1"/>
      <c r="I477" s="1"/>
      <c r="J477" s="3"/>
      <c r="K477" s="3"/>
      <c r="L477" s="3"/>
      <c r="M477" s="3"/>
      <c r="N477" s="3"/>
      <c r="O477" s="1"/>
      <c r="P477" s="1"/>
      <c r="Q477" s="1"/>
      <c r="R477" s="3"/>
      <c r="S477" s="3"/>
      <c r="T477" s="3"/>
    </row>
    <row r="478" spans="3:20" ht="15" customHeight="1">
      <c r="C478" s="1"/>
      <c r="E478" s="1"/>
      <c r="F478" s="1"/>
      <c r="G478" s="1"/>
      <c r="H478" s="1"/>
      <c r="I478" s="1"/>
      <c r="J478" s="3"/>
      <c r="K478" s="3"/>
      <c r="L478" s="3"/>
      <c r="M478" s="3"/>
      <c r="N478" s="3"/>
      <c r="O478" s="1"/>
      <c r="P478" s="1"/>
      <c r="Q478" s="1"/>
      <c r="R478" s="3"/>
      <c r="S478" s="3"/>
      <c r="T478" s="3"/>
    </row>
    <row r="479" spans="3:20" ht="15" customHeight="1">
      <c r="C479" s="1"/>
      <c r="E479" s="1"/>
      <c r="F479" s="1"/>
      <c r="G479" s="1"/>
      <c r="H479" s="1"/>
      <c r="I479" s="1"/>
      <c r="J479" s="3"/>
      <c r="K479" s="3"/>
      <c r="L479" s="3"/>
      <c r="M479" s="3"/>
      <c r="N479" s="3"/>
      <c r="O479" s="1"/>
      <c r="P479" s="1"/>
      <c r="Q479" s="1"/>
      <c r="R479" s="3"/>
      <c r="S479" s="3"/>
      <c r="T479" s="3"/>
    </row>
    <row r="480" spans="3:20" ht="15" customHeight="1">
      <c r="C480" s="1"/>
      <c r="E480" s="1"/>
      <c r="F480" s="1"/>
      <c r="G480" s="1"/>
      <c r="H480" s="1"/>
      <c r="I480" s="1"/>
      <c r="J480" s="3"/>
      <c r="K480" s="3"/>
      <c r="L480" s="3"/>
      <c r="M480" s="3"/>
      <c r="N480" s="3"/>
      <c r="O480" s="1"/>
      <c r="P480" s="1"/>
      <c r="Q480" s="1"/>
      <c r="R480" s="3"/>
      <c r="S480" s="3"/>
      <c r="T480" s="3"/>
    </row>
    <row r="481" spans="3:20" ht="15" customHeight="1">
      <c r="C481" s="1"/>
      <c r="E481" s="1"/>
      <c r="F481" s="1"/>
      <c r="G481" s="1"/>
      <c r="H481" s="1"/>
      <c r="I481" s="1"/>
      <c r="J481" s="3"/>
      <c r="K481" s="3"/>
      <c r="L481" s="3"/>
      <c r="M481" s="3"/>
      <c r="N481" s="3"/>
      <c r="O481" s="1"/>
      <c r="P481" s="1"/>
      <c r="Q481" s="1"/>
      <c r="R481" s="3"/>
      <c r="S481" s="3"/>
      <c r="T481" s="3"/>
    </row>
    <row r="482" spans="3:20" ht="15" customHeight="1">
      <c r="C482" s="1"/>
      <c r="E482" s="1"/>
      <c r="F482" s="1"/>
      <c r="G482" s="1"/>
      <c r="H482" s="1"/>
      <c r="I482" s="1"/>
      <c r="J482" s="3"/>
      <c r="K482" s="3"/>
      <c r="L482" s="3"/>
      <c r="M482" s="3"/>
      <c r="N482" s="3"/>
      <c r="O482" s="1"/>
      <c r="P482" s="1"/>
      <c r="Q482" s="1"/>
      <c r="R482" s="3"/>
      <c r="S482" s="3"/>
      <c r="T482" s="3"/>
    </row>
    <row r="483" spans="3:20" ht="15" customHeight="1">
      <c r="C483" s="1"/>
      <c r="E483" s="1"/>
      <c r="F483" s="1"/>
      <c r="G483" s="1"/>
      <c r="H483" s="1"/>
      <c r="I483" s="1"/>
      <c r="J483" s="3"/>
      <c r="K483" s="3"/>
      <c r="L483" s="3"/>
      <c r="M483" s="3"/>
      <c r="N483" s="3"/>
      <c r="O483" s="1"/>
      <c r="P483" s="1"/>
      <c r="Q483" s="1"/>
      <c r="R483" s="3"/>
      <c r="S483" s="3"/>
      <c r="T483" s="3"/>
    </row>
    <row r="484" spans="3:20" ht="15" customHeight="1">
      <c r="C484" s="1"/>
      <c r="E484" s="1"/>
      <c r="F484" s="1"/>
      <c r="G484" s="1"/>
      <c r="H484" s="1"/>
      <c r="I484" s="1"/>
      <c r="J484" s="3"/>
      <c r="K484" s="3"/>
      <c r="L484" s="3"/>
      <c r="M484" s="3"/>
      <c r="N484" s="3"/>
      <c r="O484" s="1"/>
      <c r="P484" s="1"/>
      <c r="Q484" s="1"/>
      <c r="R484" s="3"/>
      <c r="S484" s="3"/>
      <c r="T484" s="3"/>
    </row>
    <row r="485" spans="3:20" ht="15" customHeight="1">
      <c r="C485" s="1"/>
      <c r="E485" s="1"/>
      <c r="F485" s="1"/>
      <c r="G485" s="1"/>
      <c r="H485" s="1"/>
      <c r="I485" s="1"/>
      <c r="J485" s="3"/>
      <c r="K485" s="3"/>
      <c r="L485" s="3"/>
      <c r="M485" s="3"/>
      <c r="N485" s="3"/>
      <c r="O485" s="1"/>
      <c r="P485" s="1"/>
      <c r="Q485" s="1"/>
      <c r="R485" s="3"/>
      <c r="S485" s="3"/>
      <c r="T485" s="3"/>
    </row>
    <row r="486" spans="3:20" ht="15" customHeight="1">
      <c r="C486" s="1"/>
      <c r="E486" s="1"/>
      <c r="F486" s="1"/>
      <c r="G486" s="1"/>
      <c r="H486" s="1"/>
      <c r="I486" s="1"/>
      <c r="J486" s="3"/>
      <c r="K486" s="3"/>
      <c r="L486" s="3"/>
      <c r="M486" s="3"/>
      <c r="N486" s="3"/>
      <c r="O486" s="1"/>
      <c r="P486" s="1"/>
      <c r="Q486" s="1"/>
      <c r="R486" s="3"/>
      <c r="S486" s="3"/>
      <c r="T486" s="3"/>
    </row>
    <row r="487" spans="3:20" ht="15" customHeight="1">
      <c r="C487" s="1"/>
      <c r="E487" s="1"/>
      <c r="F487" s="1"/>
      <c r="G487" s="1"/>
      <c r="H487" s="1"/>
      <c r="I487" s="1"/>
      <c r="J487" s="3"/>
      <c r="K487" s="3"/>
      <c r="L487" s="3"/>
      <c r="M487" s="3"/>
      <c r="N487" s="3"/>
      <c r="O487" s="1"/>
      <c r="P487" s="1"/>
      <c r="Q487" s="1"/>
      <c r="R487" s="3"/>
      <c r="S487" s="3"/>
      <c r="T487" s="3"/>
    </row>
    <row r="488" spans="3:20" ht="15" customHeight="1">
      <c r="C488" s="1"/>
      <c r="E488" s="1"/>
      <c r="F488" s="1"/>
      <c r="G488" s="1"/>
      <c r="H488" s="1"/>
      <c r="I488" s="1"/>
      <c r="J488" s="3"/>
      <c r="K488" s="3"/>
      <c r="L488" s="3"/>
      <c r="M488" s="3"/>
      <c r="N488" s="3"/>
      <c r="O488" s="1"/>
      <c r="P488" s="1"/>
      <c r="Q488" s="1"/>
      <c r="R488" s="3"/>
      <c r="S488" s="3"/>
      <c r="T488" s="3"/>
    </row>
    <row r="489" spans="3:20" ht="15" customHeight="1">
      <c r="C489" s="1"/>
      <c r="E489" s="1"/>
      <c r="F489" s="1"/>
      <c r="G489" s="1"/>
      <c r="H489" s="1"/>
      <c r="I489" s="1"/>
      <c r="J489" s="3"/>
      <c r="K489" s="3"/>
      <c r="L489" s="3"/>
      <c r="M489" s="3"/>
      <c r="N489" s="3"/>
      <c r="O489" s="1"/>
      <c r="P489" s="1"/>
      <c r="Q489" s="1"/>
      <c r="R489" s="3"/>
      <c r="S489" s="3"/>
      <c r="T489" s="3"/>
    </row>
    <row r="490" spans="3:20" ht="15" customHeight="1">
      <c r="C490" s="1"/>
      <c r="E490" s="1"/>
      <c r="F490" s="1"/>
      <c r="G490" s="1"/>
      <c r="H490" s="1"/>
      <c r="I490" s="1"/>
      <c r="J490" s="3"/>
      <c r="K490" s="3"/>
      <c r="L490" s="3"/>
      <c r="M490" s="3"/>
      <c r="N490" s="3"/>
      <c r="O490" s="1"/>
      <c r="P490" s="1"/>
      <c r="Q490" s="1"/>
      <c r="R490" s="3"/>
      <c r="S490" s="3"/>
      <c r="T490" s="3"/>
    </row>
    <row r="491" spans="3:20" ht="15" customHeight="1">
      <c r="C491" s="1"/>
      <c r="E491" s="1"/>
      <c r="F491" s="1"/>
      <c r="G491" s="1"/>
      <c r="H491" s="1"/>
      <c r="I491" s="1"/>
      <c r="J491" s="3"/>
      <c r="K491" s="3"/>
      <c r="L491" s="3"/>
      <c r="M491" s="3"/>
      <c r="N491" s="3"/>
      <c r="O491" s="1"/>
      <c r="P491" s="1"/>
      <c r="Q491" s="1"/>
      <c r="R491" s="3"/>
      <c r="S491" s="3"/>
      <c r="T491" s="3"/>
    </row>
    <row r="492" spans="3:20" ht="15" customHeight="1">
      <c r="C492" s="1"/>
      <c r="E492" s="1"/>
      <c r="F492" s="1"/>
      <c r="G492" s="1"/>
      <c r="H492" s="1"/>
      <c r="I492" s="1"/>
      <c r="J492" s="3"/>
      <c r="K492" s="3"/>
      <c r="L492" s="3"/>
      <c r="M492" s="3"/>
      <c r="N492" s="3"/>
      <c r="O492" s="1"/>
      <c r="P492" s="1"/>
      <c r="Q492" s="1"/>
      <c r="R492" s="3"/>
      <c r="S492" s="3"/>
      <c r="T492" s="3"/>
    </row>
    <row r="493" spans="3:20" ht="15" customHeight="1">
      <c r="C493" s="1"/>
      <c r="E493" s="1"/>
      <c r="F493" s="1"/>
      <c r="G493" s="1"/>
      <c r="H493" s="1"/>
      <c r="I493" s="1"/>
      <c r="J493" s="3"/>
      <c r="K493" s="3"/>
      <c r="L493" s="3"/>
      <c r="M493" s="3"/>
      <c r="N493" s="3"/>
      <c r="O493" s="1"/>
      <c r="P493" s="1"/>
      <c r="Q493" s="1"/>
      <c r="R493" s="3"/>
      <c r="S493" s="3"/>
      <c r="T493" s="3"/>
    </row>
    <row r="494" spans="3:20" ht="15" customHeight="1">
      <c r="C494" s="1"/>
      <c r="E494" s="1"/>
      <c r="F494" s="1"/>
      <c r="G494" s="1"/>
      <c r="H494" s="1"/>
      <c r="I494" s="1"/>
      <c r="J494" s="3"/>
      <c r="K494" s="3"/>
      <c r="L494" s="3"/>
      <c r="M494" s="3"/>
      <c r="N494" s="3"/>
      <c r="O494" s="1"/>
      <c r="P494" s="1"/>
      <c r="Q494" s="1"/>
      <c r="R494" s="3"/>
      <c r="S494" s="3"/>
      <c r="T494" s="3"/>
    </row>
    <row r="495" spans="3:20" ht="15" customHeight="1">
      <c r="C495" s="1"/>
      <c r="E495" s="1"/>
      <c r="F495" s="1"/>
      <c r="G495" s="1"/>
      <c r="H495" s="1"/>
      <c r="I495" s="1"/>
      <c r="J495" s="3"/>
      <c r="K495" s="3"/>
      <c r="L495" s="3"/>
      <c r="M495" s="3"/>
      <c r="N495" s="3"/>
      <c r="O495" s="1"/>
      <c r="P495" s="1"/>
      <c r="Q495" s="1"/>
      <c r="R495" s="3"/>
      <c r="S495" s="3"/>
      <c r="T495" s="3"/>
    </row>
    <row r="496" spans="3:20" ht="15" customHeight="1">
      <c r="C496" s="1"/>
      <c r="E496" s="1"/>
      <c r="F496" s="1"/>
      <c r="G496" s="1"/>
      <c r="H496" s="1"/>
      <c r="I496" s="1"/>
      <c r="J496" s="3"/>
      <c r="K496" s="3"/>
      <c r="L496" s="3"/>
      <c r="M496" s="3"/>
      <c r="N496" s="3"/>
      <c r="O496" s="1"/>
      <c r="P496" s="1"/>
      <c r="Q496" s="1"/>
      <c r="R496" s="3"/>
      <c r="S496" s="3"/>
      <c r="T496" s="3"/>
    </row>
    <row r="497" spans="3:20" ht="15" customHeight="1">
      <c r="C497" s="1"/>
      <c r="E497" s="1"/>
      <c r="F497" s="1"/>
      <c r="G497" s="1"/>
      <c r="H497" s="1"/>
      <c r="I497" s="1"/>
      <c r="J497" s="3"/>
      <c r="K497" s="3"/>
      <c r="L497" s="3"/>
      <c r="M497" s="3"/>
      <c r="N497" s="3"/>
      <c r="O497" s="1"/>
      <c r="P497" s="1"/>
      <c r="Q497" s="1"/>
      <c r="R497" s="3"/>
      <c r="S497" s="3"/>
      <c r="T497" s="3"/>
    </row>
    <row r="498" spans="3:20" ht="15" customHeight="1">
      <c r="C498" s="1"/>
      <c r="E498" s="1"/>
      <c r="F498" s="1"/>
      <c r="G498" s="1"/>
      <c r="H498" s="1"/>
      <c r="I498" s="1"/>
      <c r="J498" s="3"/>
      <c r="K498" s="3"/>
      <c r="L498" s="3"/>
      <c r="M498" s="3"/>
      <c r="N498" s="3"/>
      <c r="O498" s="1"/>
      <c r="P498" s="1"/>
      <c r="Q498" s="1"/>
      <c r="R498" s="3"/>
      <c r="S498" s="3"/>
      <c r="T498" s="3"/>
    </row>
    <row r="499" spans="3:20" ht="15" customHeight="1">
      <c r="C499" s="1"/>
      <c r="E499" s="1"/>
      <c r="F499" s="1"/>
      <c r="G499" s="1"/>
      <c r="H499" s="1"/>
      <c r="I499" s="1"/>
      <c r="J499" s="3"/>
      <c r="K499" s="3"/>
      <c r="L499" s="3"/>
      <c r="M499" s="3"/>
      <c r="N499" s="3"/>
      <c r="O499" s="1"/>
      <c r="P499" s="1"/>
      <c r="Q499" s="1"/>
      <c r="R499" s="3"/>
      <c r="S499" s="3"/>
      <c r="T499" s="3"/>
    </row>
    <row r="500" spans="3:20" ht="15" customHeight="1">
      <c r="C500" s="1"/>
      <c r="E500" s="1"/>
      <c r="F500" s="1"/>
      <c r="G500" s="1"/>
      <c r="H500" s="1"/>
      <c r="I500" s="1"/>
      <c r="J500" s="3"/>
      <c r="K500" s="3"/>
      <c r="L500" s="3"/>
      <c r="M500" s="3"/>
      <c r="N500" s="3"/>
      <c r="O500" s="1"/>
      <c r="P500" s="1"/>
      <c r="Q500" s="1"/>
      <c r="R500" s="3"/>
      <c r="S500" s="3"/>
      <c r="T500" s="3"/>
    </row>
    <row r="501" spans="3:20" ht="15" customHeight="1">
      <c r="C501" s="1"/>
      <c r="E501" s="1"/>
      <c r="F501" s="1"/>
      <c r="G501" s="1"/>
      <c r="H501" s="1"/>
      <c r="I501" s="1"/>
      <c r="J501" s="3"/>
      <c r="K501" s="3"/>
      <c r="L501" s="3"/>
      <c r="M501" s="3"/>
      <c r="N501" s="3"/>
      <c r="O501" s="1"/>
      <c r="P501" s="1"/>
      <c r="Q501" s="1"/>
      <c r="R501" s="3"/>
      <c r="S501" s="3"/>
      <c r="T501" s="3"/>
    </row>
    <row r="502" spans="3:20" ht="15" customHeight="1">
      <c r="C502" s="1"/>
      <c r="E502" s="1"/>
      <c r="F502" s="1"/>
      <c r="G502" s="1"/>
      <c r="H502" s="1"/>
      <c r="I502" s="1"/>
      <c r="J502" s="3"/>
      <c r="K502" s="3"/>
      <c r="L502" s="3"/>
      <c r="M502" s="3"/>
      <c r="N502" s="3"/>
      <c r="O502" s="1"/>
      <c r="P502" s="1"/>
      <c r="Q502" s="1"/>
      <c r="R502" s="3"/>
      <c r="S502" s="3"/>
      <c r="T502" s="3"/>
    </row>
    <row r="503" spans="3:20" ht="15" customHeight="1">
      <c r="C503" s="1"/>
      <c r="E503" s="1"/>
      <c r="F503" s="1"/>
      <c r="G503" s="1"/>
      <c r="H503" s="1"/>
      <c r="I503" s="1"/>
      <c r="J503" s="3"/>
      <c r="K503" s="3"/>
      <c r="L503" s="3"/>
      <c r="M503" s="3"/>
      <c r="N503" s="3"/>
      <c r="O503" s="1"/>
      <c r="P503" s="1"/>
      <c r="Q503" s="1"/>
      <c r="R503" s="3"/>
      <c r="S503" s="3"/>
      <c r="T503" s="3"/>
    </row>
    <row r="504" spans="3:20" ht="15" customHeight="1">
      <c r="C504" s="1"/>
      <c r="E504" s="1"/>
      <c r="F504" s="1"/>
      <c r="G504" s="1"/>
      <c r="H504" s="1"/>
      <c r="I504" s="1"/>
      <c r="J504" s="3"/>
      <c r="K504" s="3"/>
      <c r="L504" s="3"/>
      <c r="M504" s="3"/>
      <c r="N504" s="3"/>
      <c r="O504" s="1"/>
      <c r="P504" s="1"/>
      <c r="Q504" s="1"/>
      <c r="R504" s="3"/>
      <c r="S504" s="3"/>
      <c r="T504" s="3"/>
    </row>
    <row r="505" spans="3:20" ht="15" customHeight="1">
      <c r="C505" s="1"/>
      <c r="E505" s="1"/>
      <c r="F505" s="1"/>
      <c r="G505" s="1"/>
      <c r="H505" s="1"/>
      <c r="I505" s="1"/>
      <c r="J505" s="3"/>
      <c r="K505" s="3"/>
      <c r="L505" s="3"/>
      <c r="M505" s="3"/>
      <c r="N505" s="3"/>
      <c r="O505" s="1"/>
      <c r="P505" s="1"/>
      <c r="Q505" s="1"/>
      <c r="R505" s="3"/>
      <c r="S505" s="3"/>
      <c r="T505" s="3"/>
    </row>
    <row r="506" spans="3:20" ht="15" customHeight="1">
      <c r="C506" s="1"/>
      <c r="E506" s="1"/>
      <c r="F506" s="1"/>
      <c r="G506" s="1"/>
      <c r="H506" s="1"/>
      <c r="I506" s="1"/>
      <c r="J506" s="3"/>
      <c r="K506" s="3"/>
      <c r="L506" s="3"/>
      <c r="M506" s="3"/>
      <c r="N506" s="3"/>
      <c r="O506" s="1"/>
      <c r="P506" s="1"/>
      <c r="Q506" s="1"/>
      <c r="R506" s="3"/>
      <c r="S506" s="3"/>
      <c r="T506" s="3"/>
    </row>
    <row r="507" spans="3:20" ht="15" customHeight="1">
      <c r="C507" s="1"/>
      <c r="E507" s="1"/>
      <c r="F507" s="1"/>
      <c r="G507" s="1"/>
      <c r="H507" s="1"/>
      <c r="I507" s="1"/>
      <c r="J507" s="3"/>
      <c r="K507" s="3"/>
      <c r="L507" s="3"/>
      <c r="M507" s="3"/>
      <c r="N507" s="3"/>
      <c r="O507" s="1"/>
      <c r="P507" s="1"/>
      <c r="Q507" s="1"/>
      <c r="R507" s="3"/>
      <c r="S507" s="3"/>
      <c r="T507" s="3"/>
    </row>
    <row r="508" spans="3:20" ht="15" customHeight="1">
      <c r="C508" s="1"/>
      <c r="E508" s="1"/>
      <c r="F508" s="1"/>
      <c r="G508" s="1"/>
      <c r="H508" s="1"/>
      <c r="I508" s="1"/>
      <c r="J508" s="3"/>
      <c r="K508" s="3"/>
      <c r="L508" s="3"/>
      <c r="M508" s="3"/>
      <c r="N508" s="3"/>
      <c r="O508" s="1"/>
      <c r="P508" s="1"/>
      <c r="Q508" s="1"/>
      <c r="R508" s="3"/>
      <c r="S508" s="3"/>
      <c r="T508" s="3"/>
    </row>
    <row r="509" spans="3:20" ht="15" customHeight="1">
      <c r="C509" s="1"/>
      <c r="E509" s="1"/>
      <c r="F509" s="1"/>
      <c r="G509" s="1"/>
      <c r="H509" s="1"/>
      <c r="I509" s="1"/>
      <c r="J509" s="3"/>
      <c r="K509" s="3"/>
      <c r="L509" s="3"/>
      <c r="M509" s="3"/>
      <c r="N509" s="3"/>
      <c r="O509" s="1"/>
      <c r="P509" s="1"/>
      <c r="Q509" s="1"/>
      <c r="R509" s="3"/>
      <c r="S509" s="3"/>
      <c r="T509" s="3"/>
    </row>
    <row r="510" spans="3:20" ht="15" customHeight="1">
      <c r="C510" s="1"/>
      <c r="E510" s="1"/>
      <c r="F510" s="1"/>
      <c r="G510" s="1"/>
      <c r="H510" s="1"/>
      <c r="I510" s="1"/>
      <c r="J510" s="3"/>
      <c r="K510" s="3"/>
      <c r="L510" s="3"/>
      <c r="M510" s="3"/>
      <c r="N510" s="3"/>
      <c r="O510" s="1"/>
      <c r="P510" s="1"/>
      <c r="Q510" s="1"/>
      <c r="R510" s="3"/>
      <c r="S510" s="3"/>
      <c r="T510" s="3"/>
    </row>
    <row r="511" spans="3:20" ht="15" customHeight="1">
      <c r="C511" s="1"/>
      <c r="E511" s="1"/>
      <c r="F511" s="1"/>
      <c r="G511" s="1"/>
      <c r="H511" s="1"/>
      <c r="I511" s="1"/>
      <c r="J511" s="3"/>
      <c r="K511" s="3"/>
      <c r="L511" s="3"/>
      <c r="M511" s="3"/>
      <c r="N511" s="3"/>
      <c r="O511" s="1"/>
      <c r="P511" s="1"/>
      <c r="Q511" s="1"/>
      <c r="R511" s="3"/>
      <c r="S511" s="3"/>
      <c r="T511" s="3"/>
    </row>
    <row r="512" spans="3:20" ht="15" customHeight="1">
      <c r="C512" s="1"/>
      <c r="E512" s="1"/>
      <c r="F512" s="1"/>
      <c r="G512" s="1"/>
      <c r="H512" s="1"/>
      <c r="I512" s="1"/>
      <c r="J512" s="3"/>
      <c r="K512" s="3"/>
      <c r="L512" s="3"/>
      <c r="M512" s="3"/>
      <c r="N512" s="3"/>
      <c r="O512" s="1"/>
      <c r="P512" s="1"/>
      <c r="Q512" s="1"/>
      <c r="R512" s="3"/>
      <c r="S512" s="3"/>
      <c r="T512" s="3"/>
    </row>
    <row r="513" spans="3:20" ht="15" customHeight="1">
      <c r="C513" s="1"/>
      <c r="E513" s="1"/>
      <c r="F513" s="1"/>
      <c r="G513" s="1"/>
      <c r="H513" s="1"/>
      <c r="I513" s="1"/>
      <c r="J513" s="3"/>
      <c r="K513" s="3"/>
      <c r="L513" s="3"/>
      <c r="M513" s="3"/>
      <c r="N513" s="3"/>
      <c r="O513" s="1"/>
      <c r="P513" s="1"/>
      <c r="Q513" s="1"/>
      <c r="R513" s="3"/>
      <c r="S513" s="3"/>
      <c r="T513" s="3"/>
    </row>
    <row r="514" spans="3:20" ht="15" customHeight="1">
      <c r="C514" s="1"/>
      <c r="E514" s="1"/>
      <c r="F514" s="1"/>
      <c r="G514" s="1"/>
      <c r="H514" s="1"/>
      <c r="I514" s="1"/>
      <c r="J514" s="3"/>
      <c r="K514" s="3"/>
      <c r="L514" s="3"/>
      <c r="M514" s="3"/>
      <c r="N514" s="3"/>
      <c r="O514" s="1"/>
      <c r="P514" s="1"/>
      <c r="Q514" s="1"/>
      <c r="R514" s="3"/>
      <c r="S514" s="3"/>
      <c r="T514" s="3"/>
    </row>
    <row r="515" spans="3:20" ht="15" customHeight="1">
      <c r="C515" s="1"/>
      <c r="E515" s="1"/>
      <c r="F515" s="1"/>
      <c r="G515" s="1"/>
      <c r="H515" s="1"/>
      <c r="I515" s="1"/>
      <c r="J515" s="3"/>
      <c r="K515" s="3"/>
      <c r="L515" s="3"/>
      <c r="M515" s="3"/>
      <c r="N515" s="3"/>
      <c r="O515" s="1"/>
      <c r="P515" s="1"/>
      <c r="Q515" s="1"/>
      <c r="R515" s="3"/>
      <c r="S515" s="3"/>
      <c r="T515" s="3"/>
    </row>
    <row r="516" spans="3:20" ht="15" customHeight="1">
      <c r="C516" s="1"/>
      <c r="E516" s="1"/>
      <c r="F516" s="1"/>
      <c r="G516" s="1"/>
      <c r="H516" s="1"/>
      <c r="I516" s="1"/>
      <c r="J516" s="3"/>
      <c r="K516" s="3"/>
      <c r="L516" s="3"/>
      <c r="M516" s="3"/>
      <c r="N516" s="3"/>
      <c r="O516" s="1"/>
      <c r="P516" s="1"/>
      <c r="Q516" s="1"/>
      <c r="R516" s="3"/>
      <c r="S516" s="3"/>
      <c r="T516" s="3"/>
    </row>
    <row r="517" spans="3:20" ht="15" customHeight="1">
      <c r="C517" s="1"/>
      <c r="E517" s="1"/>
      <c r="F517" s="1"/>
      <c r="G517" s="1"/>
      <c r="H517" s="1"/>
      <c r="I517" s="1"/>
      <c r="J517" s="3"/>
      <c r="K517" s="3"/>
      <c r="L517" s="3"/>
      <c r="M517" s="3"/>
      <c r="N517" s="3"/>
      <c r="O517" s="1"/>
      <c r="P517" s="1"/>
      <c r="Q517" s="1"/>
      <c r="R517" s="3"/>
      <c r="S517" s="3"/>
      <c r="T517" s="3"/>
    </row>
    <row r="518" spans="3:20" ht="15" customHeight="1">
      <c r="C518" s="1"/>
      <c r="E518" s="1"/>
      <c r="F518" s="1"/>
      <c r="G518" s="1"/>
      <c r="H518" s="1"/>
      <c r="I518" s="1"/>
      <c r="J518" s="3"/>
      <c r="K518" s="3"/>
      <c r="L518" s="3"/>
      <c r="M518" s="3"/>
      <c r="N518" s="3"/>
      <c r="O518" s="1"/>
      <c r="P518" s="1"/>
      <c r="Q518" s="1"/>
      <c r="R518" s="3"/>
      <c r="S518" s="3"/>
      <c r="T518" s="3"/>
    </row>
    <row r="519" spans="3:20" ht="15" customHeight="1">
      <c r="C519" s="1"/>
      <c r="E519" s="1"/>
      <c r="F519" s="1"/>
      <c r="G519" s="1"/>
      <c r="H519" s="1"/>
      <c r="I519" s="1"/>
      <c r="J519" s="3"/>
      <c r="K519" s="3"/>
      <c r="L519" s="3"/>
      <c r="M519" s="3"/>
      <c r="N519" s="3"/>
      <c r="O519" s="1"/>
      <c r="P519" s="1"/>
      <c r="Q519" s="1"/>
      <c r="R519" s="3"/>
      <c r="S519" s="3"/>
      <c r="T519" s="3"/>
    </row>
    <row r="520" spans="3:20" ht="15" customHeight="1">
      <c r="C520" s="1"/>
      <c r="E520" s="1"/>
      <c r="F520" s="1"/>
      <c r="G520" s="1"/>
      <c r="H520" s="1"/>
      <c r="I520" s="1"/>
      <c r="J520" s="3"/>
      <c r="K520" s="3"/>
      <c r="L520" s="3"/>
      <c r="M520" s="3"/>
      <c r="N520" s="3"/>
      <c r="O520" s="1"/>
      <c r="P520" s="1"/>
      <c r="Q520" s="1"/>
      <c r="R520" s="3"/>
      <c r="S520" s="3"/>
      <c r="T520" s="3"/>
    </row>
    <row r="521" spans="3:20" ht="15" customHeight="1">
      <c r="C521" s="1"/>
      <c r="E521" s="1"/>
      <c r="F521" s="1"/>
      <c r="G521" s="1"/>
      <c r="H521" s="1"/>
      <c r="I521" s="1"/>
      <c r="J521" s="3"/>
      <c r="K521" s="3"/>
      <c r="L521" s="3"/>
      <c r="M521" s="3"/>
      <c r="N521" s="3"/>
      <c r="O521" s="1"/>
      <c r="P521" s="1"/>
      <c r="Q521" s="1"/>
      <c r="R521" s="3"/>
      <c r="S521" s="3"/>
      <c r="T521" s="3"/>
    </row>
    <row r="522" spans="3:20" ht="15" customHeight="1">
      <c r="C522" s="1"/>
      <c r="E522" s="1"/>
      <c r="F522" s="1"/>
      <c r="G522" s="1"/>
      <c r="H522" s="1"/>
      <c r="I522" s="1"/>
      <c r="J522" s="3"/>
      <c r="K522" s="3"/>
      <c r="L522" s="3"/>
      <c r="M522" s="3"/>
      <c r="N522" s="3"/>
      <c r="O522" s="1"/>
      <c r="P522" s="1"/>
      <c r="Q522" s="1"/>
      <c r="R522" s="3"/>
      <c r="S522" s="3"/>
      <c r="T522" s="3"/>
    </row>
    <row r="523" spans="3:20" ht="15" customHeight="1">
      <c r="C523" s="1"/>
      <c r="E523" s="1"/>
      <c r="F523" s="1"/>
      <c r="G523" s="1"/>
      <c r="H523" s="1"/>
      <c r="I523" s="1"/>
      <c r="J523" s="3"/>
      <c r="K523" s="3"/>
      <c r="L523" s="3"/>
      <c r="M523" s="3"/>
      <c r="N523" s="3"/>
      <c r="O523" s="1"/>
      <c r="P523" s="1"/>
      <c r="Q523" s="1"/>
      <c r="R523" s="3"/>
      <c r="S523" s="3"/>
      <c r="T523" s="3"/>
    </row>
    <row r="524" spans="3:20" ht="15" customHeight="1">
      <c r="C524" s="1"/>
      <c r="E524" s="1"/>
      <c r="F524" s="1"/>
      <c r="G524" s="1"/>
      <c r="H524" s="1"/>
      <c r="I524" s="1"/>
      <c r="J524" s="3"/>
      <c r="K524" s="3"/>
      <c r="L524" s="3"/>
      <c r="M524" s="3"/>
      <c r="N524" s="3"/>
      <c r="O524" s="1"/>
      <c r="P524" s="1"/>
      <c r="Q524" s="1"/>
      <c r="R524" s="3"/>
      <c r="S524" s="3"/>
      <c r="T524" s="3"/>
    </row>
    <row r="525" spans="3:20" ht="15" customHeight="1">
      <c r="C525" s="1"/>
      <c r="E525" s="1"/>
      <c r="F525" s="1"/>
      <c r="G525" s="1"/>
      <c r="H525" s="1"/>
      <c r="I525" s="1"/>
      <c r="J525" s="3"/>
      <c r="K525" s="3"/>
      <c r="L525" s="3"/>
      <c r="M525" s="3"/>
      <c r="N525" s="3"/>
      <c r="O525" s="1"/>
      <c r="P525" s="1"/>
      <c r="Q525" s="1"/>
      <c r="R525" s="3"/>
      <c r="S525" s="3"/>
      <c r="T525" s="3"/>
    </row>
    <row r="526" spans="3:20" ht="15" customHeight="1">
      <c r="C526" s="1"/>
      <c r="E526" s="1"/>
      <c r="F526" s="1"/>
      <c r="G526" s="1"/>
      <c r="H526" s="1"/>
      <c r="I526" s="1"/>
      <c r="J526" s="3"/>
      <c r="K526" s="3"/>
      <c r="L526" s="3"/>
      <c r="M526" s="3"/>
      <c r="N526" s="3"/>
      <c r="O526" s="1"/>
      <c r="P526" s="1"/>
      <c r="Q526" s="1"/>
      <c r="R526" s="3"/>
      <c r="S526" s="3"/>
      <c r="T526" s="3"/>
    </row>
    <row r="527" spans="3:20" ht="15" customHeight="1">
      <c r="C527" s="1"/>
      <c r="E527" s="1"/>
      <c r="F527" s="1"/>
      <c r="G527" s="1"/>
      <c r="H527" s="1"/>
      <c r="I527" s="1"/>
      <c r="J527" s="3"/>
      <c r="K527" s="3"/>
      <c r="L527" s="3"/>
      <c r="M527" s="3"/>
      <c r="N527" s="3"/>
      <c r="O527" s="1"/>
      <c r="P527" s="1"/>
      <c r="Q527" s="1"/>
      <c r="R527" s="3"/>
      <c r="S527" s="3"/>
      <c r="T527" s="3"/>
    </row>
    <row r="528" spans="3:20" ht="15" customHeight="1">
      <c r="C528" s="1"/>
      <c r="E528" s="1"/>
      <c r="F528" s="1"/>
      <c r="G528" s="1"/>
      <c r="H528" s="1"/>
      <c r="I528" s="1"/>
      <c r="J528" s="3"/>
      <c r="K528" s="3"/>
      <c r="L528" s="3"/>
      <c r="M528" s="3"/>
      <c r="N528" s="3"/>
      <c r="O528" s="1"/>
      <c r="P528" s="1"/>
      <c r="Q528" s="1"/>
      <c r="R528" s="3"/>
      <c r="S528" s="3"/>
      <c r="T528" s="3"/>
    </row>
    <row r="529" spans="3:20" ht="15" customHeight="1">
      <c r="C529" s="1"/>
      <c r="E529" s="1"/>
      <c r="F529" s="1"/>
      <c r="G529" s="1"/>
      <c r="H529" s="1"/>
      <c r="I529" s="1"/>
      <c r="J529" s="3"/>
      <c r="K529" s="3"/>
      <c r="L529" s="3"/>
      <c r="M529" s="3"/>
      <c r="N529" s="3"/>
      <c r="O529" s="1"/>
      <c r="P529" s="1"/>
      <c r="Q529" s="1"/>
      <c r="R529" s="3"/>
      <c r="S529" s="3"/>
      <c r="T529" s="3"/>
    </row>
    <row r="530" spans="3:20" ht="15" customHeight="1">
      <c r="C530" s="1"/>
      <c r="E530" s="1"/>
      <c r="F530" s="1"/>
      <c r="G530" s="1"/>
      <c r="H530" s="1"/>
      <c r="I530" s="1"/>
      <c r="J530" s="3"/>
      <c r="K530" s="3"/>
      <c r="L530" s="3"/>
      <c r="M530" s="3"/>
      <c r="N530" s="3"/>
      <c r="O530" s="1"/>
      <c r="P530" s="1"/>
      <c r="Q530" s="1"/>
      <c r="R530" s="3"/>
      <c r="S530" s="3"/>
      <c r="T530" s="3"/>
    </row>
    <row r="531" spans="3:20" ht="15" customHeight="1">
      <c r="C531" s="1"/>
      <c r="E531" s="1"/>
      <c r="F531" s="1"/>
      <c r="G531" s="1"/>
      <c r="H531" s="1"/>
      <c r="I531" s="1"/>
      <c r="J531" s="3"/>
      <c r="K531" s="3"/>
      <c r="L531" s="3"/>
      <c r="M531" s="3"/>
      <c r="N531" s="3"/>
      <c r="O531" s="1"/>
      <c r="P531" s="1"/>
      <c r="Q531" s="1"/>
      <c r="R531" s="3"/>
      <c r="S531" s="3"/>
      <c r="T531" s="3"/>
    </row>
    <row r="532" spans="3:20" ht="15" customHeight="1">
      <c r="C532" s="1"/>
      <c r="E532" s="1"/>
      <c r="F532" s="1"/>
      <c r="G532" s="1"/>
      <c r="H532" s="1"/>
      <c r="I532" s="1"/>
      <c r="J532" s="3"/>
      <c r="K532" s="3"/>
      <c r="L532" s="3"/>
      <c r="M532" s="3"/>
      <c r="N532" s="3"/>
      <c r="O532" s="1"/>
      <c r="P532" s="1"/>
      <c r="Q532" s="1"/>
      <c r="R532" s="3"/>
      <c r="S532" s="3"/>
      <c r="T532" s="3"/>
    </row>
    <row r="533" spans="3:20" ht="15" customHeight="1">
      <c r="C533" s="1"/>
      <c r="E533" s="1"/>
      <c r="F533" s="1"/>
      <c r="G533" s="1"/>
      <c r="H533" s="1"/>
      <c r="I533" s="1"/>
      <c r="J533" s="3"/>
      <c r="K533" s="3"/>
      <c r="L533" s="3"/>
      <c r="M533" s="3"/>
      <c r="N533" s="3"/>
      <c r="O533" s="1"/>
      <c r="P533" s="1"/>
      <c r="Q533" s="1"/>
      <c r="R533" s="3"/>
      <c r="S533" s="3"/>
      <c r="T533" s="3"/>
    </row>
    <row r="534" spans="3:20" ht="15" customHeight="1">
      <c r="C534" s="1"/>
      <c r="E534" s="1"/>
      <c r="F534" s="1"/>
      <c r="G534" s="1"/>
      <c r="H534" s="1"/>
      <c r="I534" s="1"/>
      <c r="J534" s="3"/>
      <c r="K534" s="3"/>
      <c r="L534" s="3"/>
      <c r="M534" s="3"/>
      <c r="N534" s="3"/>
      <c r="O534" s="1"/>
      <c r="P534" s="1"/>
      <c r="Q534" s="1"/>
      <c r="R534" s="3"/>
      <c r="S534" s="3"/>
      <c r="T534" s="3"/>
    </row>
    <row r="535" spans="3:20" ht="15" customHeight="1">
      <c r="C535" s="1"/>
      <c r="E535" s="1"/>
      <c r="F535" s="1"/>
      <c r="G535" s="1"/>
      <c r="H535" s="1"/>
      <c r="I535" s="1"/>
      <c r="J535" s="3"/>
      <c r="K535" s="3"/>
      <c r="L535" s="3"/>
      <c r="M535" s="3"/>
      <c r="N535" s="3"/>
      <c r="O535" s="1"/>
      <c r="P535" s="1"/>
      <c r="Q535" s="1"/>
      <c r="R535" s="3"/>
      <c r="S535" s="3"/>
      <c r="T535" s="3"/>
    </row>
    <row r="536" spans="3:20" ht="15" customHeight="1">
      <c r="C536" s="1"/>
      <c r="E536" s="1"/>
      <c r="F536" s="1"/>
      <c r="G536" s="1"/>
      <c r="H536" s="1"/>
      <c r="I536" s="1"/>
      <c r="J536" s="3"/>
      <c r="K536" s="3"/>
      <c r="L536" s="3"/>
      <c r="M536" s="3"/>
      <c r="N536" s="3"/>
      <c r="O536" s="1"/>
      <c r="P536" s="1"/>
      <c r="Q536" s="1"/>
      <c r="R536" s="3"/>
      <c r="S536" s="3"/>
      <c r="T536" s="3"/>
    </row>
    <row r="537" spans="3:20" ht="15" customHeight="1">
      <c r="C537" s="1"/>
      <c r="E537" s="1"/>
      <c r="F537" s="1"/>
      <c r="G537" s="1"/>
      <c r="H537" s="1"/>
      <c r="I537" s="1"/>
      <c r="J537" s="3"/>
      <c r="K537" s="3"/>
      <c r="L537" s="3"/>
      <c r="M537" s="3"/>
      <c r="N537" s="3"/>
      <c r="O537" s="1"/>
      <c r="P537" s="1"/>
      <c r="Q537" s="1"/>
      <c r="R537" s="3"/>
      <c r="S537" s="3"/>
      <c r="T537" s="3"/>
    </row>
    <row r="538" spans="3:20" ht="15" customHeight="1">
      <c r="C538" s="1"/>
      <c r="E538" s="1"/>
      <c r="F538" s="1"/>
      <c r="G538" s="1"/>
      <c r="H538" s="1"/>
      <c r="I538" s="1"/>
      <c r="J538" s="3"/>
      <c r="K538" s="3"/>
      <c r="L538" s="3"/>
      <c r="M538" s="3"/>
      <c r="N538" s="3"/>
      <c r="O538" s="1"/>
      <c r="P538" s="1"/>
      <c r="Q538" s="1"/>
      <c r="R538" s="3"/>
      <c r="S538" s="3"/>
      <c r="T538" s="3"/>
    </row>
    <row r="539" spans="3:20" ht="15" customHeight="1">
      <c r="C539" s="1"/>
      <c r="E539" s="1"/>
      <c r="F539" s="1"/>
      <c r="G539" s="1"/>
      <c r="H539" s="1"/>
      <c r="I539" s="1"/>
      <c r="J539" s="3"/>
      <c r="K539" s="3"/>
      <c r="L539" s="3"/>
      <c r="M539" s="3"/>
      <c r="N539" s="3"/>
      <c r="O539" s="1"/>
      <c r="P539" s="1"/>
      <c r="Q539" s="1"/>
      <c r="R539" s="3"/>
      <c r="S539" s="3"/>
      <c r="T539" s="3"/>
    </row>
    <row r="540" spans="3:20" ht="15" customHeight="1">
      <c r="C540" s="1"/>
      <c r="E540" s="1"/>
      <c r="F540" s="1"/>
      <c r="G540" s="1"/>
      <c r="H540" s="1"/>
      <c r="I540" s="1"/>
      <c r="J540" s="3"/>
      <c r="K540" s="3"/>
      <c r="L540" s="3"/>
      <c r="M540" s="3"/>
      <c r="N540" s="3"/>
      <c r="O540" s="1"/>
      <c r="P540" s="1"/>
      <c r="Q540" s="1"/>
      <c r="R540" s="3"/>
      <c r="S540" s="3"/>
      <c r="T540" s="3"/>
    </row>
    <row r="541" spans="3:20" ht="15" customHeight="1">
      <c r="C541" s="1"/>
      <c r="E541" s="1"/>
      <c r="F541" s="1"/>
      <c r="G541" s="1"/>
      <c r="H541" s="1"/>
      <c r="I541" s="1"/>
      <c r="J541" s="3"/>
      <c r="K541" s="3"/>
      <c r="L541" s="3"/>
      <c r="M541" s="3"/>
      <c r="N541" s="3"/>
      <c r="O541" s="1"/>
      <c r="P541" s="1"/>
      <c r="Q541" s="1"/>
      <c r="R541" s="3"/>
      <c r="S541" s="3"/>
      <c r="T541" s="3"/>
    </row>
    <row r="542" spans="3:20" ht="15" customHeight="1">
      <c r="C542" s="1"/>
      <c r="E542" s="1"/>
      <c r="F542" s="1"/>
      <c r="G542" s="1"/>
      <c r="H542" s="1"/>
      <c r="I542" s="1"/>
      <c r="J542" s="3"/>
      <c r="K542" s="3"/>
      <c r="L542" s="3"/>
      <c r="M542" s="3"/>
      <c r="N542" s="3"/>
      <c r="O542" s="1"/>
      <c r="P542" s="1"/>
      <c r="Q542" s="1"/>
      <c r="R542" s="3"/>
      <c r="S542" s="3"/>
      <c r="T542" s="3"/>
    </row>
    <row r="543" spans="3:20" ht="15" customHeight="1">
      <c r="C543" s="1"/>
      <c r="E543" s="1"/>
      <c r="F543" s="1"/>
      <c r="G543" s="1"/>
      <c r="H543" s="1"/>
      <c r="I543" s="1"/>
      <c r="J543" s="3"/>
      <c r="K543" s="3"/>
      <c r="L543" s="3"/>
      <c r="M543" s="3"/>
      <c r="N543" s="3"/>
      <c r="O543" s="1"/>
      <c r="P543" s="1"/>
      <c r="Q543" s="1"/>
      <c r="R543" s="3"/>
      <c r="S543" s="3"/>
      <c r="T543" s="3"/>
    </row>
    <row r="544" spans="3:20" ht="15" customHeight="1">
      <c r="C544" s="1"/>
      <c r="E544" s="1"/>
      <c r="F544" s="1"/>
      <c r="G544" s="1"/>
      <c r="H544" s="1"/>
      <c r="I544" s="1"/>
      <c r="J544" s="3"/>
      <c r="K544" s="3"/>
      <c r="L544" s="3"/>
      <c r="M544" s="3"/>
      <c r="N544" s="3"/>
      <c r="O544" s="1"/>
      <c r="P544" s="1"/>
      <c r="Q544" s="1"/>
      <c r="R544" s="3"/>
      <c r="S544" s="3"/>
      <c r="T544" s="3"/>
    </row>
    <row r="545" spans="3:20" ht="15" customHeight="1">
      <c r="C545" s="1"/>
      <c r="E545" s="1"/>
      <c r="F545" s="1"/>
      <c r="G545" s="1"/>
      <c r="H545" s="1"/>
      <c r="I545" s="1"/>
      <c r="J545" s="3"/>
      <c r="K545" s="3"/>
      <c r="L545" s="3"/>
      <c r="M545" s="3"/>
      <c r="N545" s="3"/>
      <c r="O545" s="1"/>
      <c r="P545" s="1"/>
      <c r="Q545" s="1"/>
      <c r="R545" s="3"/>
      <c r="S545" s="3"/>
      <c r="T545" s="3"/>
    </row>
    <row r="546" spans="3:20" ht="15" customHeight="1">
      <c r="C546" s="1"/>
      <c r="E546" s="1"/>
      <c r="F546" s="1"/>
      <c r="G546" s="1"/>
      <c r="H546" s="1"/>
      <c r="I546" s="1"/>
      <c r="J546" s="3"/>
      <c r="K546" s="3"/>
      <c r="L546" s="3"/>
      <c r="M546" s="3"/>
      <c r="N546" s="3"/>
      <c r="O546" s="1"/>
      <c r="P546" s="1"/>
      <c r="Q546" s="1"/>
      <c r="R546" s="3"/>
      <c r="S546" s="3"/>
      <c r="T546" s="3"/>
    </row>
    <row r="547" spans="3:20" ht="15" customHeight="1">
      <c r="C547" s="1"/>
      <c r="E547" s="1"/>
      <c r="F547" s="1"/>
      <c r="G547" s="1"/>
      <c r="H547" s="1"/>
      <c r="I547" s="1"/>
      <c r="J547" s="3"/>
      <c r="K547" s="3"/>
      <c r="L547" s="3"/>
      <c r="M547" s="3"/>
      <c r="N547" s="3"/>
      <c r="O547" s="1"/>
      <c r="P547" s="1"/>
      <c r="Q547" s="1"/>
      <c r="R547" s="3"/>
      <c r="S547" s="3"/>
      <c r="T547" s="3"/>
    </row>
    <row r="548" spans="3:20" ht="15" customHeight="1">
      <c r="C548" s="1"/>
      <c r="E548" s="1"/>
      <c r="F548" s="1"/>
      <c r="G548" s="1"/>
      <c r="H548" s="1"/>
      <c r="I548" s="1"/>
      <c r="J548" s="3"/>
      <c r="K548" s="3"/>
      <c r="L548" s="3"/>
      <c r="M548" s="3"/>
      <c r="N548" s="3"/>
      <c r="O548" s="1"/>
      <c r="P548" s="1"/>
      <c r="Q548" s="1"/>
      <c r="R548" s="3"/>
      <c r="S548" s="3"/>
      <c r="T548" s="3"/>
    </row>
    <row r="549" spans="3:20" ht="15" customHeight="1">
      <c r="C549" s="1"/>
      <c r="E549" s="1"/>
      <c r="F549" s="1"/>
      <c r="G549" s="1"/>
      <c r="H549" s="1"/>
      <c r="I549" s="1"/>
      <c r="J549" s="3"/>
      <c r="K549" s="3"/>
      <c r="L549" s="3"/>
      <c r="M549" s="3"/>
      <c r="N549" s="3"/>
      <c r="O549" s="1"/>
      <c r="P549" s="1"/>
      <c r="Q549" s="1"/>
      <c r="R549" s="3"/>
      <c r="S549" s="3"/>
      <c r="T549" s="3"/>
    </row>
    <row r="550" spans="3:20" ht="15" customHeight="1">
      <c r="C550" s="1"/>
      <c r="E550" s="1"/>
      <c r="F550" s="1"/>
      <c r="G550" s="1"/>
      <c r="H550" s="1"/>
      <c r="I550" s="1"/>
      <c r="J550" s="3"/>
      <c r="K550" s="3"/>
      <c r="L550" s="3"/>
      <c r="M550" s="3"/>
      <c r="N550" s="3"/>
      <c r="O550" s="1"/>
      <c r="P550" s="1"/>
      <c r="Q550" s="1"/>
      <c r="R550" s="3"/>
      <c r="S550" s="3"/>
      <c r="T550" s="3"/>
    </row>
    <row r="551" spans="3:20" ht="15" customHeight="1">
      <c r="C551" s="1"/>
      <c r="E551" s="1"/>
      <c r="F551" s="1"/>
      <c r="G551" s="1"/>
      <c r="H551" s="1"/>
      <c r="I551" s="1"/>
      <c r="J551" s="3"/>
      <c r="K551" s="3"/>
      <c r="L551" s="3"/>
      <c r="M551" s="3"/>
      <c r="N551" s="3"/>
      <c r="O551" s="1"/>
      <c r="P551" s="1"/>
      <c r="Q551" s="1"/>
      <c r="R551" s="3"/>
      <c r="S551" s="3"/>
      <c r="T551" s="3"/>
    </row>
    <row r="552" spans="3:20" ht="15" customHeight="1">
      <c r="C552" s="1"/>
      <c r="E552" s="1"/>
      <c r="F552" s="1"/>
      <c r="G552" s="1"/>
      <c r="H552" s="1"/>
      <c r="I552" s="1"/>
      <c r="J552" s="3"/>
      <c r="K552" s="3"/>
      <c r="L552" s="3"/>
      <c r="M552" s="3"/>
      <c r="N552" s="3"/>
      <c r="O552" s="1"/>
      <c r="P552" s="1"/>
      <c r="Q552" s="1"/>
      <c r="R552" s="3"/>
      <c r="S552" s="3"/>
      <c r="T552" s="3"/>
    </row>
    <row r="553" spans="3:20" ht="15" customHeight="1">
      <c r="C553" s="1"/>
      <c r="E553" s="1"/>
      <c r="F553" s="1"/>
      <c r="G553" s="1"/>
      <c r="H553" s="1"/>
      <c r="I553" s="1"/>
      <c r="J553" s="3"/>
      <c r="K553" s="3"/>
      <c r="L553" s="3"/>
      <c r="M553" s="3"/>
      <c r="N553" s="3"/>
      <c r="O553" s="1"/>
      <c r="P553" s="1"/>
      <c r="Q553" s="1"/>
      <c r="R553" s="3"/>
      <c r="S553" s="3"/>
      <c r="T553" s="3"/>
    </row>
    <row r="554" spans="3:20" ht="15" customHeight="1">
      <c r="C554" s="1"/>
      <c r="E554" s="1"/>
      <c r="F554" s="1"/>
      <c r="G554" s="1"/>
      <c r="H554" s="1"/>
      <c r="I554" s="1"/>
      <c r="J554" s="3"/>
      <c r="K554" s="3"/>
      <c r="L554" s="3"/>
      <c r="M554" s="3"/>
      <c r="N554" s="3"/>
      <c r="O554" s="1"/>
      <c r="P554" s="1"/>
      <c r="Q554" s="1"/>
      <c r="R554" s="3"/>
      <c r="S554" s="3"/>
      <c r="T554" s="3"/>
    </row>
    <row r="555" spans="3:20" ht="15" customHeight="1">
      <c r="C555" s="1"/>
      <c r="E555" s="1"/>
      <c r="F555" s="1"/>
      <c r="G555" s="1"/>
      <c r="H555" s="1"/>
      <c r="I555" s="1"/>
      <c r="J555" s="3"/>
      <c r="K555" s="3"/>
      <c r="L555" s="3"/>
      <c r="M555" s="3"/>
      <c r="N555" s="3"/>
      <c r="O555" s="1"/>
      <c r="P555" s="1"/>
      <c r="Q555" s="1"/>
      <c r="R555" s="3"/>
      <c r="S555" s="3"/>
      <c r="T555" s="3"/>
    </row>
    <row r="556" spans="3:20" ht="15" customHeight="1">
      <c r="C556" s="1"/>
      <c r="E556" s="1"/>
      <c r="F556" s="1"/>
      <c r="G556" s="1"/>
      <c r="H556" s="1"/>
      <c r="I556" s="1"/>
      <c r="J556" s="3"/>
      <c r="K556" s="3"/>
      <c r="L556" s="3"/>
      <c r="M556" s="3"/>
      <c r="N556" s="3"/>
      <c r="O556" s="1"/>
      <c r="P556" s="1"/>
      <c r="Q556" s="1"/>
      <c r="R556" s="3"/>
      <c r="S556" s="3"/>
      <c r="T556" s="3"/>
    </row>
    <row r="557" spans="3:20" ht="15" customHeight="1">
      <c r="C557" s="1"/>
      <c r="E557" s="1"/>
      <c r="F557" s="1"/>
      <c r="G557" s="1"/>
      <c r="H557" s="1"/>
      <c r="I557" s="1"/>
      <c r="J557" s="3"/>
      <c r="K557" s="3"/>
      <c r="L557" s="3"/>
      <c r="M557" s="3"/>
      <c r="N557" s="3"/>
      <c r="O557" s="1"/>
      <c r="P557" s="1"/>
      <c r="Q557" s="1"/>
      <c r="R557" s="3"/>
      <c r="S557" s="3"/>
      <c r="T557" s="3"/>
    </row>
    <row r="558" spans="3:20" ht="15" customHeight="1">
      <c r="C558" s="1"/>
      <c r="E558" s="1"/>
      <c r="F558" s="1"/>
      <c r="G558" s="1"/>
      <c r="H558" s="1"/>
      <c r="I558" s="1"/>
      <c r="J558" s="3"/>
      <c r="K558" s="3"/>
      <c r="L558" s="3"/>
      <c r="M558" s="3"/>
      <c r="N558" s="3"/>
      <c r="O558" s="1"/>
      <c r="P558" s="1"/>
      <c r="Q558" s="1"/>
      <c r="R558" s="3"/>
      <c r="S558" s="3"/>
      <c r="T558" s="3"/>
    </row>
    <row r="559" spans="3:20" ht="15" customHeight="1">
      <c r="C559" s="1"/>
      <c r="E559" s="1"/>
      <c r="F559" s="1"/>
      <c r="G559" s="1"/>
      <c r="H559" s="1"/>
      <c r="I559" s="1"/>
      <c r="J559" s="3"/>
      <c r="K559" s="3"/>
      <c r="L559" s="3"/>
      <c r="M559" s="3"/>
      <c r="N559" s="3"/>
      <c r="O559" s="1"/>
      <c r="P559" s="1"/>
      <c r="Q559" s="1"/>
      <c r="R559" s="3"/>
      <c r="S559" s="3"/>
      <c r="T559" s="3"/>
    </row>
    <row r="560" spans="3:20" ht="15" customHeight="1">
      <c r="C560" s="1"/>
      <c r="E560" s="1"/>
      <c r="F560" s="1"/>
      <c r="G560" s="1"/>
      <c r="H560" s="1"/>
      <c r="I560" s="1"/>
      <c r="J560" s="3"/>
      <c r="K560" s="3"/>
      <c r="L560" s="3"/>
      <c r="M560" s="3"/>
      <c r="N560" s="3"/>
      <c r="O560" s="1"/>
      <c r="P560" s="1"/>
      <c r="Q560" s="1"/>
      <c r="R560" s="3"/>
      <c r="S560" s="3"/>
      <c r="T560" s="3"/>
    </row>
    <row r="561" spans="3:20" ht="15" customHeight="1">
      <c r="C561" s="1"/>
      <c r="E561" s="1"/>
      <c r="F561" s="1"/>
      <c r="G561" s="1"/>
      <c r="H561" s="1"/>
      <c r="I561" s="1"/>
      <c r="J561" s="3"/>
      <c r="K561" s="3"/>
      <c r="L561" s="3"/>
      <c r="M561" s="3"/>
      <c r="N561" s="3"/>
      <c r="O561" s="1"/>
      <c r="P561" s="1"/>
      <c r="Q561" s="1"/>
      <c r="R561" s="3"/>
      <c r="S561" s="3"/>
      <c r="T561" s="3"/>
    </row>
    <row r="562" spans="3:20" ht="15" customHeight="1">
      <c r="C562" s="1"/>
      <c r="E562" s="1"/>
      <c r="F562" s="1"/>
      <c r="G562" s="1"/>
      <c r="H562" s="1"/>
      <c r="I562" s="1"/>
      <c r="J562" s="3"/>
      <c r="K562" s="3"/>
      <c r="L562" s="3"/>
      <c r="M562" s="3"/>
      <c r="N562" s="3"/>
      <c r="O562" s="1"/>
      <c r="P562" s="1"/>
      <c r="Q562" s="1"/>
      <c r="R562" s="3"/>
      <c r="S562" s="3"/>
      <c r="T562" s="3"/>
    </row>
    <row r="563" spans="3:20" ht="15" customHeight="1">
      <c r="C563" s="1"/>
      <c r="E563" s="1"/>
      <c r="F563" s="1"/>
      <c r="G563" s="1"/>
      <c r="H563" s="1"/>
      <c r="I563" s="1"/>
      <c r="J563" s="3"/>
      <c r="K563" s="3"/>
      <c r="L563" s="3"/>
      <c r="M563" s="3"/>
      <c r="N563" s="3"/>
      <c r="O563" s="1"/>
      <c r="P563" s="1"/>
      <c r="Q563" s="1"/>
      <c r="R563" s="3"/>
      <c r="S563" s="3"/>
      <c r="T563" s="3"/>
    </row>
    <row r="564" spans="3:20" ht="15" customHeight="1">
      <c r="C564" s="1"/>
      <c r="E564" s="1"/>
      <c r="F564" s="1"/>
      <c r="G564" s="1"/>
      <c r="H564" s="1"/>
      <c r="I564" s="1"/>
      <c r="J564" s="3"/>
      <c r="K564" s="3"/>
      <c r="L564" s="3"/>
      <c r="M564" s="3"/>
      <c r="N564" s="3"/>
      <c r="O564" s="1"/>
      <c r="P564" s="1"/>
      <c r="Q564" s="1"/>
      <c r="R564" s="3"/>
      <c r="S564" s="3"/>
      <c r="T564" s="3"/>
    </row>
    <row r="565" spans="3:20" ht="15" customHeight="1">
      <c r="C565" s="1"/>
      <c r="E565" s="1"/>
      <c r="F565" s="1"/>
      <c r="G565" s="1"/>
      <c r="H565" s="1"/>
      <c r="I565" s="1"/>
      <c r="J565" s="3"/>
      <c r="K565" s="3"/>
      <c r="L565" s="3"/>
      <c r="M565" s="3"/>
      <c r="N565" s="3"/>
      <c r="O565" s="1"/>
      <c r="P565" s="1"/>
      <c r="Q565" s="1"/>
      <c r="R565" s="3"/>
      <c r="S565" s="3"/>
      <c r="T565" s="3"/>
    </row>
    <row r="566" spans="3:20" ht="15" customHeight="1">
      <c r="C566" s="1"/>
      <c r="E566" s="1"/>
      <c r="F566" s="1"/>
      <c r="G566" s="1"/>
      <c r="H566" s="1"/>
      <c r="I566" s="1"/>
      <c r="J566" s="3"/>
      <c r="K566" s="3"/>
      <c r="L566" s="3"/>
      <c r="M566" s="3"/>
      <c r="N566" s="3"/>
      <c r="O566" s="1"/>
      <c r="P566" s="1"/>
      <c r="Q566" s="1"/>
      <c r="R566" s="3"/>
      <c r="S566" s="3"/>
      <c r="T566" s="3"/>
    </row>
    <row r="567" spans="3:20" ht="15" customHeight="1">
      <c r="C567" s="1"/>
      <c r="E567" s="1"/>
      <c r="F567" s="1"/>
      <c r="G567" s="1"/>
      <c r="H567" s="1"/>
      <c r="I567" s="1"/>
      <c r="J567" s="3"/>
      <c r="K567" s="3"/>
      <c r="L567" s="3"/>
      <c r="M567" s="3"/>
      <c r="N567" s="3"/>
      <c r="O567" s="1"/>
      <c r="P567" s="1"/>
      <c r="Q567" s="1"/>
      <c r="R567" s="3"/>
      <c r="S567" s="3"/>
      <c r="T567" s="3"/>
    </row>
    <row r="568" spans="3:20" ht="15" customHeight="1">
      <c r="C568" s="1"/>
      <c r="E568" s="1"/>
      <c r="F568" s="1"/>
      <c r="G568" s="1"/>
      <c r="H568" s="1"/>
      <c r="I568" s="1"/>
      <c r="J568" s="3"/>
      <c r="K568" s="3"/>
      <c r="L568" s="3"/>
      <c r="M568" s="3"/>
      <c r="N568" s="3"/>
      <c r="O568" s="1"/>
      <c r="P568" s="1"/>
      <c r="Q568" s="1"/>
      <c r="R568" s="3"/>
      <c r="S568" s="3"/>
      <c r="T568" s="3"/>
    </row>
    <row r="569" spans="3:20" ht="15" customHeight="1">
      <c r="C569" s="1"/>
      <c r="E569" s="1"/>
      <c r="F569" s="1"/>
      <c r="G569" s="1"/>
      <c r="H569" s="1"/>
      <c r="I569" s="1"/>
      <c r="J569" s="3"/>
      <c r="K569" s="3"/>
      <c r="L569" s="3"/>
      <c r="M569" s="3"/>
      <c r="N569" s="3"/>
      <c r="O569" s="1"/>
      <c r="P569" s="1"/>
      <c r="Q569" s="1"/>
      <c r="R569" s="3"/>
      <c r="S569" s="3"/>
      <c r="T569" s="3"/>
    </row>
    <row r="570" spans="3:20" ht="15" customHeight="1">
      <c r="C570" s="1"/>
      <c r="E570" s="1"/>
      <c r="F570" s="1"/>
      <c r="G570" s="1"/>
      <c r="H570" s="1"/>
      <c r="I570" s="1"/>
      <c r="J570" s="3"/>
      <c r="K570" s="3"/>
      <c r="L570" s="3"/>
      <c r="M570" s="3"/>
      <c r="N570" s="3"/>
      <c r="O570" s="1"/>
      <c r="P570" s="1"/>
      <c r="Q570" s="1"/>
      <c r="R570" s="3"/>
      <c r="S570" s="3"/>
      <c r="T570" s="3"/>
    </row>
    <row r="571" spans="3:20" ht="15" customHeight="1">
      <c r="C571" s="1"/>
      <c r="E571" s="1"/>
      <c r="F571" s="1"/>
      <c r="G571" s="1"/>
      <c r="H571" s="1"/>
      <c r="I571" s="1"/>
      <c r="J571" s="3"/>
      <c r="K571" s="3"/>
      <c r="L571" s="3"/>
      <c r="M571" s="3"/>
      <c r="N571" s="3"/>
      <c r="O571" s="1"/>
      <c r="P571" s="1"/>
      <c r="Q571" s="1"/>
      <c r="R571" s="3"/>
      <c r="S571" s="3"/>
      <c r="T571" s="3"/>
    </row>
    <row r="572" spans="3:20" ht="15" customHeight="1">
      <c r="C572" s="1"/>
      <c r="E572" s="1"/>
      <c r="F572" s="1"/>
      <c r="G572" s="1"/>
      <c r="H572" s="1"/>
      <c r="I572" s="1"/>
      <c r="J572" s="3"/>
      <c r="K572" s="3"/>
      <c r="L572" s="3"/>
      <c r="M572" s="3"/>
      <c r="N572" s="3"/>
      <c r="O572" s="1"/>
      <c r="P572" s="1"/>
      <c r="Q572" s="1"/>
      <c r="R572" s="3"/>
      <c r="S572" s="3"/>
      <c r="T572" s="3"/>
    </row>
    <row r="573" spans="3:20" ht="15" customHeight="1">
      <c r="C573" s="1"/>
      <c r="E573" s="1"/>
      <c r="F573" s="1"/>
      <c r="G573" s="1"/>
      <c r="H573" s="1"/>
      <c r="I573" s="1"/>
      <c r="J573" s="3"/>
      <c r="K573" s="3"/>
      <c r="L573" s="3"/>
      <c r="M573" s="3"/>
      <c r="N573" s="3"/>
      <c r="O573" s="1"/>
      <c r="P573" s="1"/>
      <c r="Q573" s="1"/>
      <c r="R573" s="3"/>
      <c r="S573" s="3"/>
      <c r="T573" s="3"/>
    </row>
    <row r="574" spans="3:20" ht="15" customHeight="1">
      <c r="C574" s="1"/>
      <c r="E574" s="1"/>
      <c r="F574" s="1"/>
      <c r="G574" s="1"/>
      <c r="H574" s="1"/>
      <c r="I574" s="1"/>
      <c r="J574" s="3"/>
      <c r="K574" s="3"/>
      <c r="L574" s="3"/>
      <c r="M574" s="3"/>
      <c r="N574" s="3"/>
      <c r="O574" s="1"/>
      <c r="P574" s="1"/>
      <c r="Q574" s="1"/>
      <c r="R574" s="3"/>
      <c r="S574" s="3"/>
      <c r="T574" s="3"/>
    </row>
    <row r="575" spans="3:20" ht="15" customHeight="1">
      <c r="C575" s="1"/>
      <c r="E575" s="1"/>
      <c r="F575" s="1"/>
      <c r="G575" s="1"/>
      <c r="H575" s="1"/>
      <c r="I575" s="1"/>
      <c r="J575" s="3"/>
      <c r="K575" s="3"/>
      <c r="L575" s="3"/>
      <c r="M575" s="3"/>
      <c r="N575" s="3"/>
      <c r="O575" s="1"/>
      <c r="P575" s="1"/>
      <c r="Q575" s="1"/>
      <c r="R575" s="3"/>
      <c r="S575" s="3"/>
      <c r="T575" s="3"/>
    </row>
    <row r="576" spans="3:20" ht="15" customHeight="1">
      <c r="C576" s="1"/>
      <c r="E576" s="1"/>
      <c r="F576" s="1"/>
      <c r="G576" s="1"/>
      <c r="H576" s="1"/>
      <c r="I576" s="1"/>
      <c r="J576" s="3"/>
      <c r="K576" s="3"/>
      <c r="L576" s="3"/>
      <c r="M576" s="3"/>
      <c r="N576" s="3"/>
      <c r="O576" s="1"/>
      <c r="P576" s="1"/>
      <c r="Q576" s="1"/>
      <c r="R576" s="3"/>
      <c r="S576" s="3"/>
      <c r="T576" s="3"/>
    </row>
    <row r="577" spans="3:20" ht="15" customHeight="1">
      <c r="C577" s="1"/>
      <c r="E577" s="1"/>
      <c r="F577" s="1"/>
      <c r="G577" s="1"/>
      <c r="H577" s="1"/>
      <c r="I577" s="1"/>
      <c r="J577" s="3"/>
      <c r="K577" s="3"/>
      <c r="L577" s="3"/>
      <c r="M577" s="3"/>
      <c r="N577" s="3"/>
      <c r="O577" s="1"/>
      <c r="P577" s="1"/>
      <c r="Q577" s="1"/>
      <c r="R577" s="3"/>
      <c r="S577" s="3"/>
      <c r="T577" s="3"/>
    </row>
    <row r="578" spans="3:20" ht="15" customHeight="1">
      <c r="C578" s="1"/>
      <c r="E578" s="1"/>
      <c r="F578" s="1"/>
      <c r="G578" s="1"/>
      <c r="H578" s="1"/>
      <c r="I578" s="1"/>
      <c r="J578" s="3"/>
      <c r="K578" s="3"/>
      <c r="L578" s="3"/>
      <c r="M578" s="3"/>
      <c r="N578" s="3"/>
      <c r="O578" s="1"/>
      <c r="P578" s="1"/>
      <c r="Q578" s="1"/>
      <c r="R578" s="3"/>
      <c r="S578" s="3"/>
      <c r="T578" s="3"/>
    </row>
    <row r="579" spans="3:20" ht="15" customHeight="1">
      <c r="C579" s="1"/>
      <c r="E579" s="1"/>
      <c r="F579" s="1"/>
      <c r="G579" s="1"/>
      <c r="H579" s="1"/>
      <c r="I579" s="1"/>
      <c r="J579" s="3"/>
      <c r="K579" s="3"/>
      <c r="L579" s="3"/>
      <c r="M579" s="3"/>
      <c r="N579" s="3"/>
      <c r="O579" s="1"/>
      <c r="P579" s="1"/>
      <c r="Q579" s="1"/>
      <c r="R579" s="3"/>
      <c r="S579" s="3"/>
      <c r="T579" s="3"/>
    </row>
    <row r="580" spans="3:20" ht="15" customHeight="1">
      <c r="C580" s="1"/>
      <c r="E580" s="1"/>
      <c r="F580" s="1"/>
      <c r="G580" s="1"/>
      <c r="H580" s="1"/>
      <c r="I580" s="1"/>
      <c r="J580" s="3"/>
      <c r="K580" s="3"/>
      <c r="L580" s="3"/>
      <c r="M580" s="3"/>
      <c r="N580" s="3"/>
      <c r="O580" s="1"/>
      <c r="P580" s="1"/>
      <c r="Q580" s="1"/>
      <c r="R580" s="3"/>
      <c r="S580" s="3"/>
      <c r="T580" s="3"/>
    </row>
    <row r="581" spans="3:20" ht="15" customHeight="1">
      <c r="C581" s="1"/>
      <c r="E581" s="1"/>
      <c r="F581" s="1"/>
      <c r="G581" s="1"/>
      <c r="H581" s="1"/>
      <c r="I581" s="1"/>
      <c r="J581" s="3"/>
      <c r="K581" s="3"/>
      <c r="L581" s="3"/>
      <c r="M581" s="3"/>
      <c r="N581" s="3"/>
      <c r="O581" s="1"/>
      <c r="P581" s="1"/>
      <c r="Q581" s="1"/>
      <c r="R581" s="3"/>
      <c r="S581" s="3"/>
      <c r="T581" s="3"/>
    </row>
    <row r="582" spans="3:20" ht="15" customHeight="1">
      <c r="C582" s="1"/>
      <c r="E582" s="1"/>
      <c r="F582" s="1"/>
      <c r="G582" s="1"/>
      <c r="H582" s="1"/>
      <c r="I582" s="1"/>
      <c r="J582" s="3"/>
      <c r="K582" s="3"/>
      <c r="L582" s="3"/>
      <c r="M582" s="3"/>
      <c r="N582" s="3"/>
      <c r="O582" s="1"/>
      <c r="P582" s="1"/>
      <c r="Q582" s="1"/>
      <c r="R582" s="3"/>
      <c r="S582" s="3"/>
      <c r="T582" s="3"/>
    </row>
    <row r="583" spans="3:20" ht="15" customHeight="1">
      <c r="C583" s="1"/>
      <c r="E583" s="1"/>
      <c r="F583" s="1"/>
      <c r="G583" s="1"/>
      <c r="H583" s="1"/>
      <c r="I583" s="1"/>
      <c r="J583" s="3"/>
      <c r="K583" s="3"/>
      <c r="L583" s="3"/>
      <c r="M583" s="3"/>
      <c r="N583" s="3"/>
      <c r="O583" s="1"/>
      <c r="P583" s="1"/>
      <c r="Q583" s="1"/>
      <c r="R583" s="3"/>
      <c r="S583" s="3"/>
      <c r="T583" s="3"/>
    </row>
    <row r="584" spans="3:20" ht="15" customHeight="1">
      <c r="C584" s="1"/>
      <c r="E584" s="1"/>
      <c r="F584" s="1"/>
      <c r="G584" s="1"/>
      <c r="H584" s="1"/>
      <c r="I584" s="1"/>
      <c r="J584" s="3"/>
      <c r="K584" s="3"/>
      <c r="L584" s="3"/>
      <c r="M584" s="3"/>
      <c r="N584" s="3"/>
      <c r="O584" s="1"/>
      <c r="P584" s="1"/>
      <c r="Q584" s="1"/>
      <c r="R584" s="3"/>
      <c r="S584" s="3"/>
      <c r="T584" s="3"/>
    </row>
    <row r="585" spans="3:20" ht="15" customHeight="1">
      <c r="C585" s="1"/>
      <c r="E585" s="1"/>
      <c r="F585" s="1"/>
      <c r="G585" s="1"/>
      <c r="H585" s="1"/>
      <c r="I585" s="1"/>
      <c r="J585" s="3"/>
      <c r="K585" s="3"/>
      <c r="L585" s="3"/>
      <c r="M585" s="3"/>
      <c r="N585" s="3"/>
      <c r="O585" s="1"/>
      <c r="P585" s="1"/>
      <c r="Q585" s="1"/>
      <c r="R585" s="3"/>
      <c r="S585" s="3"/>
      <c r="T585" s="3"/>
    </row>
    <row r="586" spans="3:20" ht="15" customHeight="1">
      <c r="C586" s="1"/>
      <c r="E586" s="1"/>
      <c r="F586" s="1"/>
      <c r="G586" s="1"/>
      <c r="H586" s="1"/>
      <c r="I586" s="1"/>
      <c r="J586" s="3"/>
      <c r="K586" s="3"/>
      <c r="L586" s="3"/>
      <c r="M586" s="3"/>
      <c r="N586" s="3"/>
      <c r="O586" s="1"/>
      <c r="P586" s="1"/>
      <c r="Q586" s="1"/>
      <c r="R586" s="3"/>
      <c r="S586" s="3"/>
      <c r="T586" s="3"/>
    </row>
    <row r="587" spans="3:20" ht="15" customHeight="1">
      <c r="C587" s="1"/>
      <c r="E587" s="1"/>
      <c r="F587" s="1"/>
      <c r="G587" s="1"/>
      <c r="H587" s="1"/>
      <c r="I587" s="1"/>
      <c r="J587" s="3"/>
      <c r="K587" s="3"/>
      <c r="L587" s="3"/>
      <c r="M587" s="3"/>
      <c r="N587" s="3"/>
      <c r="O587" s="1"/>
      <c r="P587" s="1"/>
      <c r="Q587" s="1"/>
      <c r="R587" s="3"/>
      <c r="S587" s="3"/>
      <c r="T587" s="3"/>
    </row>
    <row r="588" spans="3:20" ht="15" customHeight="1">
      <c r="C588" s="1"/>
      <c r="E588" s="1"/>
      <c r="F588" s="1"/>
      <c r="G588" s="1"/>
      <c r="H588" s="1"/>
      <c r="I588" s="1"/>
      <c r="J588" s="3"/>
      <c r="K588" s="3"/>
      <c r="L588" s="3"/>
      <c r="M588" s="3"/>
      <c r="N588" s="3"/>
      <c r="O588" s="1"/>
      <c r="P588" s="1"/>
      <c r="Q588" s="1"/>
      <c r="R588" s="3"/>
      <c r="S588" s="3"/>
      <c r="T588" s="3"/>
    </row>
    <row r="589" spans="3:20" ht="15" customHeight="1">
      <c r="C589" s="1"/>
      <c r="E589" s="1"/>
      <c r="F589" s="1"/>
      <c r="G589" s="1"/>
      <c r="H589" s="1"/>
      <c r="I589" s="1"/>
      <c r="J589" s="3"/>
      <c r="K589" s="3"/>
      <c r="L589" s="3"/>
      <c r="M589" s="3"/>
      <c r="N589" s="3"/>
      <c r="O589" s="1"/>
      <c r="P589" s="1"/>
      <c r="Q589" s="1"/>
      <c r="R589" s="3"/>
      <c r="S589" s="3"/>
      <c r="T589" s="3"/>
    </row>
    <row r="590" spans="3:20" ht="15" customHeight="1">
      <c r="C590" s="1"/>
      <c r="E590" s="1"/>
      <c r="F590" s="1"/>
      <c r="G590" s="1"/>
      <c r="H590" s="1"/>
      <c r="I590" s="1"/>
      <c r="J590" s="3"/>
      <c r="K590" s="3"/>
      <c r="L590" s="3"/>
      <c r="M590" s="3"/>
      <c r="N590" s="3"/>
      <c r="O590" s="1"/>
      <c r="P590" s="1"/>
      <c r="Q590" s="1"/>
      <c r="R590" s="3"/>
      <c r="S590" s="3"/>
      <c r="T590" s="3"/>
    </row>
    <row r="591" spans="3:20" ht="15" customHeight="1">
      <c r="C591" s="1"/>
      <c r="E591" s="1"/>
      <c r="F591" s="1"/>
      <c r="G591" s="1"/>
      <c r="H591" s="1"/>
      <c r="I591" s="1"/>
      <c r="J591" s="3"/>
      <c r="K591" s="3"/>
      <c r="L591" s="3"/>
      <c r="M591" s="3"/>
      <c r="N591" s="3"/>
      <c r="O591" s="1"/>
      <c r="P591" s="1"/>
      <c r="Q591" s="1"/>
      <c r="R591" s="3"/>
      <c r="S591" s="3"/>
      <c r="T591" s="3"/>
    </row>
    <row r="592" spans="3:20" ht="15" customHeight="1">
      <c r="C592" s="1"/>
      <c r="E592" s="1"/>
      <c r="F592" s="1"/>
      <c r="G592" s="1"/>
      <c r="H592" s="1"/>
      <c r="I592" s="1"/>
      <c r="J592" s="3"/>
      <c r="K592" s="3"/>
      <c r="L592" s="3"/>
      <c r="M592" s="3"/>
      <c r="N592" s="3"/>
      <c r="O592" s="1"/>
      <c r="P592" s="1"/>
      <c r="Q592" s="1"/>
      <c r="R592" s="3"/>
      <c r="S592" s="3"/>
      <c r="T592" s="3"/>
    </row>
    <row r="593" spans="3:20" ht="15" customHeight="1">
      <c r="C593" s="1"/>
      <c r="E593" s="1"/>
      <c r="F593" s="1"/>
      <c r="G593" s="1"/>
      <c r="H593" s="1"/>
      <c r="I593" s="1"/>
      <c r="J593" s="3"/>
      <c r="K593" s="3"/>
      <c r="L593" s="3"/>
      <c r="M593" s="3"/>
      <c r="N593" s="3"/>
      <c r="O593" s="1"/>
      <c r="P593" s="1"/>
      <c r="Q593" s="1"/>
      <c r="R593" s="3"/>
      <c r="S593" s="3"/>
      <c r="T593" s="3"/>
    </row>
    <row r="594" spans="3:20" ht="15" customHeight="1">
      <c r="C594" s="1"/>
      <c r="E594" s="1"/>
      <c r="F594" s="1"/>
      <c r="G594" s="1"/>
      <c r="H594" s="1"/>
      <c r="I594" s="1"/>
      <c r="J594" s="3"/>
      <c r="K594" s="3"/>
      <c r="L594" s="3"/>
      <c r="M594" s="3"/>
      <c r="N594" s="3"/>
      <c r="O594" s="1"/>
      <c r="P594" s="1"/>
      <c r="Q594" s="1"/>
      <c r="R594" s="3"/>
      <c r="S594" s="3"/>
      <c r="T594" s="3"/>
    </row>
    <row r="595" spans="3:20" ht="15" customHeight="1">
      <c r="C595" s="1"/>
      <c r="E595" s="1"/>
      <c r="F595" s="1"/>
      <c r="G595" s="1"/>
      <c r="H595" s="1"/>
      <c r="I595" s="1"/>
      <c r="J595" s="3"/>
      <c r="K595" s="3"/>
      <c r="L595" s="3"/>
      <c r="M595" s="3"/>
      <c r="N595" s="3"/>
      <c r="O595" s="1"/>
      <c r="P595" s="1"/>
      <c r="Q595" s="1"/>
      <c r="R595" s="3"/>
      <c r="S595" s="3"/>
      <c r="T595" s="3"/>
    </row>
    <row r="596" spans="3:20" ht="15" customHeight="1">
      <c r="C596" s="1"/>
      <c r="E596" s="1"/>
      <c r="F596" s="1"/>
      <c r="G596" s="1"/>
      <c r="H596" s="1"/>
      <c r="I596" s="1"/>
      <c r="J596" s="3"/>
      <c r="K596" s="3"/>
      <c r="L596" s="3"/>
      <c r="M596" s="3"/>
      <c r="N596" s="3"/>
      <c r="O596" s="1"/>
      <c r="P596" s="1"/>
      <c r="Q596" s="1"/>
      <c r="R596" s="3"/>
      <c r="S596" s="3"/>
      <c r="T596" s="3"/>
    </row>
    <row r="597" spans="3:20" ht="15" customHeight="1">
      <c r="C597" s="1"/>
      <c r="E597" s="1"/>
      <c r="F597" s="1"/>
      <c r="G597" s="1"/>
      <c r="H597" s="1"/>
      <c r="I597" s="1"/>
      <c r="J597" s="3"/>
      <c r="K597" s="3"/>
      <c r="L597" s="3"/>
      <c r="M597" s="3"/>
      <c r="N597" s="3"/>
      <c r="O597" s="1"/>
      <c r="P597" s="1"/>
      <c r="Q597" s="1"/>
      <c r="R597" s="3"/>
      <c r="S597" s="3"/>
      <c r="T597" s="3"/>
    </row>
    <row r="598" spans="3:20" ht="15" customHeight="1">
      <c r="C598" s="1"/>
      <c r="E598" s="1"/>
      <c r="F598" s="1"/>
      <c r="G598" s="1"/>
      <c r="H598" s="1"/>
      <c r="I598" s="1"/>
      <c r="J598" s="3"/>
      <c r="K598" s="3"/>
      <c r="L598" s="3"/>
      <c r="M598" s="3"/>
      <c r="N598" s="3"/>
      <c r="O598" s="1"/>
      <c r="P598" s="1"/>
      <c r="Q598" s="1"/>
      <c r="R598" s="3"/>
      <c r="S598" s="3"/>
      <c r="T598" s="3"/>
    </row>
    <row r="599" spans="3:20" ht="15" customHeight="1">
      <c r="C599" s="1"/>
      <c r="E599" s="1"/>
      <c r="F599" s="1"/>
      <c r="G599" s="1"/>
      <c r="H599" s="1"/>
      <c r="I599" s="1"/>
      <c r="J599" s="3"/>
      <c r="K599" s="3"/>
      <c r="L599" s="3"/>
      <c r="M599" s="3"/>
      <c r="N599" s="3"/>
      <c r="O599" s="1"/>
      <c r="P599" s="1"/>
      <c r="Q599" s="1"/>
      <c r="R599" s="3"/>
      <c r="S599" s="3"/>
      <c r="T599" s="3"/>
    </row>
    <row r="600" spans="3:20" ht="15" customHeight="1">
      <c r="C600" s="1"/>
      <c r="E600" s="1"/>
      <c r="F600" s="1"/>
      <c r="G600" s="1"/>
      <c r="H600" s="1"/>
      <c r="I600" s="1"/>
      <c r="J600" s="3"/>
      <c r="K600" s="3"/>
      <c r="L600" s="3"/>
      <c r="M600" s="3"/>
      <c r="N600" s="3"/>
      <c r="O600" s="1"/>
      <c r="P600" s="1"/>
      <c r="Q600" s="1"/>
      <c r="R600" s="3"/>
      <c r="S600" s="3"/>
      <c r="T600" s="3"/>
    </row>
    <row r="601" spans="3:20" ht="15" customHeight="1">
      <c r="C601" s="1"/>
      <c r="E601" s="1"/>
      <c r="F601" s="1"/>
      <c r="G601" s="1"/>
      <c r="H601" s="1"/>
      <c r="I601" s="1"/>
      <c r="J601" s="3"/>
      <c r="K601" s="3"/>
      <c r="L601" s="3"/>
      <c r="M601" s="3"/>
      <c r="N601" s="3"/>
      <c r="O601" s="1"/>
      <c r="P601" s="1"/>
      <c r="Q601" s="1"/>
      <c r="R601" s="3"/>
      <c r="S601" s="3"/>
      <c r="T601" s="3"/>
    </row>
    <row r="602" spans="3:20" ht="15" customHeight="1">
      <c r="C602" s="1"/>
      <c r="E602" s="1"/>
      <c r="F602" s="1"/>
      <c r="G602" s="1"/>
      <c r="H602" s="1"/>
      <c r="I602" s="1"/>
      <c r="J602" s="3"/>
      <c r="K602" s="3"/>
      <c r="L602" s="3"/>
      <c r="M602" s="3"/>
      <c r="N602" s="3"/>
      <c r="O602" s="1"/>
      <c r="P602" s="1"/>
      <c r="Q602" s="1"/>
      <c r="R602" s="3"/>
      <c r="S602" s="3"/>
      <c r="T602" s="3"/>
    </row>
    <row r="603" spans="3:20" ht="15" customHeight="1">
      <c r="C603" s="1"/>
      <c r="E603" s="1"/>
      <c r="F603" s="1"/>
      <c r="G603" s="1"/>
      <c r="H603" s="1"/>
      <c r="I603" s="1"/>
      <c r="J603" s="3"/>
      <c r="K603" s="3"/>
      <c r="L603" s="3"/>
      <c r="M603" s="3"/>
      <c r="N603" s="3"/>
      <c r="O603" s="1"/>
      <c r="P603" s="1"/>
      <c r="Q603" s="1"/>
      <c r="R603" s="3"/>
      <c r="S603" s="3"/>
      <c r="T603" s="3"/>
    </row>
    <row r="604" spans="3:20" ht="15" customHeight="1">
      <c r="C604" s="1"/>
      <c r="E604" s="1"/>
      <c r="F604" s="1"/>
      <c r="G604" s="1"/>
      <c r="H604" s="1"/>
      <c r="I604" s="1"/>
      <c r="J604" s="3"/>
      <c r="K604" s="3"/>
      <c r="L604" s="3"/>
      <c r="M604" s="3"/>
      <c r="N604" s="3"/>
      <c r="O604" s="1"/>
      <c r="P604" s="1"/>
      <c r="Q604" s="1"/>
      <c r="R604" s="3"/>
      <c r="S604" s="3"/>
      <c r="T604" s="3"/>
    </row>
    <row r="605" spans="3:20" ht="15" customHeight="1">
      <c r="C605" s="1"/>
      <c r="E605" s="1"/>
      <c r="F605" s="1"/>
      <c r="G605" s="1"/>
      <c r="H605" s="1"/>
      <c r="I605" s="1"/>
      <c r="J605" s="3"/>
      <c r="K605" s="3"/>
      <c r="L605" s="3"/>
      <c r="M605" s="3"/>
      <c r="N605" s="3"/>
      <c r="O605" s="1"/>
      <c r="P605" s="1"/>
      <c r="Q605" s="1"/>
      <c r="R605" s="3"/>
      <c r="S605" s="3"/>
      <c r="T605" s="3"/>
    </row>
    <row r="606" spans="3:20" ht="15" customHeight="1">
      <c r="C606" s="1"/>
      <c r="E606" s="1"/>
      <c r="F606" s="1"/>
      <c r="G606" s="1"/>
      <c r="H606" s="1"/>
      <c r="I606" s="1"/>
      <c r="J606" s="3"/>
      <c r="K606" s="3"/>
      <c r="L606" s="3"/>
      <c r="M606" s="3"/>
      <c r="N606" s="3"/>
      <c r="O606" s="1"/>
      <c r="P606" s="1"/>
      <c r="Q606" s="1"/>
      <c r="R606" s="3"/>
      <c r="S606" s="3"/>
      <c r="T606" s="3"/>
    </row>
    <row r="607" spans="3:20" ht="15" customHeight="1">
      <c r="C607" s="1"/>
      <c r="E607" s="1"/>
      <c r="F607" s="1"/>
      <c r="G607" s="1"/>
      <c r="H607" s="1"/>
      <c r="I607" s="1"/>
      <c r="J607" s="3"/>
      <c r="K607" s="3"/>
      <c r="L607" s="3"/>
      <c r="M607" s="3"/>
      <c r="N607" s="3"/>
      <c r="O607" s="1"/>
      <c r="P607" s="1"/>
      <c r="Q607" s="1"/>
      <c r="R607" s="3"/>
      <c r="S607" s="3"/>
      <c r="T607" s="3"/>
    </row>
    <row r="608" spans="3:20" ht="15" customHeight="1">
      <c r="C608" s="1"/>
      <c r="E608" s="1"/>
      <c r="F608" s="1"/>
      <c r="G608" s="1"/>
      <c r="H608" s="1"/>
      <c r="I608" s="1"/>
      <c r="J608" s="3"/>
      <c r="K608" s="3"/>
      <c r="L608" s="3"/>
      <c r="M608" s="3"/>
      <c r="N608" s="3"/>
      <c r="O608" s="1"/>
      <c r="P608" s="1"/>
      <c r="Q608" s="1"/>
      <c r="R608" s="3"/>
      <c r="S608" s="3"/>
      <c r="T608" s="3"/>
    </row>
    <row r="609" spans="3:20" ht="15" customHeight="1">
      <c r="C609" s="1"/>
      <c r="E609" s="1"/>
      <c r="F609" s="1"/>
      <c r="G609" s="1"/>
      <c r="H609" s="1"/>
      <c r="I609" s="1"/>
      <c r="J609" s="3"/>
      <c r="K609" s="3"/>
      <c r="L609" s="3"/>
      <c r="M609" s="3"/>
      <c r="N609" s="3"/>
      <c r="O609" s="1"/>
      <c r="P609" s="1"/>
      <c r="Q609" s="1"/>
      <c r="R609" s="3"/>
      <c r="S609" s="3"/>
      <c r="T609" s="3"/>
    </row>
    <row r="610" spans="3:20" ht="15" customHeight="1">
      <c r="C610" s="1"/>
      <c r="E610" s="1"/>
      <c r="F610" s="1"/>
      <c r="G610" s="1"/>
      <c r="H610" s="1"/>
      <c r="I610" s="1"/>
      <c r="J610" s="3"/>
      <c r="K610" s="3"/>
      <c r="L610" s="3"/>
      <c r="M610" s="3"/>
      <c r="N610" s="3"/>
      <c r="O610" s="1"/>
      <c r="P610" s="1"/>
      <c r="Q610" s="1"/>
      <c r="R610" s="3"/>
      <c r="S610" s="3"/>
      <c r="T610" s="3"/>
    </row>
    <row r="611" spans="3:20" ht="15" customHeight="1">
      <c r="C611" s="1"/>
      <c r="E611" s="1"/>
      <c r="F611" s="1"/>
      <c r="G611" s="1"/>
      <c r="H611" s="1"/>
      <c r="I611" s="1"/>
      <c r="J611" s="3"/>
      <c r="K611" s="3"/>
      <c r="L611" s="3"/>
      <c r="M611" s="3"/>
      <c r="N611" s="3"/>
      <c r="O611" s="1"/>
      <c r="P611" s="1"/>
      <c r="Q611" s="1"/>
      <c r="R611" s="3"/>
      <c r="S611" s="3"/>
      <c r="T611" s="3"/>
    </row>
    <row r="612" spans="3:20" ht="15" customHeight="1">
      <c r="C612" s="1"/>
      <c r="E612" s="1"/>
      <c r="F612" s="1"/>
      <c r="G612" s="1"/>
      <c r="H612" s="1"/>
      <c r="I612" s="1"/>
      <c r="J612" s="3"/>
      <c r="K612" s="3"/>
      <c r="L612" s="3"/>
      <c r="M612" s="3"/>
      <c r="N612" s="3"/>
      <c r="O612" s="1"/>
      <c r="P612" s="1"/>
      <c r="Q612" s="1"/>
      <c r="R612" s="3"/>
      <c r="S612" s="3"/>
      <c r="T612" s="3"/>
    </row>
    <row r="613" spans="3:20" ht="15" customHeight="1">
      <c r="C613" s="1"/>
      <c r="E613" s="1"/>
      <c r="F613" s="1"/>
      <c r="G613" s="1"/>
      <c r="H613" s="1"/>
      <c r="I613" s="1"/>
      <c r="J613" s="3"/>
      <c r="K613" s="3"/>
      <c r="L613" s="3"/>
      <c r="M613" s="3"/>
      <c r="N613" s="3"/>
      <c r="O613" s="1"/>
      <c r="P613" s="1"/>
      <c r="Q613" s="1"/>
      <c r="R613" s="3"/>
      <c r="S613" s="3"/>
      <c r="T613" s="3"/>
    </row>
    <row r="614" spans="3:20" ht="15" customHeight="1">
      <c r="C614" s="1"/>
      <c r="E614" s="1"/>
      <c r="F614" s="1"/>
      <c r="G614" s="1"/>
      <c r="H614" s="1"/>
      <c r="I614" s="1"/>
      <c r="J614" s="3"/>
      <c r="K614" s="3"/>
      <c r="L614" s="3"/>
      <c r="M614" s="3"/>
      <c r="N614" s="3"/>
      <c r="O614" s="1"/>
      <c r="P614" s="1"/>
      <c r="Q614" s="1"/>
      <c r="R614" s="3"/>
      <c r="S614" s="3"/>
      <c r="T614" s="3"/>
    </row>
    <row r="615" spans="3:20" ht="15" customHeight="1">
      <c r="C615" s="1"/>
      <c r="E615" s="1"/>
      <c r="F615" s="1"/>
      <c r="G615" s="1"/>
      <c r="H615" s="1"/>
      <c r="I615" s="1"/>
      <c r="J615" s="3"/>
      <c r="K615" s="3"/>
      <c r="L615" s="3"/>
      <c r="M615" s="3"/>
      <c r="N615" s="3"/>
      <c r="O615" s="1"/>
      <c r="P615" s="1"/>
      <c r="Q615" s="1"/>
      <c r="R615" s="3"/>
      <c r="S615" s="3"/>
      <c r="T615" s="3"/>
    </row>
    <row r="616" spans="3:20" ht="15" customHeight="1">
      <c r="C616" s="1"/>
      <c r="E616" s="1"/>
      <c r="F616" s="1"/>
      <c r="G616" s="1"/>
      <c r="H616" s="1"/>
      <c r="I616" s="1"/>
      <c r="J616" s="3"/>
      <c r="K616" s="3"/>
      <c r="L616" s="3"/>
      <c r="M616" s="3"/>
      <c r="N616" s="3"/>
      <c r="O616" s="1"/>
      <c r="P616" s="1"/>
      <c r="Q616" s="1"/>
      <c r="R616" s="3"/>
      <c r="S616" s="3"/>
      <c r="T616" s="3"/>
    </row>
    <row r="617" spans="3:20" ht="15" customHeight="1">
      <c r="C617" s="1"/>
      <c r="E617" s="1"/>
      <c r="F617" s="1"/>
      <c r="G617" s="1"/>
      <c r="H617" s="1"/>
      <c r="I617" s="1"/>
      <c r="J617" s="3"/>
      <c r="K617" s="3"/>
      <c r="L617" s="3"/>
      <c r="M617" s="3"/>
      <c r="N617" s="3"/>
      <c r="O617" s="1"/>
      <c r="P617" s="1"/>
      <c r="Q617" s="1"/>
      <c r="R617" s="3"/>
      <c r="S617" s="3"/>
      <c r="T617" s="3"/>
    </row>
    <row r="618" spans="3:20" ht="15" customHeight="1">
      <c r="C618" s="1"/>
      <c r="E618" s="1"/>
      <c r="F618" s="1"/>
      <c r="G618" s="1"/>
      <c r="H618" s="1"/>
      <c r="I618" s="1"/>
      <c r="J618" s="3"/>
      <c r="K618" s="3"/>
      <c r="L618" s="3"/>
      <c r="M618" s="3"/>
      <c r="N618" s="3"/>
      <c r="O618" s="1"/>
      <c r="P618" s="1"/>
      <c r="Q618" s="1"/>
      <c r="R618" s="3"/>
      <c r="S618" s="3"/>
      <c r="T618" s="3"/>
    </row>
    <row r="619" spans="3:20" ht="15" customHeight="1">
      <c r="C619" s="1"/>
      <c r="E619" s="1"/>
      <c r="F619" s="1"/>
      <c r="G619" s="1"/>
      <c r="H619" s="1"/>
      <c r="I619" s="1"/>
      <c r="J619" s="3"/>
      <c r="K619" s="3"/>
      <c r="L619" s="3"/>
      <c r="M619" s="3"/>
      <c r="N619" s="3"/>
      <c r="O619" s="1"/>
      <c r="P619" s="1"/>
      <c r="Q619" s="1"/>
      <c r="R619" s="3"/>
      <c r="S619" s="3"/>
      <c r="T619" s="3"/>
    </row>
    <row r="620" spans="3:20" ht="15" customHeight="1">
      <c r="C620" s="1"/>
      <c r="E620" s="1"/>
      <c r="F620" s="1"/>
      <c r="G620" s="1"/>
      <c r="H620" s="1"/>
      <c r="I620" s="1"/>
      <c r="J620" s="3"/>
      <c r="K620" s="3"/>
      <c r="L620" s="3"/>
      <c r="M620" s="3"/>
      <c r="N620" s="3"/>
      <c r="O620" s="1"/>
      <c r="P620" s="1"/>
      <c r="Q620" s="1"/>
      <c r="R620" s="3"/>
      <c r="S620" s="3"/>
      <c r="T620" s="3"/>
    </row>
    <row r="621" spans="3:20" ht="15" customHeight="1">
      <c r="C621" s="1"/>
      <c r="E621" s="1"/>
      <c r="F621" s="1"/>
      <c r="G621" s="1"/>
      <c r="H621" s="1"/>
      <c r="I621" s="1"/>
      <c r="J621" s="3"/>
      <c r="K621" s="3"/>
      <c r="L621" s="3"/>
      <c r="M621" s="3"/>
      <c r="N621" s="3"/>
      <c r="O621" s="1"/>
      <c r="P621" s="1"/>
      <c r="Q621" s="1"/>
      <c r="R621" s="3"/>
      <c r="S621" s="3"/>
      <c r="T621" s="3"/>
    </row>
    <row r="622" spans="3:20" ht="15" customHeight="1">
      <c r="C622" s="1"/>
      <c r="E622" s="1"/>
      <c r="F622" s="1"/>
      <c r="G622" s="1"/>
      <c r="H622" s="1"/>
      <c r="I622" s="1"/>
      <c r="J622" s="3"/>
      <c r="K622" s="3"/>
      <c r="L622" s="3"/>
      <c r="M622" s="3"/>
      <c r="N622" s="3"/>
      <c r="O622" s="1"/>
      <c r="P622" s="1"/>
      <c r="Q622" s="1"/>
      <c r="R622" s="3"/>
      <c r="S622" s="3"/>
      <c r="T622" s="3"/>
    </row>
    <row r="623" spans="3:20" ht="15" customHeight="1">
      <c r="C623" s="1"/>
      <c r="E623" s="1"/>
      <c r="F623" s="1"/>
      <c r="G623" s="1"/>
      <c r="H623" s="1"/>
      <c r="I623" s="1"/>
      <c r="J623" s="3"/>
      <c r="K623" s="3"/>
      <c r="L623" s="3"/>
      <c r="M623" s="3"/>
      <c r="N623" s="3"/>
      <c r="O623" s="1"/>
      <c r="P623" s="1"/>
      <c r="Q623" s="1"/>
      <c r="R623" s="3"/>
      <c r="S623" s="3"/>
      <c r="T623" s="3"/>
    </row>
    <row r="624" spans="3:20" ht="15" customHeight="1">
      <c r="C624" s="1"/>
      <c r="E624" s="1"/>
      <c r="F624" s="1"/>
      <c r="G624" s="1"/>
      <c r="H624" s="1"/>
      <c r="I624" s="1"/>
      <c r="J624" s="3"/>
      <c r="K624" s="3"/>
      <c r="L624" s="3"/>
      <c r="M624" s="3"/>
      <c r="N624" s="3"/>
      <c r="O624" s="1"/>
      <c r="P624" s="1"/>
      <c r="Q624" s="1"/>
      <c r="R624" s="3"/>
      <c r="S624" s="3"/>
      <c r="T624" s="3"/>
    </row>
    <row r="625" spans="3:20" ht="15" customHeight="1">
      <c r="C625" s="1"/>
      <c r="E625" s="1"/>
      <c r="F625" s="1"/>
      <c r="G625" s="1"/>
      <c r="H625" s="1"/>
      <c r="I625" s="1"/>
      <c r="J625" s="3"/>
      <c r="K625" s="3"/>
      <c r="L625" s="3"/>
      <c r="M625" s="3"/>
      <c r="N625" s="3"/>
      <c r="O625" s="1"/>
      <c r="P625" s="1"/>
      <c r="Q625" s="1"/>
      <c r="R625" s="3"/>
      <c r="S625" s="3"/>
      <c r="T625" s="3"/>
    </row>
    <row r="626" spans="3:20" ht="15" customHeight="1">
      <c r="C626" s="1"/>
      <c r="E626" s="1"/>
      <c r="F626" s="1"/>
      <c r="G626" s="1"/>
      <c r="H626" s="1"/>
      <c r="I626" s="1"/>
      <c r="J626" s="3"/>
      <c r="K626" s="3"/>
      <c r="L626" s="3"/>
      <c r="M626" s="3"/>
      <c r="N626" s="3"/>
      <c r="O626" s="1"/>
      <c r="P626" s="1"/>
      <c r="Q626" s="1"/>
      <c r="R626" s="3"/>
      <c r="S626" s="3"/>
      <c r="T626" s="3"/>
    </row>
    <row r="627" spans="3:20" ht="15" customHeight="1">
      <c r="C627" s="1"/>
      <c r="E627" s="1"/>
      <c r="F627" s="1"/>
      <c r="G627" s="1"/>
      <c r="H627" s="1"/>
      <c r="I627" s="1"/>
      <c r="J627" s="3"/>
      <c r="K627" s="3"/>
      <c r="L627" s="3"/>
      <c r="M627" s="3"/>
      <c r="N627" s="3"/>
      <c r="O627" s="1"/>
      <c r="P627" s="1"/>
      <c r="Q627" s="1"/>
      <c r="R627" s="3"/>
      <c r="S627" s="3"/>
      <c r="T627" s="3"/>
    </row>
    <row r="628" spans="3:20" ht="15" customHeight="1">
      <c r="C628" s="1"/>
      <c r="E628" s="1"/>
      <c r="F628" s="1"/>
      <c r="G628" s="1"/>
      <c r="H628" s="1"/>
      <c r="I628" s="1"/>
      <c r="J628" s="3"/>
      <c r="K628" s="3"/>
      <c r="L628" s="3"/>
      <c r="M628" s="3"/>
      <c r="N628" s="3"/>
      <c r="O628" s="1"/>
      <c r="P628" s="1"/>
      <c r="Q628" s="1"/>
      <c r="R628" s="3"/>
      <c r="S628" s="3"/>
      <c r="T628" s="3"/>
    </row>
    <row r="629" spans="3:20" ht="15" customHeight="1">
      <c r="C629" s="1"/>
      <c r="E629" s="1"/>
      <c r="F629" s="1"/>
      <c r="G629" s="1"/>
      <c r="H629" s="1"/>
      <c r="I629" s="1"/>
      <c r="J629" s="3"/>
      <c r="K629" s="3"/>
      <c r="L629" s="3"/>
      <c r="M629" s="3"/>
      <c r="N629" s="3"/>
      <c r="O629" s="1"/>
      <c r="P629" s="1"/>
      <c r="Q629" s="1"/>
      <c r="R629" s="3"/>
      <c r="S629" s="3"/>
      <c r="T629" s="3"/>
    </row>
    <row r="630" spans="3:20" ht="15" customHeight="1">
      <c r="C630" s="1"/>
      <c r="E630" s="1"/>
      <c r="F630" s="1"/>
      <c r="G630" s="1"/>
      <c r="H630" s="1"/>
      <c r="I630" s="1"/>
      <c r="J630" s="3"/>
      <c r="K630" s="3"/>
      <c r="L630" s="3"/>
      <c r="M630" s="3"/>
      <c r="N630" s="3"/>
      <c r="O630" s="1"/>
      <c r="P630" s="1"/>
      <c r="Q630" s="1"/>
      <c r="R630" s="3"/>
      <c r="S630" s="3"/>
      <c r="T630" s="3"/>
    </row>
    <row r="631" spans="3:20" ht="15" customHeight="1">
      <c r="C631" s="1"/>
      <c r="E631" s="1"/>
      <c r="F631" s="1"/>
      <c r="G631" s="1"/>
      <c r="H631" s="1"/>
      <c r="I631" s="1"/>
      <c r="J631" s="3"/>
      <c r="K631" s="3"/>
      <c r="L631" s="3"/>
      <c r="M631" s="3"/>
      <c r="N631" s="3"/>
      <c r="O631" s="1"/>
      <c r="P631" s="1"/>
      <c r="Q631" s="1"/>
      <c r="R631" s="3"/>
      <c r="S631" s="3"/>
      <c r="T631" s="3"/>
    </row>
    <row r="632" spans="3:20" ht="15" customHeight="1">
      <c r="C632" s="1"/>
      <c r="E632" s="1"/>
      <c r="F632" s="1"/>
      <c r="G632" s="1"/>
      <c r="H632" s="1"/>
      <c r="I632" s="1"/>
      <c r="J632" s="3"/>
      <c r="K632" s="3"/>
      <c r="L632" s="3"/>
      <c r="M632" s="3"/>
      <c r="N632" s="3"/>
      <c r="O632" s="1"/>
      <c r="P632" s="1"/>
      <c r="Q632" s="1"/>
      <c r="R632" s="3"/>
      <c r="S632" s="3"/>
      <c r="T632" s="3"/>
    </row>
    <row r="633" spans="3:20" ht="15" customHeight="1">
      <c r="C633" s="1"/>
      <c r="E633" s="1"/>
      <c r="F633" s="1"/>
      <c r="G633" s="1"/>
      <c r="H633" s="1"/>
      <c r="I633" s="1"/>
      <c r="J633" s="3"/>
      <c r="K633" s="3"/>
      <c r="L633" s="3"/>
      <c r="M633" s="3"/>
      <c r="N633" s="3"/>
      <c r="O633" s="1"/>
      <c r="P633" s="1"/>
      <c r="Q633" s="1"/>
      <c r="R633" s="3"/>
      <c r="S633" s="3"/>
      <c r="T633" s="3"/>
    </row>
    <row r="634" spans="3:20" ht="15" customHeight="1">
      <c r="C634" s="1"/>
      <c r="E634" s="1"/>
      <c r="F634" s="1"/>
      <c r="G634" s="1"/>
      <c r="H634" s="1"/>
      <c r="I634" s="1"/>
      <c r="J634" s="3"/>
      <c r="K634" s="3"/>
      <c r="L634" s="3"/>
      <c r="M634" s="3"/>
      <c r="N634" s="3"/>
      <c r="O634" s="1"/>
      <c r="P634" s="1"/>
      <c r="Q634" s="1"/>
      <c r="R634" s="3"/>
      <c r="S634" s="3"/>
      <c r="T634" s="3"/>
    </row>
    <row r="635" spans="3:20" ht="15" customHeight="1">
      <c r="C635" s="1"/>
      <c r="E635" s="1"/>
      <c r="F635" s="1"/>
      <c r="G635" s="1"/>
      <c r="H635" s="1"/>
      <c r="I635" s="1"/>
      <c r="J635" s="3"/>
      <c r="K635" s="3"/>
      <c r="L635" s="3"/>
      <c r="M635" s="3"/>
      <c r="N635" s="3"/>
      <c r="O635" s="1"/>
      <c r="P635" s="1"/>
      <c r="Q635" s="1"/>
      <c r="R635" s="3"/>
      <c r="S635" s="3"/>
      <c r="T635" s="3"/>
    </row>
    <row r="636" spans="3:20" ht="15" customHeight="1">
      <c r="C636" s="1"/>
      <c r="E636" s="1"/>
      <c r="F636" s="1"/>
      <c r="G636" s="1"/>
      <c r="H636" s="1"/>
      <c r="I636" s="1"/>
      <c r="J636" s="3"/>
      <c r="K636" s="3"/>
      <c r="L636" s="3"/>
      <c r="M636" s="3"/>
      <c r="N636" s="3"/>
      <c r="O636" s="1"/>
      <c r="P636" s="1"/>
      <c r="Q636" s="1"/>
      <c r="R636" s="3"/>
      <c r="S636" s="3"/>
      <c r="T636" s="3"/>
    </row>
    <row r="637" spans="3:20" ht="15" customHeight="1">
      <c r="C637" s="1"/>
      <c r="E637" s="1"/>
      <c r="F637" s="1"/>
      <c r="G637" s="1"/>
      <c r="H637" s="1"/>
      <c r="I637" s="1"/>
      <c r="J637" s="3"/>
      <c r="K637" s="3"/>
      <c r="L637" s="3"/>
      <c r="M637" s="3"/>
      <c r="N637" s="3"/>
      <c r="O637" s="1"/>
      <c r="P637" s="1"/>
      <c r="Q637" s="1"/>
      <c r="R637" s="3"/>
      <c r="S637" s="3"/>
      <c r="T637" s="3"/>
    </row>
    <row r="638" spans="3:20" ht="15" customHeight="1">
      <c r="C638" s="1"/>
      <c r="E638" s="1"/>
      <c r="F638" s="1"/>
      <c r="G638" s="1"/>
      <c r="H638" s="1"/>
      <c r="I638" s="1"/>
      <c r="J638" s="3"/>
      <c r="K638" s="3"/>
      <c r="L638" s="3"/>
      <c r="M638" s="3"/>
      <c r="N638" s="3"/>
      <c r="O638" s="1"/>
      <c r="P638" s="1"/>
      <c r="Q638" s="1"/>
      <c r="R638" s="3"/>
      <c r="S638" s="3"/>
      <c r="T638" s="3"/>
    </row>
    <row r="639" spans="3:20" ht="15" customHeight="1">
      <c r="C639" s="1"/>
      <c r="E639" s="1"/>
      <c r="F639" s="1"/>
      <c r="G639" s="1"/>
      <c r="H639" s="1"/>
      <c r="I639" s="1"/>
      <c r="J639" s="3"/>
      <c r="K639" s="3"/>
      <c r="L639" s="3"/>
      <c r="M639" s="3"/>
      <c r="N639" s="3"/>
      <c r="O639" s="1"/>
      <c r="P639" s="1"/>
      <c r="Q639" s="1"/>
      <c r="R639" s="3"/>
      <c r="S639" s="3"/>
      <c r="T639" s="3"/>
    </row>
    <row r="640" spans="3:20" ht="15" customHeight="1">
      <c r="C640" s="1"/>
      <c r="E640" s="1"/>
      <c r="F640" s="1"/>
      <c r="G640" s="1"/>
      <c r="H640" s="1"/>
      <c r="I640" s="1"/>
      <c r="J640" s="3"/>
      <c r="K640" s="3"/>
      <c r="L640" s="3"/>
      <c r="M640" s="3"/>
      <c r="N640" s="3"/>
      <c r="O640" s="1"/>
      <c r="P640" s="1"/>
      <c r="Q640" s="1"/>
      <c r="R640" s="3"/>
      <c r="S640" s="3"/>
      <c r="T640" s="3"/>
    </row>
    <row r="641" spans="3:20" ht="15" customHeight="1">
      <c r="C641" s="1"/>
      <c r="E641" s="1"/>
      <c r="F641" s="1"/>
      <c r="G641" s="1"/>
      <c r="H641" s="1"/>
      <c r="I641" s="1"/>
      <c r="J641" s="3"/>
      <c r="K641" s="3"/>
      <c r="L641" s="3"/>
      <c r="M641" s="3"/>
      <c r="N641" s="3"/>
      <c r="O641" s="1"/>
      <c r="P641" s="1"/>
      <c r="Q641" s="1"/>
      <c r="R641" s="3"/>
      <c r="S641" s="3"/>
      <c r="T641" s="3"/>
    </row>
    <row r="642" spans="3:20" ht="15" customHeight="1">
      <c r="C642" s="1"/>
      <c r="E642" s="1"/>
      <c r="F642" s="1"/>
      <c r="G642" s="1"/>
      <c r="H642" s="1"/>
      <c r="I642" s="1"/>
      <c r="J642" s="3"/>
      <c r="K642" s="3"/>
      <c r="L642" s="3"/>
      <c r="M642" s="3"/>
      <c r="N642" s="3"/>
      <c r="O642" s="1"/>
      <c r="P642" s="1"/>
      <c r="Q642" s="1"/>
      <c r="R642" s="3"/>
      <c r="S642" s="3"/>
      <c r="T642" s="3"/>
    </row>
    <row r="643" spans="3:20" ht="15" customHeight="1">
      <c r="C643" s="1"/>
      <c r="E643" s="1"/>
      <c r="F643" s="1"/>
      <c r="G643" s="1"/>
      <c r="H643" s="1"/>
      <c r="I643" s="1"/>
      <c r="J643" s="3"/>
      <c r="K643" s="3"/>
      <c r="L643" s="3"/>
      <c r="M643" s="3"/>
      <c r="N643" s="3"/>
      <c r="O643" s="1"/>
      <c r="P643" s="1"/>
      <c r="Q643" s="1"/>
      <c r="R643" s="3"/>
      <c r="S643" s="3"/>
      <c r="T643" s="3"/>
    </row>
    <row r="644" spans="3:20" ht="15" customHeight="1">
      <c r="C644" s="1"/>
      <c r="E644" s="1"/>
      <c r="F644" s="1"/>
      <c r="G644" s="1"/>
      <c r="H644" s="1"/>
      <c r="I644" s="1"/>
      <c r="J644" s="3"/>
      <c r="K644" s="3"/>
      <c r="L644" s="3"/>
      <c r="M644" s="3"/>
      <c r="N644" s="3"/>
      <c r="O644" s="1"/>
      <c r="P644" s="1"/>
      <c r="Q644" s="1"/>
      <c r="R644" s="3"/>
      <c r="S644" s="3"/>
      <c r="T644" s="3"/>
    </row>
    <row r="645" spans="3:20" ht="15" customHeight="1">
      <c r="C645" s="1"/>
      <c r="E645" s="1"/>
      <c r="F645" s="1"/>
      <c r="G645" s="1"/>
      <c r="H645" s="1"/>
      <c r="I645" s="1"/>
      <c r="J645" s="3"/>
      <c r="K645" s="3"/>
      <c r="L645" s="3"/>
      <c r="M645" s="3"/>
      <c r="N645" s="3"/>
      <c r="O645" s="1"/>
      <c r="P645" s="1"/>
      <c r="Q645" s="1"/>
      <c r="R645" s="3"/>
      <c r="S645" s="3"/>
      <c r="T645" s="3"/>
    </row>
    <row r="646" spans="3:20" ht="15" customHeight="1">
      <c r="C646" s="1"/>
      <c r="E646" s="1"/>
      <c r="F646" s="1"/>
      <c r="G646" s="1"/>
      <c r="H646" s="1"/>
      <c r="I646" s="1"/>
      <c r="J646" s="3"/>
      <c r="K646" s="3"/>
      <c r="L646" s="3"/>
      <c r="M646" s="3"/>
      <c r="N646" s="3"/>
      <c r="O646" s="1"/>
      <c r="P646" s="1"/>
      <c r="Q646" s="1"/>
      <c r="R646" s="3"/>
      <c r="S646" s="3"/>
      <c r="T646" s="3"/>
    </row>
    <row r="647" spans="3:20" ht="15" customHeight="1">
      <c r="C647" s="1"/>
      <c r="E647" s="1"/>
      <c r="F647" s="1"/>
      <c r="G647" s="1"/>
      <c r="H647" s="1"/>
      <c r="I647" s="1"/>
      <c r="J647" s="3"/>
      <c r="K647" s="3"/>
      <c r="L647" s="3"/>
      <c r="M647" s="3"/>
      <c r="N647" s="3"/>
      <c r="O647" s="1"/>
      <c r="P647" s="1"/>
      <c r="Q647" s="1"/>
      <c r="R647" s="3"/>
      <c r="S647" s="3"/>
      <c r="T647" s="3"/>
    </row>
    <row r="648" spans="3:20" ht="15" customHeight="1">
      <c r="C648" s="1"/>
      <c r="E648" s="1"/>
      <c r="F648" s="1"/>
      <c r="G648" s="1"/>
      <c r="H648" s="1"/>
      <c r="I648" s="1"/>
      <c r="J648" s="3"/>
      <c r="K648" s="3"/>
      <c r="L648" s="3"/>
      <c r="M648" s="3"/>
      <c r="N648" s="3"/>
      <c r="O648" s="1"/>
      <c r="P648" s="1"/>
      <c r="Q648" s="1"/>
      <c r="R648" s="3"/>
      <c r="S648" s="3"/>
      <c r="T648" s="3"/>
    </row>
    <row r="649" spans="3:20" ht="15" customHeight="1">
      <c r="C649" s="1"/>
      <c r="E649" s="1"/>
      <c r="F649" s="1"/>
      <c r="G649" s="1"/>
      <c r="H649" s="1"/>
      <c r="I649" s="1"/>
      <c r="J649" s="3"/>
      <c r="K649" s="3"/>
      <c r="L649" s="3"/>
      <c r="M649" s="3"/>
      <c r="N649" s="3"/>
      <c r="O649" s="1"/>
      <c r="P649" s="1"/>
      <c r="Q649" s="1"/>
      <c r="R649" s="3"/>
      <c r="S649" s="3"/>
      <c r="T649" s="3"/>
    </row>
    <row r="650" spans="3:20" ht="15" customHeight="1">
      <c r="C650" s="1"/>
      <c r="E650" s="1"/>
      <c r="F650" s="1"/>
      <c r="G650" s="1"/>
      <c r="H650" s="1"/>
      <c r="I650" s="1"/>
      <c r="J650" s="3"/>
      <c r="K650" s="3"/>
      <c r="L650" s="3"/>
      <c r="M650" s="3"/>
      <c r="N650" s="3"/>
      <c r="O650" s="1"/>
      <c r="P650" s="1"/>
      <c r="Q650" s="1"/>
      <c r="R650" s="3"/>
      <c r="S650" s="3"/>
      <c r="T650" s="3"/>
    </row>
    <row r="651" spans="3:20" ht="15" customHeight="1">
      <c r="C651" s="1"/>
      <c r="E651" s="1"/>
      <c r="F651" s="1"/>
      <c r="G651" s="1"/>
      <c r="H651" s="1"/>
      <c r="I651" s="1"/>
      <c r="J651" s="3"/>
      <c r="K651" s="3"/>
      <c r="L651" s="3"/>
      <c r="M651" s="3"/>
      <c r="N651" s="3"/>
      <c r="O651" s="1"/>
      <c r="P651" s="1"/>
      <c r="Q651" s="1"/>
      <c r="R651" s="3"/>
      <c r="S651" s="3"/>
      <c r="T651" s="3"/>
    </row>
    <row r="652" spans="3:20" ht="15" customHeight="1">
      <c r="C652" s="1"/>
      <c r="E652" s="1"/>
      <c r="F652" s="1"/>
      <c r="G652" s="1"/>
      <c r="H652" s="1"/>
      <c r="I652" s="1"/>
      <c r="J652" s="3"/>
      <c r="K652" s="3"/>
      <c r="L652" s="3"/>
      <c r="M652" s="3"/>
      <c r="N652" s="3"/>
      <c r="O652" s="1"/>
      <c r="P652" s="1"/>
      <c r="Q652" s="1"/>
      <c r="R652" s="3"/>
      <c r="S652" s="3"/>
      <c r="T652" s="3"/>
    </row>
    <row r="653" spans="3:20" ht="15" customHeight="1">
      <c r="C653" s="1"/>
      <c r="E653" s="1"/>
      <c r="F653" s="1"/>
      <c r="G653" s="1"/>
      <c r="H653" s="1"/>
      <c r="I653" s="1"/>
      <c r="J653" s="3"/>
      <c r="K653" s="3"/>
      <c r="L653" s="3"/>
      <c r="M653" s="3"/>
      <c r="N653" s="3"/>
      <c r="O653" s="1"/>
      <c r="P653" s="1"/>
      <c r="Q653" s="1"/>
      <c r="R653" s="3"/>
      <c r="S653" s="3"/>
      <c r="T653" s="3"/>
    </row>
    <row r="654" spans="3:20" ht="15" customHeight="1">
      <c r="C654" s="1"/>
      <c r="E654" s="1"/>
      <c r="F654" s="1"/>
      <c r="G654" s="1"/>
      <c r="H654" s="1"/>
      <c r="I654" s="1"/>
      <c r="J654" s="3"/>
      <c r="K654" s="3"/>
      <c r="L654" s="3"/>
      <c r="M654" s="3"/>
      <c r="N654" s="3"/>
      <c r="O654" s="1"/>
      <c r="P654" s="1"/>
      <c r="Q654" s="1"/>
      <c r="R654" s="3"/>
      <c r="S654" s="3"/>
      <c r="T654" s="3"/>
    </row>
    <row r="655" spans="3:20" ht="15" customHeight="1">
      <c r="C655" s="1"/>
      <c r="E655" s="1"/>
      <c r="F655" s="1"/>
      <c r="G655" s="1"/>
      <c r="H655" s="1"/>
      <c r="I655" s="1"/>
      <c r="J655" s="3"/>
      <c r="K655" s="3"/>
      <c r="L655" s="3"/>
      <c r="M655" s="3"/>
      <c r="N655" s="3"/>
      <c r="O655" s="1"/>
      <c r="P655" s="1"/>
      <c r="Q655" s="1"/>
      <c r="R655" s="3"/>
      <c r="S655" s="3"/>
      <c r="T655" s="3"/>
    </row>
    <row r="656" spans="3:20" ht="15" customHeight="1">
      <c r="C656" s="1"/>
      <c r="E656" s="1"/>
      <c r="F656" s="1"/>
      <c r="G656" s="1"/>
      <c r="H656" s="1"/>
      <c r="I656" s="1"/>
      <c r="J656" s="3"/>
      <c r="K656" s="3"/>
      <c r="L656" s="3"/>
      <c r="M656" s="3"/>
      <c r="N656" s="3"/>
      <c r="O656" s="1"/>
      <c r="P656" s="1"/>
      <c r="Q656" s="1"/>
      <c r="R656" s="3"/>
      <c r="S656" s="3"/>
      <c r="T656" s="3"/>
    </row>
    <row r="657" spans="3:20" ht="15" customHeight="1">
      <c r="C657" s="1"/>
      <c r="E657" s="1"/>
      <c r="F657" s="1"/>
      <c r="G657" s="1"/>
      <c r="H657" s="1"/>
      <c r="I657" s="1"/>
      <c r="J657" s="3"/>
      <c r="K657" s="3"/>
      <c r="L657" s="3"/>
      <c r="M657" s="3"/>
      <c r="N657" s="3"/>
      <c r="O657" s="1"/>
      <c r="P657" s="1"/>
      <c r="Q657" s="1"/>
      <c r="R657" s="3"/>
      <c r="S657" s="3"/>
      <c r="T657" s="3"/>
    </row>
    <row r="658" spans="3:20" ht="15" customHeight="1">
      <c r="C658" s="1"/>
      <c r="E658" s="1"/>
      <c r="F658" s="1"/>
      <c r="G658" s="1"/>
      <c r="H658" s="1"/>
      <c r="I658" s="1"/>
      <c r="J658" s="3"/>
      <c r="K658" s="3"/>
      <c r="L658" s="3"/>
      <c r="M658" s="3"/>
      <c r="N658" s="3"/>
      <c r="O658" s="1"/>
      <c r="P658" s="1"/>
      <c r="Q658" s="1"/>
      <c r="R658" s="3"/>
      <c r="S658" s="3"/>
      <c r="T658" s="3"/>
    </row>
    <row r="659" spans="3:20" ht="15" customHeight="1">
      <c r="C659" s="1"/>
      <c r="E659" s="1"/>
      <c r="F659" s="1"/>
      <c r="G659" s="1"/>
      <c r="H659" s="1"/>
      <c r="I659" s="1"/>
      <c r="J659" s="3"/>
      <c r="K659" s="3"/>
      <c r="L659" s="3"/>
      <c r="M659" s="3"/>
      <c r="N659" s="3"/>
      <c r="O659" s="1"/>
      <c r="P659" s="1"/>
      <c r="Q659" s="1"/>
      <c r="R659" s="3"/>
      <c r="S659" s="3"/>
      <c r="T659" s="3"/>
    </row>
    <row r="660" spans="3:20" ht="15" customHeight="1">
      <c r="C660" s="1"/>
      <c r="E660" s="1"/>
      <c r="F660" s="1"/>
      <c r="G660" s="1"/>
      <c r="H660" s="1"/>
      <c r="I660" s="1"/>
      <c r="J660" s="3"/>
      <c r="K660" s="3"/>
      <c r="L660" s="3"/>
      <c r="M660" s="3"/>
      <c r="N660" s="3"/>
      <c r="O660" s="1"/>
      <c r="P660" s="1"/>
      <c r="Q660" s="1"/>
      <c r="R660" s="3"/>
      <c r="S660" s="3"/>
      <c r="T660" s="3"/>
    </row>
    <row r="661" spans="3:20" ht="15" customHeight="1">
      <c r="C661" s="1"/>
      <c r="E661" s="1"/>
      <c r="F661" s="1"/>
      <c r="G661" s="1"/>
      <c r="H661" s="1"/>
      <c r="I661" s="1"/>
      <c r="J661" s="3"/>
      <c r="K661" s="3"/>
      <c r="L661" s="3"/>
      <c r="M661" s="3"/>
      <c r="N661" s="3"/>
      <c r="O661" s="1"/>
      <c r="P661" s="1"/>
      <c r="Q661" s="1"/>
      <c r="R661" s="3"/>
      <c r="S661" s="3"/>
      <c r="T661" s="3"/>
    </row>
    <row r="662" spans="3:20" ht="15" customHeight="1">
      <c r="C662" s="1"/>
      <c r="E662" s="1"/>
      <c r="F662" s="1"/>
      <c r="G662" s="1"/>
      <c r="H662" s="1"/>
      <c r="I662" s="1"/>
      <c r="J662" s="3"/>
      <c r="K662" s="3"/>
      <c r="L662" s="3"/>
      <c r="M662" s="3"/>
      <c r="N662" s="3"/>
      <c r="O662" s="1"/>
      <c r="P662" s="1"/>
      <c r="Q662" s="1"/>
      <c r="R662" s="3"/>
      <c r="S662" s="3"/>
      <c r="T662" s="3"/>
    </row>
    <row r="663" spans="3:20" ht="15" customHeight="1">
      <c r="C663" s="1"/>
      <c r="E663" s="1"/>
      <c r="F663" s="1"/>
      <c r="G663" s="1"/>
      <c r="H663" s="1"/>
      <c r="I663" s="1"/>
      <c r="J663" s="3"/>
      <c r="K663" s="3"/>
      <c r="L663" s="3"/>
      <c r="M663" s="3"/>
      <c r="N663" s="3"/>
      <c r="O663" s="1"/>
      <c r="P663" s="1"/>
      <c r="Q663" s="1"/>
      <c r="R663" s="3"/>
      <c r="S663" s="3"/>
      <c r="T663" s="3"/>
    </row>
    <row r="664" spans="3:20" ht="15" customHeight="1">
      <c r="C664" s="1"/>
      <c r="E664" s="1"/>
      <c r="F664" s="1"/>
      <c r="G664" s="1"/>
      <c r="H664" s="1"/>
      <c r="I664" s="1"/>
      <c r="J664" s="3"/>
      <c r="K664" s="3"/>
      <c r="L664" s="3"/>
      <c r="M664" s="3"/>
      <c r="N664" s="3"/>
      <c r="O664" s="1"/>
      <c r="P664" s="1"/>
      <c r="Q664" s="1"/>
      <c r="R664" s="3"/>
      <c r="S664" s="3"/>
      <c r="T664" s="3"/>
    </row>
    <row r="665" spans="3:20" ht="15" customHeight="1">
      <c r="C665" s="1"/>
      <c r="E665" s="1"/>
      <c r="F665" s="1"/>
      <c r="G665" s="1"/>
      <c r="H665" s="1"/>
      <c r="I665" s="1"/>
      <c r="J665" s="3"/>
      <c r="K665" s="3"/>
      <c r="L665" s="3"/>
      <c r="M665" s="3"/>
      <c r="N665" s="3"/>
      <c r="O665" s="1"/>
      <c r="P665" s="1"/>
      <c r="Q665" s="1"/>
      <c r="R665" s="3"/>
      <c r="S665" s="3"/>
      <c r="T665" s="3"/>
    </row>
    <row r="666" spans="3:20" ht="15" customHeight="1">
      <c r="C666" s="1"/>
      <c r="E666" s="1"/>
      <c r="F666" s="1"/>
      <c r="G666" s="1"/>
      <c r="H666" s="1"/>
      <c r="I666" s="1"/>
      <c r="J666" s="3"/>
      <c r="K666" s="3"/>
      <c r="L666" s="3"/>
      <c r="M666" s="3"/>
      <c r="N666" s="3"/>
      <c r="O666" s="1"/>
      <c r="P666" s="1"/>
      <c r="Q666" s="1"/>
      <c r="R666" s="3"/>
      <c r="S666" s="3"/>
      <c r="T666" s="3"/>
    </row>
    <row r="667" spans="3:20" ht="15" customHeight="1">
      <c r="C667" s="1"/>
      <c r="E667" s="1"/>
      <c r="F667" s="1"/>
      <c r="G667" s="1"/>
      <c r="H667" s="1"/>
      <c r="I667" s="1"/>
      <c r="J667" s="3"/>
      <c r="K667" s="3"/>
      <c r="L667" s="3"/>
      <c r="M667" s="3"/>
      <c r="N667" s="3"/>
      <c r="O667" s="1"/>
      <c r="P667" s="1"/>
      <c r="Q667" s="1"/>
      <c r="R667" s="3"/>
      <c r="S667" s="3"/>
      <c r="T667" s="3"/>
    </row>
    <row r="668" spans="3:20" ht="15" customHeight="1">
      <c r="C668" s="1"/>
      <c r="E668" s="1"/>
      <c r="F668" s="1"/>
      <c r="G668" s="1"/>
      <c r="H668" s="1"/>
      <c r="I668" s="1"/>
      <c r="J668" s="3"/>
      <c r="K668" s="3"/>
      <c r="L668" s="3"/>
      <c r="M668" s="3"/>
      <c r="N668" s="3"/>
      <c r="O668" s="1"/>
      <c r="P668" s="1"/>
      <c r="Q668" s="1"/>
      <c r="R668" s="3"/>
      <c r="S668" s="3"/>
      <c r="T668" s="3"/>
    </row>
    <row r="669" spans="3:20" ht="15" customHeight="1">
      <c r="C669" s="1"/>
      <c r="E669" s="1"/>
      <c r="F669" s="1"/>
      <c r="G669" s="1"/>
      <c r="H669" s="1"/>
      <c r="I669" s="1"/>
      <c r="J669" s="3"/>
      <c r="K669" s="3"/>
      <c r="L669" s="3"/>
      <c r="M669" s="3"/>
      <c r="N669" s="3"/>
      <c r="O669" s="1"/>
      <c r="P669" s="1"/>
      <c r="Q669" s="1"/>
      <c r="R669" s="3"/>
      <c r="S669" s="3"/>
      <c r="T669" s="3"/>
    </row>
    <row r="670" spans="3:20" ht="15" customHeight="1">
      <c r="C670" s="1"/>
      <c r="E670" s="1"/>
      <c r="F670" s="1"/>
      <c r="G670" s="1"/>
      <c r="H670" s="1"/>
      <c r="I670" s="1"/>
      <c r="J670" s="3"/>
      <c r="K670" s="3"/>
      <c r="L670" s="3"/>
      <c r="M670" s="3"/>
      <c r="N670" s="3"/>
      <c r="O670" s="1"/>
      <c r="P670" s="1"/>
      <c r="Q670" s="1"/>
      <c r="R670" s="3"/>
      <c r="S670" s="3"/>
      <c r="T670" s="3"/>
    </row>
    <row r="671" spans="3:20" ht="15" customHeight="1">
      <c r="C671" s="1"/>
      <c r="E671" s="1"/>
      <c r="F671" s="1"/>
      <c r="G671" s="1"/>
      <c r="H671" s="1"/>
      <c r="I671" s="1"/>
      <c r="J671" s="3"/>
      <c r="K671" s="3"/>
      <c r="L671" s="3"/>
      <c r="M671" s="3"/>
      <c r="N671" s="3"/>
      <c r="O671" s="1"/>
      <c r="P671" s="1"/>
      <c r="Q671" s="1"/>
      <c r="R671" s="3"/>
      <c r="S671" s="3"/>
      <c r="T671" s="3"/>
    </row>
    <row r="672" spans="3:20" ht="15" customHeight="1">
      <c r="C672" s="1"/>
      <c r="E672" s="1"/>
      <c r="F672" s="1"/>
      <c r="G672" s="1"/>
      <c r="H672" s="1"/>
      <c r="I672" s="1"/>
      <c r="J672" s="3"/>
      <c r="K672" s="3"/>
      <c r="L672" s="3"/>
      <c r="M672" s="3"/>
      <c r="N672" s="3"/>
      <c r="O672" s="1"/>
      <c r="P672" s="1"/>
      <c r="Q672" s="1"/>
      <c r="R672" s="3"/>
      <c r="S672" s="3"/>
      <c r="T672" s="3"/>
    </row>
    <row r="673" spans="3:20" ht="15" customHeight="1">
      <c r="C673" s="1"/>
      <c r="E673" s="1"/>
      <c r="F673" s="1"/>
      <c r="G673" s="1"/>
      <c r="H673" s="1"/>
      <c r="I673" s="1"/>
      <c r="J673" s="3"/>
      <c r="K673" s="3"/>
      <c r="L673" s="3"/>
      <c r="M673" s="3"/>
      <c r="N673" s="3"/>
      <c r="O673" s="1"/>
      <c r="P673" s="1"/>
      <c r="Q673" s="1"/>
      <c r="R673" s="3"/>
      <c r="S673" s="3"/>
      <c r="T673" s="3"/>
    </row>
    <row r="674" spans="3:20" ht="15" customHeight="1">
      <c r="C674" s="1"/>
      <c r="E674" s="1"/>
      <c r="F674" s="1"/>
      <c r="G674" s="1"/>
      <c r="H674" s="1"/>
      <c r="I674" s="1"/>
      <c r="J674" s="3"/>
      <c r="K674" s="3"/>
      <c r="L674" s="3"/>
      <c r="M674" s="3"/>
      <c r="N674" s="3"/>
      <c r="O674" s="1"/>
      <c r="P674" s="1"/>
      <c r="Q674" s="1"/>
      <c r="R674" s="3"/>
      <c r="S674" s="3"/>
      <c r="T674" s="3"/>
    </row>
    <row r="675" spans="3:20" ht="15" customHeight="1">
      <c r="C675" s="1"/>
      <c r="E675" s="1"/>
      <c r="F675" s="1"/>
      <c r="G675" s="1"/>
      <c r="H675" s="1"/>
      <c r="I675" s="1"/>
      <c r="J675" s="3"/>
      <c r="K675" s="3"/>
      <c r="L675" s="3"/>
      <c r="M675" s="3"/>
      <c r="N675" s="3"/>
      <c r="O675" s="1"/>
      <c r="P675" s="1"/>
      <c r="Q675" s="1"/>
      <c r="R675" s="3"/>
      <c r="S675" s="3"/>
      <c r="T675" s="3"/>
    </row>
    <row r="676" spans="3:20" ht="15" customHeight="1">
      <c r="C676" s="1"/>
      <c r="E676" s="1"/>
      <c r="F676" s="1"/>
      <c r="G676" s="1"/>
      <c r="H676" s="1"/>
      <c r="I676" s="1"/>
      <c r="J676" s="3"/>
      <c r="K676" s="3"/>
      <c r="L676" s="3"/>
      <c r="M676" s="3"/>
      <c r="N676" s="3"/>
      <c r="O676" s="1"/>
      <c r="P676" s="1"/>
      <c r="Q676" s="1"/>
      <c r="R676" s="3"/>
      <c r="S676" s="3"/>
      <c r="T676" s="3"/>
    </row>
    <row r="677" spans="3:20" ht="15" customHeight="1">
      <c r="C677" s="1"/>
      <c r="E677" s="1"/>
      <c r="F677" s="1"/>
      <c r="G677" s="1"/>
      <c r="H677" s="1"/>
      <c r="I677" s="1"/>
      <c r="J677" s="3"/>
      <c r="K677" s="3"/>
      <c r="L677" s="3"/>
      <c r="M677" s="3"/>
      <c r="N677" s="3"/>
      <c r="O677" s="1"/>
      <c r="P677" s="1"/>
      <c r="Q677" s="1"/>
      <c r="R677" s="3"/>
      <c r="S677" s="3"/>
      <c r="T677" s="3"/>
    </row>
    <row r="678" spans="3:20" ht="15" customHeight="1">
      <c r="C678" s="1"/>
      <c r="E678" s="1"/>
      <c r="F678" s="1"/>
      <c r="G678" s="1"/>
      <c r="H678" s="1"/>
      <c r="I678" s="1"/>
      <c r="J678" s="3"/>
      <c r="K678" s="3"/>
      <c r="L678" s="3"/>
      <c r="M678" s="3"/>
      <c r="N678" s="3"/>
      <c r="O678" s="1"/>
      <c r="P678" s="1"/>
      <c r="Q678" s="1"/>
      <c r="R678" s="3"/>
      <c r="S678" s="3"/>
      <c r="T678" s="3"/>
    </row>
    <row r="679" spans="3:20" ht="15" customHeight="1">
      <c r="C679" s="1"/>
      <c r="E679" s="1"/>
      <c r="F679" s="1"/>
      <c r="G679" s="1"/>
      <c r="H679" s="1"/>
      <c r="I679" s="1"/>
      <c r="J679" s="3"/>
      <c r="K679" s="3"/>
      <c r="L679" s="3"/>
      <c r="M679" s="3"/>
      <c r="N679" s="3"/>
      <c r="O679" s="1"/>
      <c r="P679" s="1"/>
      <c r="Q679" s="1"/>
      <c r="R679" s="3"/>
      <c r="S679" s="3"/>
      <c r="T679" s="3"/>
    </row>
    <row r="680" spans="3:20" ht="15" customHeight="1">
      <c r="C680" s="1"/>
      <c r="E680" s="1"/>
      <c r="F680" s="1"/>
      <c r="G680" s="1"/>
      <c r="H680" s="1"/>
      <c r="I680" s="1"/>
      <c r="J680" s="3"/>
      <c r="K680" s="3"/>
      <c r="L680" s="3"/>
      <c r="M680" s="3"/>
      <c r="N680" s="3"/>
      <c r="O680" s="1"/>
      <c r="P680" s="1"/>
      <c r="Q680" s="1"/>
      <c r="R680" s="3"/>
      <c r="S680" s="3"/>
      <c r="T680" s="3"/>
    </row>
    <row r="681" spans="3:20" ht="15" customHeight="1">
      <c r="C681" s="1"/>
      <c r="E681" s="1"/>
      <c r="F681" s="1"/>
      <c r="G681" s="1"/>
      <c r="H681" s="1"/>
      <c r="I681" s="1"/>
      <c r="J681" s="3"/>
      <c r="K681" s="3"/>
      <c r="L681" s="3"/>
      <c r="M681" s="3"/>
      <c r="N681" s="3"/>
      <c r="O681" s="1"/>
      <c r="P681" s="1"/>
      <c r="Q681" s="1"/>
      <c r="R681" s="3"/>
      <c r="S681" s="3"/>
      <c r="T681" s="3"/>
    </row>
    <row r="682" spans="3:20" ht="15" customHeight="1">
      <c r="C682" s="1"/>
      <c r="E682" s="1"/>
      <c r="F682" s="1"/>
      <c r="G682" s="1"/>
      <c r="H682" s="1"/>
      <c r="I682" s="1"/>
      <c r="J682" s="3"/>
      <c r="K682" s="3"/>
      <c r="L682" s="3"/>
      <c r="M682" s="3"/>
      <c r="N682" s="3"/>
      <c r="O682" s="1"/>
      <c r="P682" s="1"/>
      <c r="Q682" s="1"/>
      <c r="R682" s="3"/>
      <c r="S682" s="3"/>
      <c r="T682" s="3"/>
    </row>
    <row r="683" spans="3:20" ht="15" customHeight="1">
      <c r="C683" s="1"/>
      <c r="E683" s="1"/>
      <c r="F683" s="1"/>
      <c r="G683" s="1"/>
      <c r="H683" s="1"/>
      <c r="I683" s="1"/>
      <c r="J683" s="3"/>
      <c r="K683" s="3"/>
      <c r="L683" s="3"/>
      <c r="M683" s="3"/>
      <c r="N683" s="3"/>
      <c r="O683" s="1"/>
      <c r="P683" s="1"/>
      <c r="Q683" s="1"/>
      <c r="R683" s="3"/>
      <c r="S683" s="3"/>
      <c r="T683" s="3"/>
    </row>
    <row r="684" spans="3:20" ht="15" customHeight="1">
      <c r="C684" s="1"/>
      <c r="E684" s="1"/>
      <c r="F684" s="1"/>
      <c r="G684" s="1"/>
      <c r="H684" s="1"/>
      <c r="I684" s="1"/>
      <c r="J684" s="3"/>
      <c r="K684" s="3"/>
      <c r="L684" s="3"/>
      <c r="M684" s="3"/>
      <c r="N684" s="3"/>
      <c r="O684" s="1"/>
      <c r="P684" s="1"/>
      <c r="Q684" s="1"/>
      <c r="R684" s="3"/>
      <c r="S684" s="3"/>
      <c r="T684" s="3"/>
    </row>
    <row r="685" spans="3:20" ht="15" customHeight="1">
      <c r="C685" s="1"/>
      <c r="E685" s="1"/>
      <c r="F685" s="1"/>
      <c r="G685" s="1"/>
      <c r="H685" s="1"/>
      <c r="I685" s="1"/>
      <c r="J685" s="3"/>
      <c r="K685" s="3"/>
      <c r="L685" s="3"/>
      <c r="M685" s="3"/>
      <c r="N685" s="3"/>
      <c r="O685" s="1"/>
      <c r="P685" s="1"/>
      <c r="Q685" s="1"/>
      <c r="R685" s="3"/>
      <c r="S685" s="3"/>
      <c r="T685" s="3"/>
    </row>
    <row r="686" spans="3:20" ht="15" customHeight="1">
      <c r="C686" s="1"/>
      <c r="E686" s="1"/>
      <c r="F686" s="1"/>
      <c r="G686" s="1"/>
      <c r="H686" s="1"/>
      <c r="I686" s="1"/>
      <c r="J686" s="3"/>
      <c r="K686" s="3"/>
      <c r="L686" s="3"/>
      <c r="M686" s="3"/>
      <c r="N686" s="3"/>
      <c r="O686" s="1"/>
      <c r="P686" s="1"/>
      <c r="Q686" s="1"/>
      <c r="R686" s="3"/>
      <c r="S686" s="3"/>
      <c r="T686" s="3"/>
    </row>
    <row r="687" spans="3:20" ht="15" customHeight="1">
      <c r="C687" s="1"/>
      <c r="E687" s="1"/>
      <c r="F687" s="1"/>
      <c r="G687" s="1"/>
      <c r="H687" s="1"/>
      <c r="I687" s="1"/>
      <c r="J687" s="3"/>
      <c r="K687" s="3"/>
      <c r="L687" s="3"/>
      <c r="M687" s="3"/>
      <c r="N687" s="3"/>
      <c r="O687" s="1"/>
      <c r="P687" s="1"/>
      <c r="Q687" s="1"/>
      <c r="R687" s="3"/>
      <c r="S687" s="3"/>
      <c r="T687" s="3"/>
    </row>
    <row r="688" spans="3:20" ht="15" customHeight="1">
      <c r="C688" s="1"/>
      <c r="E688" s="1"/>
      <c r="F688" s="1"/>
      <c r="G688" s="1"/>
      <c r="H688" s="1"/>
      <c r="I688" s="1"/>
      <c r="J688" s="3"/>
      <c r="K688" s="3"/>
      <c r="L688" s="3"/>
      <c r="M688" s="3"/>
      <c r="N688" s="3"/>
      <c r="O688" s="1"/>
      <c r="P688" s="1"/>
      <c r="Q688" s="1"/>
      <c r="R688" s="3"/>
      <c r="S688" s="3"/>
      <c r="T688" s="3"/>
    </row>
    <row r="689" spans="3:20" ht="15" customHeight="1">
      <c r="C689" s="1"/>
      <c r="E689" s="1"/>
      <c r="F689" s="1"/>
      <c r="G689" s="1"/>
      <c r="H689" s="1"/>
      <c r="I689" s="1"/>
      <c r="J689" s="3"/>
      <c r="K689" s="3"/>
      <c r="L689" s="3"/>
      <c r="M689" s="3"/>
      <c r="N689" s="3"/>
      <c r="O689" s="1"/>
      <c r="P689" s="1"/>
      <c r="Q689" s="1"/>
      <c r="R689" s="3"/>
      <c r="S689" s="3"/>
      <c r="T689" s="3"/>
    </row>
    <row r="690" spans="3:20" ht="15" customHeight="1">
      <c r="C690" s="1"/>
      <c r="E690" s="1"/>
      <c r="F690" s="1"/>
      <c r="G690" s="1"/>
      <c r="H690" s="1"/>
      <c r="I690" s="1"/>
      <c r="J690" s="3"/>
      <c r="K690" s="3"/>
      <c r="L690" s="3"/>
      <c r="M690" s="3"/>
      <c r="N690" s="3"/>
      <c r="O690" s="1"/>
      <c r="P690" s="1"/>
      <c r="Q690" s="1"/>
      <c r="R690" s="3"/>
      <c r="S690" s="3"/>
      <c r="T690" s="3"/>
    </row>
    <row r="691" spans="3:20" ht="15" customHeight="1">
      <c r="C691" s="1"/>
      <c r="E691" s="1"/>
      <c r="F691" s="1"/>
      <c r="G691" s="1"/>
      <c r="H691" s="1"/>
      <c r="I691" s="1"/>
      <c r="J691" s="3"/>
      <c r="K691" s="3"/>
      <c r="L691" s="3"/>
      <c r="M691" s="3"/>
      <c r="N691" s="3"/>
      <c r="O691" s="1"/>
      <c r="P691" s="1"/>
      <c r="Q691" s="1"/>
      <c r="R691" s="3"/>
      <c r="S691" s="3"/>
      <c r="T691" s="3"/>
    </row>
    <row r="692" spans="3:20" ht="15" customHeight="1">
      <c r="C692" s="1"/>
      <c r="E692" s="1"/>
      <c r="F692" s="1"/>
      <c r="G692" s="1"/>
      <c r="H692" s="1"/>
      <c r="I692" s="1"/>
      <c r="J692" s="3"/>
      <c r="K692" s="3"/>
      <c r="L692" s="3"/>
      <c r="M692" s="3"/>
      <c r="N692" s="3"/>
      <c r="O692" s="1"/>
      <c r="P692" s="1"/>
      <c r="Q692" s="1"/>
      <c r="R692" s="3"/>
      <c r="S692" s="3"/>
      <c r="T692" s="3"/>
    </row>
    <row r="693" spans="3:20" ht="15" customHeight="1">
      <c r="C693" s="1"/>
      <c r="E693" s="1"/>
      <c r="F693" s="1"/>
      <c r="G693" s="1"/>
      <c r="H693" s="1"/>
      <c r="I693" s="1"/>
      <c r="J693" s="3"/>
      <c r="K693" s="3"/>
      <c r="L693" s="3"/>
      <c r="M693" s="3"/>
      <c r="N693" s="3"/>
      <c r="O693" s="1"/>
      <c r="P693" s="1"/>
      <c r="Q693" s="1"/>
      <c r="R693" s="3"/>
      <c r="S693" s="3"/>
      <c r="T693" s="3"/>
    </row>
    <row r="694" spans="3:20" ht="15" customHeight="1">
      <c r="C694" s="1"/>
      <c r="E694" s="1"/>
      <c r="F694" s="1"/>
      <c r="G694" s="1"/>
      <c r="H694" s="1"/>
      <c r="I694" s="1"/>
      <c r="J694" s="3"/>
      <c r="K694" s="3"/>
      <c r="L694" s="3"/>
      <c r="M694" s="3"/>
      <c r="N694" s="3"/>
      <c r="O694" s="1"/>
      <c r="P694" s="1"/>
      <c r="Q694" s="1"/>
      <c r="R694" s="3"/>
      <c r="S694" s="3"/>
      <c r="T694" s="3"/>
    </row>
    <row r="695" spans="3:20" ht="15" customHeight="1">
      <c r="C695" s="1"/>
      <c r="E695" s="1"/>
      <c r="F695" s="1"/>
      <c r="G695" s="1"/>
      <c r="H695" s="1"/>
      <c r="I695" s="1"/>
      <c r="J695" s="3"/>
      <c r="K695" s="3"/>
      <c r="L695" s="3"/>
      <c r="M695" s="3"/>
      <c r="N695" s="3"/>
      <c r="O695" s="1"/>
      <c r="P695" s="1"/>
      <c r="Q695" s="1"/>
      <c r="R695" s="3"/>
      <c r="S695" s="3"/>
      <c r="T695" s="3"/>
    </row>
    <row r="696" spans="3:20" ht="15" customHeight="1">
      <c r="C696" s="1"/>
      <c r="E696" s="1"/>
      <c r="F696" s="1"/>
      <c r="G696" s="1"/>
      <c r="H696" s="1"/>
      <c r="I696" s="1"/>
      <c r="J696" s="3"/>
      <c r="K696" s="3"/>
      <c r="L696" s="3"/>
      <c r="M696" s="3"/>
      <c r="N696" s="3"/>
      <c r="O696" s="1"/>
      <c r="P696" s="1"/>
      <c r="Q696" s="1"/>
      <c r="R696" s="3"/>
      <c r="S696" s="3"/>
      <c r="T696" s="3"/>
    </row>
    <row r="697" spans="3:20" ht="15" customHeight="1">
      <c r="C697" s="1"/>
      <c r="E697" s="1"/>
      <c r="F697" s="1"/>
      <c r="G697" s="1"/>
      <c r="H697" s="1"/>
      <c r="I697" s="1"/>
      <c r="J697" s="3"/>
      <c r="K697" s="3"/>
      <c r="L697" s="3"/>
      <c r="M697" s="3"/>
      <c r="N697" s="3"/>
      <c r="O697" s="1"/>
      <c r="P697" s="1"/>
      <c r="Q697" s="1"/>
      <c r="R697" s="3"/>
      <c r="S697" s="3"/>
      <c r="T697" s="3"/>
    </row>
    <row r="698" spans="3:20" ht="15" customHeight="1">
      <c r="C698" s="1"/>
      <c r="E698" s="1"/>
      <c r="F698" s="1"/>
      <c r="G698" s="1"/>
      <c r="H698" s="1"/>
      <c r="I698" s="1"/>
      <c r="J698" s="3"/>
      <c r="K698" s="3"/>
      <c r="L698" s="3"/>
      <c r="M698" s="3"/>
      <c r="N698" s="3"/>
      <c r="O698" s="1"/>
      <c r="P698" s="1"/>
      <c r="Q698" s="1"/>
      <c r="R698" s="3"/>
      <c r="S698" s="3"/>
      <c r="T698" s="3"/>
    </row>
    <row r="699" spans="3:20" ht="15" customHeight="1">
      <c r="C699" s="1"/>
      <c r="E699" s="1"/>
      <c r="F699" s="1"/>
      <c r="G699" s="1"/>
      <c r="H699" s="1"/>
      <c r="I699" s="1"/>
      <c r="J699" s="3"/>
      <c r="K699" s="3"/>
      <c r="L699" s="3"/>
      <c r="M699" s="3"/>
      <c r="N699" s="3"/>
      <c r="O699" s="1"/>
      <c r="P699" s="1"/>
      <c r="Q699" s="1"/>
      <c r="R699" s="3"/>
      <c r="S699" s="3"/>
      <c r="T699" s="3"/>
    </row>
    <row r="700" spans="3:20" ht="15" customHeight="1">
      <c r="C700" s="1"/>
      <c r="E700" s="1"/>
      <c r="F700" s="1"/>
      <c r="G700" s="1"/>
      <c r="H700" s="1"/>
      <c r="I700" s="1"/>
      <c r="J700" s="3"/>
      <c r="K700" s="3"/>
      <c r="L700" s="3"/>
      <c r="M700" s="3"/>
      <c r="N700" s="3"/>
      <c r="O700" s="1"/>
      <c r="P700" s="1"/>
      <c r="Q700" s="1"/>
      <c r="R700" s="3"/>
      <c r="S700" s="3"/>
      <c r="T700" s="3"/>
    </row>
    <row r="701" spans="3:20" ht="15" customHeight="1">
      <c r="C701" s="1"/>
      <c r="E701" s="1"/>
      <c r="F701" s="1"/>
      <c r="G701" s="1"/>
      <c r="H701" s="1"/>
      <c r="I701" s="1"/>
      <c r="J701" s="3"/>
      <c r="K701" s="3"/>
      <c r="L701" s="3"/>
      <c r="M701" s="3"/>
      <c r="N701" s="3"/>
      <c r="O701" s="1"/>
      <c r="P701" s="1"/>
      <c r="Q701" s="1"/>
      <c r="R701" s="3"/>
      <c r="S701" s="3"/>
      <c r="T701" s="3"/>
    </row>
    <row r="702" spans="3:20" ht="15" customHeight="1">
      <c r="C702" s="1"/>
      <c r="E702" s="1"/>
      <c r="F702" s="1"/>
      <c r="G702" s="1"/>
      <c r="H702" s="1"/>
      <c r="I702" s="1"/>
      <c r="J702" s="3"/>
      <c r="K702" s="3"/>
      <c r="L702" s="3"/>
      <c r="M702" s="3"/>
      <c r="N702" s="3"/>
      <c r="O702" s="1"/>
      <c r="P702" s="1"/>
      <c r="Q702" s="1"/>
      <c r="R702" s="3"/>
      <c r="S702" s="3"/>
      <c r="T702" s="3"/>
    </row>
    <row r="703" spans="3:20" ht="15" customHeight="1">
      <c r="C703" s="1"/>
      <c r="E703" s="1"/>
      <c r="F703" s="1"/>
      <c r="G703" s="1"/>
      <c r="H703" s="1"/>
      <c r="I703" s="1"/>
      <c r="J703" s="3"/>
      <c r="K703" s="3"/>
      <c r="L703" s="3"/>
      <c r="M703" s="3"/>
      <c r="N703" s="3"/>
      <c r="O703" s="1"/>
      <c r="P703" s="1"/>
      <c r="Q703" s="1"/>
      <c r="R703" s="3"/>
      <c r="S703" s="3"/>
      <c r="T703" s="3"/>
    </row>
    <row r="704" spans="3:20" ht="15" customHeight="1">
      <c r="C704" s="1"/>
      <c r="E704" s="1"/>
      <c r="F704" s="1"/>
      <c r="G704" s="1"/>
      <c r="H704" s="1"/>
      <c r="I704" s="1"/>
      <c r="J704" s="3"/>
      <c r="K704" s="3"/>
      <c r="L704" s="3"/>
      <c r="M704" s="3"/>
      <c r="N704" s="3"/>
      <c r="O704" s="1"/>
      <c r="P704" s="1"/>
      <c r="Q704" s="1"/>
      <c r="R704" s="3"/>
      <c r="S704" s="3"/>
      <c r="T704" s="3"/>
    </row>
    <row r="705" spans="3:20" ht="15" customHeight="1">
      <c r="C705" s="1"/>
      <c r="E705" s="1"/>
      <c r="F705" s="1"/>
      <c r="G705" s="1"/>
      <c r="H705" s="1"/>
      <c r="I705" s="1"/>
      <c r="J705" s="3"/>
      <c r="K705" s="3"/>
      <c r="L705" s="3"/>
      <c r="M705" s="3"/>
      <c r="N705" s="3"/>
      <c r="O705" s="1"/>
      <c r="P705" s="1"/>
      <c r="Q705" s="1"/>
      <c r="R705" s="3"/>
      <c r="S705" s="3"/>
      <c r="T705" s="3"/>
    </row>
    <row r="706" spans="3:20" ht="15" customHeight="1">
      <c r="C706" s="1"/>
      <c r="E706" s="1"/>
      <c r="F706" s="1"/>
      <c r="G706" s="1"/>
      <c r="H706" s="1"/>
      <c r="I706" s="1"/>
      <c r="J706" s="3"/>
      <c r="K706" s="3"/>
      <c r="L706" s="3"/>
      <c r="M706" s="3"/>
      <c r="N706" s="3"/>
      <c r="O706" s="1"/>
      <c r="P706" s="1"/>
      <c r="Q706" s="1"/>
      <c r="R706" s="3"/>
      <c r="S706" s="3"/>
      <c r="T706" s="3"/>
    </row>
    <row r="707" spans="3:20" ht="15" customHeight="1">
      <c r="C707" s="1"/>
      <c r="E707" s="1"/>
      <c r="F707" s="1"/>
      <c r="G707" s="1"/>
      <c r="H707" s="1"/>
      <c r="I707" s="1"/>
      <c r="J707" s="3"/>
      <c r="K707" s="3"/>
      <c r="L707" s="3"/>
      <c r="M707" s="3"/>
      <c r="N707" s="3"/>
      <c r="O707" s="1"/>
      <c r="P707" s="1"/>
      <c r="Q707" s="1"/>
      <c r="R707" s="3"/>
      <c r="S707" s="3"/>
      <c r="T707" s="3"/>
    </row>
    <row r="708" spans="3:20" ht="15" customHeight="1">
      <c r="C708" s="1"/>
      <c r="E708" s="1"/>
      <c r="F708" s="1"/>
      <c r="G708" s="1"/>
      <c r="H708" s="1"/>
      <c r="I708" s="1"/>
      <c r="J708" s="3"/>
      <c r="K708" s="3"/>
      <c r="L708" s="3"/>
      <c r="M708" s="3"/>
      <c r="N708" s="3"/>
      <c r="O708" s="1"/>
      <c r="P708" s="1"/>
      <c r="Q708" s="1"/>
      <c r="R708" s="3"/>
      <c r="S708" s="3"/>
      <c r="T708" s="3"/>
    </row>
    <row r="709" spans="3:20" ht="15" customHeight="1">
      <c r="C709" s="1"/>
      <c r="E709" s="1"/>
      <c r="F709" s="1"/>
      <c r="G709" s="1"/>
      <c r="H709" s="1"/>
      <c r="I709" s="1"/>
      <c r="J709" s="3"/>
      <c r="K709" s="3"/>
      <c r="L709" s="3"/>
      <c r="M709" s="3"/>
      <c r="N709" s="3"/>
      <c r="O709" s="1"/>
      <c r="P709" s="1"/>
      <c r="Q709" s="1"/>
      <c r="R709" s="3"/>
      <c r="S709" s="3"/>
      <c r="T709" s="3"/>
    </row>
    <row r="710" spans="3:20" ht="15" customHeight="1">
      <c r="C710" s="1"/>
      <c r="E710" s="1"/>
      <c r="F710" s="1"/>
      <c r="G710" s="1"/>
      <c r="H710" s="1"/>
      <c r="I710" s="1"/>
      <c r="J710" s="3"/>
      <c r="K710" s="3"/>
      <c r="L710" s="3"/>
      <c r="M710" s="3"/>
      <c r="N710" s="3"/>
      <c r="O710" s="1"/>
      <c r="P710" s="1"/>
      <c r="Q710" s="1"/>
      <c r="R710" s="3"/>
      <c r="S710" s="3"/>
      <c r="T710" s="3"/>
    </row>
    <row r="711" spans="3:20" ht="15" customHeight="1">
      <c r="C711" s="1"/>
      <c r="E711" s="1"/>
      <c r="F711" s="1"/>
      <c r="G711" s="1"/>
      <c r="H711" s="1"/>
      <c r="I711" s="1"/>
      <c r="J711" s="3"/>
      <c r="K711" s="3"/>
      <c r="L711" s="3"/>
      <c r="M711" s="3"/>
      <c r="N711" s="3"/>
      <c r="O711" s="1"/>
      <c r="P711" s="1"/>
      <c r="Q711" s="1"/>
      <c r="R711" s="3"/>
      <c r="S711" s="3"/>
      <c r="T711" s="3"/>
    </row>
    <row r="712" spans="3:20" ht="15" customHeight="1">
      <c r="C712" s="1"/>
      <c r="E712" s="1"/>
      <c r="F712" s="1"/>
      <c r="G712" s="1"/>
      <c r="H712" s="1"/>
      <c r="I712" s="1"/>
      <c r="J712" s="3"/>
      <c r="K712" s="3"/>
      <c r="L712" s="3"/>
      <c r="M712" s="3"/>
      <c r="N712" s="3"/>
      <c r="O712" s="1"/>
      <c r="P712" s="1"/>
      <c r="Q712" s="1"/>
      <c r="R712" s="3"/>
      <c r="S712" s="3"/>
      <c r="T712" s="3"/>
    </row>
    <row r="713" spans="3:20" ht="15" customHeight="1">
      <c r="C713" s="1"/>
      <c r="E713" s="1"/>
      <c r="F713" s="1"/>
      <c r="G713" s="1"/>
      <c r="H713" s="1"/>
      <c r="I713" s="1"/>
      <c r="J713" s="3"/>
      <c r="K713" s="3"/>
      <c r="L713" s="3"/>
      <c r="M713" s="3"/>
      <c r="N713" s="3"/>
      <c r="O713" s="1"/>
      <c r="P713" s="1"/>
      <c r="Q713" s="1"/>
      <c r="R713" s="3"/>
      <c r="S713" s="3"/>
      <c r="T713" s="3"/>
    </row>
    <row r="714" spans="3:20" ht="15" customHeight="1">
      <c r="C714" s="1"/>
      <c r="E714" s="1"/>
      <c r="F714" s="1"/>
      <c r="G714" s="1"/>
      <c r="H714" s="1"/>
      <c r="I714" s="1"/>
      <c r="J714" s="3"/>
      <c r="K714" s="3"/>
      <c r="L714" s="3"/>
      <c r="M714" s="3"/>
      <c r="N714" s="3"/>
      <c r="O714" s="1"/>
      <c r="P714" s="1"/>
      <c r="Q714" s="1"/>
      <c r="R714" s="3"/>
      <c r="S714" s="3"/>
      <c r="T714" s="3"/>
    </row>
    <row r="715" spans="3:20" ht="15" customHeight="1">
      <c r="C715" s="1"/>
      <c r="E715" s="1"/>
      <c r="F715" s="1"/>
      <c r="G715" s="1"/>
      <c r="H715" s="1"/>
      <c r="I715" s="1"/>
      <c r="J715" s="3"/>
      <c r="K715" s="3"/>
      <c r="L715" s="3"/>
      <c r="M715" s="3"/>
      <c r="N715" s="3"/>
      <c r="O715" s="1"/>
      <c r="P715" s="1"/>
      <c r="Q715" s="1"/>
      <c r="R715" s="3"/>
      <c r="S715" s="3"/>
      <c r="T715" s="3"/>
    </row>
    <row r="716" spans="3:20" ht="15" customHeight="1">
      <c r="C716" s="1"/>
      <c r="E716" s="1"/>
      <c r="F716" s="1"/>
      <c r="G716" s="1"/>
      <c r="H716" s="1"/>
      <c r="I716" s="1"/>
      <c r="J716" s="3"/>
      <c r="K716" s="3"/>
      <c r="L716" s="3"/>
      <c r="M716" s="3"/>
      <c r="N716" s="3"/>
      <c r="O716" s="1"/>
      <c r="P716" s="1"/>
      <c r="Q716" s="1"/>
      <c r="R716" s="3"/>
      <c r="S716" s="3"/>
      <c r="T716" s="3"/>
    </row>
    <row r="717" spans="3:20" ht="15" customHeight="1">
      <c r="C717" s="1"/>
      <c r="E717" s="1"/>
      <c r="F717" s="1"/>
      <c r="G717" s="1"/>
      <c r="H717" s="1"/>
      <c r="I717" s="1"/>
      <c r="J717" s="3"/>
      <c r="K717" s="3"/>
      <c r="L717" s="3"/>
      <c r="M717" s="3"/>
      <c r="N717" s="3"/>
      <c r="O717" s="1"/>
      <c r="P717" s="1"/>
      <c r="Q717" s="1"/>
      <c r="R717" s="3"/>
      <c r="S717" s="3"/>
      <c r="T717" s="3"/>
    </row>
    <row r="718" spans="3:20" ht="15" customHeight="1">
      <c r="C718" s="1"/>
      <c r="E718" s="1"/>
      <c r="F718" s="1"/>
      <c r="G718" s="1"/>
      <c r="H718" s="1"/>
      <c r="I718" s="1"/>
      <c r="J718" s="3"/>
      <c r="K718" s="3"/>
      <c r="L718" s="3"/>
      <c r="M718" s="3"/>
      <c r="N718" s="3"/>
      <c r="O718" s="1"/>
      <c r="P718" s="1"/>
      <c r="Q718" s="1"/>
      <c r="R718" s="3"/>
      <c r="S718" s="3"/>
      <c r="T718" s="3"/>
    </row>
    <row r="719" spans="3:20" ht="15" customHeight="1">
      <c r="C719" s="1"/>
      <c r="E719" s="1"/>
      <c r="F719" s="1"/>
      <c r="G719" s="1"/>
      <c r="H719" s="1"/>
      <c r="I719" s="1"/>
      <c r="J719" s="3"/>
      <c r="K719" s="3"/>
      <c r="L719" s="3"/>
      <c r="M719" s="3"/>
      <c r="N719" s="3"/>
      <c r="O719" s="1"/>
      <c r="P719" s="1"/>
      <c r="Q719" s="1"/>
      <c r="R719" s="3"/>
      <c r="S719" s="3"/>
      <c r="T719" s="3"/>
    </row>
    <row r="720" spans="3:20" ht="15" customHeight="1">
      <c r="C720" s="1"/>
      <c r="E720" s="1"/>
      <c r="F720" s="1"/>
      <c r="G720" s="1"/>
      <c r="H720" s="1"/>
      <c r="I720" s="1"/>
      <c r="J720" s="3"/>
      <c r="K720" s="3"/>
      <c r="L720" s="3"/>
      <c r="M720" s="3"/>
      <c r="N720" s="3"/>
      <c r="O720" s="1"/>
      <c r="P720" s="1"/>
      <c r="Q720" s="1"/>
      <c r="R720" s="3"/>
      <c r="S720" s="3"/>
      <c r="T720" s="3"/>
    </row>
    <row r="721" spans="3:20" ht="15" customHeight="1">
      <c r="C721" s="1"/>
      <c r="E721" s="1"/>
      <c r="F721" s="1"/>
      <c r="G721" s="1"/>
      <c r="H721" s="1"/>
      <c r="I721" s="1"/>
      <c r="J721" s="3"/>
      <c r="K721" s="3"/>
      <c r="L721" s="3"/>
      <c r="M721" s="3"/>
      <c r="N721" s="3"/>
      <c r="O721" s="1"/>
      <c r="P721" s="1"/>
      <c r="Q721" s="1"/>
      <c r="R721" s="3"/>
      <c r="S721" s="3"/>
      <c r="T721" s="3"/>
    </row>
    <row r="722" spans="3:20" ht="15" customHeight="1">
      <c r="C722" s="1"/>
      <c r="E722" s="1"/>
      <c r="F722" s="1"/>
      <c r="G722" s="1"/>
      <c r="H722" s="1"/>
      <c r="I722" s="1"/>
      <c r="J722" s="3"/>
      <c r="K722" s="3"/>
      <c r="L722" s="3"/>
      <c r="M722" s="3"/>
      <c r="N722" s="3"/>
      <c r="O722" s="1"/>
      <c r="P722" s="1"/>
      <c r="Q722" s="1"/>
      <c r="R722" s="3"/>
      <c r="S722" s="3"/>
      <c r="T722" s="3"/>
    </row>
    <row r="723" spans="3:20" ht="15" customHeight="1">
      <c r="C723" s="1"/>
      <c r="E723" s="1"/>
      <c r="F723" s="1"/>
      <c r="G723" s="1"/>
      <c r="H723" s="1"/>
      <c r="I723" s="1"/>
      <c r="J723" s="3"/>
      <c r="K723" s="3"/>
      <c r="L723" s="3"/>
      <c r="M723" s="3"/>
      <c r="N723" s="3"/>
      <c r="O723" s="1"/>
      <c r="P723" s="1"/>
      <c r="Q723" s="1"/>
      <c r="R723" s="3"/>
      <c r="S723" s="3"/>
      <c r="T723" s="3"/>
    </row>
    <row r="724" spans="3:20" ht="15" customHeight="1">
      <c r="C724" s="1"/>
      <c r="E724" s="1"/>
      <c r="F724" s="1"/>
      <c r="G724" s="1"/>
      <c r="H724" s="1"/>
      <c r="I724" s="1"/>
      <c r="J724" s="3"/>
      <c r="K724" s="3"/>
      <c r="L724" s="3"/>
      <c r="M724" s="3"/>
      <c r="N724" s="3"/>
      <c r="O724" s="1"/>
      <c r="P724" s="1"/>
      <c r="Q724" s="1"/>
      <c r="R724" s="3"/>
      <c r="S724" s="3"/>
      <c r="T724" s="3"/>
    </row>
    <row r="725" spans="3:20" ht="15" customHeight="1">
      <c r="C725" s="1"/>
      <c r="E725" s="1"/>
      <c r="F725" s="1"/>
      <c r="G725" s="1"/>
      <c r="H725" s="1"/>
      <c r="I725" s="1"/>
      <c r="J725" s="3"/>
      <c r="K725" s="3"/>
      <c r="L725" s="3"/>
      <c r="M725" s="3"/>
      <c r="N725" s="3"/>
      <c r="O725" s="1"/>
      <c r="P725" s="1"/>
      <c r="Q725" s="1"/>
      <c r="R725" s="3"/>
      <c r="S725" s="3"/>
      <c r="T725" s="3"/>
    </row>
    <row r="726" spans="3:20" ht="15" customHeight="1">
      <c r="C726" s="1"/>
      <c r="E726" s="1"/>
      <c r="F726" s="1"/>
      <c r="G726" s="1"/>
      <c r="H726" s="1"/>
      <c r="I726" s="1"/>
      <c r="J726" s="3"/>
      <c r="K726" s="3"/>
      <c r="L726" s="3"/>
      <c r="M726" s="3"/>
      <c r="N726" s="3"/>
      <c r="O726" s="1"/>
      <c r="P726" s="1"/>
      <c r="Q726" s="1"/>
      <c r="R726" s="3"/>
      <c r="S726" s="3"/>
      <c r="T726" s="3"/>
    </row>
    <row r="727" spans="3:20" ht="15" customHeight="1">
      <c r="C727" s="1"/>
      <c r="E727" s="1"/>
      <c r="F727" s="1"/>
      <c r="G727" s="1"/>
      <c r="H727" s="1"/>
      <c r="I727" s="1"/>
      <c r="J727" s="3"/>
      <c r="K727" s="3"/>
      <c r="L727" s="3"/>
      <c r="M727" s="3"/>
      <c r="N727" s="3"/>
      <c r="O727" s="1"/>
      <c r="P727" s="1"/>
      <c r="Q727" s="1"/>
      <c r="R727" s="3"/>
      <c r="S727" s="3"/>
      <c r="T727" s="3"/>
    </row>
    <row r="728" spans="3:20" ht="15" customHeight="1">
      <c r="C728" s="1"/>
      <c r="E728" s="1"/>
      <c r="F728" s="1"/>
      <c r="G728" s="1"/>
      <c r="H728" s="1"/>
      <c r="I728" s="1"/>
      <c r="J728" s="3"/>
      <c r="K728" s="3"/>
      <c r="L728" s="3"/>
      <c r="M728" s="3"/>
      <c r="N728" s="3"/>
      <c r="O728" s="1"/>
      <c r="P728" s="1"/>
      <c r="Q728" s="1"/>
      <c r="R728" s="3"/>
      <c r="S728" s="3"/>
      <c r="T728" s="3"/>
    </row>
    <row r="729" spans="3:20" ht="15" customHeight="1">
      <c r="C729" s="1"/>
      <c r="E729" s="1"/>
      <c r="F729" s="1"/>
      <c r="G729" s="1"/>
      <c r="H729" s="1"/>
      <c r="I729" s="1"/>
      <c r="J729" s="3"/>
      <c r="K729" s="3"/>
      <c r="L729" s="3"/>
      <c r="M729" s="3"/>
      <c r="N729" s="3"/>
      <c r="O729" s="1"/>
      <c r="P729" s="1"/>
      <c r="Q729" s="1"/>
      <c r="R729" s="3"/>
      <c r="S729" s="3"/>
      <c r="T729" s="3"/>
    </row>
    <row r="730" spans="3:20" ht="15" customHeight="1">
      <c r="C730" s="1"/>
      <c r="E730" s="1"/>
      <c r="F730" s="1"/>
      <c r="G730" s="1"/>
      <c r="H730" s="1"/>
      <c r="I730" s="1"/>
      <c r="J730" s="3"/>
      <c r="K730" s="3"/>
      <c r="L730" s="3"/>
      <c r="M730" s="3"/>
      <c r="N730" s="3"/>
      <c r="O730" s="1"/>
      <c r="P730" s="1"/>
      <c r="Q730" s="1"/>
      <c r="R730" s="3"/>
      <c r="S730" s="3"/>
      <c r="T730" s="3"/>
    </row>
    <row r="731" spans="3:20" ht="15" customHeight="1">
      <c r="C731" s="1"/>
      <c r="E731" s="1"/>
      <c r="F731" s="1"/>
      <c r="G731" s="1"/>
      <c r="H731" s="1"/>
      <c r="I731" s="1"/>
      <c r="J731" s="3"/>
      <c r="K731" s="3"/>
      <c r="L731" s="3"/>
      <c r="M731" s="3"/>
      <c r="N731" s="3"/>
      <c r="O731" s="1"/>
      <c r="P731" s="1"/>
      <c r="Q731" s="1"/>
      <c r="R731" s="3"/>
      <c r="S731" s="3"/>
      <c r="T731" s="3"/>
    </row>
    <row r="732" spans="3:20" ht="15" customHeight="1">
      <c r="C732" s="1"/>
      <c r="E732" s="1"/>
      <c r="F732" s="1"/>
      <c r="G732" s="1"/>
      <c r="H732" s="1"/>
      <c r="I732" s="1"/>
      <c r="J732" s="3"/>
      <c r="K732" s="3"/>
      <c r="L732" s="3"/>
      <c r="M732" s="3"/>
      <c r="N732" s="3"/>
      <c r="O732" s="1"/>
      <c r="P732" s="1"/>
      <c r="Q732" s="1"/>
      <c r="R732" s="3"/>
      <c r="S732" s="3"/>
      <c r="T732" s="3"/>
    </row>
    <row r="733" spans="3:20" ht="15" customHeight="1">
      <c r="C733" s="1"/>
      <c r="E733" s="1"/>
      <c r="F733" s="1"/>
      <c r="G733" s="1"/>
      <c r="H733" s="1"/>
      <c r="I733" s="1"/>
      <c r="J733" s="3"/>
      <c r="K733" s="3"/>
      <c r="L733" s="3"/>
      <c r="M733" s="3"/>
      <c r="N733" s="3"/>
      <c r="O733" s="1"/>
      <c r="P733" s="1"/>
      <c r="Q733" s="1"/>
      <c r="R733" s="3"/>
      <c r="S733" s="3"/>
      <c r="T733" s="3"/>
    </row>
    <row r="734" spans="3:20" ht="15" customHeight="1">
      <c r="C734" s="1"/>
      <c r="E734" s="1"/>
      <c r="F734" s="1"/>
      <c r="G734" s="1"/>
      <c r="H734" s="1"/>
      <c r="I734" s="1"/>
      <c r="J734" s="3"/>
      <c r="K734" s="3"/>
      <c r="L734" s="3"/>
      <c r="M734" s="3"/>
      <c r="N734" s="3"/>
      <c r="O734" s="1"/>
      <c r="P734" s="1"/>
      <c r="Q734" s="1"/>
      <c r="R734" s="3"/>
      <c r="S734" s="3"/>
      <c r="T734" s="3"/>
    </row>
    <row r="735" spans="3:20" ht="15" customHeight="1">
      <c r="C735" s="1"/>
      <c r="E735" s="1"/>
      <c r="F735" s="1"/>
      <c r="G735" s="1"/>
      <c r="H735" s="1"/>
      <c r="I735" s="1"/>
      <c r="J735" s="3"/>
      <c r="K735" s="3"/>
      <c r="L735" s="3"/>
      <c r="M735" s="3"/>
      <c r="N735" s="3"/>
      <c r="O735" s="1"/>
      <c r="P735" s="1"/>
      <c r="Q735" s="1"/>
      <c r="R735" s="3"/>
      <c r="S735" s="3"/>
      <c r="T735" s="3"/>
    </row>
    <row r="736" spans="3:20" ht="15" customHeight="1">
      <c r="C736" s="1"/>
      <c r="E736" s="1"/>
      <c r="F736" s="1"/>
      <c r="G736" s="1"/>
      <c r="H736" s="1"/>
      <c r="I736" s="1"/>
      <c r="J736" s="3"/>
      <c r="K736" s="3"/>
      <c r="L736" s="3"/>
      <c r="M736" s="3"/>
      <c r="N736" s="3"/>
      <c r="O736" s="1"/>
      <c r="P736" s="1"/>
      <c r="Q736" s="1"/>
      <c r="R736" s="3"/>
      <c r="S736" s="3"/>
      <c r="T736" s="3"/>
    </row>
    <row r="737" spans="3:20" ht="15" customHeight="1">
      <c r="C737" s="1"/>
      <c r="E737" s="1"/>
      <c r="F737" s="1"/>
      <c r="G737" s="1"/>
      <c r="H737" s="1"/>
      <c r="I737" s="1"/>
      <c r="J737" s="3"/>
      <c r="K737" s="3"/>
      <c r="L737" s="3"/>
      <c r="M737" s="3"/>
      <c r="N737" s="3"/>
      <c r="O737" s="1"/>
      <c r="P737" s="1"/>
      <c r="Q737" s="1"/>
      <c r="R737" s="3"/>
      <c r="S737" s="3"/>
      <c r="T737" s="3"/>
    </row>
    <row r="738" spans="3:20" ht="15" customHeight="1">
      <c r="C738" s="1"/>
      <c r="E738" s="1"/>
      <c r="F738" s="1"/>
      <c r="G738" s="1"/>
      <c r="H738" s="1"/>
      <c r="I738" s="1"/>
      <c r="J738" s="3"/>
      <c r="K738" s="3"/>
      <c r="L738" s="3"/>
      <c r="M738" s="3"/>
      <c r="N738" s="3"/>
      <c r="O738" s="1"/>
      <c r="P738" s="1"/>
      <c r="Q738" s="1"/>
      <c r="R738" s="3"/>
      <c r="S738" s="3"/>
      <c r="T738" s="3"/>
    </row>
    <row r="739" spans="3:20" ht="15" customHeight="1">
      <c r="C739" s="1"/>
      <c r="E739" s="1"/>
      <c r="F739" s="1"/>
      <c r="G739" s="1"/>
      <c r="H739" s="1"/>
      <c r="I739" s="1"/>
      <c r="J739" s="3"/>
      <c r="K739" s="3"/>
      <c r="L739" s="3"/>
      <c r="M739" s="3"/>
      <c r="N739" s="3"/>
      <c r="O739" s="1"/>
      <c r="P739" s="1"/>
      <c r="Q739" s="1"/>
      <c r="R739" s="3"/>
      <c r="S739" s="3"/>
      <c r="T739" s="3"/>
    </row>
    <row r="740" spans="3:20" ht="15" customHeight="1">
      <c r="C740" s="1"/>
      <c r="E740" s="1"/>
      <c r="F740" s="1"/>
      <c r="G740" s="1"/>
      <c r="H740" s="1"/>
      <c r="I740" s="1"/>
      <c r="J740" s="3"/>
      <c r="K740" s="3"/>
      <c r="L740" s="3"/>
      <c r="M740" s="3"/>
      <c r="N740" s="3"/>
      <c r="O740" s="1"/>
      <c r="P740" s="1"/>
      <c r="Q740" s="1"/>
      <c r="R740" s="3"/>
      <c r="S740" s="3"/>
      <c r="T740" s="3"/>
    </row>
    <row r="741" spans="3:20" ht="15" customHeight="1">
      <c r="C741" s="1"/>
      <c r="E741" s="1"/>
      <c r="F741" s="1"/>
      <c r="G741" s="1"/>
      <c r="H741" s="1"/>
      <c r="I741" s="1"/>
      <c r="J741" s="3"/>
      <c r="K741" s="3"/>
      <c r="L741" s="3"/>
      <c r="M741" s="3"/>
      <c r="N741" s="3"/>
      <c r="O741" s="1"/>
      <c r="P741" s="1"/>
      <c r="Q741" s="1"/>
      <c r="R741" s="3"/>
      <c r="S741" s="3"/>
      <c r="T741" s="3"/>
    </row>
    <row r="742" spans="3:20" ht="15" customHeight="1">
      <c r="C742" s="1"/>
      <c r="E742" s="1"/>
      <c r="F742" s="1"/>
      <c r="G742" s="1"/>
      <c r="H742" s="1"/>
      <c r="I742" s="1"/>
      <c r="J742" s="3"/>
      <c r="K742" s="3"/>
      <c r="L742" s="3"/>
      <c r="M742" s="3"/>
      <c r="N742" s="3"/>
      <c r="O742" s="1"/>
      <c r="P742" s="1"/>
      <c r="Q742" s="1"/>
      <c r="R742" s="3"/>
      <c r="S742" s="3"/>
      <c r="T742" s="3"/>
    </row>
    <row r="743" spans="3:20" ht="15" customHeight="1">
      <c r="C743" s="1"/>
      <c r="E743" s="1"/>
      <c r="F743" s="1"/>
      <c r="G743" s="1"/>
      <c r="H743" s="1"/>
      <c r="I743" s="1"/>
      <c r="J743" s="3"/>
      <c r="K743" s="3"/>
      <c r="L743" s="3"/>
      <c r="M743" s="3"/>
      <c r="N743" s="3"/>
      <c r="O743" s="1"/>
      <c r="P743" s="1"/>
      <c r="Q743" s="1"/>
      <c r="R743" s="3"/>
      <c r="S743" s="3"/>
      <c r="T743" s="3"/>
    </row>
    <row r="744" spans="3:20" ht="15" customHeight="1">
      <c r="C744" s="1"/>
      <c r="E744" s="1"/>
      <c r="F744" s="1"/>
      <c r="G744" s="1"/>
      <c r="H744" s="1"/>
      <c r="I744" s="1"/>
      <c r="J744" s="3"/>
      <c r="K744" s="3"/>
      <c r="L744" s="3"/>
      <c r="M744" s="3"/>
      <c r="N744" s="3"/>
      <c r="O744" s="1"/>
      <c r="P744" s="1"/>
      <c r="Q744" s="1"/>
      <c r="R744" s="3"/>
      <c r="S744" s="3"/>
      <c r="T744" s="3"/>
    </row>
    <row r="745" spans="3:20" ht="15" customHeight="1">
      <c r="C745" s="1"/>
      <c r="E745" s="1"/>
      <c r="F745" s="1"/>
      <c r="G745" s="1"/>
      <c r="H745" s="1"/>
      <c r="I745" s="1"/>
      <c r="J745" s="3"/>
      <c r="K745" s="3"/>
      <c r="L745" s="3"/>
      <c r="M745" s="3"/>
      <c r="N745" s="3"/>
      <c r="O745" s="1"/>
      <c r="P745" s="1"/>
      <c r="Q745" s="1"/>
      <c r="R745" s="3"/>
      <c r="S745" s="3"/>
      <c r="T745" s="3"/>
    </row>
    <row r="746" spans="3:20" ht="15" customHeight="1">
      <c r="C746" s="1"/>
      <c r="E746" s="1"/>
      <c r="F746" s="1"/>
      <c r="G746" s="1"/>
      <c r="H746" s="1"/>
      <c r="I746" s="1"/>
      <c r="J746" s="3"/>
      <c r="K746" s="3"/>
      <c r="L746" s="3"/>
      <c r="M746" s="3"/>
      <c r="N746" s="3"/>
      <c r="O746" s="1"/>
      <c r="P746" s="1"/>
      <c r="Q746" s="1"/>
      <c r="R746" s="3"/>
      <c r="S746" s="3"/>
      <c r="T746" s="3"/>
    </row>
    <row r="747" spans="3:20" ht="15" customHeight="1">
      <c r="C747" s="1"/>
      <c r="E747" s="1"/>
      <c r="F747" s="1"/>
      <c r="G747" s="1"/>
      <c r="H747" s="1"/>
      <c r="I747" s="1"/>
      <c r="J747" s="3"/>
      <c r="K747" s="3"/>
      <c r="L747" s="3"/>
      <c r="M747" s="3"/>
      <c r="N747" s="3"/>
      <c r="O747" s="1"/>
      <c r="P747" s="1"/>
      <c r="Q747" s="1"/>
      <c r="R747" s="3"/>
      <c r="S747" s="3"/>
      <c r="T747" s="3"/>
    </row>
    <row r="748" spans="3:20" ht="15" customHeight="1">
      <c r="C748" s="1"/>
      <c r="E748" s="1"/>
      <c r="F748" s="1"/>
      <c r="G748" s="1"/>
      <c r="H748" s="1"/>
      <c r="I748" s="1"/>
      <c r="J748" s="3"/>
      <c r="K748" s="3"/>
      <c r="L748" s="3"/>
      <c r="M748" s="3"/>
      <c r="N748" s="3"/>
      <c r="O748" s="1"/>
      <c r="P748" s="1"/>
      <c r="Q748" s="1"/>
      <c r="R748" s="3"/>
      <c r="S748" s="3"/>
      <c r="T748" s="3"/>
    </row>
    <row r="749" spans="3:20" ht="15" customHeight="1">
      <c r="C749" s="1"/>
      <c r="E749" s="1"/>
      <c r="F749" s="1"/>
      <c r="G749" s="1"/>
      <c r="H749" s="1"/>
      <c r="I749" s="1"/>
      <c r="J749" s="3"/>
      <c r="K749" s="3"/>
      <c r="L749" s="3"/>
      <c r="M749" s="3"/>
      <c r="N749" s="3"/>
      <c r="O749" s="1"/>
      <c r="P749" s="1"/>
      <c r="Q749" s="1"/>
      <c r="R749" s="3"/>
      <c r="S749" s="3"/>
      <c r="T749" s="3"/>
    </row>
    <row r="750" spans="3:20" ht="15" customHeight="1">
      <c r="C750" s="1"/>
      <c r="E750" s="1"/>
      <c r="F750" s="1"/>
      <c r="G750" s="1"/>
      <c r="H750" s="1"/>
      <c r="I750" s="1"/>
      <c r="J750" s="3"/>
      <c r="K750" s="3"/>
      <c r="L750" s="3"/>
      <c r="M750" s="3"/>
      <c r="N750" s="3"/>
      <c r="O750" s="1"/>
      <c r="P750" s="1"/>
      <c r="Q750" s="1"/>
      <c r="R750" s="3"/>
      <c r="S750" s="3"/>
      <c r="T750" s="3"/>
    </row>
    <row r="751" spans="3:20" ht="15" customHeight="1">
      <c r="C751" s="1"/>
      <c r="E751" s="1"/>
      <c r="F751" s="1"/>
      <c r="G751" s="1"/>
      <c r="H751" s="1"/>
      <c r="I751" s="1"/>
      <c r="J751" s="3"/>
      <c r="K751" s="3"/>
      <c r="L751" s="3"/>
      <c r="M751" s="3"/>
      <c r="N751" s="3"/>
      <c r="O751" s="1"/>
      <c r="P751" s="1"/>
      <c r="Q751" s="1"/>
      <c r="R751" s="3"/>
      <c r="S751" s="3"/>
      <c r="T751" s="3"/>
    </row>
    <row r="752" spans="3:20" ht="15" customHeight="1">
      <c r="C752" s="1"/>
      <c r="E752" s="1"/>
      <c r="F752" s="1"/>
      <c r="G752" s="1"/>
      <c r="H752" s="1"/>
      <c r="I752" s="1"/>
      <c r="J752" s="3"/>
      <c r="K752" s="3"/>
      <c r="L752" s="3"/>
      <c r="M752" s="3"/>
      <c r="N752" s="3"/>
      <c r="O752" s="1"/>
      <c r="P752" s="1"/>
      <c r="Q752" s="1"/>
      <c r="R752" s="3"/>
      <c r="S752" s="3"/>
      <c r="T752" s="3"/>
    </row>
    <row r="753" spans="3:20" ht="15" customHeight="1">
      <c r="C753" s="1"/>
      <c r="E753" s="1"/>
      <c r="F753" s="1"/>
      <c r="G753" s="1"/>
      <c r="H753" s="1"/>
      <c r="I753" s="1"/>
      <c r="J753" s="3"/>
      <c r="K753" s="3"/>
      <c r="L753" s="3"/>
      <c r="M753" s="3"/>
      <c r="N753" s="3"/>
      <c r="O753" s="1"/>
      <c r="P753" s="1"/>
      <c r="Q753" s="1"/>
      <c r="R753" s="3"/>
      <c r="S753" s="3"/>
      <c r="T753" s="3"/>
    </row>
    <row r="754" spans="3:20" ht="15" customHeight="1">
      <c r="C754" s="1"/>
      <c r="E754" s="1"/>
      <c r="F754" s="1"/>
      <c r="G754" s="1"/>
      <c r="H754" s="1"/>
      <c r="I754" s="1"/>
      <c r="J754" s="3"/>
      <c r="K754" s="3"/>
      <c r="L754" s="3"/>
      <c r="M754" s="3"/>
      <c r="N754" s="3"/>
      <c r="O754" s="1"/>
      <c r="P754" s="1"/>
      <c r="Q754" s="1"/>
      <c r="R754" s="3"/>
      <c r="S754" s="3"/>
      <c r="T754" s="3"/>
    </row>
    <row r="755" spans="3:20" ht="15" customHeight="1">
      <c r="C755" s="1"/>
      <c r="E755" s="1"/>
      <c r="F755" s="1"/>
      <c r="G755" s="1"/>
      <c r="H755" s="1"/>
      <c r="I755" s="1"/>
      <c r="J755" s="3"/>
      <c r="K755" s="3"/>
      <c r="L755" s="3"/>
      <c r="M755" s="3"/>
      <c r="N755" s="3"/>
      <c r="O755" s="1"/>
      <c r="P755" s="1"/>
      <c r="Q755" s="1"/>
      <c r="R755" s="3"/>
      <c r="S755" s="3"/>
      <c r="T755" s="3"/>
    </row>
    <row r="756" spans="3:20" ht="15" customHeight="1">
      <c r="C756" s="1"/>
      <c r="E756" s="1"/>
      <c r="F756" s="1"/>
      <c r="G756" s="1"/>
      <c r="H756" s="1"/>
      <c r="I756" s="1"/>
      <c r="J756" s="3"/>
      <c r="K756" s="3"/>
      <c r="L756" s="3"/>
      <c r="M756" s="3"/>
      <c r="N756" s="3"/>
      <c r="O756" s="1"/>
      <c r="P756" s="1"/>
      <c r="Q756" s="1"/>
      <c r="R756" s="3"/>
      <c r="S756" s="3"/>
      <c r="T756" s="3"/>
    </row>
    <row r="757" spans="3:20" ht="15" customHeight="1">
      <c r="C757" s="1"/>
      <c r="E757" s="1"/>
      <c r="F757" s="1"/>
      <c r="G757" s="1"/>
      <c r="H757" s="1"/>
      <c r="I757" s="1"/>
      <c r="J757" s="3"/>
      <c r="K757" s="3"/>
      <c r="L757" s="3"/>
      <c r="M757" s="3"/>
      <c r="N757" s="3"/>
      <c r="O757" s="1"/>
      <c r="P757" s="1"/>
      <c r="Q757" s="1"/>
      <c r="R757" s="3"/>
      <c r="S757" s="3"/>
      <c r="T757" s="3"/>
    </row>
    <row r="758" spans="3:20" ht="15" customHeight="1">
      <c r="C758" s="1"/>
      <c r="E758" s="1"/>
      <c r="F758" s="1"/>
      <c r="G758" s="1"/>
      <c r="H758" s="1"/>
      <c r="I758" s="1"/>
      <c r="J758" s="3"/>
      <c r="K758" s="3"/>
      <c r="L758" s="3"/>
      <c r="M758" s="3"/>
      <c r="N758" s="3"/>
      <c r="O758" s="1"/>
      <c r="P758" s="1"/>
      <c r="Q758" s="1"/>
      <c r="R758" s="3"/>
      <c r="S758" s="3"/>
      <c r="T758" s="3"/>
    </row>
    <row r="759" spans="3:20" ht="15" customHeight="1">
      <c r="C759" s="1"/>
      <c r="E759" s="1"/>
      <c r="F759" s="1"/>
      <c r="G759" s="1"/>
      <c r="H759" s="1"/>
      <c r="I759" s="1"/>
      <c r="J759" s="3"/>
      <c r="K759" s="3"/>
      <c r="L759" s="3"/>
      <c r="M759" s="3"/>
      <c r="N759" s="3"/>
      <c r="O759" s="1"/>
      <c r="P759" s="1"/>
      <c r="Q759" s="1"/>
      <c r="R759" s="3"/>
      <c r="S759" s="3"/>
      <c r="T759" s="3"/>
    </row>
    <row r="760" spans="3:20" ht="15" customHeight="1">
      <c r="C760" s="1"/>
      <c r="E760" s="1"/>
      <c r="F760" s="1"/>
      <c r="G760" s="1"/>
      <c r="H760" s="1"/>
      <c r="I760" s="1"/>
      <c r="J760" s="3"/>
      <c r="K760" s="3"/>
      <c r="L760" s="3"/>
      <c r="M760" s="3"/>
      <c r="N760" s="3"/>
      <c r="O760" s="1"/>
      <c r="P760" s="1"/>
      <c r="Q760" s="1"/>
      <c r="R760" s="3"/>
      <c r="S760" s="3"/>
      <c r="T760" s="3"/>
    </row>
    <row r="761" spans="3:20" ht="15" customHeight="1">
      <c r="C761" s="1"/>
      <c r="E761" s="1"/>
      <c r="F761" s="1"/>
      <c r="G761" s="1"/>
      <c r="H761" s="1"/>
      <c r="I761" s="1"/>
      <c r="J761" s="3"/>
      <c r="K761" s="3"/>
      <c r="L761" s="3"/>
      <c r="M761" s="3"/>
      <c r="N761" s="3"/>
      <c r="O761" s="1"/>
      <c r="P761" s="1"/>
      <c r="Q761" s="1"/>
      <c r="R761" s="3"/>
      <c r="S761" s="3"/>
      <c r="T761" s="3"/>
    </row>
    <row r="762" spans="3:20" ht="15" customHeight="1">
      <c r="C762" s="1"/>
      <c r="E762" s="1"/>
      <c r="F762" s="1"/>
      <c r="G762" s="1"/>
      <c r="H762" s="1"/>
      <c r="I762" s="1"/>
      <c r="J762" s="3"/>
      <c r="K762" s="3"/>
      <c r="L762" s="3"/>
      <c r="M762" s="3"/>
      <c r="N762" s="3"/>
      <c r="O762" s="1"/>
      <c r="P762" s="1"/>
      <c r="Q762" s="1"/>
      <c r="R762" s="3"/>
      <c r="S762" s="3"/>
      <c r="T762" s="3"/>
    </row>
    <row r="763" spans="3:20" ht="15" customHeight="1">
      <c r="C763" s="1"/>
      <c r="E763" s="1"/>
      <c r="F763" s="1"/>
      <c r="G763" s="1"/>
      <c r="H763" s="1"/>
      <c r="I763" s="1"/>
      <c r="J763" s="3"/>
      <c r="K763" s="3"/>
      <c r="L763" s="3"/>
      <c r="M763" s="3"/>
      <c r="N763" s="3"/>
      <c r="O763" s="1"/>
      <c r="P763" s="1"/>
      <c r="Q763" s="1"/>
      <c r="R763" s="3"/>
      <c r="S763" s="3"/>
      <c r="T763" s="3"/>
    </row>
    <row r="764" spans="3:20" ht="15" customHeight="1">
      <c r="C764" s="1"/>
      <c r="E764" s="1"/>
      <c r="F764" s="1"/>
      <c r="G764" s="1"/>
      <c r="H764" s="1"/>
      <c r="I764" s="1"/>
      <c r="J764" s="3"/>
      <c r="K764" s="3"/>
      <c r="L764" s="3"/>
      <c r="M764" s="3"/>
      <c r="N764" s="3"/>
      <c r="O764" s="1"/>
      <c r="P764" s="1"/>
      <c r="Q764" s="1"/>
      <c r="R764" s="3"/>
      <c r="S764" s="3"/>
      <c r="T764" s="3"/>
    </row>
    <row r="765" spans="3:20" ht="15" customHeight="1">
      <c r="C765" s="1"/>
      <c r="E765" s="1"/>
      <c r="F765" s="1"/>
      <c r="G765" s="1"/>
      <c r="H765" s="1"/>
      <c r="I765" s="1"/>
      <c r="J765" s="3"/>
      <c r="K765" s="3"/>
      <c r="L765" s="3"/>
      <c r="M765" s="3"/>
      <c r="N765" s="3"/>
      <c r="O765" s="1"/>
      <c r="P765" s="1"/>
      <c r="Q765" s="1"/>
      <c r="R765" s="3"/>
      <c r="S765" s="3"/>
      <c r="T765" s="3"/>
    </row>
    <row r="766" spans="3:20" ht="15" customHeight="1">
      <c r="C766" s="1"/>
      <c r="E766" s="1"/>
      <c r="F766" s="1"/>
      <c r="G766" s="1"/>
      <c r="H766" s="1"/>
      <c r="I766" s="1"/>
      <c r="J766" s="3"/>
      <c r="K766" s="3"/>
      <c r="L766" s="3"/>
      <c r="M766" s="3"/>
      <c r="N766" s="3"/>
      <c r="O766" s="1"/>
      <c r="P766" s="1"/>
      <c r="Q766" s="1"/>
      <c r="R766" s="3"/>
      <c r="S766" s="3"/>
      <c r="T766" s="3"/>
    </row>
    <row r="767" spans="3:20" ht="15" customHeight="1">
      <c r="C767" s="1"/>
      <c r="E767" s="1"/>
      <c r="F767" s="1"/>
      <c r="G767" s="1"/>
      <c r="H767" s="1"/>
      <c r="I767" s="1"/>
      <c r="J767" s="3"/>
      <c r="K767" s="3"/>
      <c r="L767" s="3"/>
      <c r="M767" s="3"/>
      <c r="N767" s="3"/>
      <c r="O767" s="1"/>
      <c r="P767" s="1"/>
      <c r="Q767" s="1"/>
      <c r="R767" s="3"/>
      <c r="S767" s="3"/>
      <c r="T767" s="3"/>
    </row>
    <row r="768" spans="3:20" ht="15" customHeight="1">
      <c r="C768" s="1"/>
      <c r="E768" s="1"/>
      <c r="F768" s="1"/>
      <c r="G768" s="1"/>
      <c r="H768" s="1"/>
      <c r="I768" s="1"/>
      <c r="J768" s="3"/>
      <c r="K768" s="3"/>
      <c r="L768" s="3"/>
      <c r="M768" s="3"/>
      <c r="N768" s="3"/>
      <c r="O768" s="1"/>
      <c r="P768" s="1"/>
      <c r="Q768" s="1"/>
      <c r="R768" s="3"/>
      <c r="S768" s="3"/>
      <c r="T768" s="3"/>
    </row>
    <row r="769" spans="3:20" ht="15" customHeight="1">
      <c r="C769" s="1"/>
      <c r="E769" s="1"/>
      <c r="F769" s="1"/>
      <c r="G769" s="1"/>
      <c r="H769" s="1"/>
      <c r="I769" s="1"/>
      <c r="J769" s="3"/>
      <c r="K769" s="3"/>
      <c r="L769" s="3"/>
      <c r="M769" s="3"/>
      <c r="N769" s="3"/>
      <c r="O769" s="1"/>
      <c r="P769" s="1"/>
      <c r="Q769" s="1"/>
      <c r="R769" s="3"/>
      <c r="S769" s="3"/>
      <c r="T769" s="3"/>
    </row>
    <row r="770" spans="3:20" ht="15" customHeight="1">
      <c r="C770" s="1"/>
      <c r="E770" s="1"/>
      <c r="F770" s="1"/>
      <c r="G770" s="1"/>
      <c r="H770" s="1"/>
      <c r="I770" s="1"/>
      <c r="J770" s="3"/>
      <c r="K770" s="3"/>
      <c r="L770" s="3"/>
      <c r="M770" s="3"/>
      <c r="N770" s="3"/>
      <c r="O770" s="1"/>
      <c r="P770" s="1"/>
      <c r="Q770" s="1"/>
      <c r="R770" s="3"/>
      <c r="S770" s="3"/>
      <c r="T770" s="3"/>
    </row>
    <row r="771" spans="3:20" ht="15" customHeight="1">
      <c r="C771" s="1"/>
      <c r="E771" s="1"/>
      <c r="F771" s="1"/>
      <c r="G771" s="1"/>
      <c r="H771" s="1"/>
      <c r="I771" s="1"/>
      <c r="J771" s="3"/>
      <c r="K771" s="3"/>
      <c r="L771" s="3"/>
      <c r="M771" s="3"/>
      <c r="N771" s="3"/>
      <c r="O771" s="1"/>
      <c r="P771" s="1"/>
      <c r="Q771" s="1"/>
      <c r="R771" s="3"/>
      <c r="S771" s="3"/>
      <c r="T771" s="3"/>
    </row>
    <row r="772" spans="3:20" ht="15" customHeight="1">
      <c r="C772" s="1"/>
      <c r="E772" s="1"/>
      <c r="F772" s="1"/>
      <c r="G772" s="1"/>
      <c r="H772" s="1"/>
      <c r="I772" s="1"/>
      <c r="J772" s="3"/>
      <c r="K772" s="3"/>
      <c r="L772" s="3"/>
      <c r="M772" s="3"/>
      <c r="N772" s="3"/>
      <c r="O772" s="1"/>
      <c r="P772" s="1"/>
      <c r="Q772" s="1"/>
      <c r="R772" s="3"/>
      <c r="S772" s="3"/>
      <c r="T772" s="3"/>
    </row>
    <row r="773" spans="3:20" ht="15" customHeight="1">
      <c r="C773" s="1"/>
      <c r="E773" s="1"/>
      <c r="F773" s="1"/>
      <c r="G773" s="1"/>
      <c r="H773" s="1"/>
      <c r="I773" s="1"/>
      <c r="J773" s="3"/>
      <c r="K773" s="3"/>
      <c r="L773" s="3"/>
      <c r="M773" s="3"/>
      <c r="N773" s="3"/>
      <c r="O773" s="1"/>
      <c r="P773" s="1"/>
      <c r="Q773" s="1"/>
      <c r="R773" s="3"/>
      <c r="S773" s="3"/>
      <c r="T773" s="3"/>
    </row>
    <row r="774" spans="3:20" ht="15" customHeight="1">
      <c r="C774" s="1"/>
      <c r="E774" s="1"/>
      <c r="F774" s="1"/>
      <c r="G774" s="1"/>
      <c r="H774" s="1"/>
      <c r="I774" s="1"/>
      <c r="J774" s="3"/>
      <c r="K774" s="3"/>
      <c r="L774" s="3"/>
      <c r="M774" s="3"/>
      <c r="N774" s="3"/>
      <c r="O774" s="1"/>
      <c r="P774" s="1"/>
      <c r="Q774" s="1"/>
      <c r="R774" s="3"/>
      <c r="S774" s="3"/>
      <c r="T774" s="3"/>
    </row>
    <row r="775" spans="3:20" ht="15" customHeight="1">
      <c r="C775" s="1"/>
      <c r="E775" s="1"/>
      <c r="F775" s="1"/>
      <c r="G775" s="1"/>
      <c r="H775" s="1"/>
      <c r="I775" s="1"/>
      <c r="J775" s="3"/>
      <c r="K775" s="3"/>
      <c r="L775" s="3"/>
      <c r="M775" s="3"/>
      <c r="N775" s="3"/>
      <c r="O775" s="1"/>
      <c r="P775" s="1"/>
      <c r="Q775" s="1"/>
      <c r="R775" s="3"/>
      <c r="S775" s="3"/>
      <c r="T775" s="3"/>
    </row>
    <row r="776" spans="3:20" ht="15" customHeight="1">
      <c r="C776" s="1"/>
      <c r="E776" s="1"/>
      <c r="F776" s="1"/>
      <c r="G776" s="1"/>
      <c r="H776" s="1"/>
      <c r="I776" s="1"/>
      <c r="J776" s="3"/>
      <c r="K776" s="3"/>
      <c r="L776" s="3"/>
      <c r="M776" s="3"/>
      <c r="N776" s="3"/>
      <c r="O776" s="1"/>
      <c r="P776" s="1"/>
      <c r="Q776" s="1"/>
      <c r="R776" s="3"/>
      <c r="S776" s="3"/>
      <c r="T776" s="3"/>
    </row>
    <row r="777" spans="3:20" ht="15" customHeight="1">
      <c r="C777" s="1"/>
      <c r="E777" s="1"/>
      <c r="F777" s="1"/>
      <c r="G777" s="1"/>
      <c r="H777" s="1"/>
      <c r="I777" s="1"/>
      <c r="J777" s="3"/>
      <c r="K777" s="3"/>
      <c r="L777" s="3"/>
      <c r="M777" s="3"/>
      <c r="N777" s="3"/>
      <c r="O777" s="1"/>
      <c r="P777" s="1"/>
      <c r="Q777" s="1"/>
      <c r="R777" s="3"/>
      <c r="S777" s="3"/>
      <c r="T777" s="3"/>
    </row>
    <row r="778" spans="3:20" ht="15" customHeight="1">
      <c r="C778" s="1"/>
      <c r="E778" s="1"/>
      <c r="F778" s="1"/>
      <c r="G778" s="1"/>
      <c r="H778" s="1"/>
      <c r="I778" s="1"/>
      <c r="J778" s="3"/>
      <c r="K778" s="3"/>
      <c r="L778" s="3"/>
      <c r="M778" s="3"/>
      <c r="N778" s="3"/>
      <c r="O778" s="1"/>
      <c r="P778" s="1"/>
      <c r="Q778" s="1"/>
      <c r="R778" s="3"/>
      <c r="S778" s="3"/>
      <c r="T778" s="3"/>
    </row>
    <row r="779" spans="3:20" ht="15" customHeight="1">
      <c r="C779" s="1"/>
      <c r="E779" s="1"/>
      <c r="F779" s="1"/>
      <c r="G779" s="1"/>
      <c r="H779" s="1"/>
      <c r="I779" s="1"/>
      <c r="J779" s="3"/>
      <c r="K779" s="3"/>
      <c r="L779" s="3"/>
      <c r="M779" s="3"/>
      <c r="N779" s="3"/>
      <c r="O779" s="1"/>
      <c r="P779" s="1"/>
      <c r="Q779" s="1"/>
      <c r="R779" s="3"/>
      <c r="S779" s="3"/>
      <c r="T779" s="3"/>
    </row>
    <row r="780" spans="3:20" ht="15" customHeight="1">
      <c r="C780" s="1"/>
      <c r="E780" s="1"/>
      <c r="F780" s="1"/>
      <c r="G780" s="1"/>
      <c r="H780" s="1"/>
      <c r="I780" s="1"/>
      <c r="J780" s="3"/>
      <c r="K780" s="3"/>
      <c r="L780" s="3"/>
      <c r="M780" s="3"/>
      <c r="N780" s="3"/>
      <c r="O780" s="1"/>
      <c r="P780" s="1"/>
      <c r="Q780" s="1"/>
      <c r="R780" s="3"/>
      <c r="S780" s="3"/>
      <c r="T780" s="3"/>
    </row>
    <row r="781" spans="3:20" ht="15" customHeight="1">
      <c r="C781" s="1"/>
      <c r="E781" s="1"/>
      <c r="F781" s="1"/>
      <c r="G781" s="1"/>
      <c r="H781" s="1"/>
      <c r="I781" s="1"/>
      <c r="J781" s="3"/>
      <c r="K781" s="3"/>
      <c r="L781" s="3"/>
      <c r="M781" s="3"/>
      <c r="N781" s="3"/>
      <c r="O781" s="1"/>
      <c r="P781" s="1"/>
      <c r="Q781" s="1"/>
      <c r="R781" s="3"/>
      <c r="S781" s="3"/>
      <c r="T781" s="3"/>
    </row>
    <row r="782" spans="3:20" ht="15" customHeight="1">
      <c r="C782" s="1"/>
      <c r="E782" s="1"/>
      <c r="F782" s="1"/>
      <c r="G782" s="1"/>
      <c r="H782" s="1"/>
      <c r="I782" s="1"/>
      <c r="J782" s="3"/>
      <c r="K782" s="3"/>
      <c r="L782" s="3"/>
      <c r="M782" s="3"/>
      <c r="N782" s="3"/>
      <c r="O782" s="1"/>
      <c r="P782" s="1"/>
      <c r="Q782" s="1"/>
      <c r="R782" s="3"/>
      <c r="S782" s="3"/>
      <c r="T782" s="3"/>
    </row>
    <row r="783" spans="3:20" ht="15" customHeight="1">
      <c r="C783" s="1"/>
      <c r="E783" s="1"/>
      <c r="F783" s="1"/>
      <c r="G783" s="1"/>
      <c r="H783" s="1"/>
      <c r="I783" s="1"/>
      <c r="J783" s="3"/>
      <c r="K783" s="3"/>
      <c r="L783" s="3"/>
      <c r="M783" s="3"/>
      <c r="N783" s="3"/>
      <c r="O783" s="1"/>
      <c r="P783" s="1"/>
      <c r="Q783" s="1"/>
      <c r="R783" s="3"/>
      <c r="S783" s="3"/>
      <c r="T783" s="3"/>
    </row>
    <row r="784" spans="3:20" ht="15" customHeight="1">
      <c r="C784" s="1"/>
      <c r="E784" s="1"/>
      <c r="F784" s="1"/>
      <c r="G784" s="1"/>
      <c r="H784" s="1"/>
      <c r="I784" s="1"/>
      <c r="J784" s="3"/>
      <c r="K784" s="3"/>
      <c r="L784" s="3"/>
      <c r="M784" s="3"/>
      <c r="N784" s="3"/>
      <c r="O784" s="1"/>
      <c r="P784" s="1"/>
      <c r="Q784" s="1"/>
      <c r="R784" s="3"/>
      <c r="S784" s="3"/>
      <c r="T784" s="3"/>
    </row>
    <row r="785" spans="3:20" ht="15" customHeight="1">
      <c r="C785" s="1"/>
      <c r="E785" s="1"/>
      <c r="F785" s="1"/>
      <c r="G785" s="1"/>
      <c r="H785" s="1"/>
      <c r="I785" s="1"/>
      <c r="J785" s="3"/>
      <c r="K785" s="3"/>
      <c r="L785" s="3"/>
      <c r="M785" s="3"/>
      <c r="N785" s="3"/>
      <c r="O785" s="1"/>
      <c r="P785" s="1"/>
      <c r="Q785" s="1"/>
      <c r="R785" s="3"/>
      <c r="S785" s="3"/>
      <c r="T785" s="3"/>
    </row>
    <row r="786" spans="3:20" ht="15" customHeight="1">
      <c r="C786" s="1"/>
      <c r="E786" s="1"/>
      <c r="F786" s="1"/>
      <c r="G786" s="1"/>
      <c r="H786" s="1"/>
      <c r="I786" s="1"/>
      <c r="J786" s="3"/>
      <c r="K786" s="3"/>
      <c r="L786" s="3"/>
      <c r="M786" s="3"/>
      <c r="N786" s="3"/>
      <c r="O786" s="1"/>
      <c r="P786" s="1"/>
      <c r="Q786" s="1"/>
      <c r="R786" s="3"/>
      <c r="S786" s="3"/>
      <c r="T786" s="3"/>
    </row>
    <row r="787" spans="3:20" ht="15" customHeight="1">
      <c r="C787" s="1"/>
      <c r="E787" s="1"/>
      <c r="F787" s="1"/>
      <c r="G787" s="1"/>
      <c r="H787" s="1"/>
      <c r="I787" s="1"/>
      <c r="J787" s="3"/>
      <c r="K787" s="3"/>
      <c r="L787" s="3"/>
      <c r="M787" s="3"/>
      <c r="N787" s="3"/>
      <c r="O787" s="1"/>
      <c r="P787" s="1"/>
      <c r="Q787" s="1"/>
      <c r="R787" s="3"/>
      <c r="S787" s="3"/>
      <c r="T787" s="3"/>
    </row>
    <row r="788" spans="3:20" ht="15" customHeight="1">
      <c r="C788" s="1"/>
      <c r="E788" s="1"/>
      <c r="F788" s="1"/>
      <c r="G788" s="1"/>
      <c r="H788" s="1"/>
      <c r="I788" s="1"/>
      <c r="J788" s="3"/>
      <c r="K788" s="3"/>
      <c r="L788" s="3"/>
      <c r="M788" s="3"/>
      <c r="N788" s="3"/>
      <c r="O788" s="1"/>
      <c r="P788" s="1"/>
      <c r="Q788" s="1"/>
      <c r="R788" s="3"/>
      <c r="S788" s="3"/>
      <c r="T788" s="3"/>
    </row>
    <row r="789" spans="3:20" ht="15" customHeight="1">
      <c r="C789" s="1"/>
      <c r="E789" s="1"/>
      <c r="F789" s="1"/>
      <c r="G789" s="1"/>
      <c r="H789" s="1"/>
      <c r="I789" s="1"/>
      <c r="J789" s="3"/>
      <c r="K789" s="3"/>
      <c r="L789" s="3"/>
      <c r="M789" s="3"/>
      <c r="N789" s="3"/>
      <c r="O789" s="1"/>
      <c r="P789" s="1"/>
      <c r="Q789" s="1"/>
      <c r="R789" s="3"/>
      <c r="S789" s="3"/>
      <c r="T789" s="3"/>
    </row>
    <row r="790" spans="3:20" ht="15" customHeight="1">
      <c r="C790" s="1"/>
      <c r="E790" s="1"/>
      <c r="F790" s="1"/>
      <c r="G790" s="1"/>
      <c r="H790" s="1"/>
      <c r="I790" s="1"/>
      <c r="J790" s="3"/>
      <c r="K790" s="3"/>
      <c r="L790" s="3"/>
      <c r="M790" s="3"/>
      <c r="N790" s="3"/>
      <c r="O790" s="1"/>
      <c r="P790" s="1"/>
      <c r="Q790" s="1"/>
      <c r="R790" s="3"/>
      <c r="S790" s="3"/>
      <c r="T790" s="3"/>
    </row>
    <row r="791" spans="3:20" ht="15" customHeight="1">
      <c r="C791" s="1"/>
      <c r="E791" s="1"/>
      <c r="F791" s="1"/>
      <c r="G791" s="1"/>
      <c r="H791" s="1"/>
      <c r="I791" s="1"/>
      <c r="J791" s="3"/>
      <c r="K791" s="3"/>
      <c r="L791" s="3"/>
      <c r="M791" s="3"/>
      <c r="N791" s="3"/>
      <c r="O791" s="1"/>
      <c r="P791" s="1"/>
      <c r="Q791" s="1"/>
      <c r="R791" s="3"/>
      <c r="S791" s="3"/>
      <c r="T791" s="3"/>
    </row>
    <row r="792" spans="3:20" ht="15" customHeight="1">
      <c r="C792" s="1"/>
      <c r="E792" s="1"/>
      <c r="F792" s="1"/>
      <c r="G792" s="1"/>
      <c r="H792" s="1"/>
      <c r="I792" s="1"/>
      <c r="J792" s="3"/>
      <c r="K792" s="3"/>
      <c r="L792" s="3"/>
      <c r="M792" s="3"/>
      <c r="N792" s="3"/>
      <c r="O792" s="1"/>
      <c r="P792" s="1"/>
      <c r="Q792" s="1"/>
      <c r="R792" s="3"/>
      <c r="S792" s="3"/>
      <c r="T792" s="3"/>
    </row>
    <row r="793" spans="3:20" ht="15" customHeight="1">
      <c r="C793" s="1"/>
      <c r="E793" s="1"/>
      <c r="F793" s="1"/>
      <c r="G793" s="1"/>
      <c r="H793" s="1"/>
      <c r="I793" s="1"/>
      <c r="J793" s="3"/>
      <c r="K793" s="3"/>
      <c r="L793" s="3"/>
      <c r="M793" s="3"/>
      <c r="N793" s="3"/>
      <c r="O793" s="1"/>
      <c r="P793" s="1"/>
      <c r="Q793" s="1"/>
      <c r="R793" s="3"/>
      <c r="S793" s="3"/>
      <c r="T793" s="3"/>
    </row>
    <row r="794" spans="3:20" ht="15" customHeight="1">
      <c r="C794" s="1"/>
      <c r="E794" s="1"/>
      <c r="F794" s="1"/>
      <c r="G794" s="1"/>
      <c r="H794" s="1"/>
      <c r="I794" s="1"/>
      <c r="J794" s="3"/>
      <c r="K794" s="3"/>
      <c r="L794" s="3"/>
      <c r="M794" s="3"/>
      <c r="N794" s="3"/>
      <c r="O794" s="1"/>
      <c r="P794" s="1"/>
      <c r="Q794" s="1"/>
      <c r="R794" s="3"/>
      <c r="S794" s="3"/>
      <c r="T794" s="3"/>
    </row>
    <row r="795" spans="3:20" ht="15" customHeight="1">
      <c r="C795" s="1"/>
      <c r="E795" s="1"/>
      <c r="F795" s="1"/>
      <c r="G795" s="1"/>
      <c r="H795" s="1"/>
      <c r="I795" s="1"/>
      <c r="J795" s="3"/>
      <c r="K795" s="3"/>
      <c r="L795" s="3"/>
      <c r="M795" s="3"/>
      <c r="N795" s="3"/>
      <c r="O795" s="1"/>
      <c r="P795" s="1"/>
      <c r="Q795" s="1"/>
      <c r="R795" s="3"/>
      <c r="S795" s="3"/>
      <c r="T795" s="3"/>
    </row>
    <row r="796" spans="3:20" ht="15" customHeight="1">
      <c r="C796" s="1"/>
      <c r="E796" s="1"/>
      <c r="F796" s="1"/>
      <c r="G796" s="1"/>
      <c r="H796" s="1"/>
      <c r="I796" s="1"/>
      <c r="J796" s="3"/>
      <c r="K796" s="3"/>
      <c r="L796" s="3"/>
      <c r="M796" s="3"/>
      <c r="N796" s="3"/>
      <c r="O796" s="1"/>
      <c r="P796" s="1"/>
      <c r="Q796" s="1"/>
      <c r="R796" s="3"/>
      <c r="S796" s="3"/>
      <c r="T796" s="3"/>
    </row>
    <row r="797" spans="3:20" ht="15" customHeight="1">
      <c r="C797" s="1"/>
      <c r="E797" s="1"/>
      <c r="F797" s="1"/>
      <c r="G797" s="1"/>
      <c r="H797" s="1"/>
      <c r="I797" s="1"/>
      <c r="J797" s="3"/>
      <c r="K797" s="3"/>
      <c r="L797" s="3"/>
      <c r="M797" s="3"/>
      <c r="N797" s="3"/>
      <c r="O797" s="1"/>
      <c r="P797" s="1"/>
      <c r="Q797" s="1"/>
      <c r="R797" s="3"/>
      <c r="S797" s="3"/>
      <c r="T797" s="3"/>
    </row>
    <row r="798" spans="3:20" ht="15" customHeight="1">
      <c r="C798" s="1"/>
      <c r="E798" s="1"/>
      <c r="F798" s="1"/>
      <c r="G798" s="1"/>
      <c r="H798" s="1"/>
      <c r="I798" s="1"/>
      <c r="J798" s="3"/>
      <c r="K798" s="3"/>
      <c r="L798" s="3"/>
      <c r="M798" s="3"/>
      <c r="N798" s="3"/>
      <c r="O798" s="1"/>
      <c r="P798" s="1"/>
      <c r="Q798" s="1"/>
      <c r="R798" s="3"/>
      <c r="S798" s="3"/>
      <c r="T798" s="3"/>
    </row>
    <row r="799" spans="3:20" ht="15" customHeight="1">
      <c r="C799" s="1"/>
      <c r="E799" s="1"/>
      <c r="F799" s="1"/>
      <c r="G799" s="1"/>
      <c r="H799" s="1"/>
      <c r="I799" s="1"/>
      <c r="J799" s="3"/>
      <c r="K799" s="3"/>
      <c r="L799" s="3"/>
      <c r="M799" s="3"/>
      <c r="N799" s="3"/>
      <c r="O799" s="1"/>
      <c r="P799" s="1"/>
      <c r="Q799" s="1"/>
      <c r="R799" s="3"/>
      <c r="S799" s="3"/>
      <c r="T799" s="3"/>
    </row>
    <row r="800" spans="3:20" ht="15" customHeight="1">
      <c r="C800" s="1"/>
      <c r="E800" s="1"/>
      <c r="F800" s="1"/>
      <c r="G800" s="1"/>
      <c r="H800" s="1"/>
      <c r="I800" s="1"/>
      <c r="J800" s="3"/>
      <c r="K800" s="3"/>
      <c r="L800" s="3"/>
      <c r="M800" s="3"/>
      <c r="N800" s="3"/>
      <c r="O800" s="1"/>
      <c r="P800" s="1"/>
      <c r="Q800" s="1"/>
      <c r="R800" s="3"/>
      <c r="S800" s="3"/>
      <c r="T800" s="3"/>
    </row>
    <row r="801" spans="3:20" ht="15" customHeight="1">
      <c r="C801" s="1"/>
      <c r="E801" s="1"/>
      <c r="F801" s="1"/>
      <c r="G801" s="1"/>
      <c r="H801" s="1"/>
      <c r="I801" s="1"/>
      <c r="J801" s="3"/>
      <c r="K801" s="3"/>
      <c r="L801" s="3"/>
      <c r="M801" s="3"/>
      <c r="N801" s="3"/>
      <c r="O801" s="1"/>
      <c r="P801" s="1"/>
      <c r="Q801" s="1"/>
      <c r="R801" s="3"/>
      <c r="S801" s="3"/>
      <c r="T801" s="3"/>
    </row>
    <row r="802" spans="3:20" ht="15" customHeight="1">
      <c r="C802" s="1"/>
      <c r="E802" s="1"/>
      <c r="F802" s="1"/>
      <c r="G802" s="1"/>
      <c r="H802" s="1"/>
      <c r="I802" s="1"/>
      <c r="J802" s="3"/>
      <c r="K802" s="3"/>
      <c r="L802" s="3"/>
      <c r="M802" s="3"/>
      <c r="N802" s="3"/>
      <c r="O802" s="1"/>
      <c r="P802" s="1"/>
      <c r="Q802" s="1"/>
      <c r="R802" s="3"/>
      <c r="S802" s="3"/>
      <c r="T802" s="3"/>
    </row>
    <row r="803" spans="3:20" ht="15" customHeight="1">
      <c r="C803" s="1"/>
      <c r="E803" s="1"/>
      <c r="F803" s="1"/>
      <c r="G803" s="1"/>
      <c r="H803" s="1"/>
      <c r="I803" s="1"/>
      <c r="J803" s="3"/>
      <c r="K803" s="3"/>
      <c r="L803" s="3"/>
      <c r="M803" s="3"/>
      <c r="N803" s="3"/>
      <c r="O803" s="1"/>
      <c r="P803" s="1"/>
      <c r="Q803" s="1"/>
      <c r="R803" s="3"/>
      <c r="S803" s="3"/>
      <c r="T803" s="3"/>
    </row>
    <row r="804" spans="3:20" ht="15" customHeight="1">
      <c r="C804" s="1"/>
      <c r="E804" s="1"/>
      <c r="F804" s="1"/>
      <c r="G804" s="1"/>
      <c r="H804" s="1"/>
      <c r="I804" s="1"/>
      <c r="J804" s="3"/>
      <c r="K804" s="3"/>
      <c r="L804" s="3"/>
      <c r="M804" s="3"/>
      <c r="N804" s="3"/>
      <c r="O804" s="1"/>
      <c r="P804" s="1"/>
      <c r="Q804" s="1"/>
      <c r="R804" s="3"/>
      <c r="S804" s="3"/>
      <c r="T804" s="3"/>
    </row>
    <row r="805" spans="3:20" ht="15" customHeight="1">
      <c r="C805" s="1"/>
      <c r="E805" s="1"/>
      <c r="F805" s="1"/>
      <c r="G805" s="1"/>
      <c r="H805" s="1"/>
      <c r="I805" s="1"/>
      <c r="J805" s="3"/>
      <c r="K805" s="3"/>
      <c r="L805" s="3"/>
      <c r="M805" s="3"/>
      <c r="N805" s="3"/>
      <c r="O805" s="1"/>
      <c r="P805" s="1"/>
      <c r="Q805" s="1"/>
      <c r="R805" s="3"/>
      <c r="S805" s="3"/>
      <c r="T805" s="3"/>
    </row>
    <row r="806" spans="3:20" ht="15" customHeight="1">
      <c r="C806" s="1"/>
      <c r="E806" s="1"/>
      <c r="F806" s="1"/>
      <c r="G806" s="1"/>
      <c r="H806" s="1"/>
      <c r="I806" s="1"/>
      <c r="J806" s="3"/>
      <c r="K806" s="3"/>
      <c r="L806" s="3"/>
      <c r="M806" s="3"/>
      <c r="N806" s="3"/>
      <c r="O806" s="1"/>
      <c r="P806" s="1"/>
      <c r="Q806" s="1"/>
      <c r="R806" s="3"/>
      <c r="S806" s="3"/>
      <c r="T806" s="3"/>
    </row>
    <row r="807" spans="3:20" ht="15" customHeight="1">
      <c r="C807" s="1"/>
      <c r="E807" s="1"/>
      <c r="F807" s="1"/>
      <c r="G807" s="1"/>
      <c r="H807" s="1"/>
      <c r="I807" s="1"/>
      <c r="J807" s="3"/>
      <c r="K807" s="3"/>
      <c r="L807" s="3"/>
      <c r="M807" s="3"/>
      <c r="N807" s="3"/>
      <c r="O807" s="1"/>
      <c r="P807" s="1"/>
      <c r="Q807" s="1"/>
      <c r="R807" s="3"/>
      <c r="S807" s="3"/>
      <c r="T807" s="3"/>
    </row>
    <row r="808" spans="3:20" ht="15" customHeight="1">
      <c r="C808" s="1"/>
      <c r="E808" s="1"/>
      <c r="F808" s="1"/>
      <c r="G808" s="1"/>
      <c r="H808" s="1"/>
      <c r="I808" s="1"/>
      <c r="J808" s="3"/>
      <c r="K808" s="3"/>
      <c r="L808" s="3"/>
      <c r="M808" s="3"/>
      <c r="N808" s="3"/>
      <c r="O808" s="1"/>
      <c r="P808" s="1"/>
      <c r="Q808" s="1"/>
      <c r="R808" s="3"/>
      <c r="S808" s="3"/>
      <c r="T808" s="3"/>
    </row>
    <row r="809" spans="3:20" ht="15" customHeight="1">
      <c r="C809" s="1"/>
      <c r="E809" s="1"/>
      <c r="F809" s="1"/>
      <c r="G809" s="1"/>
      <c r="H809" s="1"/>
      <c r="I809" s="1"/>
      <c r="J809" s="3"/>
      <c r="K809" s="3"/>
      <c r="L809" s="3"/>
      <c r="M809" s="3"/>
      <c r="N809" s="3"/>
      <c r="O809" s="1"/>
      <c r="P809" s="1"/>
      <c r="Q809" s="1"/>
      <c r="R809" s="3"/>
      <c r="S809" s="3"/>
      <c r="T809" s="3"/>
    </row>
    <row r="810" spans="3:20" ht="15" customHeight="1">
      <c r="C810" s="1"/>
      <c r="E810" s="1"/>
      <c r="F810" s="1"/>
      <c r="G810" s="1"/>
      <c r="H810" s="1"/>
      <c r="I810" s="1"/>
      <c r="J810" s="3"/>
      <c r="K810" s="3"/>
      <c r="L810" s="3"/>
      <c r="M810" s="3"/>
      <c r="N810" s="3"/>
      <c r="O810" s="1"/>
      <c r="P810" s="1"/>
      <c r="Q810" s="1"/>
      <c r="R810" s="3"/>
      <c r="S810" s="3"/>
      <c r="T810" s="3"/>
    </row>
    <row r="811" spans="3:20" ht="15" customHeight="1">
      <c r="C811" s="1"/>
      <c r="E811" s="1"/>
      <c r="F811" s="1"/>
      <c r="G811" s="1"/>
      <c r="H811" s="1"/>
      <c r="I811" s="1"/>
      <c r="J811" s="3"/>
      <c r="K811" s="3"/>
      <c r="L811" s="3"/>
      <c r="M811" s="3"/>
      <c r="N811" s="3"/>
      <c r="O811" s="1"/>
      <c r="P811" s="1"/>
      <c r="Q811" s="1"/>
      <c r="R811" s="3"/>
      <c r="S811" s="3"/>
      <c r="T811" s="3"/>
    </row>
    <row r="812" spans="3:20" ht="15" customHeight="1">
      <c r="C812" s="1"/>
      <c r="E812" s="1"/>
      <c r="F812" s="1"/>
      <c r="G812" s="1"/>
      <c r="H812" s="1"/>
      <c r="I812" s="1"/>
      <c r="J812" s="3"/>
      <c r="K812" s="3"/>
      <c r="L812" s="3"/>
      <c r="M812" s="3"/>
      <c r="N812" s="3"/>
      <c r="O812" s="1"/>
      <c r="P812" s="1"/>
      <c r="Q812" s="1"/>
      <c r="R812" s="3"/>
      <c r="S812" s="3"/>
      <c r="T812" s="3"/>
    </row>
    <row r="813" spans="3:20" ht="15" customHeight="1">
      <c r="C813" s="1"/>
      <c r="E813" s="1"/>
      <c r="F813" s="1"/>
      <c r="G813" s="1"/>
      <c r="H813" s="1"/>
      <c r="I813" s="1"/>
      <c r="J813" s="3"/>
      <c r="K813" s="3"/>
      <c r="L813" s="3"/>
      <c r="M813" s="3"/>
      <c r="N813" s="3"/>
      <c r="O813" s="1"/>
      <c r="P813" s="1"/>
      <c r="Q813" s="1"/>
      <c r="R813" s="3"/>
      <c r="S813" s="3"/>
      <c r="T813" s="3"/>
    </row>
    <row r="814" spans="3:20" ht="15" customHeight="1">
      <c r="C814" s="1"/>
      <c r="E814" s="1"/>
      <c r="F814" s="1"/>
      <c r="G814" s="1"/>
      <c r="H814" s="1"/>
      <c r="I814" s="1"/>
      <c r="J814" s="3"/>
      <c r="K814" s="3"/>
      <c r="L814" s="3"/>
      <c r="M814" s="3"/>
      <c r="N814" s="3"/>
      <c r="O814" s="1"/>
      <c r="P814" s="1"/>
      <c r="Q814" s="1"/>
      <c r="R814" s="3"/>
      <c r="S814" s="3"/>
      <c r="T814" s="3"/>
    </row>
    <row r="815" spans="3:20" ht="15" customHeight="1">
      <c r="C815" s="1"/>
      <c r="E815" s="1"/>
      <c r="F815" s="1"/>
      <c r="G815" s="1"/>
      <c r="H815" s="1"/>
      <c r="I815" s="1"/>
      <c r="J815" s="3"/>
      <c r="K815" s="3"/>
      <c r="L815" s="3"/>
      <c r="M815" s="3"/>
      <c r="N815" s="3"/>
      <c r="O815" s="1"/>
      <c r="P815" s="1"/>
      <c r="Q815" s="1"/>
      <c r="R815" s="3"/>
      <c r="S815" s="3"/>
      <c r="T815" s="3"/>
    </row>
    <row r="816" spans="3:20" ht="15" customHeight="1">
      <c r="C816" s="1"/>
      <c r="E816" s="1"/>
      <c r="F816" s="1"/>
      <c r="G816" s="1"/>
      <c r="H816" s="1"/>
      <c r="I816" s="1"/>
      <c r="J816" s="3"/>
      <c r="K816" s="3"/>
      <c r="L816" s="3"/>
      <c r="M816" s="3"/>
      <c r="N816" s="3"/>
      <c r="O816" s="1"/>
      <c r="P816" s="1"/>
      <c r="Q816" s="1"/>
      <c r="R816" s="3"/>
      <c r="S816" s="3"/>
      <c r="T816" s="3"/>
    </row>
    <row r="817" spans="3:20" ht="15" customHeight="1">
      <c r="C817" s="1"/>
      <c r="E817" s="1"/>
      <c r="F817" s="1"/>
      <c r="G817" s="1"/>
      <c r="H817" s="1"/>
      <c r="I817" s="1"/>
      <c r="J817" s="3"/>
      <c r="K817" s="3"/>
      <c r="L817" s="3"/>
      <c r="M817" s="3"/>
      <c r="N817" s="3"/>
      <c r="O817" s="1"/>
      <c r="P817" s="1"/>
      <c r="Q817" s="1"/>
      <c r="R817" s="3"/>
      <c r="S817" s="3"/>
      <c r="T817" s="3"/>
    </row>
    <row r="818" spans="3:20" ht="15" customHeight="1">
      <c r="C818" s="1"/>
      <c r="E818" s="1"/>
      <c r="F818" s="1"/>
      <c r="G818" s="1"/>
      <c r="H818" s="1"/>
      <c r="I818" s="1"/>
      <c r="J818" s="3"/>
      <c r="K818" s="3"/>
      <c r="L818" s="3"/>
      <c r="M818" s="3"/>
      <c r="N818" s="3"/>
      <c r="O818" s="1"/>
      <c r="P818" s="1"/>
      <c r="Q818" s="1"/>
      <c r="R818" s="3"/>
      <c r="S818" s="3"/>
      <c r="T818" s="3"/>
    </row>
    <row r="819" spans="3:20" ht="15" customHeight="1">
      <c r="C819" s="1"/>
      <c r="E819" s="1"/>
      <c r="F819" s="1"/>
      <c r="G819" s="1"/>
      <c r="H819" s="1"/>
      <c r="I819" s="1"/>
      <c r="J819" s="3"/>
      <c r="K819" s="3"/>
      <c r="L819" s="3"/>
      <c r="M819" s="3"/>
      <c r="N819" s="3"/>
      <c r="O819" s="1"/>
      <c r="P819" s="1"/>
      <c r="Q819" s="1"/>
      <c r="R819" s="3"/>
      <c r="S819" s="3"/>
      <c r="T819" s="3"/>
    </row>
    <row r="820" spans="3:20" ht="15" customHeight="1">
      <c r="C820" s="1"/>
      <c r="E820" s="1"/>
      <c r="F820" s="1"/>
      <c r="G820" s="1"/>
      <c r="H820" s="1"/>
      <c r="I820" s="1"/>
      <c r="J820" s="3"/>
      <c r="K820" s="3"/>
      <c r="L820" s="3"/>
      <c r="M820" s="3"/>
      <c r="N820" s="3"/>
      <c r="O820" s="1"/>
      <c r="P820" s="1"/>
      <c r="Q820" s="1"/>
      <c r="R820" s="3"/>
      <c r="S820" s="3"/>
      <c r="T820" s="3"/>
    </row>
    <row r="821" spans="3:20" ht="15" customHeight="1">
      <c r="C821" s="1"/>
      <c r="E821" s="1"/>
      <c r="F821" s="1"/>
      <c r="G821" s="1"/>
      <c r="H821" s="1"/>
      <c r="I821" s="1"/>
      <c r="J821" s="3"/>
      <c r="K821" s="3"/>
      <c r="L821" s="3"/>
      <c r="M821" s="3"/>
      <c r="N821" s="3"/>
      <c r="O821" s="1"/>
      <c r="P821" s="1"/>
      <c r="Q821" s="1"/>
      <c r="R821" s="3"/>
      <c r="S821" s="3"/>
      <c r="T821" s="3"/>
    </row>
    <row r="822" spans="3:20" ht="15" customHeight="1">
      <c r="C822" s="1"/>
      <c r="E822" s="1"/>
      <c r="F822" s="1"/>
      <c r="G822" s="1"/>
      <c r="H822" s="1"/>
      <c r="I822" s="1"/>
      <c r="J822" s="3"/>
      <c r="K822" s="3"/>
      <c r="L822" s="3"/>
      <c r="M822" s="3"/>
      <c r="N822" s="3"/>
      <c r="O822" s="1"/>
      <c r="P822" s="1"/>
      <c r="Q822" s="1"/>
      <c r="R822" s="3"/>
      <c r="S822" s="3"/>
      <c r="T822" s="3"/>
    </row>
    <row r="823" spans="3:20" ht="15" customHeight="1">
      <c r="C823" s="1"/>
      <c r="E823" s="1"/>
      <c r="F823" s="1"/>
      <c r="G823" s="1"/>
      <c r="H823" s="1"/>
      <c r="I823" s="1"/>
      <c r="J823" s="3"/>
      <c r="K823" s="3"/>
      <c r="L823" s="3"/>
      <c r="M823" s="3"/>
      <c r="N823" s="3"/>
      <c r="O823" s="1"/>
      <c r="P823" s="1"/>
      <c r="Q823" s="1"/>
      <c r="R823" s="3"/>
      <c r="S823" s="3"/>
      <c r="T823" s="3"/>
    </row>
    <row r="824" spans="3:20" ht="15" customHeight="1">
      <c r="C824" s="1"/>
      <c r="E824" s="1"/>
      <c r="F824" s="1"/>
      <c r="G824" s="1"/>
      <c r="H824" s="1"/>
      <c r="I824" s="1"/>
      <c r="J824" s="3"/>
      <c r="K824" s="3"/>
      <c r="L824" s="3"/>
      <c r="M824" s="3"/>
      <c r="N824" s="3"/>
      <c r="O824" s="1"/>
      <c r="P824" s="1"/>
      <c r="Q824" s="1"/>
      <c r="R824" s="3"/>
      <c r="S824" s="3"/>
      <c r="T824" s="3"/>
    </row>
    <row r="825" spans="3:20" ht="15" customHeight="1">
      <c r="C825" s="1"/>
      <c r="E825" s="1"/>
      <c r="F825" s="1"/>
      <c r="G825" s="1"/>
      <c r="H825" s="1"/>
      <c r="I825" s="1"/>
      <c r="J825" s="3"/>
      <c r="K825" s="3"/>
      <c r="L825" s="3"/>
      <c r="M825" s="3"/>
      <c r="N825" s="3"/>
      <c r="O825" s="1"/>
      <c r="P825" s="1"/>
      <c r="Q825" s="1"/>
      <c r="R825" s="3"/>
      <c r="S825" s="3"/>
      <c r="T825" s="3"/>
    </row>
    <row r="826" spans="3:20" ht="15" customHeight="1">
      <c r="C826" s="1"/>
      <c r="E826" s="1"/>
      <c r="F826" s="1"/>
      <c r="G826" s="1"/>
      <c r="H826" s="1"/>
      <c r="I826" s="1"/>
      <c r="J826" s="3"/>
      <c r="K826" s="3"/>
      <c r="L826" s="3"/>
      <c r="M826" s="3"/>
      <c r="N826" s="3"/>
      <c r="O826" s="1"/>
      <c r="P826" s="1"/>
      <c r="Q826" s="1"/>
      <c r="R826" s="3"/>
      <c r="S826" s="3"/>
      <c r="T826" s="3"/>
    </row>
    <row r="827" spans="3:20" ht="15" customHeight="1">
      <c r="C827" s="1"/>
      <c r="E827" s="1"/>
      <c r="F827" s="1"/>
      <c r="G827" s="1"/>
      <c r="H827" s="1"/>
      <c r="I827" s="1"/>
      <c r="J827" s="3"/>
      <c r="K827" s="3"/>
      <c r="L827" s="3"/>
      <c r="M827" s="3"/>
      <c r="N827" s="3"/>
      <c r="O827" s="1"/>
      <c r="P827" s="1"/>
      <c r="Q827" s="1"/>
      <c r="R827" s="3"/>
      <c r="S827" s="3"/>
      <c r="T827" s="3"/>
    </row>
    <row r="828" spans="3:20" ht="15" customHeight="1">
      <c r="C828" s="1"/>
      <c r="E828" s="1"/>
      <c r="F828" s="1"/>
      <c r="G828" s="1"/>
      <c r="H828" s="1"/>
      <c r="I828" s="1"/>
      <c r="J828" s="3"/>
      <c r="K828" s="3"/>
      <c r="L828" s="3"/>
      <c r="M828" s="3"/>
      <c r="N828" s="3"/>
      <c r="O828" s="1"/>
      <c r="P828" s="1"/>
      <c r="Q828" s="1"/>
      <c r="R828" s="3"/>
      <c r="S828" s="3"/>
      <c r="T828" s="3"/>
    </row>
    <row r="829" spans="3:20" ht="15" customHeight="1">
      <c r="C829" s="1"/>
      <c r="E829" s="1"/>
      <c r="F829" s="1"/>
      <c r="G829" s="1"/>
      <c r="H829" s="1"/>
      <c r="I829" s="1"/>
      <c r="J829" s="3"/>
      <c r="K829" s="3"/>
      <c r="L829" s="3"/>
      <c r="M829" s="3"/>
      <c r="N829" s="3"/>
      <c r="O829" s="1"/>
      <c r="P829" s="1"/>
      <c r="Q829" s="1"/>
      <c r="R829" s="3"/>
      <c r="S829" s="3"/>
      <c r="T829" s="3"/>
    </row>
    <row r="830" spans="3:20" ht="15" customHeight="1">
      <c r="C830" s="1"/>
      <c r="E830" s="1"/>
      <c r="F830" s="1"/>
      <c r="G830" s="1"/>
      <c r="H830" s="1"/>
      <c r="I830" s="1"/>
      <c r="J830" s="3"/>
      <c r="K830" s="3"/>
      <c r="L830" s="3"/>
      <c r="M830" s="3"/>
      <c r="N830" s="3"/>
      <c r="O830" s="1"/>
      <c r="P830" s="1"/>
      <c r="Q830" s="1"/>
      <c r="R830" s="3"/>
      <c r="S830" s="3"/>
      <c r="T830" s="3"/>
    </row>
    <row r="831" spans="3:20" ht="15" customHeight="1">
      <c r="C831" s="1"/>
      <c r="E831" s="1"/>
      <c r="F831" s="1"/>
      <c r="G831" s="1"/>
      <c r="H831" s="1"/>
      <c r="I831" s="1"/>
      <c r="J831" s="3"/>
      <c r="K831" s="3"/>
      <c r="L831" s="3"/>
      <c r="M831" s="3"/>
      <c r="N831" s="3"/>
      <c r="O831" s="1"/>
      <c r="P831" s="1"/>
      <c r="Q831" s="1"/>
      <c r="R831" s="3"/>
      <c r="S831" s="3"/>
      <c r="T831" s="3"/>
    </row>
    <row r="832" spans="3:20" ht="15" customHeight="1">
      <c r="C832" s="1"/>
      <c r="E832" s="1"/>
      <c r="F832" s="1"/>
      <c r="G832" s="1"/>
      <c r="H832" s="1"/>
      <c r="I832" s="1"/>
      <c r="J832" s="3"/>
      <c r="K832" s="3"/>
      <c r="L832" s="3"/>
      <c r="M832" s="3"/>
      <c r="N832" s="3"/>
      <c r="O832" s="1"/>
      <c r="P832" s="1"/>
      <c r="Q832" s="1"/>
      <c r="R832" s="3"/>
      <c r="S832" s="3"/>
      <c r="T832" s="3"/>
    </row>
    <row r="833" spans="3:20" ht="15" customHeight="1">
      <c r="C833" s="1"/>
      <c r="E833" s="1"/>
      <c r="F833" s="1"/>
      <c r="G833" s="1"/>
      <c r="H833" s="1"/>
      <c r="I833" s="1"/>
      <c r="J833" s="3"/>
      <c r="K833" s="3"/>
      <c r="L833" s="3"/>
      <c r="M833" s="3"/>
      <c r="N833" s="3"/>
      <c r="O833" s="1"/>
      <c r="P833" s="1"/>
      <c r="Q833" s="1"/>
      <c r="R833" s="3"/>
      <c r="S833" s="3"/>
      <c r="T833" s="3"/>
    </row>
    <row r="834" spans="3:20" ht="15" customHeight="1">
      <c r="C834" s="1"/>
      <c r="E834" s="1"/>
      <c r="F834" s="1"/>
      <c r="G834" s="1"/>
      <c r="H834" s="1"/>
      <c r="I834" s="1"/>
      <c r="J834" s="3"/>
      <c r="K834" s="3"/>
      <c r="L834" s="3"/>
      <c r="M834" s="3"/>
      <c r="N834" s="3"/>
      <c r="O834" s="1"/>
      <c r="P834" s="1"/>
      <c r="Q834" s="1"/>
      <c r="R834" s="3"/>
      <c r="S834" s="3"/>
      <c r="T834" s="3"/>
    </row>
    <row r="835" spans="3:20" ht="15" customHeight="1">
      <c r="C835" s="1"/>
      <c r="E835" s="1"/>
      <c r="F835" s="1"/>
      <c r="G835" s="1"/>
      <c r="H835" s="1"/>
      <c r="I835" s="1"/>
      <c r="J835" s="3"/>
      <c r="K835" s="3"/>
      <c r="L835" s="3"/>
      <c r="M835" s="3"/>
      <c r="N835" s="3"/>
      <c r="O835" s="1"/>
      <c r="P835" s="1"/>
      <c r="Q835" s="1"/>
      <c r="R835" s="3"/>
      <c r="S835" s="3"/>
      <c r="T835" s="3"/>
    </row>
    <row r="836" spans="3:20" ht="15" customHeight="1">
      <c r="C836" s="1"/>
      <c r="E836" s="1"/>
      <c r="F836" s="1"/>
      <c r="G836" s="1"/>
      <c r="H836" s="1"/>
      <c r="I836" s="1"/>
      <c r="J836" s="3"/>
      <c r="K836" s="3"/>
      <c r="L836" s="3"/>
      <c r="M836" s="3"/>
      <c r="N836" s="3"/>
      <c r="O836" s="1"/>
      <c r="P836" s="1"/>
      <c r="Q836" s="1"/>
      <c r="R836" s="3"/>
      <c r="S836" s="3"/>
      <c r="T836" s="3"/>
    </row>
    <row r="837" spans="3:20" ht="15" customHeight="1">
      <c r="C837" s="1"/>
      <c r="E837" s="1"/>
      <c r="F837" s="1"/>
      <c r="G837" s="1"/>
      <c r="H837" s="1"/>
      <c r="I837" s="1"/>
      <c r="J837" s="3"/>
      <c r="K837" s="3"/>
      <c r="L837" s="3"/>
      <c r="M837" s="3"/>
      <c r="N837" s="3"/>
      <c r="O837" s="1"/>
      <c r="P837" s="1"/>
      <c r="Q837" s="1"/>
      <c r="R837" s="3"/>
      <c r="S837" s="3"/>
      <c r="T837" s="3"/>
    </row>
    <row r="838" spans="3:20" ht="15" customHeight="1">
      <c r="C838" s="1"/>
      <c r="E838" s="1"/>
      <c r="F838" s="1"/>
      <c r="G838" s="1"/>
      <c r="H838" s="1"/>
      <c r="I838" s="1"/>
      <c r="J838" s="3"/>
      <c r="K838" s="3"/>
      <c r="L838" s="3"/>
      <c r="M838" s="3"/>
      <c r="N838" s="3"/>
      <c r="O838" s="1"/>
      <c r="P838" s="1"/>
      <c r="Q838" s="1"/>
      <c r="R838" s="3"/>
      <c r="S838" s="3"/>
      <c r="T838" s="3"/>
    </row>
    <row r="839" spans="3:20" ht="15" customHeight="1">
      <c r="C839" s="1"/>
      <c r="E839" s="1"/>
      <c r="F839" s="1"/>
      <c r="G839" s="1"/>
      <c r="H839" s="1"/>
      <c r="I839" s="1"/>
      <c r="J839" s="3"/>
      <c r="K839" s="3"/>
      <c r="L839" s="3"/>
      <c r="M839" s="3"/>
      <c r="N839" s="3"/>
      <c r="O839" s="1"/>
      <c r="P839" s="1"/>
      <c r="Q839" s="1"/>
      <c r="R839" s="3"/>
      <c r="S839" s="3"/>
      <c r="T839" s="3"/>
    </row>
    <row r="840" spans="3:20" ht="15" customHeight="1">
      <c r="C840" s="1"/>
      <c r="E840" s="1"/>
      <c r="F840" s="1"/>
      <c r="G840" s="1"/>
      <c r="H840" s="1"/>
      <c r="I840" s="1"/>
      <c r="J840" s="3"/>
      <c r="K840" s="3"/>
      <c r="L840" s="3"/>
      <c r="M840" s="3"/>
      <c r="N840" s="3"/>
      <c r="O840" s="1"/>
      <c r="P840" s="1"/>
      <c r="Q840" s="1"/>
      <c r="R840" s="3"/>
      <c r="S840" s="3"/>
      <c r="T840" s="3"/>
    </row>
    <row r="841" spans="3:20" ht="15" customHeight="1">
      <c r="C841" s="1"/>
      <c r="E841" s="1"/>
      <c r="F841" s="1"/>
      <c r="G841" s="1"/>
      <c r="H841" s="1"/>
      <c r="I841" s="1"/>
      <c r="J841" s="3"/>
      <c r="K841" s="3"/>
      <c r="L841" s="3"/>
      <c r="M841" s="3"/>
      <c r="N841" s="3"/>
      <c r="O841" s="1"/>
      <c r="P841" s="1"/>
      <c r="Q841" s="1"/>
      <c r="R841" s="3"/>
      <c r="S841" s="3"/>
      <c r="T841" s="3"/>
    </row>
    <row r="842" spans="3:20" ht="15" customHeight="1">
      <c r="C842" s="1"/>
      <c r="E842" s="1"/>
      <c r="F842" s="1"/>
      <c r="G842" s="1"/>
      <c r="H842" s="1"/>
      <c r="I842" s="1"/>
      <c r="J842" s="3"/>
      <c r="K842" s="3"/>
      <c r="L842" s="3"/>
      <c r="M842" s="3"/>
      <c r="N842" s="3"/>
      <c r="O842" s="1"/>
      <c r="P842" s="1"/>
      <c r="Q842" s="1"/>
      <c r="R842" s="3"/>
      <c r="S842" s="3"/>
      <c r="T842" s="3"/>
    </row>
    <row r="843" spans="3:20" ht="15" customHeight="1">
      <c r="C843" s="1"/>
      <c r="E843" s="1"/>
      <c r="F843" s="1"/>
      <c r="G843" s="1"/>
      <c r="H843" s="1"/>
      <c r="I843" s="1"/>
      <c r="J843" s="3"/>
      <c r="K843" s="3"/>
      <c r="L843" s="3"/>
      <c r="M843" s="3"/>
      <c r="N843" s="3"/>
      <c r="O843" s="1"/>
      <c r="P843" s="1"/>
      <c r="Q843" s="1"/>
      <c r="R843" s="3"/>
      <c r="S843" s="3"/>
      <c r="T843" s="3"/>
    </row>
    <row r="844" spans="3:20" ht="15" customHeight="1">
      <c r="C844" s="1"/>
      <c r="E844" s="1"/>
      <c r="F844" s="1"/>
      <c r="G844" s="1"/>
      <c r="H844" s="1"/>
      <c r="I844" s="1"/>
      <c r="J844" s="3"/>
      <c r="K844" s="3"/>
      <c r="L844" s="3"/>
      <c r="M844" s="3"/>
      <c r="N844" s="3"/>
      <c r="O844" s="1"/>
      <c r="P844" s="1"/>
      <c r="Q844" s="1"/>
      <c r="R844" s="3"/>
      <c r="S844" s="3"/>
      <c r="T844" s="3"/>
    </row>
    <row r="845" spans="3:20" ht="15" customHeight="1">
      <c r="C845" s="1"/>
      <c r="E845" s="1"/>
      <c r="F845" s="1"/>
      <c r="G845" s="1"/>
      <c r="H845" s="1"/>
      <c r="I845" s="1"/>
      <c r="J845" s="3"/>
      <c r="K845" s="3"/>
      <c r="L845" s="3"/>
      <c r="M845" s="3"/>
      <c r="N845" s="3"/>
      <c r="O845" s="1"/>
      <c r="P845" s="1"/>
      <c r="Q845" s="1"/>
      <c r="R845" s="3"/>
      <c r="S845" s="3"/>
      <c r="T845" s="3"/>
    </row>
    <row r="846" spans="3:20" ht="15" customHeight="1">
      <c r="C846" s="1"/>
      <c r="E846" s="1"/>
      <c r="F846" s="1"/>
      <c r="G846" s="1"/>
      <c r="H846" s="1"/>
      <c r="I846" s="1"/>
      <c r="J846" s="3"/>
      <c r="K846" s="3"/>
      <c r="L846" s="3"/>
      <c r="M846" s="3"/>
      <c r="N846" s="3"/>
      <c r="O846" s="1"/>
      <c r="P846" s="1"/>
      <c r="Q846" s="1"/>
      <c r="R846" s="3"/>
      <c r="S846" s="3"/>
      <c r="T846" s="3"/>
    </row>
    <row r="847" spans="3:20" ht="15" customHeight="1">
      <c r="C847" s="1"/>
      <c r="E847" s="1"/>
      <c r="F847" s="1"/>
      <c r="G847" s="1"/>
      <c r="H847" s="1"/>
      <c r="I847" s="1"/>
      <c r="J847" s="3"/>
      <c r="K847" s="3"/>
      <c r="L847" s="3"/>
      <c r="M847" s="3"/>
      <c r="N847" s="3"/>
      <c r="O847" s="1"/>
      <c r="P847" s="1"/>
      <c r="Q847" s="1"/>
      <c r="R847" s="3"/>
      <c r="S847" s="3"/>
      <c r="T847" s="3"/>
    </row>
    <row r="848" spans="3:20" ht="15" customHeight="1">
      <c r="C848" s="1"/>
      <c r="E848" s="1"/>
      <c r="F848" s="1"/>
      <c r="G848" s="1"/>
      <c r="H848" s="1"/>
      <c r="I848" s="1"/>
      <c r="J848" s="3"/>
      <c r="K848" s="3"/>
      <c r="L848" s="3"/>
      <c r="M848" s="3"/>
      <c r="N848" s="3"/>
      <c r="O848" s="1"/>
      <c r="P848" s="1"/>
      <c r="Q848" s="1"/>
      <c r="R848" s="3"/>
      <c r="S848" s="3"/>
      <c r="T848" s="3"/>
    </row>
    <row r="849" spans="3:20" ht="15" customHeight="1">
      <c r="C849" s="1"/>
      <c r="E849" s="1"/>
      <c r="F849" s="1"/>
      <c r="G849" s="1"/>
      <c r="H849" s="1"/>
      <c r="I849" s="1"/>
      <c r="J849" s="3"/>
      <c r="K849" s="3"/>
      <c r="L849" s="3"/>
      <c r="M849" s="3"/>
      <c r="N849" s="3"/>
      <c r="O849" s="1"/>
      <c r="P849" s="1"/>
      <c r="Q849" s="1"/>
      <c r="R849" s="3"/>
      <c r="S849" s="3"/>
      <c r="T849" s="3"/>
    </row>
    <row r="850" spans="3:20" ht="15" customHeight="1">
      <c r="C850" s="1"/>
      <c r="E850" s="1"/>
      <c r="F850" s="1"/>
      <c r="G850" s="1"/>
      <c r="H850" s="1"/>
      <c r="I850" s="1"/>
      <c r="J850" s="3"/>
      <c r="K850" s="3"/>
      <c r="L850" s="3"/>
      <c r="M850" s="3"/>
      <c r="N850" s="3"/>
      <c r="O850" s="1"/>
      <c r="P850" s="1"/>
      <c r="Q850" s="1"/>
      <c r="R850" s="3"/>
      <c r="S850" s="3"/>
      <c r="T850" s="3"/>
    </row>
    <row r="851" spans="3:20" ht="15" customHeight="1">
      <c r="C851" s="1"/>
      <c r="E851" s="1"/>
      <c r="F851" s="1"/>
      <c r="G851" s="1"/>
      <c r="H851" s="1"/>
      <c r="I851" s="1"/>
      <c r="J851" s="3"/>
      <c r="K851" s="3"/>
      <c r="L851" s="3"/>
      <c r="M851" s="3"/>
      <c r="N851" s="3"/>
      <c r="O851" s="1"/>
      <c r="P851" s="1"/>
      <c r="Q851" s="1"/>
      <c r="R851" s="3"/>
      <c r="S851" s="3"/>
      <c r="T851" s="3"/>
    </row>
    <row r="852" spans="3:20" ht="15" customHeight="1">
      <c r="C852" s="1"/>
      <c r="E852" s="1"/>
      <c r="F852" s="1"/>
      <c r="G852" s="1"/>
      <c r="H852" s="1"/>
      <c r="I852" s="1"/>
      <c r="J852" s="3"/>
      <c r="K852" s="3"/>
      <c r="L852" s="3"/>
      <c r="M852" s="3"/>
      <c r="N852" s="3"/>
      <c r="O852" s="1"/>
      <c r="P852" s="1"/>
      <c r="Q852" s="1"/>
      <c r="R852" s="3"/>
      <c r="S852" s="3"/>
      <c r="T852" s="3"/>
    </row>
    <row r="853" spans="3:20" ht="15" customHeight="1">
      <c r="C853" s="1"/>
      <c r="E853" s="1"/>
      <c r="F853" s="1"/>
      <c r="G853" s="1"/>
      <c r="H853" s="1"/>
      <c r="I853" s="1"/>
      <c r="J853" s="3"/>
      <c r="K853" s="3"/>
      <c r="L853" s="3"/>
      <c r="M853" s="3"/>
      <c r="N853" s="3"/>
      <c r="O853" s="1"/>
      <c r="P853" s="1"/>
      <c r="Q853" s="1"/>
      <c r="R853" s="3"/>
      <c r="S853" s="3"/>
      <c r="T853" s="3"/>
    </row>
    <row r="854" spans="3:20" ht="15" customHeight="1">
      <c r="C854" s="1"/>
      <c r="E854" s="1"/>
      <c r="F854" s="1"/>
      <c r="G854" s="1"/>
      <c r="H854" s="1"/>
      <c r="I854" s="1"/>
      <c r="J854" s="3"/>
      <c r="K854" s="3"/>
      <c r="L854" s="3"/>
      <c r="M854" s="3"/>
      <c r="N854" s="3"/>
      <c r="O854" s="1"/>
      <c r="P854" s="1"/>
      <c r="Q854" s="1"/>
      <c r="R854" s="3"/>
      <c r="S854" s="3"/>
      <c r="T854" s="3"/>
    </row>
    <row r="855" spans="3:20" ht="15" customHeight="1">
      <c r="C855" s="1"/>
      <c r="E855" s="1"/>
      <c r="F855" s="1"/>
      <c r="G855" s="1"/>
      <c r="H855" s="1"/>
      <c r="I855" s="1"/>
      <c r="J855" s="3"/>
      <c r="K855" s="3"/>
      <c r="L855" s="3"/>
      <c r="M855" s="3"/>
      <c r="N855" s="3"/>
      <c r="O855" s="1"/>
      <c r="P855" s="1"/>
      <c r="Q855" s="1"/>
      <c r="R855" s="3"/>
      <c r="S855" s="3"/>
      <c r="T855" s="3"/>
    </row>
    <row r="856" spans="3:20" ht="15" customHeight="1">
      <c r="C856" s="1"/>
      <c r="E856" s="1"/>
      <c r="F856" s="1"/>
      <c r="G856" s="1"/>
      <c r="H856" s="1"/>
      <c r="I856" s="1"/>
      <c r="J856" s="3"/>
      <c r="K856" s="3"/>
      <c r="L856" s="3"/>
      <c r="M856" s="3"/>
      <c r="N856" s="3"/>
      <c r="O856" s="1"/>
      <c r="P856" s="1"/>
      <c r="Q856" s="1"/>
      <c r="R856" s="3"/>
      <c r="S856" s="3"/>
      <c r="T856" s="3"/>
    </row>
    <row r="857" spans="3:20" ht="15" customHeight="1">
      <c r="C857" s="1"/>
      <c r="E857" s="1"/>
      <c r="F857" s="1"/>
      <c r="G857" s="1"/>
      <c r="H857" s="1"/>
      <c r="I857" s="1"/>
      <c r="J857" s="3"/>
      <c r="K857" s="3"/>
      <c r="L857" s="3"/>
      <c r="M857" s="3"/>
      <c r="N857" s="3"/>
      <c r="O857" s="1"/>
      <c r="P857" s="1"/>
      <c r="Q857" s="1"/>
      <c r="R857" s="3"/>
      <c r="S857" s="3"/>
      <c r="T857" s="3"/>
    </row>
    <row r="858" spans="3:20" ht="15" customHeight="1">
      <c r="C858" s="1"/>
      <c r="E858" s="1"/>
      <c r="F858" s="1"/>
      <c r="G858" s="1"/>
      <c r="H858" s="1"/>
      <c r="I858" s="1"/>
      <c r="J858" s="3"/>
      <c r="K858" s="3"/>
      <c r="L858" s="3"/>
      <c r="M858" s="3"/>
      <c r="N858" s="3"/>
      <c r="O858" s="1"/>
      <c r="P858" s="1"/>
      <c r="Q858" s="1"/>
      <c r="R858" s="3"/>
      <c r="S858" s="3"/>
      <c r="T858" s="3"/>
    </row>
    <row r="859" spans="3:20" ht="15" customHeight="1">
      <c r="C859" s="1"/>
      <c r="E859" s="1"/>
      <c r="F859" s="1"/>
      <c r="G859" s="1"/>
      <c r="H859" s="1"/>
      <c r="I859" s="1"/>
      <c r="J859" s="3"/>
      <c r="K859" s="3"/>
      <c r="L859" s="3"/>
      <c r="M859" s="3"/>
      <c r="N859" s="3"/>
      <c r="O859" s="1"/>
      <c r="P859" s="1"/>
      <c r="Q859" s="1"/>
      <c r="R859" s="3"/>
      <c r="S859" s="3"/>
      <c r="T859" s="3"/>
    </row>
    <row r="860" spans="3:20" ht="15" customHeight="1">
      <c r="C860" s="1"/>
      <c r="E860" s="1"/>
      <c r="F860" s="1"/>
      <c r="G860" s="1"/>
      <c r="H860" s="1"/>
      <c r="I860" s="1"/>
      <c r="J860" s="3"/>
      <c r="K860" s="3"/>
      <c r="L860" s="3"/>
      <c r="M860" s="3"/>
      <c r="N860" s="3"/>
      <c r="O860" s="1"/>
      <c r="P860" s="1"/>
      <c r="Q860" s="1"/>
      <c r="R860" s="3"/>
      <c r="S860" s="3"/>
      <c r="T860" s="3"/>
    </row>
    <row r="861" spans="3:20" ht="15" customHeight="1">
      <c r="C861" s="1"/>
      <c r="E861" s="1"/>
      <c r="F861" s="1"/>
      <c r="G861" s="1"/>
      <c r="H861" s="1"/>
      <c r="I861" s="1"/>
      <c r="J861" s="3"/>
      <c r="K861" s="3"/>
      <c r="L861" s="3"/>
      <c r="M861" s="3"/>
      <c r="N861" s="3"/>
      <c r="O861" s="1"/>
      <c r="P861" s="1"/>
      <c r="Q861" s="1"/>
      <c r="R861" s="3"/>
      <c r="S861" s="3"/>
      <c r="T861" s="3"/>
    </row>
    <row r="862" spans="3:20" ht="15" customHeight="1">
      <c r="C862" s="1"/>
      <c r="E862" s="1"/>
      <c r="F862" s="1"/>
      <c r="G862" s="1"/>
      <c r="H862" s="1"/>
      <c r="I862" s="1"/>
      <c r="J862" s="3"/>
      <c r="K862" s="3"/>
      <c r="L862" s="3"/>
      <c r="M862" s="3"/>
      <c r="N862" s="3"/>
      <c r="O862" s="1"/>
      <c r="P862" s="1"/>
      <c r="Q862" s="1"/>
      <c r="R862" s="3"/>
      <c r="S862" s="3"/>
      <c r="T862" s="3"/>
    </row>
    <row r="863" spans="3:20" ht="15" customHeight="1">
      <c r="C863" s="1"/>
      <c r="E863" s="1"/>
      <c r="F863" s="1"/>
      <c r="G863" s="1"/>
      <c r="H863" s="1"/>
      <c r="I863" s="1"/>
      <c r="J863" s="3"/>
      <c r="K863" s="3"/>
      <c r="L863" s="3"/>
      <c r="M863" s="3"/>
      <c r="N863" s="3"/>
      <c r="O863" s="1"/>
      <c r="P863" s="1"/>
      <c r="Q863" s="1"/>
      <c r="R863" s="3"/>
      <c r="S863" s="3"/>
      <c r="T863" s="3"/>
    </row>
    <row r="864" spans="3:20" ht="15" customHeight="1">
      <c r="C864" s="1"/>
      <c r="E864" s="1"/>
      <c r="F864" s="1"/>
      <c r="G864" s="1"/>
      <c r="H864" s="1"/>
      <c r="I864" s="1"/>
      <c r="J864" s="3"/>
      <c r="K864" s="3"/>
      <c r="L864" s="3"/>
      <c r="M864" s="3"/>
      <c r="N864" s="3"/>
      <c r="O864" s="1"/>
      <c r="P864" s="1"/>
      <c r="Q864" s="1"/>
      <c r="R864" s="3"/>
      <c r="S864" s="3"/>
      <c r="T864" s="3"/>
    </row>
    <row r="865" spans="3:20" ht="15" customHeight="1">
      <c r="C865" s="1"/>
      <c r="E865" s="1"/>
      <c r="F865" s="1"/>
      <c r="G865" s="1"/>
      <c r="H865" s="1"/>
      <c r="I865" s="1"/>
      <c r="J865" s="3"/>
      <c r="K865" s="3"/>
      <c r="L865" s="3"/>
      <c r="M865" s="3"/>
      <c r="N865" s="3"/>
      <c r="O865" s="1"/>
      <c r="P865" s="1"/>
      <c r="Q865" s="1"/>
      <c r="R865" s="3"/>
      <c r="S865" s="3"/>
      <c r="T865" s="3"/>
    </row>
    <row r="866" spans="3:20" ht="15" customHeight="1">
      <c r="C866" s="1"/>
      <c r="E866" s="1"/>
      <c r="F866" s="1"/>
      <c r="G866" s="1"/>
      <c r="H866" s="1"/>
      <c r="I866" s="1"/>
      <c r="J866" s="3"/>
      <c r="K866" s="3"/>
      <c r="L866" s="3"/>
      <c r="M866" s="3"/>
      <c r="N866" s="3"/>
      <c r="O866" s="1"/>
      <c r="P866" s="1"/>
      <c r="Q866" s="1"/>
      <c r="R866" s="3"/>
      <c r="S866" s="3"/>
      <c r="T866" s="3"/>
    </row>
    <row r="867" spans="3:20" ht="15" customHeight="1">
      <c r="C867" s="1"/>
      <c r="E867" s="1"/>
      <c r="F867" s="1"/>
      <c r="G867" s="1"/>
      <c r="H867" s="1"/>
      <c r="I867" s="1"/>
      <c r="J867" s="3"/>
      <c r="K867" s="3"/>
      <c r="L867" s="3"/>
      <c r="M867" s="3"/>
      <c r="N867" s="3"/>
      <c r="O867" s="1"/>
      <c r="P867" s="1"/>
      <c r="Q867" s="1"/>
      <c r="R867" s="3"/>
      <c r="S867" s="3"/>
      <c r="T867" s="3"/>
    </row>
    <row r="868" spans="3:20" ht="15" customHeight="1">
      <c r="C868" s="1"/>
      <c r="E868" s="1"/>
      <c r="F868" s="1"/>
      <c r="G868" s="1"/>
      <c r="H868" s="1"/>
      <c r="I868" s="1"/>
      <c r="J868" s="3"/>
      <c r="K868" s="3"/>
      <c r="L868" s="3"/>
      <c r="M868" s="3"/>
      <c r="N868" s="3"/>
      <c r="O868" s="1"/>
      <c r="P868" s="1"/>
      <c r="Q868" s="1"/>
      <c r="R868" s="3"/>
      <c r="S868" s="3"/>
      <c r="T868" s="3"/>
    </row>
    <row r="869" spans="3:20" ht="15" customHeight="1">
      <c r="C869" s="1"/>
      <c r="E869" s="1"/>
      <c r="F869" s="1"/>
      <c r="G869" s="1"/>
      <c r="H869" s="1"/>
      <c r="I869" s="1"/>
      <c r="J869" s="3"/>
      <c r="K869" s="3"/>
      <c r="L869" s="3"/>
      <c r="M869" s="3"/>
      <c r="N869" s="3"/>
      <c r="O869" s="1"/>
      <c r="P869" s="1"/>
      <c r="Q869" s="1"/>
      <c r="R869" s="3"/>
      <c r="S869" s="3"/>
      <c r="T869" s="3"/>
    </row>
    <row r="870" spans="3:20" ht="15" customHeight="1">
      <c r="C870" s="1"/>
      <c r="E870" s="1"/>
      <c r="F870" s="1"/>
      <c r="G870" s="1"/>
      <c r="H870" s="1"/>
      <c r="I870" s="1"/>
      <c r="J870" s="3"/>
      <c r="K870" s="3"/>
      <c r="L870" s="3"/>
      <c r="M870" s="3"/>
      <c r="N870" s="3"/>
      <c r="O870" s="1"/>
      <c r="P870" s="1"/>
      <c r="Q870" s="1"/>
      <c r="R870" s="3"/>
      <c r="S870" s="3"/>
      <c r="T870" s="3"/>
    </row>
    <row r="871" spans="3:20" ht="15" customHeight="1">
      <c r="C871" s="1"/>
      <c r="E871" s="1"/>
      <c r="F871" s="1"/>
      <c r="G871" s="1"/>
      <c r="H871" s="1"/>
      <c r="I871" s="1"/>
      <c r="J871" s="3"/>
      <c r="K871" s="3"/>
      <c r="L871" s="3"/>
      <c r="M871" s="3"/>
      <c r="N871" s="3"/>
      <c r="O871" s="1"/>
      <c r="P871" s="1"/>
      <c r="Q871" s="1"/>
      <c r="R871" s="3"/>
      <c r="S871" s="3"/>
      <c r="T871" s="3"/>
    </row>
    <row r="872" spans="3:20" ht="15" customHeight="1">
      <c r="C872" s="1"/>
      <c r="E872" s="1"/>
      <c r="F872" s="1"/>
      <c r="G872" s="1"/>
      <c r="H872" s="1"/>
      <c r="I872" s="1"/>
      <c r="J872" s="3"/>
      <c r="K872" s="3"/>
      <c r="L872" s="3"/>
      <c r="M872" s="3"/>
      <c r="N872" s="3"/>
      <c r="O872" s="1"/>
      <c r="P872" s="1"/>
      <c r="Q872" s="1"/>
      <c r="R872" s="3"/>
      <c r="S872" s="3"/>
      <c r="T872" s="3"/>
    </row>
    <row r="873" spans="3:20" ht="15" customHeight="1">
      <c r="C873" s="1"/>
      <c r="E873" s="1"/>
      <c r="F873" s="1"/>
      <c r="G873" s="1"/>
      <c r="H873" s="1"/>
      <c r="I873" s="1"/>
      <c r="J873" s="3"/>
      <c r="K873" s="3"/>
      <c r="L873" s="3"/>
      <c r="M873" s="3"/>
      <c r="N873" s="3"/>
      <c r="O873" s="1"/>
      <c r="P873" s="1"/>
      <c r="Q873" s="1"/>
      <c r="R873" s="3"/>
      <c r="S873" s="3"/>
      <c r="T873" s="3"/>
    </row>
    <row r="874" spans="3:20" ht="15" customHeight="1">
      <c r="C874" s="1"/>
      <c r="E874" s="1"/>
      <c r="F874" s="1"/>
      <c r="G874" s="1"/>
      <c r="H874" s="1"/>
      <c r="I874" s="1"/>
      <c r="J874" s="3"/>
      <c r="K874" s="3"/>
      <c r="L874" s="3"/>
      <c r="M874" s="3"/>
      <c r="N874" s="3"/>
      <c r="O874" s="1"/>
      <c r="P874" s="1"/>
      <c r="Q874" s="1"/>
      <c r="R874" s="3"/>
      <c r="S874" s="3"/>
      <c r="T874" s="3"/>
    </row>
    <row r="875" spans="3:20" ht="15" customHeight="1">
      <c r="C875" s="1"/>
      <c r="E875" s="1"/>
      <c r="F875" s="1"/>
      <c r="G875" s="1"/>
      <c r="H875" s="1"/>
      <c r="I875" s="1"/>
      <c r="J875" s="3"/>
      <c r="K875" s="3"/>
      <c r="L875" s="3"/>
      <c r="M875" s="3"/>
      <c r="N875" s="3"/>
      <c r="O875" s="1"/>
      <c r="P875" s="1"/>
      <c r="Q875" s="1"/>
      <c r="R875" s="3"/>
      <c r="S875" s="3"/>
      <c r="T875" s="3"/>
    </row>
    <row r="876" spans="3:20" ht="15" customHeight="1">
      <c r="C876" s="1"/>
      <c r="E876" s="1"/>
      <c r="F876" s="1"/>
      <c r="G876" s="1"/>
      <c r="H876" s="1"/>
      <c r="I876" s="1"/>
      <c r="J876" s="3"/>
      <c r="K876" s="3"/>
      <c r="L876" s="3"/>
      <c r="M876" s="3"/>
      <c r="N876" s="3"/>
      <c r="O876" s="1"/>
      <c r="P876" s="1"/>
      <c r="Q876" s="1"/>
      <c r="R876" s="3"/>
      <c r="S876" s="3"/>
      <c r="T876" s="3"/>
    </row>
    <row r="877" spans="3:20" ht="15" customHeight="1">
      <c r="C877" s="1"/>
      <c r="E877" s="1"/>
      <c r="F877" s="1"/>
      <c r="G877" s="1"/>
      <c r="H877" s="1"/>
      <c r="I877" s="1"/>
      <c r="J877" s="3"/>
      <c r="K877" s="3"/>
      <c r="L877" s="3"/>
      <c r="M877" s="3"/>
      <c r="N877" s="3"/>
      <c r="O877" s="1"/>
      <c r="P877" s="1"/>
      <c r="Q877" s="1"/>
      <c r="R877" s="3"/>
      <c r="S877" s="3"/>
      <c r="T877" s="3"/>
    </row>
    <row r="878" spans="3:20" ht="15" customHeight="1">
      <c r="C878" s="1"/>
      <c r="E878" s="1"/>
      <c r="F878" s="1"/>
      <c r="G878" s="1"/>
      <c r="H878" s="1"/>
      <c r="I878" s="1"/>
      <c r="J878" s="3"/>
      <c r="K878" s="3"/>
      <c r="L878" s="3"/>
      <c r="M878" s="3"/>
      <c r="N878" s="3"/>
      <c r="O878" s="1"/>
      <c r="P878" s="1"/>
      <c r="Q878" s="1"/>
      <c r="R878" s="3"/>
      <c r="S878" s="3"/>
      <c r="T878" s="3"/>
    </row>
    <row r="879" spans="3:20" ht="15" customHeight="1">
      <c r="C879" s="1"/>
      <c r="E879" s="1"/>
      <c r="F879" s="1"/>
      <c r="G879" s="1"/>
      <c r="H879" s="1"/>
      <c r="I879" s="1"/>
      <c r="J879" s="3"/>
      <c r="K879" s="3"/>
      <c r="L879" s="3"/>
      <c r="M879" s="3"/>
      <c r="N879" s="3"/>
      <c r="O879" s="1"/>
      <c r="P879" s="1"/>
      <c r="Q879" s="1"/>
      <c r="R879" s="3"/>
      <c r="S879" s="3"/>
      <c r="T879" s="3"/>
    </row>
    <row r="880" spans="3:20" ht="15" customHeight="1">
      <c r="C880" s="1"/>
      <c r="E880" s="1"/>
      <c r="F880" s="1"/>
      <c r="G880" s="1"/>
      <c r="H880" s="1"/>
      <c r="I880" s="1"/>
      <c r="J880" s="3"/>
      <c r="K880" s="3"/>
      <c r="L880" s="3"/>
      <c r="M880" s="3"/>
      <c r="N880" s="3"/>
      <c r="O880" s="1"/>
      <c r="P880" s="1"/>
      <c r="Q880" s="1"/>
      <c r="R880" s="3"/>
      <c r="S880" s="3"/>
      <c r="T880" s="3"/>
    </row>
    <row r="881" spans="3:20" ht="15" customHeight="1">
      <c r="C881" s="1"/>
      <c r="E881" s="1"/>
      <c r="F881" s="1"/>
      <c r="G881" s="1"/>
      <c r="H881" s="1"/>
      <c r="I881" s="1"/>
      <c r="J881" s="3"/>
      <c r="K881" s="3"/>
      <c r="L881" s="3"/>
      <c r="M881" s="3"/>
      <c r="N881" s="3"/>
      <c r="O881" s="1"/>
      <c r="P881" s="1"/>
      <c r="Q881" s="1"/>
      <c r="R881" s="3"/>
      <c r="S881" s="3"/>
      <c r="T881" s="3"/>
    </row>
    <row r="882" spans="3:20" ht="15" customHeight="1">
      <c r="C882" s="1"/>
      <c r="E882" s="1"/>
      <c r="F882" s="1"/>
      <c r="G882" s="1"/>
      <c r="H882" s="1"/>
      <c r="I882" s="1"/>
      <c r="J882" s="3"/>
      <c r="K882" s="3"/>
      <c r="L882" s="3"/>
      <c r="M882" s="3"/>
      <c r="N882" s="3"/>
      <c r="O882" s="1"/>
      <c r="P882" s="1"/>
      <c r="Q882" s="1"/>
      <c r="R882" s="3"/>
      <c r="S882" s="3"/>
      <c r="T882" s="3"/>
    </row>
    <row r="883" spans="3:20" ht="15" customHeight="1">
      <c r="C883" s="1"/>
      <c r="E883" s="1"/>
      <c r="F883" s="1"/>
      <c r="G883" s="1"/>
      <c r="H883" s="1"/>
      <c r="I883" s="1"/>
      <c r="J883" s="3"/>
      <c r="K883" s="3"/>
      <c r="L883" s="3"/>
      <c r="M883" s="3"/>
      <c r="N883" s="3"/>
      <c r="O883" s="1"/>
      <c r="P883" s="1"/>
      <c r="Q883" s="1"/>
      <c r="R883" s="3"/>
      <c r="S883" s="3"/>
      <c r="T883" s="3"/>
    </row>
    <row r="884" spans="3:20" ht="15" customHeight="1">
      <c r="C884" s="1"/>
      <c r="E884" s="1"/>
      <c r="F884" s="1"/>
      <c r="G884" s="1"/>
      <c r="H884" s="1"/>
      <c r="I884" s="1"/>
      <c r="J884" s="3"/>
      <c r="K884" s="3"/>
      <c r="L884" s="3"/>
      <c r="M884" s="3"/>
      <c r="N884" s="3"/>
      <c r="O884" s="1"/>
      <c r="P884" s="1"/>
      <c r="Q884" s="1"/>
      <c r="R884" s="3"/>
      <c r="S884" s="3"/>
      <c r="T884" s="3"/>
    </row>
    <row r="885" spans="3:20" ht="15" customHeight="1">
      <c r="C885" s="1"/>
      <c r="E885" s="1"/>
      <c r="F885" s="1"/>
      <c r="G885" s="1"/>
      <c r="H885" s="1"/>
      <c r="I885" s="1"/>
      <c r="J885" s="3"/>
      <c r="K885" s="3"/>
      <c r="L885" s="3"/>
      <c r="M885" s="3"/>
      <c r="N885" s="3"/>
      <c r="O885" s="1"/>
      <c r="P885" s="1"/>
      <c r="Q885" s="1"/>
      <c r="R885" s="3"/>
      <c r="S885" s="3"/>
      <c r="T885" s="3"/>
    </row>
    <row r="886" spans="3:20" ht="15" customHeight="1">
      <c r="C886" s="1"/>
      <c r="E886" s="1"/>
      <c r="F886" s="1"/>
      <c r="G886" s="1"/>
      <c r="H886" s="1"/>
      <c r="I886" s="1"/>
      <c r="J886" s="3"/>
      <c r="K886" s="3"/>
      <c r="L886" s="3"/>
      <c r="M886" s="3"/>
      <c r="N886" s="3"/>
      <c r="O886" s="1"/>
      <c r="P886" s="1"/>
      <c r="Q886" s="1"/>
      <c r="R886" s="3"/>
      <c r="S886" s="3"/>
      <c r="T886" s="3"/>
    </row>
    <row r="887" spans="3:20" ht="15" customHeight="1">
      <c r="C887" s="1"/>
      <c r="E887" s="1"/>
      <c r="F887" s="1"/>
      <c r="G887" s="1"/>
      <c r="H887" s="1"/>
      <c r="I887" s="1"/>
      <c r="J887" s="3"/>
      <c r="K887" s="3"/>
      <c r="L887" s="3"/>
      <c r="M887" s="3"/>
      <c r="N887" s="3"/>
      <c r="O887" s="1"/>
      <c r="P887" s="1"/>
      <c r="Q887" s="1"/>
      <c r="R887" s="3"/>
      <c r="S887" s="3"/>
      <c r="T887" s="3"/>
    </row>
    <row r="888" spans="3:20" ht="15" customHeight="1">
      <c r="C888" s="1"/>
      <c r="E888" s="1"/>
      <c r="F888" s="1"/>
      <c r="G888" s="1"/>
      <c r="H888" s="1"/>
      <c r="I888" s="1"/>
      <c r="J888" s="3"/>
      <c r="K888" s="3"/>
      <c r="L888" s="3"/>
      <c r="M888" s="3"/>
      <c r="N888" s="3"/>
      <c r="O888" s="1"/>
      <c r="P888" s="1"/>
      <c r="Q888" s="1"/>
      <c r="R888" s="3"/>
      <c r="S888" s="3"/>
      <c r="T888" s="3"/>
    </row>
    <row r="889" spans="3:20" ht="15" customHeight="1">
      <c r="C889" s="1"/>
      <c r="E889" s="1"/>
      <c r="F889" s="1"/>
      <c r="G889" s="1"/>
      <c r="H889" s="1"/>
      <c r="I889" s="1"/>
      <c r="J889" s="3"/>
      <c r="K889" s="3"/>
      <c r="L889" s="3"/>
      <c r="M889" s="3"/>
      <c r="N889" s="3"/>
      <c r="O889" s="1"/>
      <c r="P889" s="1"/>
      <c r="Q889" s="1"/>
      <c r="R889" s="3"/>
      <c r="S889" s="3"/>
      <c r="T889" s="3"/>
    </row>
    <row r="890" spans="3:20" ht="15" customHeight="1">
      <c r="C890" s="1"/>
      <c r="E890" s="1"/>
      <c r="F890" s="1"/>
      <c r="G890" s="1"/>
      <c r="H890" s="1"/>
      <c r="I890" s="1"/>
      <c r="J890" s="3"/>
      <c r="K890" s="3"/>
      <c r="L890" s="3"/>
      <c r="M890" s="3"/>
      <c r="N890" s="3"/>
      <c r="O890" s="1"/>
      <c r="P890" s="1"/>
      <c r="Q890" s="1"/>
      <c r="R890" s="3"/>
      <c r="S890" s="3"/>
      <c r="T890" s="3"/>
    </row>
    <row r="891" spans="3:20" ht="15" customHeight="1">
      <c r="C891" s="1"/>
      <c r="E891" s="1"/>
      <c r="F891" s="1"/>
      <c r="G891" s="1"/>
      <c r="H891" s="1"/>
      <c r="I891" s="1"/>
      <c r="J891" s="3"/>
      <c r="K891" s="3"/>
      <c r="L891" s="3"/>
      <c r="M891" s="3"/>
      <c r="N891" s="3"/>
      <c r="O891" s="1"/>
      <c r="P891" s="1"/>
      <c r="Q891" s="1"/>
      <c r="R891" s="3"/>
      <c r="S891" s="3"/>
      <c r="T891" s="3"/>
    </row>
    <row r="892" spans="3:20" ht="15" customHeight="1">
      <c r="C892" s="1"/>
      <c r="E892" s="1"/>
      <c r="F892" s="1"/>
      <c r="G892" s="1"/>
      <c r="H892" s="1"/>
      <c r="I892" s="1"/>
      <c r="J892" s="3"/>
      <c r="K892" s="3"/>
      <c r="L892" s="3"/>
      <c r="M892" s="3"/>
      <c r="N892" s="3"/>
      <c r="O892" s="1"/>
      <c r="P892" s="1"/>
      <c r="Q892" s="1"/>
      <c r="R892" s="3"/>
      <c r="S892" s="3"/>
      <c r="T892" s="3"/>
    </row>
    <row r="893" spans="3:20" ht="15" customHeight="1">
      <c r="C893" s="1"/>
      <c r="E893" s="1"/>
      <c r="F893" s="1"/>
      <c r="G893" s="1"/>
      <c r="H893" s="1"/>
      <c r="I893" s="1"/>
      <c r="J893" s="3"/>
      <c r="K893" s="3"/>
      <c r="L893" s="3"/>
      <c r="M893" s="3"/>
      <c r="N893" s="3"/>
      <c r="O893" s="1"/>
      <c r="P893" s="1"/>
      <c r="Q893" s="1"/>
      <c r="R893" s="3"/>
      <c r="S893" s="3"/>
      <c r="T893" s="3"/>
    </row>
    <row r="894" spans="3:20" ht="15" customHeight="1">
      <c r="C894" s="1"/>
      <c r="E894" s="1"/>
      <c r="F894" s="1"/>
      <c r="G894" s="1"/>
      <c r="H894" s="1"/>
      <c r="I894" s="1"/>
      <c r="J894" s="3"/>
      <c r="K894" s="3"/>
      <c r="L894" s="3"/>
      <c r="M894" s="3"/>
      <c r="N894" s="3"/>
      <c r="O894" s="1"/>
      <c r="P894" s="1"/>
      <c r="Q894" s="1"/>
      <c r="R894" s="3"/>
      <c r="S894" s="3"/>
      <c r="T894" s="3"/>
    </row>
    <row r="895" spans="3:20" ht="15" customHeight="1">
      <c r="C895" s="1"/>
      <c r="E895" s="1"/>
      <c r="F895" s="1"/>
      <c r="G895" s="1"/>
      <c r="H895" s="1"/>
      <c r="I895" s="1"/>
      <c r="J895" s="3"/>
      <c r="K895" s="3"/>
      <c r="L895" s="3"/>
      <c r="M895" s="3"/>
      <c r="N895" s="3"/>
      <c r="O895" s="1"/>
      <c r="P895" s="1"/>
      <c r="Q895" s="1"/>
      <c r="R895" s="3"/>
      <c r="S895" s="3"/>
      <c r="T895" s="3"/>
    </row>
    <row r="896" spans="3:20" ht="15" customHeight="1">
      <c r="C896" s="1"/>
      <c r="E896" s="1"/>
      <c r="F896" s="1"/>
      <c r="G896" s="1"/>
      <c r="H896" s="1"/>
      <c r="I896" s="1"/>
      <c r="J896" s="3"/>
      <c r="K896" s="3"/>
      <c r="L896" s="3"/>
      <c r="M896" s="3"/>
      <c r="N896" s="3"/>
      <c r="O896" s="1"/>
      <c r="P896" s="1"/>
      <c r="Q896" s="1"/>
      <c r="R896" s="3"/>
      <c r="S896" s="3"/>
      <c r="T896" s="3"/>
    </row>
    <row r="897" spans="3:20" ht="15" customHeight="1">
      <c r="C897" s="1"/>
      <c r="E897" s="1"/>
      <c r="F897" s="1"/>
      <c r="G897" s="1"/>
      <c r="H897" s="1"/>
      <c r="I897" s="1"/>
      <c r="J897" s="3"/>
      <c r="K897" s="3"/>
      <c r="L897" s="3"/>
      <c r="M897" s="3"/>
      <c r="N897" s="3"/>
      <c r="O897" s="1"/>
      <c r="P897" s="1"/>
      <c r="Q897" s="1"/>
      <c r="R897" s="3"/>
      <c r="S897" s="3"/>
      <c r="T897" s="3"/>
    </row>
    <row r="898" spans="3:20" ht="15" customHeight="1">
      <c r="C898" s="1"/>
      <c r="E898" s="1"/>
      <c r="F898" s="1"/>
      <c r="G898" s="1"/>
      <c r="H898" s="1"/>
      <c r="I898" s="1"/>
      <c r="J898" s="3"/>
      <c r="K898" s="3"/>
      <c r="L898" s="3"/>
      <c r="M898" s="3"/>
      <c r="N898" s="3"/>
      <c r="O898" s="1"/>
      <c r="P898" s="1"/>
      <c r="Q898" s="1"/>
      <c r="R898" s="3"/>
      <c r="S898" s="3"/>
      <c r="T898" s="3"/>
    </row>
    <row r="899" spans="3:20" ht="15" customHeight="1">
      <c r="C899" s="1"/>
      <c r="E899" s="1"/>
      <c r="F899" s="1"/>
      <c r="G899" s="1"/>
      <c r="H899" s="1"/>
      <c r="I899" s="1"/>
      <c r="J899" s="3"/>
      <c r="K899" s="3"/>
      <c r="L899" s="3"/>
      <c r="M899" s="3"/>
      <c r="N899" s="3"/>
      <c r="O899" s="1"/>
      <c r="P899" s="1"/>
      <c r="Q899" s="1"/>
      <c r="R899" s="3"/>
      <c r="S899" s="3"/>
      <c r="T899" s="3"/>
    </row>
    <row r="900" spans="3:20" ht="15" customHeight="1">
      <c r="C900" s="1"/>
      <c r="E900" s="1"/>
      <c r="F900" s="1"/>
      <c r="G900" s="1"/>
      <c r="H900" s="1"/>
      <c r="I900" s="1"/>
      <c r="J900" s="3"/>
      <c r="K900" s="3"/>
      <c r="L900" s="3"/>
      <c r="M900" s="3"/>
      <c r="N900" s="3"/>
      <c r="O900" s="1"/>
      <c r="P900" s="1"/>
      <c r="Q900" s="1"/>
      <c r="R900" s="3"/>
      <c r="S900" s="3"/>
      <c r="T900" s="3"/>
    </row>
    <row r="901" spans="3:20" ht="15" customHeight="1">
      <c r="C901" s="1"/>
      <c r="E901" s="1"/>
      <c r="F901" s="1"/>
      <c r="G901" s="1"/>
      <c r="H901" s="1"/>
      <c r="I901" s="1"/>
      <c r="J901" s="3"/>
      <c r="K901" s="3"/>
      <c r="L901" s="3"/>
      <c r="M901" s="3"/>
      <c r="N901" s="3"/>
      <c r="O901" s="1"/>
      <c r="P901" s="1"/>
      <c r="Q901" s="1"/>
      <c r="R901" s="3"/>
      <c r="S901" s="3"/>
      <c r="T901" s="3"/>
    </row>
    <row r="902" spans="3:20" ht="15" customHeight="1">
      <c r="C902" s="1"/>
      <c r="E902" s="1"/>
      <c r="F902" s="1"/>
      <c r="G902" s="1"/>
      <c r="H902" s="1"/>
      <c r="I902" s="1"/>
      <c r="J902" s="3"/>
      <c r="K902" s="3"/>
      <c r="L902" s="3"/>
      <c r="M902" s="3"/>
      <c r="N902" s="3"/>
      <c r="O902" s="1"/>
      <c r="P902" s="1"/>
      <c r="Q902" s="1"/>
      <c r="R902" s="3"/>
      <c r="S902" s="3"/>
      <c r="T902" s="3"/>
    </row>
    <row r="903" spans="3:20" ht="15" customHeight="1">
      <c r="C903" s="1"/>
      <c r="E903" s="1"/>
      <c r="F903" s="1"/>
      <c r="G903" s="1"/>
      <c r="H903" s="1"/>
      <c r="I903" s="1"/>
      <c r="J903" s="3"/>
      <c r="K903" s="3"/>
      <c r="L903" s="3"/>
      <c r="M903" s="3"/>
      <c r="N903" s="3"/>
      <c r="O903" s="1"/>
      <c r="P903" s="1"/>
      <c r="Q903" s="1"/>
      <c r="R903" s="3"/>
      <c r="S903" s="3"/>
      <c r="T903" s="3"/>
    </row>
    <row r="904" spans="3:20" ht="15" customHeight="1">
      <c r="C904" s="1"/>
      <c r="E904" s="1"/>
      <c r="F904" s="1"/>
      <c r="G904" s="1"/>
      <c r="H904" s="1"/>
      <c r="I904" s="1"/>
      <c r="J904" s="3"/>
      <c r="K904" s="3"/>
      <c r="L904" s="3"/>
      <c r="M904" s="3"/>
      <c r="N904" s="3"/>
      <c r="O904" s="1"/>
      <c r="P904" s="1"/>
      <c r="Q904" s="1"/>
      <c r="R904" s="3"/>
      <c r="S904" s="3"/>
      <c r="T904" s="3"/>
    </row>
    <row r="905" spans="3:20" ht="15" customHeight="1">
      <c r="C905" s="1"/>
      <c r="E905" s="1"/>
      <c r="F905" s="1"/>
      <c r="G905" s="1"/>
      <c r="H905" s="1"/>
      <c r="I905" s="1"/>
      <c r="J905" s="3"/>
      <c r="K905" s="3"/>
      <c r="L905" s="3"/>
      <c r="M905" s="3"/>
      <c r="N905" s="3"/>
      <c r="O905" s="1"/>
      <c r="P905" s="1"/>
      <c r="Q905" s="1"/>
      <c r="R905" s="3"/>
      <c r="S905" s="3"/>
      <c r="T905" s="3"/>
    </row>
    <row r="906" spans="3:20" ht="15" customHeight="1">
      <c r="C906" s="1"/>
      <c r="E906" s="1"/>
      <c r="F906" s="1"/>
      <c r="G906" s="1"/>
      <c r="H906" s="1"/>
      <c r="I906" s="1"/>
      <c r="J906" s="3"/>
      <c r="K906" s="3"/>
      <c r="L906" s="3"/>
      <c r="M906" s="3"/>
      <c r="N906" s="3"/>
      <c r="O906" s="1"/>
      <c r="P906" s="1"/>
      <c r="Q906" s="1"/>
      <c r="R906" s="3"/>
      <c r="S906" s="3"/>
      <c r="T906" s="3"/>
    </row>
    <row r="907" spans="3:20" ht="15" customHeight="1">
      <c r="C907" s="1"/>
      <c r="E907" s="1"/>
      <c r="F907" s="1"/>
      <c r="G907" s="1"/>
      <c r="H907" s="1"/>
      <c r="I907" s="1"/>
      <c r="J907" s="3"/>
      <c r="K907" s="3"/>
      <c r="L907" s="3"/>
      <c r="M907" s="3"/>
      <c r="N907" s="3"/>
      <c r="O907" s="1"/>
      <c r="P907" s="1"/>
      <c r="Q907" s="1"/>
      <c r="R907" s="3"/>
      <c r="S907" s="3"/>
      <c r="T907" s="3"/>
    </row>
    <row r="908" spans="3:20" ht="15" customHeight="1">
      <c r="C908" s="1"/>
      <c r="E908" s="1"/>
      <c r="F908" s="1"/>
      <c r="G908" s="1"/>
      <c r="H908" s="1"/>
      <c r="I908" s="1"/>
      <c r="J908" s="3"/>
      <c r="K908" s="3"/>
      <c r="L908" s="3"/>
      <c r="M908" s="3"/>
      <c r="N908" s="3"/>
      <c r="O908" s="1"/>
      <c r="P908" s="1"/>
      <c r="Q908" s="1"/>
      <c r="R908" s="3"/>
      <c r="S908" s="3"/>
      <c r="T908" s="3"/>
    </row>
    <row r="909" spans="3:20" ht="15" customHeight="1">
      <c r="C909" s="1"/>
      <c r="E909" s="1"/>
      <c r="F909" s="1"/>
      <c r="G909" s="1"/>
      <c r="H909" s="1"/>
      <c r="I909" s="1"/>
      <c r="J909" s="3"/>
      <c r="K909" s="3"/>
      <c r="L909" s="3"/>
      <c r="M909" s="3"/>
      <c r="N909" s="3"/>
      <c r="O909" s="1"/>
      <c r="P909" s="1"/>
      <c r="Q909" s="1"/>
      <c r="R909" s="3"/>
      <c r="S909" s="3"/>
      <c r="T909" s="3"/>
    </row>
    <row r="910" spans="3:20" ht="15" customHeight="1">
      <c r="C910" s="1"/>
      <c r="E910" s="1"/>
      <c r="F910" s="1"/>
      <c r="G910" s="1"/>
      <c r="H910" s="1"/>
      <c r="I910" s="1"/>
      <c r="J910" s="3"/>
      <c r="K910" s="3"/>
      <c r="L910" s="3"/>
      <c r="M910" s="3"/>
      <c r="N910" s="3"/>
      <c r="O910" s="1"/>
      <c r="P910" s="1"/>
      <c r="Q910" s="1"/>
      <c r="R910" s="3"/>
      <c r="S910" s="3"/>
      <c r="T910" s="3"/>
    </row>
    <row r="911" spans="3:20" ht="15" customHeight="1">
      <c r="C911" s="1"/>
      <c r="E911" s="1"/>
      <c r="F911" s="1"/>
      <c r="G911" s="1"/>
      <c r="H911" s="1"/>
      <c r="I911" s="1"/>
      <c r="J911" s="3"/>
      <c r="K911" s="3"/>
      <c r="L911" s="3"/>
      <c r="M911" s="3"/>
      <c r="N911" s="3"/>
      <c r="O911" s="1"/>
      <c r="P911" s="1"/>
      <c r="Q911" s="1"/>
      <c r="R911" s="3"/>
      <c r="S911" s="3"/>
      <c r="T911" s="3"/>
    </row>
    <row r="912" spans="3:20" ht="15" customHeight="1">
      <c r="C912" s="1"/>
      <c r="E912" s="1"/>
      <c r="F912" s="1"/>
      <c r="G912" s="1"/>
      <c r="H912" s="1"/>
      <c r="I912" s="1"/>
      <c r="J912" s="3"/>
      <c r="K912" s="3"/>
      <c r="L912" s="3"/>
      <c r="M912" s="3"/>
      <c r="N912" s="3"/>
      <c r="O912" s="1"/>
      <c r="P912" s="1"/>
      <c r="Q912" s="1"/>
      <c r="R912" s="3"/>
      <c r="S912" s="3"/>
      <c r="T912" s="3"/>
    </row>
    <row r="913" spans="3:20" ht="15" customHeight="1">
      <c r="C913" s="1"/>
      <c r="E913" s="1"/>
      <c r="F913" s="1"/>
      <c r="G913" s="1"/>
      <c r="H913" s="1"/>
      <c r="I913" s="1"/>
      <c r="J913" s="3"/>
      <c r="K913" s="3"/>
      <c r="L913" s="3"/>
      <c r="M913" s="3"/>
      <c r="N913" s="3"/>
      <c r="O913" s="1"/>
      <c r="P913" s="1"/>
      <c r="Q913" s="1"/>
      <c r="R913" s="3"/>
      <c r="S913" s="3"/>
      <c r="T913" s="3"/>
    </row>
    <row r="914" spans="3:20" ht="15" customHeight="1">
      <c r="C914" s="1"/>
      <c r="E914" s="1"/>
      <c r="F914" s="1"/>
      <c r="G914" s="1"/>
      <c r="H914" s="1"/>
      <c r="I914" s="1"/>
      <c r="J914" s="3"/>
      <c r="K914" s="3"/>
      <c r="L914" s="3"/>
      <c r="M914" s="3"/>
      <c r="N914" s="3"/>
      <c r="O914" s="1"/>
      <c r="P914" s="1"/>
      <c r="Q914" s="1"/>
      <c r="R914" s="3"/>
      <c r="S914" s="3"/>
      <c r="T914" s="3"/>
    </row>
    <row r="915" spans="3:20" ht="15" customHeight="1">
      <c r="C915" s="1"/>
      <c r="E915" s="1"/>
      <c r="F915" s="1"/>
      <c r="G915" s="1"/>
      <c r="H915" s="1"/>
      <c r="I915" s="1"/>
      <c r="J915" s="3"/>
      <c r="K915" s="3"/>
      <c r="L915" s="3"/>
      <c r="M915" s="3"/>
      <c r="N915" s="3"/>
      <c r="O915" s="1"/>
      <c r="P915" s="1"/>
      <c r="Q915" s="1"/>
      <c r="R915" s="3"/>
      <c r="S915" s="3"/>
      <c r="T915" s="3"/>
    </row>
    <row r="916" spans="3:20" ht="15" customHeight="1">
      <c r="C916" s="1"/>
      <c r="E916" s="1"/>
      <c r="F916" s="1"/>
      <c r="G916" s="1"/>
      <c r="H916" s="1"/>
      <c r="I916" s="1"/>
      <c r="J916" s="3"/>
      <c r="K916" s="3"/>
      <c r="L916" s="3"/>
      <c r="M916" s="3"/>
      <c r="N916" s="3"/>
      <c r="O916" s="1"/>
      <c r="P916" s="1"/>
      <c r="Q916" s="1"/>
      <c r="R916" s="3"/>
      <c r="S916" s="3"/>
      <c r="T916" s="3"/>
    </row>
    <row r="917" spans="3:20" ht="15" customHeight="1">
      <c r="C917" s="1"/>
      <c r="E917" s="1"/>
      <c r="F917" s="1"/>
      <c r="G917" s="1"/>
      <c r="H917" s="1"/>
      <c r="I917" s="1"/>
      <c r="J917" s="3"/>
      <c r="K917" s="3"/>
      <c r="L917" s="3"/>
      <c r="M917" s="3"/>
      <c r="N917" s="3"/>
      <c r="O917" s="1"/>
      <c r="P917" s="1"/>
      <c r="Q917" s="1"/>
      <c r="R917" s="3"/>
      <c r="S917" s="3"/>
      <c r="T917" s="3"/>
    </row>
    <row r="918" spans="3:20" ht="15" customHeight="1">
      <c r="C918" s="1"/>
      <c r="E918" s="1"/>
      <c r="F918" s="1"/>
      <c r="G918" s="1"/>
      <c r="H918" s="1"/>
      <c r="I918" s="1"/>
      <c r="J918" s="3"/>
      <c r="K918" s="3"/>
      <c r="L918" s="3"/>
      <c r="M918" s="3"/>
      <c r="N918" s="3"/>
      <c r="O918" s="1"/>
      <c r="P918" s="1"/>
      <c r="Q918" s="1"/>
      <c r="R918" s="3"/>
      <c r="S918" s="3"/>
      <c r="T918" s="3"/>
    </row>
    <row r="919" spans="3:20" ht="15" customHeight="1">
      <c r="C919" s="1"/>
      <c r="E919" s="1"/>
      <c r="F919" s="1"/>
      <c r="G919" s="1"/>
      <c r="H919" s="1"/>
      <c r="I919" s="1"/>
      <c r="J919" s="3"/>
      <c r="K919" s="3"/>
      <c r="L919" s="3"/>
      <c r="M919" s="3"/>
      <c r="N919" s="3"/>
      <c r="O919" s="1"/>
      <c r="P919" s="1"/>
      <c r="Q919" s="1"/>
      <c r="R919" s="3"/>
      <c r="S919" s="3"/>
      <c r="T919" s="3"/>
    </row>
    <row r="920" spans="3:20" ht="15" customHeight="1">
      <c r="C920" s="1"/>
      <c r="E920" s="1"/>
      <c r="F920" s="1"/>
      <c r="G920" s="1"/>
      <c r="H920" s="1"/>
      <c r="I920" s="1"/>
      <c r="J920" s="3"/>
      <c r="K920" s="3"/>
      <c r="L920" s="3"/>
      <c r="M920" s="3"/>
      <c r="N920" s="3"/>
      <c r="O920" s="1"/>
      <c r="P920" s="1"/>
      <c r="Q920" s="1"/>
      <c r="R920" s="3"/>
      <c r="S920" s="3"/>
      <c r="T920" s="3"/>
    </row>
    <row r="921" spans="3:20" ht="15" customHeight="1">
      <c r="C921" s="1"/>
      <c r="E921" s="1"/>
      <c r="F921" s="1"/>
      <c r="G921" s="1"/>
      <c r="H921" s="1"/>
      <c r="I921" s="1"/>
      <c r="J921" s="3"/>
      <c r="K921" s="3"/>
      <c r="L921" s="3"/>
      <c r="M921" s="3"/>
      <c r="N921" s="3"/>
      <c r="O921" s="1"/>
      <c r="P921" s="1"/>
      <c r="Q921" s="1"/>
      <c r="R921" s="3"/>
      <c r="S921" s="3"/>
      <c r="T921" s="3"/>
    </row>
    <row r="922" spans="3:20" ht="15" customHeight="1">
      <c r="C922" s="1"/>
      <c r="E922" s="1"/>
      <c r="F922" s="1"/>
      <c r="G922" s="1"/>
      <c r="H922" s="1"/>
      <c r="I922" s="1"/>
      <c r="J922" s="3"/>
      <c r="K922" s="3"/>
      <c r="L922" s="3"/>
      <c r="M922" s="3"/>
      <c r="N922" s="3"/>
      <c r="O922" s="1"/>
      <c r="P922" s="1"/>
      <c r="Q922" s="1"/>
      <c r="R922" s="3"/>
      <c r="S922" s="3"/>
      <c r="T922" s="3"/>
    </row>
    <row r="923" spans="3:20" ht="15" customHeight="1">
      <c r="C923" s="1"/>
      <c r="E923" s="1"/>
      <c r="F923" s="1"/>
      <c r="G923" s="1"/>
      <c r="H923" s="1"/>
      <c r="I923" s="1"/>
      <c r="J923" s="3"/>
      <c r="K923" s="3"/>
      <c r="L923" s="3"/>
      <c r="M923" s="3"/>
      <c r="N923" s="3"/>
      <c r="O923" s="1"/>
      <c r="P923" s="1"/>
      <c r="Q923" s="1"/>
      <c r="R923" s="3"/>
      <c r="S923" s="3"/>
      <c r="T923" s="3"/>
    </row>
    <row r="924" spans="3:20" ht="15" customHeight="1">
      <c r="C924" s="1"/>
      <c r="E924" s="1"/>
      <c r="F924" s="1"/>
      <c r="G924" s="1"/>
      <c r="H924" s="1"/>
      <c r="I924" s="1"/>
      <c r="J924" s="3"/>
      <c r="K924" s="3"/>
      <c r="L924" s="3"/>
      <c r="M924" s="3"/>
      <c r="N924" s="3"/>
      <c r="O924" s="1"/>
      <c r="P924" s="1"/>
      <c r="Q924" s="1"/>
      <c r="R924" s="3"/>
      <c r="S924" s="3"/>
      <c r="T924" s="3"/>
    </row>
    <row r="925" spans="3:20" ht="15" customHeight="1">
      <c r="C925" s="1"/>
      <c r="E925" s="1"/>
      <c r="F925" s="1"/>
      <c r="G925" s="1"/>
      <c r="H925" s="1"/>
      <c r="I925" s="1"/>
      <c r="J925" s="3"/>
      <c r="K925" s="3"/>
      <c r="L925" s="3"/>
      <c r="M925" s="3"/>
      <c r="N925" s="3"/>
      <c r="O925" s="1"/>
      <c r="P925" s="1"/>
      <c r="Q925" s="1"/>
      <c r="R925" s="3"/>
      <c r="S925" s="3"/>
      <c r="T925" s="3"/>
    </row>
    <row r="926" spans="3:20" ht="15" customHeight="1">
      <c r="C926" s="1"/>
      <c r="E926" s="1"/>
      <c r="F926" s="1"/>
      <c r="G926" s="1"/>
      <c r="H926" s="1"/>
      <c r="I926" s="1"/>
      <c r="J926" s="3"/>
      <c r="K926" s="3"/>
      <c r="L926" s="3"/>
      <c r="M926" s="3"/>
      <c r="N926" s="3"/>
      <c r="O926" s="1"/>
      <c r="P926" s="1"/>
      <c r="Q926" s="1"/>
      <c r="R926" s="3"/>
      <c r="S926" s="3"/>
      <c r="T926" s="3"/>
    </row>
    <row r="927" spans="3:20" ht="15" customHeight="1">
      <c r="C927" s="1"/>
      <c r="E927" s="1"/>
      <c r="F927" s="1"/>
      <c r="G927" s="1"/>
      <c r="H927" s="1"/>
      <c r="I927" s="1"/>
      <c r="J927" s="3"/>
      <c r="K927" s="3"/>
      <c r="L927" s="3"/>
      <c r="M927" s="3"/>
      <c r="N927" s="3"/>
      <c r="O927" s="1"/>
      <c r="P927" s="1"/>
      <c r="Q927" s="1"/>
      <c r="R927" s="3"/>
      <c r="S927" s="3"/>
      <c r="T927" s="3"/>
    </row>
    <row r="928" spans="3:20" ht="15" customHeight="1">
      <c r="C928" s="1"/>
      <c r="E928" s="1"/>
      <c r="F928" s="1"/>
      <c r="G928" s="1"/>
      <c r="H928" s="1"/>
      <c r="I928" s="1"/>
      <c r="J928" s="3"/>
      <c r="K928" s="3"/>
      <c r="L928" s="3"/>
      <c r="M928" s="3"/>
      <c r="N928" s="3"/>
      <c r="O928" s="1"/>
      <c r="P928" s="1"/>
      <c r="Q928" s="1"/>
      <c r="R928" s="3"/>
      <c r="S928" s="3"/>
      <c r="T928" s="3"/>
    </row>
    <row r="929" spans="3:20" ht="15" customHeight="1">
      <c r="C929" s="1"/>
      <c r="E929" s="1"/>
      <c r="F929" s="1"/>
      <c r="G929" s="1"/>
      <c r="H929" s="1"/>
      <c r="I929" s="1"/>
      <c r="J929" s="3"/>
      <c r="K929" s="3"/>
      <c r="L929" s="3"/>
      <c r="M929" s="3"/>
      <c r="N929" s="3"/>
      <c r="O929" s="1"/>
      <c r="P929" s="1"/>
      <c r="Q929" s="1"/>
      <c r="R929" s="3"/>
      <c r="S929" s="3"/>
      <c r="T929" s="3"/>
    </row>
    <row r="930" spans="3:20" ht="15" customHeight="1">
      <c r="C930" s="1"/>
      <c r="E930" s="1"/>
      <c r="F930" s="1"/>
      <c r="G930" s="1"/>
      <c r="H930" s="1"/>
      <c r="I930" s="1"/>
      <c r="J930" s="3"/>
      <c r="K930" s="3"/>
      <c r="L930" s="3"/>
      <c r="M930" s="3"/>
      <c r="N930" s="3"/>
      <c r="O930" s="1"/>
      <c r="P930" s="1"/>
      <c r="Q930" s="1"/>
      <c r="R930" s="3"/>
      <c r="S930" s="3"/>
      <c r="T930" s="3"/>
    </row>
    <row r="931" spans="3:20" ht="15" customHeight="1">
      <c r="C931" s="1"/>
      <c r="E931" s="1"/>
      <c r="F931" s="1"/>
      <c r="G931" s="1"/>
      <c r="H931" s="1"/>
      <c r="I931" s="1"/>
      <c r="J931" s="3"/>
      <c r="K931" s="3"/>
      <c r="L931" s="3"/>
      <c r="M931" s="3"/>
      <c r="N931" s="3"/>
      <c r="O931" s="1"/>
      <c r="P931" s="1"/>
      <c r="Q931" s="1"/>
      <c r="R931" s="3"/>
      <c r="S931" s="3"/>
      <c r="T931" s="3"/>
    </row>
    <row r="932" spans="3:20" ht="15" customHeight="1">
      <c r="C932" s="1"/>
      <c r="E932" s="1"/>
      <c r="F932" s="1"/>
      <c r="G932" s="1"/>
      <c r="H932" s="1"/>
      <c r="I932" s="1"/>
      <c r="J932" s="3"/>
      <c r="K932" s="3"/>
      <c r="L932" s="3"/>
      <c r="M932" s="3"/>
      <c r="N932" s="3"/>
      <c r="O932" s="1"/>
      <c r="P932" s="1"/>
      <c r="Q932" s="1"/>
      <c r="R932" s="3"/>
      <c r="S932" s="3"/>
      <c r="T932" s="3"/>
    </row>
    <row r="933" spans="3:20" ht="15" customHeight="1">
      <c r="C933" s="1"/>
      <c r="E933" s="1"/>
      <c r="F933" s="1"/>
      <c r="G933" s="1"/>
      <c r="H933" s="1"/>
      <c r="I933" s="1"/>
      <c r="J933" s="3"/>
      <c r="K933" s="3"/>
      <c r="L933" s="3"/>
      <c r="M933" s="3"/>
      <c r="N933" s="3"/>
      <c r="O933" s="1"/>
      <c r="P933" s="1"/>
      <c r="Q933" s="1"/>
      <c r="R933" s="3"/>
      <c r="S933" s="3"/>
      <c r="T933" s="3"/>
    </row>
    <row r="934" spans="3:20" ht="15" customHeight="1">
      <c r="C934" s="1"/>
      <c r="E934" s="1"/>
      <c r="F934" s="1"/>
      <c r="G934" s="1"/>
      <c r="H934" s="1"/>
      <c r="I934" s="1"/>
      <c r="J934" s="3"/>
      <c r="K934" s="3"/>
      <c r="L934" s="3"/>
      <c r="M934" s="3"/>
      <c r="N934" s="3"/>
      <c r="O934" s="1"/>
      <c r="P934" s="1"/>
      <c r="Q934" s="1"/>
      <c r="R934" s="3"/>
      <c r="S934" s="3"/>
      <c r="T934" s="3"/>
    </row>
    <row r="935" spans="3:20" ht="15" customHeight="1">
      <c r="C935" s="1"/>
      <c r="E935" s="1"/>
      <c r="F935" s="1"/>
      <c r="G935" s="1"/>
      <c r="H935" s="1"/>
      <c r="I935" s="1"/>
      <c r="J935" s="3"/>
      <c r="K935" s="3"/>
      <c r="L935" s="3"/>
      <c r="M935" s="3"/>
      <c r="N935" s="3"/>
      <c r="O935" s="1"/>
      <c r="P935" s="1"/>
      <c r="Q935" s="1"/>
      <c r="R935" s="3"/>
      <c r="S935" s="3"/>
      <c r="T935" s="3"/>
    </row>
    <row r="936" spans="3:20" ht="15" customHeight="1">
      <c r="C936" s="1"/>
      <c r="E936" s="1"/>
      <c r="F936" s="1"/>
      <c r="G936" s="1"/>
      <c r="H936" s="1"/>
      <c r="I936" s="1"/>
      <c r="J936" s="3"/>
      <c r="K936" s="3"/>
      <c r="L936" s="3"/>
      <c r="M936" s="3"/>
      <c r="N936" s="3"/>
      <c r="O936" s="1"/>
      <c r="P936" s="1"/>
      <c r="Q936" s="1"/>
      <c r="R936" s="3"/>
      <c r="S936" s="3"/>
      <c r="T936" s="3"/>
    </row>
    <row r="937" spans="3:20" ht="15" customHeight="1">
      <c r="C937" s="1"/>
      <c r="E937" s="1"/>
      <c r="F937" s="1"/>
      <c r="G937" s="1"/>
      <c r="H937" s="1"/>
      <c r="I937" s="1"/>
      <c r="J937" s="3"/>
      <c r="K937" s="3"/>
      <c r="L937" s="3"/>
      <c r="M937" s="3"/>
      <c r="N937" s="3"/>
      <c r="O937" s="1"/>
      <c r="P937" s="1"/>
      <c r="Q937" s="1"/>
      <c r="R937" s="3"/>
      <c r="S937" s="3"/>
      <c r="T937" s="3"/>
    </row>
    <row r="938" spans="3:20" ht="15" customHeight="1">
      <c r="C938" s="1"/>
      <c r="E938" s="1"/>
      <c r="F938" s="1"/>
      <c r="G938" s="1"/>
      <c r="H938" s="1"/>
      <c r="I938" s="1"/>
      <c r="J938" s="3"/>
      <c r="K938" s="3"/>
      <c r="L938" s="3"/>
      <c r="M938" s="3"/>
      <c r="N938" s="3"/>
      <c r="O938" s="1"/>
      <c r="P938" s="1"/>
      <c r="Q938" s="1"/>
      <c r="R938" s="3"/>
      <c r="S938" s="3"/>
      <c r="T938" s="3"/>
    </row>
    <row r="939" spans="3:20" ht="15" customHeight="1">
      <c r="C939" s="1"/>
      <c r="E939" s="1"/>
      <c r="F939" s="1"/>
      <c r="G939" s="1"/>
      <c r="H939" s="1"/>
      <c r="I939" s="1"/>
      <c r="J939" s="3"/>
      <c r="K939" s="3"/>
      <c r="L939" s="3"/>
      <c r="M939" s="3"/>
      <c r="N939" s="3"/>
      <c r="O939" s="1"/>
      <c r="P939" s="1"/>
      <c r="Q939" s="1"/>
      <c r="R939" s="3"/>
      <c r="S939" s="3"/>
      <c r="T939" s="3"/>
    </row>
    <row r="940" spans="3:20" ht="15" customHeight="1">
      <c r="C940" s="1"/>
      <c r="E940" s="1"/>
      <c r="F940" s="1"/>
      <c r="G940" s="1"/>
      <c r="H940" s="1"/>
      <c r="I940" s="1"/>
      <c r="J940" s="3"/>
      <c r="K940" s="3"/>
      <c r="L940" s="3"/>
      <c r="M940" s="3"/>
      <c r="N940" s="3"/>
      <c r="O940" s="1"/>
      <c r="P940" s="1"/>
      <c r="Q940" s="1"/>
      <c r="R940" s="3"/>
      <c r="S940" s="3"/>
      <c r="T940" s="3"/>
    </row>
    <row r="941" spans="3:20" ht="15" customHeight="1">
      <c r="C941" s="1"/>
      <c r="E941" s="1"/>
      <c r="F941" s="1"/>
      <c r="G941" s="1"/>
      <c r="H941" s="1"/>
      <c r="I941" s="1"/>
      <c r="J941" s="3"/>
      <c r="K941" s="3"/>
      <c r="L941" s="3"/>
      <c r="M941" s="3"/>
      <c r="N941" s="3"/>
      <c r="O941" s="1"/>
      <c r="P941" s="1"/>
      <c r="Q941" s="1"/>
      <c r="R941" s="3"/>
      <c r="S941" s="3"/>
      <c r="T941" s="3"/>
    </row>
    <row r="942" spans="3:20" ht="15" customHeight="1">
      <c r="C942" s="1"/>
      <c r="E942" s="1"/>
      <c r="F942" s="1"/>
      <c r="G942" s="1"/>
      <c r="H942" s="1"/>
      <c r="I942" s="1"/>
      <c r="J942" s="3"/>
      <c r="K942" s="3"/>
      <c r="L942" s="3"/>
      <c r="M942" s="3"/>
      <c r="N942" s="3"/>
      <c r="O942" s="1"/>
      <c r="P942" s="1"/>
      <c r="Q942" s="1"/>
      <c r="R942" s="3"/>
      <c r="S942" s="3"/>
      <c r="T942" s="3"/>
    </row>
    <row r="943" spans="3:20" ht="15" customHeight="1">
      <c r="C943" s="1"/>
      <c r="E943" s="1"/>
      <c r="F943" s="1"/>
      <c r="G943" s="1"/>
      <c r="H943" s="1"/>
      <c r="I943" s="1"/>
      <c r="J943" s="3"/>
      <c r="K943" s="3"/>
      <c r="L943" s="3"/>
      <c r="M943" s="3"/>
      <c r="N943" s="3"/>
      <c r="O943" s="1"/>
      <c r="P943" s="1"/>
      <c r="Q943" s="1"/>
      <c r="R943" s="3"/>
      <c r="S943" s="3"/>
      <c r="T943" s="3"/>
    </row>
    <row r="944" spans="3:20" ht="15" customHeight="1">
      <c r="C944" s="1"/>
      <c r="E944" s="1"/>
      <c r="F944" s="1"/>
      <c r="G944" s="1"/>
      <c r="H944" s="1"/>
      <c r="I944" s="1"/>
      <c r="J944" s="3"/>
      <c r="K944" s="3"/>
      <c r="L944" s="3"/>
      <c r="M944" s="3"/>
      <c r="N944" s="3"/>
      <c r="O944" s="1"/>
      <c r="P944" s="1"/>
      <c r="Q944" s="1"/>
      <c r="R944" s="3"/>
      <c r="S944" s="3"/>
      <c r="T944" s="3"/>
    </row>
    <row r="945" spans="3:20" ht="15" customHeight="1">
      <c r="C945" s="1"/>
      <c r="E945" s="1"/>
      <c r="F945" s="1"/>
      <c r="G945" s="1"/>
      <c r="H945" s="1"/>
      <c r="I945" s="1"/>
      <c r="J945" s="3"/>
      <c r="K945" s="3"/>
      <c r="L945" s="3"/>
      <c r="M945" s="3"/>
      <c r="N945" s="3"/>
      <c r="O945" s="1"/>
      <c r="P945" s="1"/>
      <c r="Q945" s="1"/>
      <c r="R945" s="3"/>
      <c r="S945" s="3"/>
      <c r="T945" s="3"/>
    </row>
    <row r="946" spans="3:20" ht="15" customHeight="1">
      <c r="C946" s="1"/>
      <c r="E946" s="1"/>
      <c r="F946" s="1"/>
      <c r="G946" s="1"/>
      <c r="H946" s="1"/>
      <c r="I946" s="1"/>
      <c r="J946" s="3"/>
      <c r="K946" s="3"/>
      <c r="L946" s="3"/>
      <c r="M946" s="3"/>
      <c r="N946" s="3"/>
      <c r="O946" s="1"/>
      <c r="P946" s="1"/>
      <c r="Q946" s="1"/>
      <c r="R946" s="3"/>
      <c r="S946" s="3"/>
      <c r="T946" s="3"/>
    </row>
    <row r="947" spans="3:20" ht="15" customHeight="1">
      <c r="C947" s="1"/>
      <c r="E947" s="1"/>
      <c r="F947" s="1"/>
      <c r="G947" s="1"/>
      <c r="H947" s="1"/>
      <c r="I947" s="1"/>
      <c r="J947" s="3"/>
      <c r="K947" s="3"/>
      <c r="L947" s="3"/>
      <c r="M947" s="3"/>
      <c r="N947" s="3"/>
      <c r="O947" s="1"/>
      <c r="P947" s="1"/>
      <c r="Q947" s="1"/>
      <c r="R947" s="3"/>
      <c r="S947" s="3"/>
      <c r="T947" s="3"/>
    </row>
    <row r="948" spans="3:20" ht="15" customHeight="1">
      <c r="C948" s="1"/>
      <c r="E948" s="1"/>
      <c r="F948" s="1"/>
      <c r="G948" s="1"/>
      <c r="H948" s="1"/>
      <c r="I948" s="1"/>
      <c r="J948" s="3"/>
      <c r="K948" s="3"/>
      <c r="L948" s="3"/>
      <c r="M948" s="3"/>
      <c r="N948" s="3"/>
      <c r="O948" s="1"/>
      <c r="P948" s="1"/>
      <c r="Q948" s="1"/>
      <c r="R948" s="3"/>
      <c r="S948" s="3"/>
      <c r="T948" s="3"/>
    </row>
    <row r="949" spans="3:20" ht="15" customHeight="1">
      <c r="C949" s="1"/>
      <c r="E949" s="1"/>
      <c r="F949" s="1"/>
      <c r="G949" s="1"/>
      <c r="H949" s="1"/>
      <c r="I949" s="1"/>
      <c r="J949" s="3"/>
      <c r="K949" s="3"/>
      <c r="L949" s="3"/>
      <c r="M949" s="3"/>
      <c r="N949" s="3"/>
      <c r="O949" s="1"/>
      <c r="P949" s="1"/>
      <c r="Q949" s="1"/>
      <c r="R949" s="3"/>
      <c r="S949" s="3"/>
      <c r="T949" s="3"/>
    </row>
    <row r="950" spans="3:20" ht="15" customHeight="1">
      <c r="C950" s="1"/>
      <c r="E950" s="1"/>
      <c r="F950" s="1"/>
      <c r="G950" s="1"/>
      <c r="H950" s="1"/>
      <c r="I950" s="1"/>
      <c r="J950" s="3"/>
      <c r="K950" s="3"/>
      <c r="L950" s="3"/>
      <c r="M950" s="3"/>
      <c r="N950" s="3"/>
      <c r="O950" s="1"/>
      <c r="P950" s="1"/>
      <c r="Q950" s="1"/>
      <c r="R950" s="3"/>
      <c r="S950" s="3"/>
      <c r="T950" s="3"/>
    </row>
    <row r="951" spans="3:20" ht="15" customHeight="1">
      <c r="C951" s="1"/>
      <c r="E951" s="1"/>
      <c r="F951" s="1"/>
      <c r="G951" s="1"/>
      <c r="H951" s="1"/>
      <c r="I951" s="1"/>
      <c r="J951" s="3"/>
      <c r="K951" s="3"/>
      <c r="L951" s="3"/>
      <c r="M951" s="3"/>
      <c r="N951" s="3"/>
      <c r="O951" s="1"/>
      <c r="P951" s="1"/>
      <c r="Q951" s="1"/>
      <c r="R951" s="3"/>
      <c r="S951" s="3"/>
      <c r="T951" s="3"/>
    </row>
    <row r="952" spans="3:20" ht="15" customHeight="1">
      <c r="C952" s="1"/>
      <c r="E952" s="1"/>
      <c r="F952" s="1"/>
      <c r="G952" s="1"/>
      <c r="H952" s="1"/>
      <c r="I952" s="1"/>
      <c r="J952" s="3"/>
      <c r="K952" s="3"/>
      <c r="L952" s="3"/>
      <c r="M952" s="3"/>
      <c r="N952" s="3"/>
      <c r="O952" s="1"/>
      <c r="P952" s="1"/>
      <c r="Q952" s="1"/>
      <c r="R952" s="3"/>
      <c r="S952" s="3"/>
      <c r="T952" s="3"/>
    </row>
    <row r="953" spans="3:20" ht="15" customHeight="1">
      <c r="C953" s="1"/>
      <c r="E953" s="1"/>
      <c r="F953" s="1"/>
      <c r="G953" s="1"/>
      <c r="H953" s="1"/>
      <c r="I953" s="1"/>
      <c r="J953" s="3"/>
      <c r="K953" s="3"/>
      <c r="L953" s="3"/>
      <c r="M953" s="3"/>
      <c r="N953" s="3"/>
      <c r="O953" s="1"/>
      <c r="P953" s="1"/>
      <c r="Q953" s="1"/>
      <c r="R953" s="3"/>
      <c r="S953" s="3"/>
      <c r="T953" s="3"/>
    </row>
    <row r="954" spans="3:20" ht="15" customHeight="1">
      <c r="C954" s="1"/>
      <c r="E954" s="1"/>
      <c r="F954" s="1"/>
      <c r="G954" s="1"/>
      <c r="H954" s="1"/>
      <c r="I954" s="1"/>
      <c r="J954" s="3"/>
      <c r="K954" s="3"/>
      <c r="L954" s="3"/>
      <c r="M954" s="3"/>
      <c r="N954" s="3"/>
      <c r="O954" s="1"/>
      <c r="P954" s="1"/>
      <c r="Q954" s="1"/>
      <c r="R954" s="3"/>
      <c r="S954" s="3"/>
      <c r="T954" s="3"/>
    </row>
    <row r="955" spans="3:20" ht="15" customHeight="1">
      <c r="C955" s="1"/>
      <c r="E955" s="1"/>
      <c r="F955" s="1"/>
      <c r="G955" s="1"/>
      <c r="H955" s="1"/>
      <c r="I955" s="1"/>
      <c r="J955" s="3"/>
      <c r="K955" s="3"/>
      <c r="L955" s="3"/>
      <c r="M955" s="3"/>
      <c r="N955" s="3"/>
      <c r="O955" s="1"/>
      <c r="P955" s="1"/>
      <c r="Q955" s="1"/>
      <c r="R955" s="3"/>
      <c r="S955" s="3"/>
      <c r="T955" s="3"/>
    </row>
    <row r="956" spans="3:20" ht="15" customHeight="1">
      <c r="C956" s="1"/>
      <c r="E956" s="1"/>
      <c r="F956" s="1"/>
      <c r="G956" s="1"/>
      <c r="H956" s="1"/>
      <c r="I956" s="1"/>
      <c r="J956" s="3"/>
      <c r="K956" s="3"/>
      <c r="L956" s="3"/>
      <c r="M956" s="3"/>
      <c r="N956" s="3"/>
      <c r="O956" s="1"/>
      <c r="P956" s="1"/>
      <c r="Q956" s="1"/>
      <c r="R956" s="3"/>
      <c r="S956" s="3"/>
      <c r="T956" s="3"/>
    </row>
    <row r="957" spans="3:20" ht="15" customHeight="1">
      <c r="C957" s="1"/>
      <c r="E957" s="1"/>
      <c r="F957" s="1"/>
      <c r="G957" s="1"/>
      <c r="H957" s="1"/>
      <c r="I957" s="1"/>
      <c r="J957" s="3"/>
      <c r="K957" s="3"/>
      <c r="L957" s="3"/>
      <c r="M957" s="3"/>
      <c r="N957" s="3"/>
      <c r="O957" s="1"/>
      <c r="P957" s="1"/>
      <c r="Q957" s="1"/>
      <c r="R957" s="3"/>
      <c r="S957" s="3"/>
      <c r="T957" s="3"/>
    </row>
    <row r="958" spans="3:20" ht="15" customHeight="1">
      <c r="C958" s="1"/>
      <c r="E958" s="1"/>
      <c r="F958" s="1"/>
      <c r="G958" s="1"/>
      <c r="H958" s="1"/>
      <c r="I958" s="1"/>
      <c r="J958" s="3"/>
      <c r="K958" s="3"/>
      <c r="L958" s="3"/>
      <c r="M958" s="3"/>
      <c r="N958" s="3"/>
      <c r="O958" s="1"/>
      <c r="P958" s="1"/>
      <c r="Q958" s="1"/>
      <c r="R958" s="3"/>
      <c r="S958" s="3"/>
      <c r="T958" s="3"/>
    </row>
    <row r="959" spans="3:20" ht="15" customHeight="1">
      <c r="C959" s="1"/>
      <c r="E959" s="1"/>
      <c r="F959" s="1"/>
      <c r="G959" s="1"/>
      <c r="H959" s="1"/>
      <c r="I959" s="1"/>
      <c r="J959" s="3"/>
      <c r="K959" s="3"/>
      <c r="L959" s="3"/>
      <c r="M959" s="3"/>
      <c r="N959" s="3"/>
      <c r="O959" s="1"/>
      <c r="P959" s="1"/>
      <c r="Q959" s="1"/>
      <c r="R959" s="3"/>
      <c r="S959" s="3"/>
      <c r="T959" s="3"/>
    </row>
    <row r="960" spans="3:20" ht="15" customHeight="1">
      <c r="C960" s="1"/>
      <c r="E960" s="1"/>
      <c r="F960" s="1"/>
      <c r="G960" s="1"/>
      <c r="H960" s="1"/>
      <c r="I960" s="1"/>
      <c r="J960" s="3"/>
      <c r="K960" s="3"/>
      <c r="L960" s="3"/>
      <c r="M960" s="3"/>
      <c r="N960" s="3"/>
      <c r="O960" s="1"/>
      <c r="P960" s="1"/>
      <c r="Q960" s="1"/>
      <c r="R960" s="3"/>
      <c r="S960" s="3"/>
      <c r="T960" s="3"/>
    </row>
    <row r="961" spans="3:20" ht="15" customHeight="1">
      <c r="C961" s="1"/>
      <c r="E961" s="1"/>
      <c r="F961" s="1"/>
      <c r="G961" s="1"/>
      <c r="H961" s="1"/>
      <c r="I961" s="1"/>
      <c r="J961" s="3"/>
      <c r="K961" s="3"/>
      <c r="L961" s="3"/>
      <c r="M961" s="3"/>
      <c r="N961" s="3"/>
      <c r="O961" s="1"/>
      <c r="P961" s="1"/>
      <c r="Q961" s="1"/>
      <c r="R961" s="3"/>
      <c r="S961" s="3"/>
      <c r="T961" s="3"/>
    </row>
    <row r="962" spans="3:20" ht="15" customHeight="1">
      <c r="C962" s="1"/>
      <c r="E962" s="1"/>
      <c r="F962" s="1"/>
      <c r="G962" s="1"/>
      <c r="H962" s="1"/>
      <c r="I962" s="1"/>
      <c r="J962" s="3"/>
      <c r="K962" s="3"/>
      <c r="L962" s="3"/>
      <c r="M962" s="3"/>
      <c r="N962" s="3"/>
      <c r="O962" s="1"/>
      <c r="P962" s="1"/>
      <c r="Q962" s="1"/>
      <c r="R962" s="3"/>
      <c r="S962" s="3"/>
      <c r="T962" s="3"/>
    </row>
    <row r="963" spans="3:20" ht="15" customHeight="1">
      <c r="C963" s="1"/>
      <c r="E963" s="1"/>
      <c r="F963" s="1"/>
      <c r="G963" s="1"/>
      <c r="H963" s="1"/>
      <c r="I963" s="1"/>
      <c r="J963" s="3"/>
      <c r="K963" s="3"/>
      <c r="L963" s="3"/>
      <c r="M963" s="3"/>
      <c r="N963" s="3"/>
      <c r="O963" s="1"/>
      <c r="P963" s="1"/>
      <c r="Q963" s="1"/>
      <c r="R963" s="3"/>
      <c r="S963" s="3"/>
      <c r="T963" s="3"/>
    </row>
    <row r="964" spans="3:20" ht="15" customHeight="1">
      <c r="C964" s="1"/>
      <c r="E964" s="1"/>
      <c r="F964" s="1"/>
      <c r="G964" s="1"/>
      <c r="H964" s="1"/>
      <c r="I964" s="1"/>
      <c r="J964" s="3"/>
      <c r="K964" s="3"/>
      <c r="L964" s="3"/>
      <c r="M964" s="3"/>
      <c r="N964" s="3"/>
      <c r="O964" s="1"/>
      <c r="P964" s="1"/>
      <c r="Q964" s="1"/>
      <c r="R964" s="3"/>
      <c r="S964" s="3"/>
      <c r="T964" s="3"/>
    </row>
    <row r="965" spans="3:20" ht="15" customHeight="1">
      <c r="C965" s="1"/>
      <c r="E965" s="1"/>
      <c r="F965" s="1"/>
      <c r="G965" s="1"/>
      <c r="H965" s="1"/>
      <c r="I965" s="1"/>
      <c r="J965" s="3"/>
      <c r="K965" s="3"/>
      <c r="L965" s="3"/>
      <c r="M965" s="3"/>
      <c r="N965" s="3"/>
      <c r="O965" s="1"/>
      <c r="P965" s="1"/>
      <c r="Q965" s="1"/>
      <c r="R965" s="3"/>
      <c r="S965" s="3"/>
      <c r="T965" s="3"/>
    </row>
    <row r="966" spans="3:20" ht="15" customHeight="1">
      <c r="C966" s="1"/>
      <c r="E966" s="1"/>
      <c r="F966" s="1"/>
      <c r="G966" s="1"/>
      <c r="H966" s="1"/>
      <c r="I966" s="1"/>
      <c r="J966" s="3"/>
      <c r="K966" s="3"/>
      <c r="L966" s="3"/>
      <c r="M966" s="3"/>
      <c r="N966" s="3"/>
      <c r="O966" s="1"/>
      <c r="P966" s="1"/>
      <c r="Q966" s="1"/>
      <c r="R966" s="3"/>
      <c r="S966" s="3"/>
      <c r="T966" s="3"/>
    </row>
    <row r="967" spans="3:20" ht="15" customHeight="1">
      <c r="C967" s="1"/>
      <c r="E967" s="1"/>
      <c r="F967" s="1"/>
      <c r="G967" s="1"/>
      <c r="H967" s="1"/>
      <c r="I967" s="1"/>
      <c r="J967" s="3"/>
      <c r="K967" s="3"/>
      <c r="L967" s="3"/>
      <c r="M967" s="3"/>
      <c r="N967" s="3"/>
      <c r="O967" s="1"/>
      <c r="P967" s="1"/>
      <c r="Q967" s="1"/>
      <c r="R967" s="3"/>
      <c r="S967" s="3"/>
      <c r="T967" s="3"/>
    </row>
    <row r="968" spans="3:20" ht="15" customHeight="1">
      <c r="C968" s="1"/>
      <c r="E968" s="1"/>
      <c r="F968" s="1"/>
      <c r="G968" s="1"/>
      <c r="H968" s="1"/>
      <c r="I968" s="1"/>
      <c r="J968" s="3"/>
      <c r="K968" s="3"/>
      <c r="L968" s="3"/>
      <c r="M968" s="3"/>
      <c r="N968" s="3"/>
      <c r="O968" s="1"/>
      <c r="P968" s="1"/>
      <c r="Q968" s="1"/>
      <c r="R968" s="3"/>
      <c r="S968" s="3"/>
      <c r="T968" s="3"/>
    </row>
    <row r="969" spans="3:20" ht="15" customHeight="1">
      <c r="C969" s="1"/>
      <c r="E969" s="1"/>
      <c r="F969" s="1"/>
      <c r="G969" s="1"/>
      <c r="H969" s="1"/>
      <c r="I969" s="1"/>
      <c r="J969" s="3"/>
      <c r="K969" s="3"/>
      <c r="L969" s="3"/>
      <c r="M969" s="3"/>
      <c r="N969" s="3"/>
      <c r="O969" s="1"/>
      <c r="P969" s="1"/>
      <c r="Q969" s="1"/>
      <c r="R969" s="3"/>
      <c r="S969" s="3"/>
      <c r="T969" s="3"/>
    </row>
    <row r="970" spans="3:20" ht="15" customHeight="1">
      <c r="C970" s="1"/>
      <c r="E970" s="1"/>
      <c r="F970" s="1"/>
      <c r="G970" s="1"/>
      <c r="H970" s="1"/>
      <c r="I970" s="1"/>
      <c r="J970" s="3"/>
      <c r="K970" s="3"/>
      <c r="L970" s="3"/>
      <c r="M970" s="3"/>
      <c r="N970" s="3"/>
      <c r="O970" s="1"/>
      <c r="P970" s="1"/>
      <c r="Q970" s="1"/>
      <c r="R970" s="3"/>
      <c r="S970" s="3"/>
      <c r="T970" s="3"/>
    </row>
    <row r="971" spans="3:20" ht="15" customHeight="1">
      <c r="C971" s="1"/>
      <c r="E971" s="1"/>
      <c r="F971" s="1"/>
      <c r="G971" s="1"/>
      <c r="H971" s="1"/>
      <c r="I971" s="1"/>
      <c r="J971" s="3"/>
      <c r="K971" s="3"/>
      <c r="L971" s="3"/>
      <c r="M971" s="3"/>
      <c r="N971" s="3"/>
      <c r="O971" s="1"/>
      <c r="P971" s="1"/>
      <c r="Q971" s="1"/>
      <c r="R971" s="3"/>
      <c r="S971" s="3"/>
      <c r="T971" s="3"/>
    </row>
    <row r="972" spans="3:20" ht="15" customHeight="1">
      <c r="C972" s="1"/>
      <c r="E972" s="1"/>
      <c r="F972" s="1"/>
      <c r="G972" s="1"/>
      <c r="H972" s="1"/>
      <c r="I972" s="1"/>
      <c r="J972" s="3"/>
      <c r="K972" s="3"/>
      <c r="L972" s="3"/>
      <c r="M972" s="3"/>
      <c r="N972" s="3"/>
      <c r="O972" s="1"/>
      <c r="P972" s="1"/>
      <c r="Q972" s="1"/>
      <c r="R972" s="3"/>
      <c r="S972" s="3"/>
      <c r="T972" s="3"/>
    </row>
    <row r="973" spans="3:20" ht="15" customHeight="1">
      <c r="C973" s="1"/>
      <c r="E973" s="1"/>
      <c r="F973" s="1"/>
      <c r="G973" s="1"/>
      <c r="H973" s="1"/>
      <c r="I973" s="1"/>
      <c r="J973" s="3"/>
      <c r="K973" s="3"/>
      <c r="L973" s="3"/>
      <c r="M973" s="3"/>
      <c r="N973" s="3"/>
      <c r="O973" s="1"/>
      <c r="P973" s="1"/>
      <c r="Q973" s="1"/>
      <c r="R973" s="3"/>
      <c r="S973" s="3"/>
      <c r="T973" s="3"/>
    </row>
    <row r="974" spans="3:20" ht="15" customHeight="1">
      <c r="C974" s="1"/>
      <c r="E974" s="1"/>
      <c r="F974" s="1"/>
      <c r="G974" s="1"/>
      <c r="H974" s="1"/>
      <c r="I974" s="1"/>
      <c r="J974" s="3"/>
      <c r="K974" s="3"/>
      <c r="L974" s="3"/>
      <c r="M974" s="3"/>
      <c r="N974" s="3"/>
      <c r="O974" s="1"/>
      <c r="P974" s="1"/>
      <c r="Q974" s="1"/>
      <c r="R974" s="3"/>
      <c r="S974" s="3"/>
      <c r="T974" s="3"/>
    </row>
    <row r="975" spans="3:20" ht="15" customHeight="1">
      <c r="C975" s="1"/>
      <c r="E975" s="1"/>
      <c r="F975" s="1"/>
      <c r="G975" s="1"/>
      <c r="H975" s="1"/>
      <c r="I975" s="1"/>
      <c r="J975" s="3"/>
      <c r="K975" s="3"/>
      <c r="L975" s="3"/>
      <c r="M975" s="3"/>
      <c r="N975" s="3"/>
      <c r="O975" s="1"/>
      <c r="P975" s="1"/>
      <c r="Q975" s="1"/>
      <c r="R975" s="3"/>
      <c r="S975" s="3"/>
      <c r="T975" s="3"/>
    </row>
    <row r="976" spans="3:20" ht="15" customHeight="1">
      <c r="C976" s="1"/>
      <c r="E976" s="1"/>
      <c r="F976" s="1"/>
      <c r="G976" s="1"/>
      <c r="H976" s="1"/>
      <c r="I976" s="1"/>
      <c r="J976" s="3"/>
      <c r="K976" s="3"/>
      <c r="L976" s="3"/>
      <c r="M976" s="3"/>
      <c r="N976" s="3"/>
      <c r="O976" s="1"/>
      <c r="P976" s="1"/>
      <c r="Q976" s="1"/>
      <c r="R976" s="3"/>
      <c r="S976" s="3"/>
      <c r="T976" s="3"/>
    </row>
    <row r="977" spans="3:20" ht="15" customHeight="1">
      <c r="C977" s="1"/>
      <c r="E977" s="1"/>
      <c r="F977" s="1"/>
      <c r="G977" s="1"/>
      <c r="H977" s="1"/>
      <c r="I977" s="1"/>
      <c r="J977" s="3"/>
      <c r="K977" s="3"/>
      <c r="L977" s="3"/>
      <c r="M977" s="3"/>
      <c r="N977" s="3"/>
      <c r="O977" s="1"/>
      <c r="P977" s="1"/>
      <c r="Q977" s="1"/>
      <c r="R977" s="3"/>
      <c r="S977" s="3"/>
      <c r="T977" s="3"/>
    </row>
    <row r="978" spans="3:20" ht="15" customHeight="1">
      <c r="C978" s="1"/>
      <c r="E978" s="1"/>
      <c r="F978" s="1"/>
      <c r="G978" s="1"/>
      <c r="H978" s="1"/>
      <c r="I978" s="1"/>
      <c r="J978" s="3"/>
      <c r="K978" s="3"/>
      <c r="L978" s="3"/>
      <c r="M978" s="3"/>
      <c r="N978" s="3"/>
      <c r="O978" s="1"/>
      <c r="P978" s="1"/>
      <c r="Q978" s="1"/>
      <c r="R978" s="3"/>
      <c r="S978" s="3"/>
      <c r="T978" s="3"/>
    </row>
    <row r="979" spans="3:20" ht="15" customHeight="1">
      <c r="C979" s="1"/>
      <c r="E979" s="1"/>
      <c r="F979" s="1"/>
      <c r="G979" s="1"/>
      <c r="H979" s="1"/>
      <c r="I979" s="1"/>
      <c r="J979" s="3"/>
      <c r="K979" s="3"/>
      <c r="L979" s="3"/>
      <c r="M979" s="3"/>
      <c r="N979" s="3"/>
      <c r="O979" s="1"/>
      <c r="P979" s="1"/>
      <c r="Q979" s="1"/>
      <c r="R979" s="3"/>
      <c r="S979" s="3"/>
      <c r="T979" s="3"/>
    </row>
    <row r="980" spans="3:20" ht="15" customHeight="1">
      <c r="C980" s="1"/>
      <c r="E980" s="1"/>
      <c r="F980" s="1"/>
      <c r="G980" s="1"/>
      <c r="H980" s="1"/>
      <c r="I980" s="1"/>
      <c r="J980" s="3"/>
      <c r="K980" s="3"/>
      <c r="L980" s="3"/>
      <c r="M980" s="3"/>
      <c r="N980" s="3"/>
      <c r="O980" s="1"/>
      <c r="P980" s="1"/>
      <c r="Q980" s="1"/>
      <c r="R980" s="3"/>
      <c r="S980" s="3"/>
      <c r="T980" s="3"/>
    </row>
    <row r="981" spans="3:20" ht="15" customHeight="1">
      <c r="C981" s="1"/>
      <c r="E981" s="1"/>
      <c r="F981" s="1"/>
      <c r="G981" s="1"/>
      <c r="H981" s="1"/>
      <c r="I981" s="1"/>
      <c r="J981" s="3"/>
      <c r="K981" s="3"/>
      <c r="L981" s="3"/>
      <c r="M981" s="3"/>
      <c r="N981" s="3"/>
      <c r="O981" s="1"/>
      <c r="P981" s="1"/>
      <c r="Q981" s="1"/>
      <c r="R981" s="3"/>
      <c r="S981" s="3"/>
      <c r="T981" s="3"/>
    </row>
    <row r="982" spans="3:20" ht="15" customHeight="1">
      <c r="C982" s="1"/>
      <c r="E982" s="1"/>
      <c r="F982" s="1"/>
      <c r="G982" s="1"/>
      <c r="H982" s="1"/>
      <c r="I982" s="1"/>
      <c r="J982" s="3"/>
      <c r="K982" s="3"/>
      <c r="L982" s="3"/>
      <c r="M982" s="3"/>
      <c r="N982" s="3"/>
      <c r="O982" s="1"/>
      <c r="P982" s="1"/>
      <c r="Q982" s="1"/>
      <c r="R982" s="3"/>
      <c r="S982" s="3"/>
      <c r="T982" s="3"/>
    </row>
    <row r="983" spans="3:20" ht="15" customHeight="1">
      <c r="C983" s="1"/>
      <c r="E983" s="1"/>
      <c r="F983" s="1"/>
      <c r="G983" s="1"/>
      <c r="H983" s="1"/>
      <c r="I983" s="1"/>
      <c r="J983" s="3"/>
      <c r="K983" s="3"/>
      <c r="L983" s="3"/>
      <c r="M983" s="3"/>
      <c r="N983" s="3"/>
      <c r="O983" s="1"/>
      <c r="P983" s="1"/>
      <c r="Q983" s="1"/>
      <c r="R983" s="3"/>
      <c r="S983" s="3"/>
      <c r="T983" s="3"/>
    </row>
    <row r="984" spans="3:20" ht="15" customHeight="1">
      <c r="C984" s="1"/>
      <c r="E984" s="1"/>
      <c r="F984" s="1"/>
      <c r="G984" s="1"/>
      <c r="H984" s="1"/>
      <c r="I984" s="1"/>
      <c r="J984" s="3"/>
      <c r="K984" s="3"/>
      <c r="L984" s="3"/>
      <c r="M984" s="3"/>
      <c r="N984" s="3"/>
      <c r="O984" s="1"/>
      <c r="P984" s="1"/>
      <c r="Q984" s="1"/>
      <c r="R984" s="3"/>
      <c r="S984" s="3"/>
      <c r="T984" s="3"/>
    </row>
    <row r="985" spans="3:20" ht="15" customHeight="1">
      <c r="C985" s="1"/>
      <c r="E985" s="1"/>
      <c r="F985" s="1"/>
      <c r="G985" s="1"/>
      <c r="H985" s="1"/>
      <c r="I985" s="1"/>
      <c r="J985" s="3"/>
      <c r="K985" s="3"/>
      <c r="L985" s="3"/>
      <c r="M985" s="3"/>
      <c r="N985" s="3"/>
      <c r="O985" s="1"/>
      <c r="P985" s="1"/>
      <c r="Q985" s="1"/>
      <c r="R985" s="3"/>
      <c r="S985" s="3"/>
      <c r="T985" s="3"/>
    </row>
    <row r="986" spans="3:20" ht="15" customHeight="1">
      <c r="C986" s="1"/>
      <c r="E986" s="1"/>
      <c r="F986" s="1"/>
      <c r="G986" s="1"/>
      <c r="H986" s="1"/>
      <c r="I986" s="1"/>
      <c r="J986" s="3"/>
      <c r="K986" s="3"/>
      <c r="L986" s="3"/>
      <c r="M986" s="3"/>
      <c r="N986" s="3"/>
      <c r="O986" s="1"/>
      <c r="P986" s="1"/>
      <c r="Q986" s="1"/>
      <c r="R986" s="3"/>
      <c r="S986" s="3"/>
      <c r="T986" s="3"/>
    </row>
    <row r="987" spans="3:20" ht="15" customHeight="1">
      <c r="C987" s="1"/>
      <c r="E987" s="1"/>
      <c r="F987" s="1"/>
      <c r="G987" s="1"/>
      <c r="H987" s="1"/>
      <c r="I987" s="1"/>
      <c r="J987" s="3"/>
      <c r="K987" s="3"/>
      <c r="L987" s="3"/>
      <c r="M987" s="3"/>
      <c r="N987" s="3"/>
      <c r="O987" s="1"/>
      <c r="P987" s="1"/>
      <c r="Q987" s="1"/>
      <c r="R987" s="3"/>
      <c r="S987" s="3"/>
      <c r="T987" s="3"/>
    </row>
    <row r="988" spans="3:20" ht="15" customHeight="1">
      <c r="C988" s="1"/>
      <c r="E988" s="1"/>
      <c r="F988" s="1"/>
      <c r="G988" s="1"/>
      <c r="H988" s="1"/>
      <c r="I988" s="1"/>
      <c r="J988" s="3"/>
      <c r="K988" s="3"/>
      <c r="L988" s="3"/>
      <c r="M988" s="3"/>
      <c r="N988" s="3"/>
      <c r="O988" s="1"/>
      <c r="P988" s="1"/>
      <c r="Q988" s="1"/>
      <c r="R988" s="3"/>
      <c r="S988" s="3"/>
      <c r="T988" s="3"/>
    </row>
    <row r="989" spans="3:20" ht="15" customHeight="1">
      <c r="C989" s="1"/>
      <c r="E989" s="1"/>
      <c r="F989" s="1"/>
      <c r="G989" s="1"/>
      <c r="H989" s="1"/>
      <c r="I989" s="1"/>
      <c r="J989" s="3"/>
      <c r="K989" s="3"/>
      <c r="L989" s="3"/>
      <c r="M989" s="3"/>
      <c r="N989" s="3"/>
      <c r="O989" s="1"/>
      <c r="P989" s="1"/>
      <c r="Q989" s="1"/>
      <c r="R989" s="3"/>
      <c r="S989" s="3"/>
      <c r="T989" s="3"/>
    </row>
    <row r="990" spans="3:20" ht="15" customHeight="1">
      <c r="C990" s="1"/>
      <c r="E990" s="1"/>
      <c r="F990" s="1"/>
      <c r="G990" s="1"/>
      <c r="H990" s="1"/>
      <c r="I990" s="1"/>
      <c r="J990" s="3"/>
      <c r="K990" s="3"/>
      <c r="L990" s="3"/>
      <c r="M990" s="3"/>
      <c r="N990" s="3"/>
      <c r="O990" s="1"/>
      <c r="P990" s="1"/>
      <c r="Q990" s="1"/>
      <c r="R990" s="3"/>
      <c r="S990" s="3"/>
      <c r="T990" s="3"/>
    </row>
    <row r="991" spans="3:20" ht="15" customHeight="1">
      <c r="C991" s="1"/>
      <c r="E991" s="1"/>
      <c r="F991" s="1"/>
      <c r="G991" s="1"/>
      <c r="H991" s="1"/>
      <c r="I991" s="1"/>
      <c r="J991" s="3"/>
      <c r="K991" s="3"/>
      <c r="L991" s="3"/>
      <c r="M991" s="3"/>
      <c r="N991" s="3"/>
      <c r="O991" s="1"/>
      <c r="P991" s="1"/>
      <c r="Q991" s="1"/>
      <c r="R991" s="3"/>
      <c r="S991" s="3"/>
      <c r="T991" s="3"/>
    </row>
    <row r="992" spans="3:20" ht="15" customHeight="1">
      <c r="C992" s="1"/>
      <c r="E992" s="1"/>
      <c r="F992" s="1"/>
      <c r="G992" s="1"/>
      <c r="H992" s="1"/>
      <c r="I992" s="1"/>
      <c r="J992" s="3"/>
      <c r="K992" s="3"/>
      <c r="L992" s="3"/>
      <c r="M992" s="3"/>
      <c r="N992" s="3"/>
      <c r="O992" s="1"/>
      <c r="P992" s="1"/>
      <c r="Q992" s="1"/>
      <c r="R992" s="3"/>
      <c r="S992" s="3"/>
      <c r="T992" s="3"/>
    </row>
    <row r="993" spans="3:20" ht="15" customHeight="1">
      <c r="C993" s="1"/>
      <c r="E993" s="1"/>
      <c r="F993" s="1"/>
      <c r="G993" s="1"/>
      <c r="H993" s="1"/>
      <c r="I993" s="1"/>
      <c r="J993" s="3"/>
      <c r="K993" s="3"/>
      <c r="L993" s="3"/>
      <c r="M993" s="3"/>
      <c r="N993" s="3"/>
      <c r="O993" s="1"/>
      <c r="P993" s="1"/>
      <c r="Q993" s="1"/>
      <c r="R993" s="3"/>
      <c r="S993" s="3"/>
      <c r="T993" s="3"/>
    </row>
    <row r="994" spans="3:20" ht="15" customHeight="1">
      <c r="C994" s="1"/>
      <c r="E994" s="1"/>
      <c r="F994" s="1"/>
      <c r="G994" s="1"/>
      <c r="H994" s="1"/>
      <c r="I994" s="1"/>
      <c r="J994" s="3"/>
      <c r="K994" s="3"/>
      <c r="L994" s="3"/>
      <c r="M994" s="3"/>
      <c r="N994" s="3"/>
      <c r="O994" s="1"/>
      <c r="P994" s="1"/>
      <c r="Q994" s="1"/>
      <c r="R994" s="3"/>
      <c r="S994" s="3"/>
      <c r="T994" s="3"/>
    </row>
    <row r="995" spans="3:20" ht="15" customHeight="1">
      <c r="C995" s="1"/>
      <c r="E995" s="1"/>
      <c r="F995" s="1"/>
      <c r="G995" s="1"/>
      <c r="H995" s="1"/>
      <c r="I995" s="1"/>
      <c r="J995" s="3"/>
      <c r="K995" s="3"/>
      <c r="L995" s="3"/>
      <c r="M995" s="3"/>
      <c r="N995" s="3"/>
      <c r="O995" s="1"/>
      <c r="P995" s="1"/>
      <c r="Q995" s="1"/>
      <c r="R995" s="3"/>
      <c r="S995" s="3"/>
      <c r="T995" s="3"/>
    </row>
    <row r="996" spans="3:20" ht="15" customHeight="1">
      <c r="C996" s="1"/>
      <c r="E996" s="1"/>
      <c r="F996" s="1"/>
      <c r="G996" s="1"/>
      <c r="H996" s="1"/>
      <c r="I996" s="1"/>
      <c r="J996" s="3"/>
      <c r="K996" s="3"/>
      <c r="L996" s="3"/>
      <c r="M996" s="3"/>
      <c r="N996" s="3"/>
      <c r="O996" s="1"/>
      <c r="P996" s="1"/>
      <c r="Q996" s="1"/>
      <c r="R996" s="3"/>
      <c r="S996" s="3"/>
      <c r="T996" s="3"/>
    </row>
    <row r="997" spans="3:20" ht="15" customHeight="1">
      <c r="C997" s="1"/>
      <c r="E997" s="1"/>
      <c r="F997" s="1"/>
      <c r="G997" s="1"/>
      <c r="H997" s="1"/>
      <c r="I997" s="1"/>
      <c r="J997" s="3"/>
      <c r="K997" s="3"/>
      <c r="L997" s="3"/>
      <c r="M997" s="3"/>
      <c r="N997" s="3"/>
      <c r="O997" s="1"/>
      <c r="P997" s="1"/>
      <c r="Q997" s="1"/>
      <c r="R997" s="3"/>
      <c r="S997" s="3"/>
      <c r="T997" s="3"/>
    </row>
    <row r="998" spans="3:20" ht="15" customHeight="1">
      <c r="C998" s="1"/>
      <c r="E998" s="1"/>
      <c r="F998" s="1"/>
      <c r="G998" s="1"/>
      <c r="H998" s="1"/>
      <c r="I998" s="1"/>
      <c r="J998" s="3"/>
      <c r="K998" s="3"/>
      <c r="L998" s="3"/>
      <c r="M998" s="3"/>
      <c r="N998" s="3"/>
      <c r="O998" s="1"/>
      <c r="P998" s="1"/>
      <c r="Q998" s="1"/>
      <c r="R998" s="3"/>
      <c r="S998" s="3"/>
      <c r="T998" s="3"/>
    </row>
    <row r="999" spans="3:20" ht="15" customHeight="1">
      <c r="C999" s="1"/>
      <c r="E999" s="1"/>
      <c r="F999" s="1"/>
      <c r="G999" s="1"/>
      <c r="H999" s="1"/>
      <c r="I999" s="1"/>
      <c r="J999" s="3"/>
      <c r="K999" s="3"/>
      <c r="L999" s="3"/>
      <c r="M999" s="3"/>
      <c r="N999" s="3"/>
      <c r="O999" s="1"/>
      <c r="P999" s="1"/>
      <c r="Q999" s="1"/>
      <c r="R999" s="3"/>
      <c r="S999" s="3"/>
      <c r="T999" s="3"/>
    </row>
    <row r="1000" spans="3:20" ht="15" customHeight="1">
      <c r="C1000" s="1"/>
      <c r="E1000" s="1"/>
      <c r="F1000" s="1"/>
      <c r="G1000" s="1"/>
      <c r="H1000" s="1"/>
      <c r="I1000" s="1"/>
      <c r="J1000" s="3"/>
      <c r="K1000" s="3"/>
      <c r="L1000" s="3"/>
      <c r="M1000" s="3"/>
      <c r="N1000" s="3"/>
      <c r="O1000" s="1"/>
      <c r="P1000" s="1"/>
      <c r="Q1000" s="1"/>
      <c r="R1000" s="3"/>
      <c r="S1000" s="3"/>
      <c r="T1000" s="3"/>
    </row>
  </sheetData>
  <mergeCells count="24">
    <mergeCell ref="J11:N11"/>
    <mergeCell ref="O11:S11"/>
    <mergeCell ref="J21:N21"/>
    <mergeCell ref="F12:F13"/>
    <mergeCell ref="G12:G13"/>
    <mergeCell ref="J15:N15"/>
    <mergeCell ref="L12:L13"/>
    <mergeCell ref="M12:M13"/>
    <mergeCell ref="R12:R13"/>
    <mergeCell ref="S12:S13"/>
    <mergeCell ref="J17:N17"/>
    <mergeCell ref="B26:B39"/>
    <mergeCell ref="U13:U14"/>
    <mergeCell ref="H12:H13"/>
    <mergeCell ref="I12:I13"/>
    <mergeCell ref="O12:O13"/>
    <mergeCell ref="P12:P13"/>
    <mergeCell ref="Q12:Q13"/>
    <mergeCell ref="J12:J13"/>
    <mergeCell ref="K12:K13"/>
    <mergeCell ref="N12:N13"/>
    <mergeCell ref="T12:T13"/>
    <mergeCell ref="E12:E13"/>
    <mergeCell ref="B15:B25"/>
  </mergeCells>
  <hyperlinks>
    <hyperlink ref="U16" r:id="rId1" display="http://cmsonline.cern.ch/cms-elog/944622"/>
    <hyperlink ref="U15" r:id="rId2" display="http://cmsonline.cern.ch/cms-elog/935972"/>
  </hyperlinks>
  <pageMargins left="0.75" right="0.75" top="1" bottom="1" header="0.5" footer="0.5"/>
  <pageSetup paperSize="9" orientation="portrait" horizontalDpi="4294967292" verticalDpi="4294967292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0"/>
  <sheetViews>
    <sheetView topLeftCell="V1" workbookViewId="0">
      <selection activeCell="AL72" sqref="AL72"/>
    </sheetView>
  </sheetViews>
  <sheetFormatPr defaultRowHeight="15.75"/>
  <cols>
    <col min="2" max="2" width="10.375" bestFit="1" customWidth="1"/>
    <col min="12" max="12" width="10.375" bestFit="1" customWidth="1"/>
    <col min="17" max="17" width="10.375" bestFit="1" customWidth="1"/>
    <col min="22" max="22" width="10.375" bestFit="1" customWidth="1"/>
    <col min="27" max="27" width="10.375" bestFit="1" customWidth="1"/>
    <col min="32" max="32" width="10.375" bestFit="1" customWidth="1"/>
    <col min="37" max="37" width="10.375" bestFit="1" customWidth="1"/>
  </cols>
  <sheetData>
    <row r="1" spans="1:40">
      <c r="A1" s="22" t="s">
        <v>32</v>
      </c>
      <c r="B1" s="20">
        <v>42872</v>
      </c>
      <c r="C1" s="14"/>
      <c r="D1" s="14"/>
      <c r="E1" s="14"/>
      <c r="F1" s="22" t="s">
        <v>32</v>
      </c>
      <c r="G1" s="20">
        <v>42872</v>
      </c>
      <c r="H1" s="14"/>
      <c r="I1" s="14"/>
      <c r="J1" s="14"/>
      <c r="K1" s="22" t="s">
        <v>32</v>
      </c>
      <c r="L1" s="20">
        <v>42877</v>
      </c>
      <c r="M1" s="14"/>
      <c r="N1" s="14"/>
      <c r="O1" s="14"/>
      <c r="P1" s="22" t="s">
        <v>32</v>
      </c>
      <c r="Q1" s="20">
        <v>42877</v>
      </c>
      <c r="R1" s="14"/>
      <c r="S1" s="14"/>
      <c r="T1" s="14"/>
      <c r="U1" s="22" t="s">
        <v>32</v>
      </c>
      <c r="V1" s="20">
        <v>42885</v>
      </c>
      <c r="W1" s="14"/>
      <c r="X1" s="14"/>
      <c r="Y1" s="14"/>
      <c r="Z1" s="22" t="s">
        <v>32</v>
      </c>
      <c r="AA1" s="20">
        <v>42887</v>
      </c>
      <c r="AB1" s="14"/>
      <c r="AC1" s="14"/>
      <c r="AD1" s="14"/>
      <c r="AE1" s="22" t="s">
        <v>32</v>
      </c>
      <c r="AF1" s="20">
        <v>42929</v>
      </c>
      <c r="AG1" s="14"/>
      <c r="AH1" s="14"/>
      <c r="AI1" s="14"/>
      <c r="AJ1" s="22" t="s">
        <v>32</v>
      </c>
      <c r="AK1" s="20">
        <v>42930</v>
      </c>
      <c r="AL1" s="14"/>
      <c r="AM1" s="14"/>
      <c r="AN1" s="14"/>
    </row>
    <row r="2" spans="1:40">
      <c r="A2" s="22" t="s">
        <v>33</v>
      </c>
      <c r="B2" s="25" t="s">
        <v>65</v>
      </c>
      <c r="C2" s="14"/>
      <c r="D2" s="14"/>
      <c r="E2" s="14"/>
      <c r="F2" s="22" t="s">
        <v>33</v>
      </c>
      <c r="G2" s="25" t="s">
        <v>66</v>
      </c>
      <c r="H2" s="14"/>
      <c r="I2" s="14"/>
      <c r="J2" s="14"/>
      <c r="K2" s="22" t="s">
        <v>33</v>
      </c>
      <c r="L2" s="25" t="s">
        <v>69</v>
      </c>
      <c r="M2" s="14"/>
      <c r="N2" s="14"/>
      <c r="O2" s="14"/>
      <c r="P2" s="22" t="s">
        <v>33</v>
      </c>
      <c r="Q2" s="25" t="s">
        <v>72</v>
      </c>
      <c r="R2" s="14"/>
      <c r="S2" s="14"/>
      <c r="T2" s="14"/>
      <c r="U2" s="22" t="s">
        <v>33</v>
      </c>
      <c r="V2" s="25" t="s">
        <v>75</v>
      </c>
      <c r="W2" s="14"/>
      <c r="X2" s="14"/>
      <c r="Y2" s="14"/>
      <c r="Z2" s="22" t="s">
        <v>33</v>
      </c>
      <c r="AA2" s="25" t="s">
        <v>78</v>
      </c>
      <c r="AB2" s="14"/>
      <c r="AC2" s="14"/>
      <c r="AD2" s="14"/>
      <c r="AE2" s="22" t="s">
        <v>33</v>
      </c>
      <c r="AF2" s="25" t="s">
        <v>129</v>
      </c>
      <c r="AG2" s="14"/>
      <c r="AH2" s="14"/>
      <c r="AI2" s="14"/>
      <c r="AJ2" s="22" t="s">
        <v>33</v>
      </c>
      <c r="AK2" s="25" t="s">
        <v>130</v>
      </c>
      <c r="AL2" s="14"/>
      <c r="AM2" s="14"/>
      <c r="AN2" s="14"/>
    </row>
    <row r="3" spans="1:40">
      <c r="A3" s="22" t="s">
        <v>34</v>
      </c>
      <c r="B3" t="s">
        <v>95</v>
      </c>
      <c r="C3" s="14"/>
      <c r="D3" s="14"/>
      <c r="E3" s="14"/>
      <c r="F3" s="22" t="s">
        <v>34</v>
      </c>
      <c r="G3" t="s">
        <v>95</v>
      </c>
      <c r="H3" s="14"/>
      <c r="I3" s="14"/>
      <c r="J3" s="14"/>
      <c r="K3" s="22" t="s">
        <v>34</v>
      </c>
      <c r="L3" t="s">
        <v>96</v>
      </c>
      <c r="M3" s="14"/>
      <c r="N3" s="14"/>
      <c r="O3" s="14"/>
      <c r="P3" s="22" t="s">
        <v>34</v>
      </c>
      <c r="Q3" t="s">
        <v>97</v>
      </c>
      <c r="R3" s="14"/>
      <c r="S3" s="14"/>
      <c r="T3" s="14"/>
      <c r="U3" s="22" t="s">
        <v>34</v>
      </c>
      <c r="V3" t="s">
        <v>94</v>
      </c>
      <c r="W3" s="14"/>
      <c r="X3" s="14"/>
      <c r="Y3" s="14"/>
      <c r="Z3" s="22" t="s">
        <v>34</v>
      </c>
      <c r="AA3" t="s">
        <v>98</v>
      </c>
      <c r="AB3" s="14"/>
      <c r="AC3" s="14"/>
      <c r="AD3" s="14"/>
      <c r="AE3" s="22" t="s">
        <v>34</v>
      </c>
      <c r="AF3" s="14"/>
      <c r="AG3" s="14"/>
      <c r="AH3" s="14"/>
      <c r="AI3" s="14"/>
      <c r="AJ3" s="22" t="s">
        <v>34</v>
      </c>
      <c r="AK3" s="14"/>
      <c r="AL3" s="14"/>
      <c r="AM3" s="14"/>
      <c r="AN3" s="14"/>
    </row>
    <row r="4" spans="1:40">
      <c r="A4" s="22" t="s">
        <v>35</v>
      </c>
      <c r="B4" s="63" t="s">
        <v>67</v>
      </c>
      <c r="C4" s="14"/>
      <c r="D4" s="14"/>
      <c r="E4" s="14"/>
      <c r="F4" s="22" t="s">
        <v>35</v>
      </c>
      <c r="G4" s="63" t="s">
        <v>68</v>
      </c>
      <c r="H4" s="14"/>
      <c r="I4" s="14"/>
      <c r="J4" s="14"/>
      <c r="K4" s="22" t="s">
        <v>35</v>
      </c>
      <c r="L4" s="63" t="s">
        <v>70</v>
      </c>
      <c r="M4" s="14"/>
      <c r="N4" s="14"/>
      <c r="O4" s="14"/>
      <c r="P4" s="22" t="s">
        <v>35</v>
      </c>
      <c r="Q4" s="63" t="s">
        <v>71</v>
      </c>
      <c r="R4" s="14"/>
      <c r="S4" s="14"/>
      <c r="T4" s="14"/>
      <c r="U4" s="22" t="s">
        <v>35</v>
      </c>
      <c r="V4" s="63" t="s">
        <v>76</v>
      </c>
      <c r="W4" s="14"/>
      <c r="X4" s="14"/>
      <c r="Y4" s="14"/>
      <c r="Z4" s="22" t="s">
        <v>35</v>
      </c>
      <c r="AA4" s="63" t="s">
        <v>79</v>
      </c>
      <c r="AB4" s="14"/>
      <c r="AC4" s="14"/>
      <c r="AD4" s="14"/>
      <c r="AE4" s="22" t="s">
        <v>35</v>
      </c>
      <c r="AF4" s="63" t="s">
        <v>131</v>
      </c>
      <c r="AG4" s="14"/>
      <c r="AH4" s="14"/>
      <c r="AI4" s="14"/>
      <c r="AJ4" s="22" t="s">
        <v>35</v>
      </c>
      <c r="AK4" s="63" t="s">
        <v>132</v>
      </c>
      <c r="AL4" s="14"/>
      <c r="AM4" s="14"/>
      <c r="AN4" s="14"/>
    </row>
    <row r="5" spans="1:40">
      <c r="A5" s="22" t="s">
        <v>36</v>
      </c>
      <c r="B5" s="21">
        <f>MAX(C13:C58)</f>
        <v>28.45</v>
      </c>
      <c r="C5" s="14"/>
      <c r="D5" s="14"/>
      <c r="E5" s="14"/>
      <c r="F5" s="22" t="s">
        <v>36</v>
      </c>
      <c r="G5" s="21">
        <f>MAX(H13:H58)</f>
        <v>23.69</v>
      </c>
      <c r="H5" s="14"/>
      <c r="I5" s="14"/>
      <c r="J5" s="14"/>
      <c r="K5" s="22" t="s">
        <v>36</v>
      </c>
      <c r="L5" s="21">
        <f>MAX(M13:M58)</f>
        <v>22.04</v>
      </c>
      <c r="M5" s="14"/>
      <c r="N5" s="14"/>
      <c r="O5" s="14"/>
      <c r="P5" s="22" t="s">
        <v>36</v>
      </c>
      <c r="Q5" s="21">
        <f>MAX(R13:R58)</f>
        <v>22.45</v>
      </c>
      <c r="R5" s="14"/>
      <c r="S5" s="14"/>
      <c r="T5" s="14"/>
      <c r="U5" s="22" t="s">
        <v>36</v>
      </c>
      <c r="V5" s="21">
        <f>MAX(W13:W58)</f>
        <v>25.16</v>
      </c>
      <c r="W5" s="14"/>
      <c r="X5" s="14"/>
      <c r="Y5" s="14"/>
      <c r="Z5" s="22" t="s">
        <v>36</v>
      </c>
      <c r="AA5" s="21">
        <f>MAX(AB13:AB58)</f>
        <v>22.22</v>
      </c>
      <c r="AB5" s="14"/>
      <c r="AC5" s="14"/>
      <c r="AD5" s="14"/>
      <c r="AE5" s="22" t="s">
        <v>36</v>
      </c>
      <c r="AF5" s="21">
        <f>MAX(AG13:AG58)</f>
        <v>27.34</v>
      </c>
      <c r="AG5" s="14"/>
      <c r="AH5" s="14"/>
      <c r="AI5" s="14"/>
      <c r="AJ5" s="22" t="s">
        <v>36</v>
      </c>
      <c r="AK5" s="21">
        <f>MAX(AL13:AL58)</f>
        <v>26.07</v>
      </c>
      <c r="AL5" s="14"/>
      <c r="AM5" s="14"/>
      <c r="AN5" s="14"/>
    </row>
    <row r="6" spans="1:40">
      <c r="A6" s="22" t="s">
        <v>37</v>
      </c>
      <c r="B6" s="21">
        <f>MIN(C13:C58)</f>
        <v>27.5</v>
      </c>
      <c r="C6" s="14"/>
      <c r="D6" s="14"/>
      <c r="E6" s="14"/>
      <c r="F6" s="22" t="s">
        <v>37</v>
      </c>
      <c r="G6" s="21">
        <f>MIN(H13:H58)</f>
        <v>8.69</v>
      </c>
      <c r="H6" s="14"/>
      <c r="I6" s="14"/>
      <c r="J6" s="14"/>
      <c r="K6" s="22" t="s">
        <v>37</v>
      </c>
      <c r="L6" s="21">
        <f>MIN(M13:M58)</f>
        <v>1.36</v>
      </c>
      <c r="M6" s="14"/>
      <c r="N6" s="14"/>
      <c r="O6" s="14"/>
      <c r="P6" s="22" t="s">
        <v>37</v>
      </c>
      <c r="Q6" s="21">
        <f>MIN(R13:R58)</f>
        <v>21.6</v>
      </c>
      <c r="R6" s="14"/>
      <c r="S6" s="14"/>
      <c r="T6" s="14"/>
      <c r="U6" s="22" t="s">
        <v>37</v>
      </c>
      <c r="V6" s="21">
        <f>MIN(W13:W58)</f>
        <v>24.49</v>
      </c>
      <c r="W6" s="14"/>
      <c r="X6" s="14"/>
      <c r="Y6" s="14"/>
      <c r="Z6" s="22" t="s">
        <v>37</v>
      </c>
      <c r="AA6" s="21">
        <f>MIN(AB13:AB58)</f>
        <v>21.87</v>
      </c>
      <c r="AB6" s="14"/>
      <c r="AC6" s="14"/>
      <c r="AD6" s="14"/>
      <c r="AE6" s="22" t="s">
        <v>37</v>
      </c>
      <c r="AF6" s="21">
        <f>MIN(AG13:AG58)</f>
        <v>23.62</v>
      </c>
      <c r="AG6" s="14"/>
      <c r="AH6" s="14"/>
      <c r="AI6" s="14"/>
      <c r="AJ6" s="22" t="s">
        <v>37</v>
      </c>
      <c r="AK6" s="21">
        <f>MIN(AL13:AL999)</f>
        <v>24.7</v>
      </c>
      <c r="AL6" s="14"/>
      <c r="AM6" s="14"/>
      <c r="AN6" s="14"/>
    </row>
    <row r="7" spans="1:40">
      <c r="A7" s="22" t="s">
        <v>42</v>
      </c>
      <c r="B7" s="21">
        <f>B5-B6</f>
        <v>0.94999999999999929</v>
      </c>
      <c r="C7" s="14"/>
      <c r="D7" s="14"/>
      <c r="E7" s="14"/>
      <c r="F7" s="22" t="s">
        <v>42</v>
      </c>
      <c r="G7" s="21">
        <f>G5-G6</f>
        <v>15.000000000000002</v>
      </c>
      <c r="H7" s="14"/>
      <c r="I7" s="14"/>
      <c r="J7" s="14"/>
      <c r="K7" s="22" t="s">
        <v>42</v>
      </c>
      <c r="L7" s="21">
        <f>L5-L6</f>
        <v>20.68</v>
      </c>
      <c r="M7" s="14"/>
      <c r="N7" s="14"/>
      <c r="O7" s="14"/>
      <c r="P7" s="22" t="s">
        <v>42</v>
      </c>
      <c r="Q7" s="21">
        <f>Q5-Q6</f>
        <v>0.84999999999999787</v>
      </c>
      <c r="R7" s="14"/>
      <c r="S7" s="14"/>
      <c r="T7" s="14"/>
      <c r="U7" s="22" t="s">
        <v>42</v>
      </c>
      <c r="V7" s="21">
        <f>V5-V6</f>
        <v>0.67000000000000171</v>
      </c>
      <c r="W7" s="14"/>
      <c r="X7" s="14"/>
      <c r="Y7" s="14"/>
      <c r="Z7" s="22" t="s">
        <v>42</v>
      </c>
      <c r="AA7" s="21">
        <f>AA5-AA6</f>
        <v>0.34999999999999787</v>
      </c>
      <c r="AB7" s="14"/>
      <c r="AC7" s="14"/>
      <c r="AD7" s="14"/>
      <c r="AE7" s="22" t="s">
        <v>42</v>
      </c>
      <c r="AF7" s="21">
        <f>AF5-AF6</f>
        <v>3.7199999999999989</v>
      </c>
      <c r="AG7" s="14"/>
      <c r="AH7" s="14"/>
      <c r="AI7" s="14"/>
      <c r="AJ7" s="22" t="s">
        <v>42</v>
      </c>
      <c r="AK7" s="21">
        <f>AK5-AK6</f>
        <v>1.370000000000001</v>
      </c>
      <c r="AL7" s="14"/>
      <c r="AM7" s="14"/>
      <c r="AN7" s="14"/>
    </row>
    <row r="8" spans="1:40">
      <c r="A8" s="22" t="s">
        <v>38</v>
      </c>
      <c r="B8" s="22">
        <f>A13</f>
        <v>0.61412037037037037</v>
      </c>
      <c r="C8" s="14"/>
      <c r="D8" s="14"/>
      <c r="E8" s="14"/>
      <c r="F8" s="22" t="s">
        <v>38</v>
      </c>
      <c r="G8" s="22">
        <f>F13</f>
        <v>0.65972222222222221</v>
      </c>
      <c r="H8" s="14"/>
      <c r="I8" s="14"/>
      <c r="J8" s="14"/>
      <c r="K8" s="22" t="s">
        <v>38</v>
      </c>
      <c r="L8" s="22">
        <f>K13</f>
        <v>0.75428240740740737</v>
      </c>
      <c r="M8" s="14"/>
      <c r="N8" s="14"/>
      <c r="O8" s="14"/>
      <c r="P8" s="22" t="s">
        <v>38</v>
      </c>
      <c r="Q8" s="22">
        <f>P13</f>
        <v>0.65885416666666663</v>
      </c>
      <c r="R8" s="14"/>
      <c r="S8" s="14"/>
      <c r="T8" s="14"/>
      <c r="U8" s="22" t="s">
        <v>38</v>
      </c>
      <c r="V8" s="22">
        <f>U13</f>
        <v>0.68721064814814825</v>
      </c>
      <c r="W8" s="14"/>
      <c r="X8" s="14"/>
      <c r="Y8" s="14"/>
      <c r="Z8" s="22" t="s">
        <v>38</v>
      </c>
      <c r="AA8" s="22">
        <f>Z13</f>
        <v>0.5980671296296296</v>
      </c>
      <c r="AB8" s="14"/>
      <c r="AC8" s="14"/>
      <c r="AD8" s="14"/>
      <c r="AE8" s="22" t="s">
        <v>38</v>
      </c>
      <c r="AF8" s="22">
        <f>AE13</f>
        <v>0.74728009259259265</v>
      </c>
      <c r="AG8" s="14"/>
      <c r="AH8" s="14"/>
      <c r="AI8" s="14"/>
      <c r="AJ8" s="22" t="s">
        <v>38</v>
      </c>
      <c r="AK8" s="22">
        <f>AJ13</f>
        <v>0.379849537037037</v>
      </c>
      <c r="AL8" s="14"/>
      <c r="AM8" s="14"/>
      <c r="AN8" s="14"/>
    </row>
    <row r="9" spans="1:40">
      <c r="A9" s="22" t="s">
        <v>39</v>
      </c>
      <c r="B9" s="22">
        <f>A58</f>
        <v>0.64538194444444441</v>
      </c>
      <c r="C9" s="14"/>
      <c r="D9" s="14"/>
      <c r="E9" s="14"/>
      <c r="F9" s="22" t="s">
        <v>39</v>
      </c>
      <c r="G9" s="22">
        <f>F58</f>
        <v>0.69098379629629625</v>
      </c>
      <c r="H9" s="14"/>
      <c r="I9" s="14"/>
      <c r="J9" s="14"/>
      <c r="K9" s="22" t="s">
        <v>39</v>
      </c>
      <c r="L9" s="22">
        <f>K58</f>
        <v>0.78554398148148152</v>
      </c>
      <c r="M9" s="14"/>
      <c r="N9" s="14"/>
      <c r="O9" s="14"/>
      <c r="P9" s="22" t="s">
        <v>39</v>
      </c>
      <c r="Q9" s="22">
        <f>P58</f>
        <v>0.69010416666666663</v>
      </c>
      <c r="R9" s="14"/>
      <c r="S9" s="14"/>
      <c r="T9" s="14"/>
      <c r="U9" s="22" t="s">
        <v>39</v>
      </c>
      <c r="V9" s="22">
        <f>U58</f>
        <v>0.71846064814814825</v>
      </c>
      <c r="W9" s="14"/>
      <c r="X9" s="14"/>
      <c r="Y9" s="14"/>
      <c r="Z9" s="22" t="s">
        <v>39</v>
      </c>
      <c r="AA9" s="22">
        <f>Z76</f>
        <v>0.64182870370370371</v>
      </c>
      <c r="AB9" s="14"/>
      <c r="AC9" s="14"/>
      <c r="AD9" s="14"/>
      <c r="AE9" s="22" t="s">
        <v>39</v>
      </c>
      <c r="AF9" s="22">
        <f>MAX(AE13:AE999)</f>
        <v>0.78896990740740736</v>
      </c>
      <c r="AG9" s="14"/>
      <c r="AH9" s="14"/>
      <c r="AI9" s="14"/>
      <c r="AJ9" s="22" t="s">
        <v>39</v>
      </c>
      <c r="AK9" s="22">
        <f>MAX(AJ13:AJ999)</f>
        <v>0.42152777777777778</v>
      </c>
      <c r="AL9" s="14"/>
      <c r="AM9" s="14"/>
      <c r="AN9" s="14"/>
    </row>
    <row r="10" spans="1:40">
      <c r="A10" s="22" t="s">
        <v>40</v>
      </c>
      <c r="B10" s="22">
        <f>B9-B8</f>
        <v>3.1261574074074039E-2</v>
      </c>
      <c r="C10" s="14"/>
      <c r="D10" s="14"/>
      <c r="E10" s="14"/>
      <c r="F10" s="22" t="s">
        <v>40</v>
      </c>
      <c r="G10" s="22">
        <f>G9-G8</f>
        <v>3.1261574074074039E-2</v>
      </c>
      <c r="H10" s="14"/>
      <c r="I10" s="14"/>
      <c r="J10" s="14"/>
      <c r="K10" s="22" t="s">
        <v>40</v>
      </c>
      <c r="L10" s="22">
        <f>L9-L8</f>
        <v>3.126157407407415E-2</v>
      </c>
      <c r="M10" s="14"/>
      <c r="N10" s="14"/>
      <c r="O10" s="14"/>
      <c r="P10" s="22" t="s">
        <v>40</v>
      </c>
      <c r="Q10" s="22">
        <f>Q9-Q8</f>
        <v>3.125E-2</v>
      </c>
      <c r="R10" s="14"/>
      <c r="S10" s="14"/>
      <c r="T10" s="14"/>
      <c r="U10" s="22" t="s">
        <v>40</v>
      </c>
      <c r="V10" s="22">
        <f>V9-V8</f>
        <v>3.125E-2</v>
      </c>
      <c r="W10" s="14"/>
      <c r="X10" s="14"/>
      <c r="Y10" s="14"/>
      <c r="Z10" s="22" t="s">
        <v>40</v>
      </c>
      <c r="AA10" s="22">
        <f>AA9-AA8</f>
        <v>4.3761574074074105E-2</v>
      </c>
      <c r="AB10" s="14"/>
      <c r="AC10" s="14"/>
      <c r="AD10" s="14"/>
      <c r="AE10" s="22" t="s">
        <v>40</v>
      </c>
      <c r="AF10" s="22">
        <f>AF9-AF8</f>
        <v>4.1689814814814707E-2</v>
      </c>
      <c r="AG10" s="14"/>
      <c r="AH10" s="14"/>
      <c r="AI10" s="14"/>
      <c r="AJ10" s="22" t="s">
        <v>40</v>
      </c>
      <c r="AK10" s="22">
        <f>AK9-AK8</f>
        <v>4.167824074074078E-2</v>
      </c>
      <c r="AL10" s="14"/>
      <c r="AM10" s="14"/>
      <c r="AN10" s="14"/>
    </row>
    <row r="11" spans="1:40">
      <c r="A11" s="22" t="s">
        <v>41</v>
      </c>
      <c r="B11" s="23">
        <f>(HOUR(B10)*3600 + MINUTE(B10)*60+SECOND(B10))/3600</f>
        <v>0.75027777777777782</v>
      </c>
      <c r="C11" s="14"/>
      <c r="D11" s="14"/>
      <c r="E11" s="14"/>
      <c r="F11" s="22" t="s">
        <v>41</v>
      </c>
      <c r="G11" s="23">
        <f>(HOUR(G10)*3600 + MINUTE(G10)*60+SECOND(G10))/3600</f>
        <v>0.75027777777777782</v>
      </c>
      <c r="H11" s="14"/>
      <c r="I11" s="14"/>
      <c r="J11" s="14"/>
      <c r="K11" s="22" t="s">
        <v>41</v>
      </c>
      <c r="L11" s="23">
        <f>(HOUR(L10)*3600 + MINUTE(L10)*60+SECOND(L10))/3600</f>
        <v>0.75027777777777782</v>
      </c>
      <c r="M11" s="14"/>
      <c r="N11" s="14"/>
      <c r="O11" s="14"/>
      <c r="P11" s="22" t="s">
        <v>41</v>
      </c>
      <c r="Q11" s="23">
        <f>(HOUR(Q10)*3600 + MINUTE(Q10)*60+SECOND(Q10))/3600</f>
        <v>0.75</v>
      </c>
      <c r="R11" s="14"/>
      <c r="S11" s="14"/>
      <c r="T11" s="14"/>
      <c r="U11" s="22" t="s">
        <v>41</v>
      </c>
      <c r="V11" s="23">
        <f>(HOUR(V10)*3600 + MINUTE(V10)*60+SECOND(V10))/3600</f>
        <v>0.75</v>
      </c>
      <c r="W11" s="14"/>
      <c r="X11" s="14"/>
      <c r="Y11" s="14"/>
      <c r="Z11" s="22" t="s">
        <v>41</v>
      </c>
      <c r="AA11" s="23">
        <f>(HOUR(AA10)*3600 + MINUTE(AA10)*60+SECOND(AA10))/3600</f>
        <v>1.0502777777777779</v>
      </c>
      <c r="AB11" s="14"/>
      <c r="AC11" s="14"/>
      <c r="AD11" s="14"/>
      <c r="AE11" s="22" t="s">
        <v>41</v>
      </c>
      <c r="AF11" s="23">
        <f>(HOUR(AF10)*3600 + MINUTE(AF10)*60+SECOND(AF10))/3600</f>
        <v>1.0005555555555556</v>
      </c>
      <c r="AG11" s="14"/>
      <c r="AH11" s="14"/>
      <c r="AI11" s="14"/>
      <c r="AJ11" s="22" t="s">
        <v>41</v>
      </c>
      <c r="AK11" s="23">
        <f>(HOUR(AK10)*3600 + MINUTE(AK10)*60+SECOND(AK10))/3600</f>
        <v>1.0002777777777778</v>
      </c>
      <c r="AL11" s="14"/>
      <c r="AM11" s="14"/>
      <c r="AN11" s="14"/>
    </row>
    <row r="12" spans="1:40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10" t="s">
        <v>26</v>
      </c>
      <c r="H12" s="11" t="s">
        <v>27</v>
      </c>
      <c r="I12" s="11" t="s">
        <v>28</v>
      </c>
      <c r="J12" s="11" t="s">
        <v>29</v>
      </c>
      <c r="K12" s="55" t="s">
        <v>25</v>
      </c>
      <c r="L12" s="10" t="s">
        <v>26</v>
      </c>
      <c r="M12" s="11" t="s">
        <v>27</v>
      </c>
      <c r="N12" s="11" t="s">
        <v>28</v>
      </c>
      <c r="O12" s="11" t="s">
        <v>29</v>
      </c>
      <c r="P12" s="55" t="s">
        <v>25</v>
      </c>
      <c r="Q12" s="10" t="s">
        <v>26</v>
      </c>
      <c r="R12" s="11" t="s">
        <v>27</v>
      </c>
      <c r="S12" s="11" t="s">
        <v>28</v>
      </c>
      <c r="T12" s="11" t="s">
        <v>29</v>
      </c>
      <c r="U12" s="55" t="s">
        <v>25</v>
      </c>
      <c r="V12" s="10" t="s">
        <v>26</v>
      </c>
      <c r="W12" s="11" t="s">
        <v>27</v>
      </c>
      <c r="X12" s="11" t="s">
        <v>28</v>
      </c>
      <c r="Y12" s="11" t="s">
        <v>29</v>
      </c>
      <c r="Z12" s="55" t="s">
        <v>25</v>
      </c>
      <c r="AA12" s="10" t="s">
        <v>26</v>
      </c>
      <c r="AB12" s="11" t="s">
        <v>27</v>
      </c>
      <c r="AC12" s="11" t="s">
        <v>28</v>
      </c>
      <c r="AD12" s="11" t="s">
        <v>29</v>
      </c>
      <c r="AE12" s="55" t="s">
        <v>25</v>
      </c>
      <c r="AF12" s="10" t="s">
        <v>26</v>
      </c>
      <c r="AG12" s="11" t="s">
        <v>27</v>
      </c>
      <c r="AH12" s="11" t="s">
        <v>28</v>
      </c>
      <c r="AI12" s="11" t="s">
        <v>29</v>
      </c>
      <c r="AJ12" s="55" t="s">
        <v>25</v>
      </c>
      <c r="AK12" s="10" t="s">
        <v>26</v>
      </c>
      <c r="AL12" s="11" t="s">
        <v>27</v>
      </c>
      <c r="AM12" s="11" t="s">
        <v>28</v>
      </c>
      <c r="AN12" s="11" t="s">
        <v>29</v>
      </c>
    </row>
    <row r="13" spans="1:40">
      <c r="A13" s="50">
        <v>0.61412037037037037</v>
      </c>
      <c r="B13" s="51">
        <v>1</v>
      </c>
      <c r="C13" s="52">
        <v>27.67</v>
      </c>
      <c r="D13" s="52">
        <v>21.81</v>
      </c>
      <c r="E13" s="52">
        <v>971.2</v>
      </c>
      <c r="F13" s="50">
        <v>0.65972222222222221</v>
      </c>
      <c r="G13" s="51">
        <v>1</v>
      </c>
      <c r="H13" s="52">
        <v>23.69</v>
      </c>
      <c r="I13" s="52">
        <v>21.81</v>
      </c>
      <c r="J13" s="52">
        <v>970.12</v>
      </c>
      <c r="K13" s="50">
        <v>0.75428240740740737</v>
      </c>
      <c r="L13" s="51">
        <v>1</v>
      </c>
      <c r="M13" s="52">
        <v>22.04</v>
      </c>
      <c r="N13" s="52">
        <v>21.81</v>
      </c>
      <c r="O13" s="52">
        <v>970.12</v>
      </c>
      <c r="P13" s="50">
        <v>0.65885416666666663</v>
      </c>
      <c r="Q13" s="51">
        <v>1</v>
      </c>
      <c r="R13" s="52">
        <v>22.37</v>
      </c>
      <c r="S13" s="52">
        <v>21.81</v>
      </c>
      <c r="T13" s="52">
        <v>970.12</v>
      </c>
      <c r="U13" s="50">
        <v>0.68721064814814825</v>
      </c>
      <c r="V13" s="51">
        <v>1</v>
      </c>
      <c r="W13" s="52">
        <v>25.02</v>
      </c>
      <c r="X13" s="52">
        <v>21.81</v>
      </c>
      <c r="Y13" s="52">
        <v>967.94</v>
      </c>
      <c r="Z13" s="50">
        <v>0.5980671296296296</v>
      </c>
      <c r="AA13" s="51">
        <v>1</v>
      </c>
      <c r="AB13" s="52">
        <v>22.04</v>
      </c>
      <c r="AC13" s="52">
        <v>22.78</v>
      </c>
      <c r="AD13" s="52">
        <v>367.31</v>
      </c>
      <c r="AE13" s="50">
        <v>0.74728009259259265</v>
      </c>
      <c r="AF13">
        <v>1</v>
      </c>
      <c r="AG13">
        <v>27.34</v>
      </c>
      <c r="AH13">
        <v>22.3</v>
      </c>
      <c r="AI13">
        <v>970.12</v>
      </c>
      <c r="AJ13" s="50">
        <v>0.379849537037037</v>
      </c>
      <c r="AK13">
        <v>1</v>
      </c>
      <c r="AL13">
        <v>26.01</v>
      </c>
      <c r="AM13">
        <v>22.3</v>
      </c>
      <c r="AN13">
        <v>971.2</v>
      </c>
    </row>
    <row r="14" spans="1:40">
      <c r="A14" s="50">
        <v>0.61481481481481481</v>
      </c>
      <c r="B14" s="51">
        <v>62</v>
      </c>
      <c r="C14" s="52">
        <v>27.5</v>
      </c>
      <c r="D14" s="53">
        <v>21.9</v>
      </c>
      <c r="E14" s="52">
        <v>971.12</v>
      </c>
      <c r="F14" s="50">
        <v>0.66041666666666665</v>
      </c>
      <c r="G14" s="51">
        <v>62</v>
      </c>
      <c r="H14" s="52">
        <v>22.99</v>
      </c>
      <c r="I14" s="53">
        <v>21.97</v>
      </c>
      <c r="J14" s="52">
        <v>970.04</v>
      </c>
      <c r="K14" s="50">
        <v>0.75497685185185182</v>
      </c>
      <c r="L14" s="51">
        <v>62</v>
      </c>
      <c r="M14" s="52">
        <v>20.96</v>
      </c>
      <c r="N14" s="53">
        <v>21.93</v>
      </c>
      <c r="O14" s="52">
        <v>970.07</v>
      </c>
      <c r="P14" s="50">
        <v>0.65954861111111118</v>
      </c>
      <c r="Q14" s="51">
        <v>62</v>
      </c>
      <c r="R14" s="52">
        <v>22.45</v>
      </c>
      <c r="S14" s="53">
        <v>21.92</v>
      </c>
      <c r="T14" s="52">
        <v>969.22</v>
      </c>
      <c r="U14" s="50">
        <v>0.68790509259259258</v>
      </c>
      <c r="V14" s="51">
        <v>62</v>
      </c>
      <c r="W14" s="52">
        <v>25.16</v>
      </c>
      <c r="X14" s="53">
        <v>22.08</v>
      </c>
      <c r="Y14" s="52">
        <v>968.12</v>
      </c>
      <c r="Z14" s="50">
        <v>0.59876157407407404</v>
      </c>
      <c r="AA14" s="51">
        <v>62</v>
      </c>
      <c r="AB14" s="52">
        <v>22.13</v>
      </c>
      <c r="AC14" s="53">
        <v>22.31</v>
      </c>
      <c r="AD14" s="52">
        <v>276.32</v>
      </c>
      <c r="AE14" s="50">
        <v>0.74797453703703709</v>
      </c>
      <c r="AF14">
        <v>62</v>
      </c>
      <c r="AG14">
        <v>26.93</v>
      </c>
      <c r="AH14">
        <v>22.37</v>
      </c>
      <c r="AI14">
        <v>969.2</v>
      </c>
      <c r="AJ14" s="50">
        <v>0.3805439814814815</v>
      </c>
      <c r="AK14">
        <v>62</v>
      </c>
      <c r="AL14">
        <v>26.07</v>
      </c>
      <c r="AM14">
        <v>22.31</v>
      </c>
      <c r="AN14">
        <v>971.1</v>
      </c>
    </row>
    <row r="15" spans="1:40">
      <c r="A15" s="50">
        <v>0.61550925925925926</v>
      </c>
      <c r="B15" s="51">
        <v>123</v>
      </c>
      <c r="C15" s="52">
        <v>27.61</v>
      </c>
      <c r="D15" s="52">
        <v>21.9</v>
      </c>
      <c r="E15" s="52">
        <v>971.11</v>
      </c>
      <c r="F15" s="50">
        <v>0.66111111111111109</v>
      </c>
      <c r="G15" s="51">
        <v>123</v>
      </c>
      <c r="H15" s="52">
        <v>22.52</v>
      </c>
      <c r="I15" s="52">
        <v>21.97</v>
      </c>
      <c r="J15" s="52">
        <v>970.06</v>
      </c>
      <c r="K15" s="50">
        <v>0.75567129629629637</v>
      </c>
      <c r="L15" s="51">
        <v>123</v>
      </c>
      <c r="M15" s="52">
        <v>19.989999999999998</v>
      </c>
      <c r="N15" s="52">
        <v>21.93</v>
      </c>
      <c r="O15" s="52">
        <v>970.06</v>
      </c>
      <c r="P15" s="50">
        <v>0.66024305555555551</v>
      </c>
      <c r="Q15" s="51">
        <v>123</v>
      </c>
      <c r="R15" s="52">
        <v>22.45</v>
      </c>
      <c r="S15" s="52">
        <v>21.91</v>
      </c>
      <c r="T15" s="52">
        <v>969.25</v>
      </c>
      <c r="U15" s="50">
        <v>0.68859953703703702</v>
      </c>
      <c r="V15" s="51">
        <v>123</v>
      </c>
      <c r="W15" s="52">
        <v>25.14</v>
      </c>
      <c r="X15" s="52">
        <v>22.13</v>
      </c>
      <c r="Y15" s="52">
        <v>968.08</v>
      </c>
      <c r="Z15" s="50">
        <v>0.59945601851851849</v>
      </c>
      <c r="AA15" s="51">
        <v>123</v>
      </c>
      <c r="AB15" s="52">
        <v>22.03</v>
      </c>
      <c r="AC15" s="52">
        <v>22.3</v>
      </c>
      <c r="AD15" s="52">
        <v>275.93</v>
      </c>
      <c r="AE15" s="50">
        <v>0.74866898148148142</v>
      </c>
      <c r="AF15">
        <v>123</v>
      </c>
      <c r="AG15">
        <v>26.69</v>
      </c>
      <c r="AH15">
        <v>22.39</v>
      </c>
      <c r="AI15">
        <v>969.2</v>
      </c>
      <c r="AJ15" s="50">
        <v>0.38123842592592588</v>
      </c>
      <c r="AK15">
        <v>123</v>
      </c>
      <c r="AL15">
        <v>26.06</v>
      </c>
      <c r="AM15">
        <v>22.3</v>
      </c>
      <c r="AN15">
        <v>971.09</v>
      </c>
    </row>
    <row r="16" spans="1:40">
      <c r="A16" s="50">
        <v>0.6162037037037037</v>
      </c>
      <c r="B16" s="51">
        <v>184</v>
      </c>
      <c r="C16" s="52">
        <v>27.61</v>
      </c>
      <c r="D16" s="53">
        <v>21.9</v>
      </c>
      <c r="E16" s="52">
        <v>971.08</v>
      </c>
      <c r="F16" s="50">
        <v>0.66180555555555554</v>
      </c>
      <c r="G16" s="51">
        <v>184</v>
      </c>
      <c r="H16" s="52">
        <v>21.97</v>
      </c>
      <c r="I16" s="53">
        <v>21.98</v>
      </c>
      <c r="J16" s="52">
        <v>970.03</v>
      </c>
      <c r="K16" s="50">
        <v>0.75636574074074081</v>
      </c>
      <c r="L16" s="51">
        <v>184</v>
      </c>
      <c r="M16" s="52">
        <v>19.079999999999998</v>
      </c>
      <c r="N16" s="53">
        <v>21.91</v>
      </c>
      <c r="O16" s="52">
        <v>970.04</v>
      </c>
      <c r="P16" s="50">
        <v>0.66093750000000007</v>
      </c>
      <c r="Q16" s="51">
        <v>184</v>
      </c>
      <c r="R16" s="52">
        <v>22.38</v>
      </c>
      <c r="S16" s="53">
        <v>21.9</v>
      </c>
      <c r="T16" s="52">
        <v>969.26</v>
      </c>
      <c r="U16" s="50">
        <v>0.68929398148148147</v>
      </c>
      <c r="V16" s="51">
        <v>184</v>
      </c>
      <c r="W16" s="52">
        <v>25.12</v>
      </c>
      <c r="X16" s="53">
        <v>22.13</v>
      </c>
      <c r="Y16" s="52">
        <v>968.09</v>
      </c>
      <c r="Z16" s="50">
        <v>0.60015046296296293</v>
      </c>
      <c r="AA16" s="51">
        <v>184</v>
      </c>
      <c r="AB16" s="52">
        <v>21.99</v>
      </c>
      <c r="AC16" s="53">
        <v>22.31</v>
      </c>
      <c r="AD16" s="52">
        <v>275.8</v>
      </c>
      <c r="AE16" s="50">
        <v>0.74937500000000001</v>
      </c>
      <c r="AF16">
        <v>184</v>
      </c>
      <c r="AG16">
        <v>26.6</v>
      </c>
      <c r="AH16">
        <v>22.38</v>
      </c>
      <c r="AI16">
        <v>969.2</v>
      </c>
      <c r="AJ16" s="50">
        <v>0.38193287037037038</v>
      </c>
      <c r="AK16">
        <v>184</v>
      </c>
      <c r="AL16">
        <v>26.01</v>
      </c>
      <c r="AM16">
        <v>22.29</v>
      </c>
      <c r="AN16">
        <v>971.12</v>
      </c>
    </row>
    <row r="17" spans="1:40">
      <c r="A17" s="50">
        <v>0.61689814814814814</v>
      </c>
      <c r="B17" s="51">
        <v>245</v>
      </c>
      <c r="C17" s="52">
        <v>27.63</v>
      </c>
      <c r="D17" s="52">
        <v>21.9</v>
      </c>
      <c r="E17" s="52">
        <v>971.04</v>
      </c>
      <c r="F17" s="50">
        <v>0.66249999999999998</v>
      </c>
      <c r="G17" s="51">
        <v>245</v>
      </c>
      <c r="H17" s="52">
        <v>21.51</v>
      </c>
      <c r="I17" s="52">
        <v>21.98</v>
      </c>
      <c r="J17" s="52">
        <v>970</v>
      </c>
      <c r="K17" s="50">
        <v>0.75706018518518514</v>
      </c>
      <c r="L17" s="51">
        <v>245</v>
      </c>
      <c r="M17" s="52">
        <v>18.13</v>
      </c>
      <c r="N17" s="52">
        <v>21.91</v>
      </c>
      <c r="O17" s="52">
        <v>970.06</v>
      </c>
      <c r="P17" s="50">
        <v>0.6616319444444444</v>
      </c>
      <c r="Q17" s="51">
        <v>245</v>
      </c>
      <c r="R17" s="52">
        <v>22.4</v>
      </c>
      <c r="S17" s="52">
        <v>21.91</v>
      </c>
      <c r="T17" s="52">
        <v>969.25</v>
      </c>
      <c r="U17" s="50">
        <v>0.68998842592592602</v>
      </c>
      <c r="V17" s="51">
        <v>245</v>
      </c>
      <c r="W17" s="52">
        <v>25.06</v>
      </c>
      <c r="X17" s="52">
        <v>22.14</v>
      </c>
      <c r="Y17" s="52">
        <v>968.08</v>
      </c>
      <c r="Z17" s="50">
        <v>0.60084490740740737</v>
      </c>
      <c r="AA17" s="51">
        <v>245</v>
      </c>
      <c r="AB17" s="52">
        <v>22.05</v>
      </c>
      <c r="AC17" s="52">
        <v>22.31</v>
      </c>
      <c r="AD17" s="52">
        <v>275.73</v>
      </c>
      <c r="AE17" s="50">
        <v>0.75006944444444434</v>
      </c>
      <c r="AF17">
        <v>245</v>
      </c>
      <c r="AG17">
        <v>26.39</v>
      </c>
      <c r="AH17">
        <v>22.36</v>
      </c>
      <c r="AI17">
        <v>969.19</v>
      </c>
      <c r="AJ17" s="50">
        <v>0.38262731481481477</v>
      </c>
      <c r="AK17">
        <v>245</v>
      </c>
      <c r="AL17">
        <v>26.02</v>
      </c>
      <c r="AM17">
        <v>22.28</v>
      </c>
      <c r="AN17">
        <v>971.13</v>
      </c>
    </row>
    <row r="18" spans="1:40">
      <c r="A18" s="50">
        <v>0.61760416666666662</v>
      </c>
      <c r="B18" s="51">
        <v>306</v>
      </c>
      <c r="C18" s="52">
        <v>27.61</v>
      </c>
      <c r="D18" s="53">
        <v>21.88</v>
      </c>
      <c r="E18" s="52">
        <v>971.05</v>
      </c>
      <c r="F18" s="50">
        <v>0.66319444444444442</v>
      </c>
      <c r="G18" s="51">
        <v>306</v>
      </c>
      <c r="H18" s="52">
        <v>21.01</v>
      </c>
      <c r="I18" s="53">
        <v>21.97</v>
      </c>
      <c r="J18" s="52">
        <v>970</v>
      </c>
      <c r="K18" s="50">
        <v>0.75775462962962958</v>
      </c>
      <c r="L18" s="51">
        <v>306</v>
      </c>
      <c r="M18" s="52">
        <v>17.3</v>
      </c>
      <c r="N18" s="53">
        <v>21.91</v>
      </c>
      <c r="O18" s="52">
        <v>970.07</v>
      </c>
      <c r="P18" s="50">
        <v>0.66232638888888895</v>
      </c>
      <c r="Q18" s="51">
        <v>306</v>
      </c>
      <c r="R18" s="52">
        <v>22.33</v>
      </c>
      <c r="S18" s="53">
        <v>21.91</v>
      </c>
      <c r="T18" s="52">
        <v>969.25</v>
      </c>
      <c r="U18" s="50">
        <v>0.69068287037037035</v>
      </c>
      <c r="V18" s="51">
        <v>306</v>
      </c>
      <c r="W18" s="52">
        <v>25.11</v>
      </c>
      <c r="X18" s="53">
        <v>22.1</v>
      </c>
      <c r="Y18" s="52">
        <v>968.08</v>
      </c>
      <c r="Z18" s="50">
        <v>0.60153935185185181</v>
      </c>
      <c r="AA18" s="51">
        <v>306</v>
      </c>
      <c r="AB18" s="52">
        <v>21.96</v>
      </c>
      <c r="AC18" s="53">
        <v>22.31</v>
      </c>
      <c r="AD18" s="52">
        <v>275.64999999999998</v>
      </c>
      <c r="AE18" s="50">
        <v>0.7507638888888889</v>
      </c>
      <c r="AF18">
        <v>306</v>
      </c>
      <c r="AG18">
        <v>26.35</v>
      </c>
      <c r="AH18">
        <v>22.36</v>
      </c>
      <c r="AI18">
        <v>969.17</v>
      </c>
      <c r="AJ18" s="50">
        <v>0.38332175925925926</v>
      </c>
      <c r="AK18">
        <v>306</v>
      </c>
      <c r="AL18">
        <v>26.05</v>
      </c>
      <c r="AM18">
        <v>22.29</v>
      </c>
      <c r="AN18">
        <v>971.13</v>
      </c>
    </row>
    <row r="19" spans="1:40">
      <c r="A19" s="50">
        <v>0.61829861111111117</v>
      </c>
      <c r="B19" s="51">
        <v>367</v>
      </c>
      <c r="C19" s="52">
        <v>27.65</v>
      </c>
      <c r="D19" s="52">
        <v>21.89</v>
      </c>
      <c r="E19" s="52">
        <v>971.07</v>
      </c>
      <c r="F19" s="50">
        <v>0.66388888888888886</v>
      </c>
      <c r="G19" s="51">
        <v>367</v>
      </c>
      <c r="H19" s="52">
        <v>20.56</v>
      </c>
      <c r="I19" s="52">
        <v>21.97</v>
      </c>
      <c r="J19" s="52">
        <v>970.01</v>
      </c>
      <c r="K19" s="50">
        <v>0.75844907407407414</v>
      </c>
      <c r="L19" s="51">
        <v>367</v>
      </c>
      <c r="M19" s="52">
        <v>16.46</v>
      </c>
      <c r="N19" s="52">
        <v>21.91</v>
      </c>
      <c r="O19" s="52">
        <v>970.05</v>
      </c>
      <c r="P19" s="50">
        <v>0.66302083333333328</v>
      </c>
      <c r="Q19" s="51">
        <v>367</v>
      </c>
      <c r="R19" s="52">
        <v>22.29</v>
      </c>
      <c r="S19" s="52">
        <v>21.91</v>
      </c>
      <c r="T19" s="52">
        <v>969.23</v>
      </c>
      <c r="U19" s="50">
        <v>0.69137731481481479</v>
      </c>
      <c r="V19" s="51">
        <v>367</v>
      </c>
      <c r="W19" s="52">
        <v>25.05</v>
      </c>
      <c r="X19" s="52">
        <v>22.1</v>
      </c>
      <c r="Y19" s="52">
        <v>968.1</v>
      </c>
      <c r="Z19" s="50">
        <v>0.60223379629629636</v>
      </c>
      <c r="AA19" s="51">
        <v>367</v>
      </c>
      <c r="AB19" s="52">
        <v>22</v>
      </c>
      <c r="AC19" s="52">
        <v>22.3</v>
      </c>
      <c r="AD19" s="52">
        <v>275.60000000000002</v>
      </c>
      <c r="AE19" s="50">
        <v>0.75145833333333334</v>
      </c>
      <c r="AF19">
        <v>367</v>
      </c>
      <c r="AG19">
        <v>26.2</v>
      </c>
      <c r="AH19">
        <v>22.35</v>
      </c>
      <c r="AI19">
        <v>969.19</v>
      </c>
      <c r="AJ19" s="50">
        <v>0.38401620370370365</v>
      </c>
      <c r="AK19">
        <v>367</v>
      </c>
      <c r="AL19">
        <v>26.01</v>
      </c>
      <c r="AM19">
        <v>22.31</v>
      </c>
      <c r="AN19">
        <v>971.1</v>
      </c>
    </row>
    <row r="20" spans="1:40">
      <c r="A20" s="50">
        <v>0.6189930555555555</v>
      </c>
      <c r="B20" s="51">
        <v>428</v>
      </c>
      <c r="C20" s="52">
        <v>27.64</v>
      </c>
      <c r="D20" s="53">
        <v>21.9</v>
      </c>
      <c r="E20" s="52">
        <v>970.99</v>
      </c>
      <c r="F20" s="50">
        <v>0.6645833333333333</v>
      </c>
      <c r="G20" s="51">
        <v>428</v>
      </c>
      <c r="H20" s="52">
        <v>20.2</v>
      </c>
      <c r="I20" s="53">
        <v>21.97</v>
      </c>
      <c r="J20" s="52">
        <v>970.03</v>
      </c>
      <c r="K20" s="50">
        <v>0.75914351851851858</v>
      </c>
      <c r="L20" s="51">
        <v>428</v>
      </c>
      <c r="M20" s="52">
        <v>15.62</v>
      </c>
      <c r="N20" s="53">
        <v>21.91</v>
      </c>
      <c r="O20" s="52">
        <v>970.07</v>
      </c>
      <c r="P20" s="50">
        <v>0.66371527777777783</v>
      </c>
      <c r="Q20" s="51">
        <v>428</v>
      </c>
      <c r="R20" s="52">
        <v>22.27</v>
      </c>
      <c r="S20" s="53">
        <v>21.91</v>
      </c>
      <c r="T20" s="52">
        <v>969.22</v>
      </c>
      <c r="U20" s="50">
        <v>0.69207175925925923</v>
      </c>
      <c r="V20" s="51">
        <v>428</v>
      </c>
      <c r="W20" s="52">
        <v>25.05</v>
      </c>
      <c r="X20" s="53">
        <v>22.12</v>
      </c>
      <c r="Y20" s="52">
        <v>968.11</v>
      </c>
      <c r="Z20" s="50">
        <v>0.6029282407407407</v>
      </c>
      <c r="AA20" s="51">
        <v>428</v>
      </c>
      <c r="AB20" s="52">
        <v>21.98</v>
      </c>
      <c r="AC20" s="53">
        <v>22.3</v>
      </c>
      <c r="AD20" s="52">
        <v>275.52</v>
      </c>
      <c r="AE20" s="50">
        <v>0.75215277777777778</v>
      </c>
      <c r="AF20">
        <v>428</v>
      </c>
      <c r="AG20">
        <v>26.07</v>
      </c>
      <c r="AH20">
        <v>22.33</v>
      </c>
      <c r="AI20">
        <v>969.15</v>
      </c>
      <c r="AJ20" s="50">
        <v>0.38471064814814815</v>
      </c>
      <c r="AK20">
        <v>428</v>
      </c>
      <c r="AL20">
        <v>25.93</v>
      </c>
      <c r="AM20">
        <v>22.31</v>
      </c>
      <c r="AN20">
        <v>971.1</v>
      </c>
    </row>
    <row r="21" spans="1:40">
      <c r="A21" s="50">
        <v>0.61968750000000006</v>
      </c>
      <c r="B21" s="51">
        <v>489</v>
      </c>
      <c r="C21" s="52">
        <v>27.59</v>
      </c>
      <c r="D21" s="52">
        <v>21.89</v>
      </c>
      <c r="E21" s="52">
        <v>971.02</v>
      </c>
      <c r="F21" s="50">
        <v>0.66527777777777775</v>
      </c>
      <c r="G21" s="51">
        <v>489</v>
      </c>
      <c r="H21" s="52">
        <v>19.739999999999998</v>
      </c>
      <c r="I21" s="52">
        <v>21.98</v>
      </c>
      <c r="J21" s="52">
        <v>970.02</v>
      </c>
      <c r="K21" s="50">
        <v>0.75983796296296291</v>
      </c>
      <c r="L21" s="51">
        <v>489</v>
      </c>
      <c r="M21" s="52">
        <v>14.86</v>
      </c>
      <c r="N21" s="52">
        <v>21.92</v>
      </c>
      <c r="O21" s="52">
        <v>970.08</v>
      </c>
      <c r="P21" s="50">
        <v>0.66440972222222217</v>
      </c>
      <c r="Q21" s="51">
        <v>489</v>
      </c>
      <c r="R21" s="52">
        <v>22.19</v>
      </c>
      <c r="S21" s="52">
        <v>21.91</v>
      </c>
      <c r="T21" s="52">
        <v>969.24</v>
      </c>
      <c r="U21" s="50">
        <v>0.69276620370370379</v>
      </c>
      <c r="V21" s="51">
        <v>489</v>
      </c>
      <c r="W21" s="52">
        <v>25.03</v>
      </c>
      <c r="X21" s="52">
        <v>22.1</v>
      </c>
      <c r="Y21" s="52">
        <v>968.11</v>
      </c>
      <c r="Z21" s="50">
        <v>0.60362268518518525</v>
      </c>
      <c r="AA21" s="51">
        <v>489</v>
      </c>
      <c r="AB21" s="52">
        <v>22.01</v>
      </c>
      <c r="AC21" s="52">
        <v>22.3</v>
      </c>
      <c r="AD21" s="52">
        <v>275.47000000000003</v>
      </c>
      <c r="AE21" s="50">
        <v>0.75284722222222211</v>
      </c>
      <c r="AF21">
        <v>489</v>
      </c>
      <c r="AG21">
        <v>25.95</v>
      </c>
      <c r="AH21">
        <v>22.34</v>
      </c>
      <c r="AI21">
        <v>969.18</v>
      </c>
      <c r="AJ21" s="50">
        <v>0.38540509259259265</v>
      </c>
      <c r="AK21">
        <v>489</v>
      </c>
      <c r="AL21">
        <v>25.8</v>
      </c>
      <c r="AM21">
        <v>22.3</v>
      </c>
      <c r="AN21">
        <v>971.11</v>
      </c>
    </row>
    <row r="22" spans="1:40">
      <c r="A22" s="50">
        <v>0.62038194444444439</v>
      </c>
      <c r="B22" s="51">
        <v>550</v>
      </c>
      <c r="C22" s="52">
        <v>27.57</v>
      </c>
      <c r="D22" s="53">
        <v>21.9</v>
      </c>
      <c r="E22" s="52">
        <v>971</v>
      </c>
      <c r="F22" s="50">
        <v>0.66597222222222219</v>
      </c>
      <c r="G22" s="51">
        <v>550</v>
      </c>
      <c r="H22" s="52">
        <v>19.350000000000001</v>
      </c>
      <c r="I22" s="53">
        <v>21.99</v>
      </c>
      <c r="J22" s="52">
        <v>969.98</v>
      </c>
      <c r="K22" s="50">
        <v>0.76053240740740735</v>
      </c>
      <c r="L22" s="51">
        <v>550</v>
      </c>
      <c r="M22" s="52">
        <v>14.09</v>
      </c>
      <c r="N22" s="53">
        <v>21.93</v>
      </c>
      <c r="O22" s="52">
        <v>970.06</v>
      </c>
      <c r="P22" s="50">
        <v>0.66510416666666672</v>
      </c>
      <c r="Q22" s="51">
        <v>550</v>
      </c>
      <c r="R22" s="52">
        <v>22.18</v>
      </c>
      <c r="S22" s="53">
        <v>21.9</v>
      </c>
      <c r="T22" s="52">
        <v>969.22</v>
      </c>
      <c r="U22" s="50">
        <v>0.69346064814814812</v>
      </c>
      <c r="V22" s="51">
        <v>550</v>
      </c>
      <c r="W22" s="52">
        <v>25.06</v>
      </c>
      <c r="X22" s="53">
        <v>22.13</v>
      </c>
      <c r="Y22" s="52">
        <v>968.13</v>
      </c>
      <c r="Z22" s="50">
        <v>0.60431712962962958</v>
      </c>
      <c r="AA22" s="51">
        <v>550</v>
      </c>
      <c r="AB22" s="52">
        <v>21.96</v>
      </c>
      <c r="AC22" s="53">
        <v>22.3</v>
      </c>
      <c r="AD22" s="52">
        <v>275.45</v>
      </c>
      <c r="AE22" s="50">
        <v>0.75354166666666667</v>
      </c>
      <c r="AF22">
        <v>550</v>
      </c>
      <c r="AG22">
        <v>25.82</v>
      </c>
      <c r="AH22">
        <v>22.35</v>
      </c>
      <c r="AI22">
        <v>969.18</v>
      </c>
      <c r="AJ22" s="50">
        <v>0.38609953703703703</v>
      </c>
      <c r="AK22">
        <v>550</v>
      </c>
      <c r="AL22">
        <v>25.89</v>
      </c>
      <c r="AM22">
        <v>22.3</v>
      </c>
      <c r="AN22">
        <v>971.12</v>
      </c>
    </row>
    <row r="23" spans="1:40">
      <c r="A23" s="50">
        <v>0.62107638888888894</v>
      </c>
      <c r="B23" s="51">
        <v>611</v>
      </c>
      <c r="C23" s="52">
        <v>27.56</v>
      </c>
      <c r="D23" s="52">
        <v>21.89</v>
      </c>
      <c r="E23" s="52">
        <v>971.01</v>
      </c>
      <c r="F23" s="50">
        <v>0.66666666666666663</v>
      </c>
      <c r="G23" s="51">
        <v>611</v>
      </c>
      <c r="H23" s="52">
        <v>18.93</v>
      </c>
      <c r="I23" s="52">
        <v>21.99</v>
      </c>
      <c r="J23" s="52">
        <v>970.01</v>
      </c>
      <c r="K23" s="50">
        <v>0.7612268518518519</v>
      </c>
      <c r="L23" s="51">
        <v>611</v>
      </c>
      <c r="M23" s="52">
        <v>13.4</v>
      </c>
      <c r="N23" s="52">
        <v>21.93</v>
      </c>
      <c r="O23" s="52">
        <v>970.04</v>
      </c>
      <c r="P23" s="50">
        <v>0.66579861111111105</v>
      </c>
      <c r="Q23" s="51">
        <v>611</v>
      </c>
      <c r="R23" s="52">
        <v>22.2</v>
      </c>
      <c r="S23" s="52">
        <v>21.91</v>
      </c>
      <c r="T23" s="52">
        <v>969.22</v>
      </c>
      <c r="U23" s="50">
        <v>0.69415509259259256</v>
      </c>
      <c r="V23" s="51">
        <v>611</v>
      </c>
      <c r="W23" s="52">
        <v>25.05</v>
      </c>
      <c r="X23" s="52">
        <v>22.1</v>
      </c>
      <c r="Y23" s="52">
        <v>968.12</v>
      </c>
      <c r="Z23" s="50">
        <v>0.60501157407407413</v>
      </c>
      <c r="AA23" s="51">
        <v>611</v>
      </c>
      <c r="AB23" s="52">
        <v>21.95</v>
      </c>
      <c r="AC23" s="52">
        <v>22.3</v>
      </c>
      <c r="AD23" s="52">
        <v>275.36</v>
      </c>
      <c r="AE23" s="50">
        <v>0.75423611111111111</v>
      </c>
      <c r="AF23">
        <v>611</v>
      </c>
      <c r="AG23">
        <v>25.8</v>
      </c>
      <c r="AH23">
        <v>22.36</v>
      </c>
      <c r="AI23">
        <v>969.17</v>
      </c>
      <c r="AJ23" s="50">
        <v>0.38679398148148153</v>
      </c>
      <c r="AK23">
        <v>611</v>
      </c>
      <c r="AL23">
        <v>25.8</v>
      </c>
      <c r="AM23">
        <v>22.31</v>
      </c>
      <c r="AN23">
        <v>971.13</v>
      </c>
    </row>
    <row r="24" spans="1:40">
      <c r="A24" s="50">
        <v>0.62177083333333327</v>
      </c>
      <c r="B24" s="51">
        <v>672</v>
      </c>
      <c r="C24" s="52">
        <v>27.56</v>
      </c>
      <c r="D24" s="53">
        <v>21.88</v>
      </c>
      <c r="E24" s="52">
        <v>970.98</v>
      </c>
      <c r="F24" s="50">
        <v>0.66736111111111107</v>
      </c>
      <c r="G24" s="51">
        <v>672</v>
      </c>
      <c r="H24" s="52">
        <v>18.489999999999998</v>
      </c>
      <c r="I24" s="53">
        <v>21.98</v>
      </c>
      <c r="J24" s="52">
        <v>970</v>
      </c>
      <c r="K24" s="50">
        <v>0.76193287037037039</v>
      </c>
      <c r="L24" s="51">
        <v>672</v>
      </c>
      <c r="M24" s="52">
        <v>12.69</v>
      </c>
      <c r="N24" s="53">
        <v>21.92</v>
      </c>
      <c r="O24" s="52">
        <v>970.07</v>
      </c>
      <c r="P24" s="50">
        <v>0.6664930555555556</v>
      </c>
      <c r="Q24" s="51">
        <v>672</v>
      </c>
      <c r="R24" s="52">
        <v>22.14</v>
      </c>
      <c r="S24" s="53">
        <v>21.88</v>
      </c>
      <c r="T24" s="52">
        <v>969.23</v>
      </c>
      <c r="U24" s="50">
        <v>0.694849537037037</v>
      </c>
      <c r="V24" s="51">
        <v>672</v>
      </c>
      <c r="W24" s="52">
        <v>25.02</v>
      </c>
      <c r="X24" s="53">
        <v>22.1</v>
      </c>
      <c r="Y24" s="52">
        <v>968.08</v>
      </c>
      <c r="Z24" s="50">
        <v>0.60570601851851846</v>
      </c>
      <c r="AA24" s="51">
        <v>672</v>
      </c>
      <c r="AB24" s="52">
        <v>21.9</v>
      </c>
      <c r="AC24" s="53">
        <v>22.29</v>
      </c>
      <c r="AD24" s="52">
        <v>275.36</v>
      </c>
      <c r="AE24" s="50">
        <v>0.75493055555555555</v>
      </c>
      <c r="AF24">
        <v>672</v>
      </c>
      <c r="AG24">
        <v>25.66</v>
      </c>
      <c r="AH24">
        <v>22.34</v>
      </c>
      <c r="AI24">
        <v>969.15</v>
      </c>
      <c r="AJ24" s="50">
        <v>0.38748842592592592</v>
      </c>
      <c r="AK24">
        <v>672</v>
      </c>
      <c r="AL24">
        <v>25.74</v>
      </c>
      <c r="AM24">
        <v>22.29</v>
      </c>
      <c r="AN24">
        <v>971.13</v>
      </c>
    </row>
    <row r="25" spans="1:40">
      <c r="A25" s="50">
        <v>0.62246527777777783</v>
      </c>
      <c r="B25" s="51">
        <v>733</v>
      </c>
      <c r="C25" s="52">
        <v>27.54</v>
      </c>
      <c r="D25" s="52">
        <v>21.88</v>
      </c>
      <c r="E25" s="52">
        <v>970.98</v>
      </c>
      <c r="F25" s="50">
        <v>0.66805555555555562</v>
      </c>
      <c r="G25" s="51">
        <v>733</v>
      </c>
      <c r="H25" s="52">
        <v>18.11</v>
      </c>
      <c r="I25" s="52">
        <v>21.96</v>
      </c>
      <c r="J25" s="52">
        <v>969.99</v>
      </c>
      <c r="K25" s="50">
        <v>0.76262731481481483</v>
      </c>
      <c r="L25" s="51">
        <v>733</v>
      </c>
      <c r="M25" s="52">
        <v>12.1</v>
      </c>
      <c r="N25" s="52">
        <v>21.95</v>
      </c>
      <c r="O25" s="52">
        <v>970.07</v>
      </c>
      <c r="P25" s="50">
        <v>0.66718749999999993</v>
      </c>
      <c r="Q25" s="51">
        <v>733</v>
      </c>
      <c r="R25" s="52">
        <v>22.16</v>
      </c>
      <c r="S25" s="52">
        <v>21.9</v>
      </c>
      <c r="T25" s="52">
        <v>969.2</v>
      </c>
      <c r="U25" s="50">
        <v>0.69554398148148155</v>
      </c>
      <c r="V25" s="51">
        <v>733</v>
      </c>
      <c r="W25" s="52">
        <v>25.02</v>
      </c>
      <c r="X25" s="52">
        <v>22.09</v>
      </c>
      <c r="Y25" s="52">
        <v>968.15</v>
      </c>
      <c r="Z25" s="50">
        <v>0.60640046296296302</v>
      </c>
      <c r="AA25" s="51">
        <v>733</v>
      </c>
      <c r="AB25" s="52">
        <v>21.9</v>
      </c>
      <c r="AC25" s="52">
        <v>22.3</v>
      </c>
      <c r="AD25" s="52">
        <v>275.39</v>
      </c>
      <c r="AE25" s="50">
        <v>0.7556250000000001</v>
      </c>
      <c r="AF25">
        <v>733</v>
      </c>
      <c r="AG25">
        <v>25.53</v>
      </c>
      <c r="AH25">
        <v>22.33</v>
      </c>
      <c r="AI25">
        <v>969.19</v>
      </c>
      <c r="AJ25" s="50">
        <v>0.38818287037037041</v>
      </c>
      <c r="AK25">
        <v>733</v>
      </c>
      <c r="AL25">
        <v>25.72</v>
      </c>
      <c r="AM25">
        <v>22.3</v>
      </c>
      <c r="AN25">
        <v>971.11</v>
      </c>
    </row>
    <row r="26" spans="1:40">
      <c r="A26" s="50">
        <v>0.62315972222222216</v>
      </c>
      <c r="B26" s="51">
        <v>794</v>
      </c>
      <c r="C26" s="52">
        <v>27.6</v>
      </c>
      <c r="D26" s="53">
        <v>21.91</v>
      </c>
      <c r="E26" s="52">
        <v>970.96</v>
      </c>
      <c r="F26" s="50">
        <v>0.66875000000000007</v>
      </c>
      <c r="G26" s="51">
        <v>794</v>
      </c>
      <c r="H26" s="52">
        <v>17.72</v>
      </c>
      <c r="I26" s="53">
        <v>21.96</v>
      </c>
      <c r="J26" s="52">
        <v>970</v>
      </c>
      <c r="K26" s="50">
        <v>0.76332175925925927</v>
      </c>
      <c r="L26" s="51">
        <v>794</v>
      </c>
      <c r="M26" s="52">
        <v>11.4</v>
      </c>
      <c r="N26" s="53">
        <v>21.93</v>
      </c>
      <c r="O26" s="52">
        <v>970.13</v>
      </c>
      <c r="P26" s="50">
        <v>0.66788194444444438</v>
      </c>
      <c r="Q26" s="51">
        <v>794</v>
      </c>
      <c r="R26" s="52">
        <v>22.09</v>
      </c>
      <c r="S26" s="53">
        <v>21.89</v>
      </c>
      <c r="T26" s="52">
        <v>969.24</v>
      </c>
      <c r="U26" s="50">
        <v>0.69623842592592589</v>
      </c>
      <c r="V26" s="51">
        <v>794</v>
      </c>
      <c r="W26" s="52">
        <v>24.96</v>
      </c>
      <c r="X26" s="53">
        <v>22.1</v>
      </c>
      <c r="Y26" s="52">
        <v>968.11</v>
      </c>
      <c r="Z26" s="50">
        <v>0.60709490740740735</v>
      </c>
      <c r="AA26" s="51">
        <v>794</v>
      </c>
      <c r="AB26" s="52">
        <v>21.97</v>
      </c>
      <c r="AC26" s="53">
        <v>22.3</v>
      </c>
      <c r="AD26" s="52">
        <v>275.36</v>
      </c>
      <c r="AE26" s="50">
        <v>0.75631944444444443</v>
      </c>
      <c r="AF26">
        <v>794</v>
      </c>
      <c r="AG26">
        <v>25.44</v>
      </c>
      <c r="AH26">
        <v>22.32</v>
      </c>
      <c r="AI26">
        <v>969.2</v>
      </c>
      <c r="AJ26" s="50">
        <v>0.3888773148148148</v>
      </c>
      <c r="AK26">
        <v>794</v>
      </c>
      <c r="AL26">
        <v>25.71</v>
      </c>
      <c r="AM26">
        <v>22.3</v>
      </c>
      <c r="AN26">
        <v>971.15</v>
      </c>
    </row>
    <row r="27" spans="1:40">
      <c r="A27" s="50">
        <v>0.62385416666666671</v>
      </c>
      <c r="B27" s="51">
        <v>855</v>
      </c>
      <c r="C27" s="52">
        <v>27.61</v>
      </c>
      <c r="D27" s="52">
        <v>21.9</v>
      </c>
      <c r="E27" s="52">
        <v>970.96</v>
      </c>
      <c r="F27" s="50">
        <v>0.66945601851851855</v>
      </c>
      <c r="G27" s="51">
        <v>855</v>
      </c>
      <c r="H27" s="52">
        <v>17.41</v>
      </c>
      <c r="I27" s="52">
        <v>21.97</v>
      </c>
      <c r="J27" s="52">
        <v>969.93</v>
      </c>
      <c r="K27" s="50">
        <v>0.7640162037037036</v>
      </c>
      <c r="L27" s="51">
        <v>855</v>
      </c>
      <c r="M27" s="52">
        <v>10.76</v>
      </c>
      <c r="N27" s="52">
        <v>21.94</v>
      </c>
      <c r="O27" s="52">
        <v>970.1</v>
      </c>
      <c r="P27" s="50">
        <v>0.66857638888888893</v>
      </c>
      <c r="Q27" s="51">
        <v>855</v>
      </c>
      <c r="R27" s="52">
        <v>22.07</v>
      </c>
      <c r="S27" s="52">
        <v>21.88</v>
      </c>
      <c r="T27" s="52">
        <v>969.22</v>
      </c>
      <c r="U27" s="50">
        <v>0.69693287037037033</v>
      </c>
      <c r="V27" s="51">
        <v>855</v>
      </c>
      <c r="W27" s="52">
        <v>24.96</v>
      </c>
      <c r="X27" s="52">
        <v>22.09</v>
      </c>
      <c r="Y27" s="52">
        <v>968.1</v>
      </c>
      <c r="Z27" s="50">
        <v>0.6077893518518519</v>
      </c>
      <c r="AA27" s="51">
        <v>855</v>
      </c>
      <c r="AB27" s="52">
        <v>21.9</v>
      </c>
      <c r="AC27" s="52">
        <v>22.31</v>
      </c>
      <c r="AD27" s="52">
        <v>275.37</v>
      </c>
      <c r="AE27" s="50">
        <v>0.75701388888888888</v>
      </c>
      <c r="AF27">
        <v>855</v>
      </c>
      <c r="AG27">
        <v>25.38</v>
      </c>
      <c r="AH27">
        <v>22.33</v>
      </c>
      <c r="AI27">
        <v>969.17</v>
      </c>
      <c r="AJ27" s="50">
        <v>0.3895717592592593</v>
      </c>
      <c r="AK27">
        <v>855</v>
      </c>
      <c r="AL27">
        <v>25.71</v>
      </c>
      <c r="AM27">
        <v>22.31</v>
      </c>
      <c r="AN27">
        <v>971.1</v>
      </c>
    </row>
    <row r="28" spans="1:40">
      <c r="A28" s="50">
        <v>0.62454861111111104</v>
      </c>
      <c r="B28" s="51">
        <v>916</v>
      </c>
      <c r="C28" s="52">
        <v>27.59</v>
      </c>
      <c r="D28" s="53">
        <v>21.89</v>
      </c>
      <c r="E28" s="52">
        <v>970.93</v>
      </c>
      <c r="F28" s="50">
        <v>0.67015046296296299</v>
      </c>
      <c r="G28" s="51">
        <v>916</v>
      </c>
      <c r="H28" s="52">
        <v>17.02</v>
      </c>
      <c r="I28" s="53">
        <v>21.99</v>
      </c>
      <c r="J28" s="52">
        <v>969.91</v>
      </c>
      <c r="K28" s="50">
        <v>0.76471064814814815</v>
      </c>
      <c r="L28" s="51">
        <v>916</v>
      </c>
      <c r="M28" s="52">
        <v>10.19</v>
      </c>
      <c r="N28" s="53">
        <v>21.94</v>
      </c>
      <c r="O28" s="52">
        <v>970.1</v>
      </c>
      <c r="P28" s="50">
        <v>0.66927083333333337</v>
      </c>
      <c r="Q28" s="51">
        <v>916</v>
      </c>
      <c r="R28" s="52">
        <v>22.09</v>
      </c>
      <c r="S28" s="53">
        <v>21.89</v>
      </c>
      <c r="T28" s="52">
        <v>969.24</v>
      </c>
      <c r="U28" s="50">
        <v>0.69762731481481488</v>
      </c>
      <c r="V28" s="51">
        <v>916</v>
      </c>
      <c r="W28" s="52">
        <v>24.96</v>
      </c>
      <c r="X28" s="53">
        <v>22.09</v>
      </c>
      <c r="Y28" s="52">
        <v>968.13</v>
      </c>
      <c r="Z28" s="50">
        <v>0.60848379629629623</v>
      </c>
      <c r="AA28" s="51">
        <v>916</v>
      </c>
      <c r="AB28" s="52">
        <v>21.94</v>
      </c>
      <c r="AC28" s="53">
        <v>22.3</v>
      </c>
      <c r="AD28" s="52">
        <v>275.36</v>
      </c>
      <c r="AE28" s="50">
        <v>0.75770833333333332</v>
      </c>
      <c r="AF28">
        <v>916</v>
      </c>
      <c r="AG28">
        <v>25.32</v>
      </c>
      <c r="AH28">
        <v>22.34</v>
      </c>
      <c r="AI28">
        <v>969.15</v>
      </c>
      <c r="AJ28" s="50">
        <v>0.39026620370370368</v>
      </c>
      <c r="AK28">
        <v>916</v>
      </c>
      <c r="AL28">
        <v>25.7</v>
      </c>
      <c r="AM28">
        <v>22.29</v>
      </c>
      <c r="AN28">
        <v>971.08</v>
      </c>
    </row>
    <row r="29" spans="1:40">
      <c r="A29" s="50">
        <v>0.62524305555555559</v>
      </c>
      <c r="B29" s="51">
        <v>977</v>
      </c>
      <c r="C29" s="52">
        <v>27.65</v>
      </c>
      <c r="D29" s="52">
        <v>21.9</v>
      </c>
      <c r="E29" s="52">
        <v>970.88</v>
      </c>
      <c r="F29" s="50">
        <v>0.67084490740740732</v>
      </c>
      <c r="G29" s="51">
        <v>977</v>
      </c>
      <c r="H29" s="52">
        <v>16.68</v>
      </c>
      <c r="I29" s="52">
        <v>21.98</v>
      </c>
      <c r="J29" s="52">
        <v>969.95</v>
      </c>
      <c r="K29" s="50">
        <v>0.7654050925925926</v>
      </c>
      <c r="L29" s="51">
        <v>977</v>
      </c>
      <c r="M29" s="52">
        <v>9.59</v>
      </c>
      <c r="N29" s="52">
        <v>21.94</v>
      </c>
      <c r="O29" s="52">
        <v>970.1</v>
      </c>
      <c r="P29" s="50">
        <v>0.6699652777777777</v>
      </c>
      <c r="Q29" s="51">
        <v>977</v>
      </c>
      <c r="R29" s="52">
        <v>22.03</v>
      </c>
      <c r="S29" s="52">
        <v>21.89</v>
      </c>
      <c r="T29" s="52">
        <v>969.22</v>
      </c>
      <c r="U29" s="50">
        <v>0.69832175925925932</v>
      </c>
      <c r="V29" s="51">
        <v>977</v>
      </c>
      <c r="W29" s="52">
        <v>24.94</v>
      </c>
      <c r="X29" s="52">
        <v>22.11</v>
      </c>
      <c r="Y29" s="52">
        <v>968.15</v>
      </c>
      <c r="Z29" s="50">
        <v>0.60917824074074078</v>
      </c>
      <c r="AA29" s="51">
        <v>977</v>
      </c>
      <c r="AB29" s="52">
        <v>21.92</v>
      </c>
      <c r="AC29" s="52">
        <v>22.3</v>
      </c>
      <c r="AD29" s="52">
        <v>275.35000000000002</v>
      </c>
      <c r="AE29" s="50">
        <v>0.75840277777777787</v>
      </c>
      <c r="AF29">
        <v>977</v>
      </c>
      <c r="AG29">
        <v>25.2</v>
      </c>
      <c r="AH29">
        <v>22.33</v>
      </c>
      <c r="AI29">
        <v>969.17</v>
      </c>
      <c r="AJ29" s="50">
        <v>0.39096064814814818</v>
      </c>
      <c r="AK29">
        <v>977</v>
      </c>
      <c r="AL29">
        <v>25.66</v>
      </c>
      <c r="AM29">
        <v>22.29</v>
      </c>
      <c r="AN29">
        <v>971.1</v>
      </c>
    </row>
    <row r="30" spans="1:40">
      <c r="A30" s="50">
        <v>0.62593750000000004</v>
      </c>
      <c r="B30" s="51">
        <v>1038</v>
      </c>
      <c r="C30" s="52">
        <v>27.64</v>
      </c>
      <c r="D30" s="53">
        <v>21.9</v>
      </c>
      <c r="E30" s="52">
        <v>970.81</v>
      </c>
      <c r="F30" s="50">
        <v>0.67153935185185187</v>
      </c>
      <c r="G30" s="51">
        <v>1038</v>
      </c>
      <c r="H30" s="52">
        <v>16.32</v>
      </c>
      <c r="I30" s="53">
        <v>21.98</v>
      </c>
      <c r="J30" s="52">
        <v>969.91</v>
      </c>
      <c r="K30" s="50">
        <v>0.76609953703703704</v>
      </c>
      <c r="L30" s="51">
        <v>1038</v>
      </c>
      <c r="M30" s="52">
        <v>9.1</v>
      </c>
      <c r="N30" s="53">
        <v>21.95</v>
      </c>
      <c r="O30" s="52">
        <v>970.11</v>
      </c>
      <c r="P30" s="50">
        <v>0.67065972222222225</v>
      </c>
      <c r="Q30" s="51">
        <v>1038</v>
      </c>
      <c r="R30" s="52">
        <v>22</v>
      </c>
      <c r="S30" s="53">
        <v>21.89</v>
      </c>
      <c r="T30" s="52">
        <v>969.21</v>
      </c>
      <c r="U30" s="50">
        <v>0.69901620370370365</v>
      </c>
      <c r="V30" s="51">
        <v>1038</v>
      </c>
      <c r="W30" s="52">
        <v>24.96</v>
      </c>
      <c r="X30" s="53">
        <v>22.1</v>
      </c>
      <c r="Y30" s="52">
        <v>968.09</v>
      </c>
      <c r="Z30" s="50">
        <v>0.60987268518518511</v>
      </c>
      <c r="AA30" s="51">
        <v>1038</v>
      </c>
      <c r="AB30" s="52">
        <v>21.93</v>
      </c>
      <c r="AC30" s="53">
        <v>22.3</v>
      </c>
      <c r="AD30" s="52">
        <v>275.42</v>
      </c>
      <c r="AE30" s="50">
        <v>0.7590972222222222</v>
      </c>
      <c r="AF30">
        <v>1038</v>
      </c>
      <c r="AG30">
        <v>25.16</v>
      </c>
      <c r="AH30">
        <v>22.35</v>
      </c>
      <c r="AI30">
        <v>969.16</v>
      </c>
      <c r="AJ30" s="50">
        <v>0.39165509259259257</v>
      </c>
      <c r="AK30">
        <v>1038</v>
      </c>
      <c r="AL30">
        <v>25.68</v>
      </c>
      <c r="AM30">
        <v>22.32</v>
      </c>
      <c r="AN30">
        <v>971.06</v>
      </c>
    </row>
    <row r="31" spans="1:40">
      <c r="A31" s="50">
        <v>0.62663194444444448</v>
      </c>
      <c r="B31" s="51">
        <v>1099</v>
      </c>
      <c r="C31" s="52">
        <v>27.64</v>
      </c>
      <c r="D31" s="52">
        <v>21.9</v>
      </c>
      <c r="E31" s="52">
        <v>970.77</v>
      </c>
      <c r="F31" s="50">
        <v>0.67223379629629632</v>
      </c>
      <c r="G31" s="51">
        <v>1099</v>
      </c>
      <c r="H31" s="52">
        <v>15.97</v>
      </c>
      <c r="I31" s="52">
        <v>21.98</v>
      </c>
      <c r="J31" s="52">
        <v>969.92</v>
      </c>
      <c r="K31" s="50">
        <v>0.76679398148148159</v>
      </c>
      <c r="L31" s="51">
        <v>1099</v>
      </c>
      <c r="M31" s="52">
        <v>8.6</v>
      </c>
      <c r="N31" s="52">
        <v>21.97</v>
      </c>
      <c r="O31" s="52">
        <v>970.1</v>
      </c>
      <c r="P31" s="50">
        <v>0.6713541666666667</v>
      </c>
      <c r="Q31" s="51">
        <v>1099</v>
      </c>
      <c r="R31" s="52">
        <v>21.98</v>
      </c>
      <c r="S31" s="52">
        <v>21.88</v>
      </c>
      <c r="T31" s="52">
        <v>969.22</v>
      </c>
      <c r="U31" s="50">
        <v>0.6997106481481481</v>
      </c>
      <c r="V31" s="51">
        <v>1099</v>
      </c>
      <c r="W31" s="52">
        <v>24.92</v>
      </c>
      <c r="X31" s="52">
        <v>22.1</v>
      </c>
      <c r="Y31" s="52">
        <v>968.11</v>
      </c>
      <c r="Z31" s="50">
        <v>0.61056712962962967</v>
      </c>
      <c r="AA31" s="51">
        <v>1099</v>
      </c>
      <c r="AB31" s="52">
        <v>22.03</v>
      </c>
      <c r="AC31" s="52">
        <v>22.31</v>
      </c>
      <c r="AD31" s="52">
        <v>275.39</v>
      </c>
      <c r="AE31" s="50">
        <v>0.75979166666666664</v>
      </c>
      <c r="AF31">
        <v>1099</v>
      </c>
      <c r="AG31">
        <v>25.07</v>
      </c>
      <c r="AH31">
        <v>22.36</v>
      </c>
      <c r="AI31">
        <v>969.13</v>
      </c>
      <c r="AJ31" s="50">
        <v>0.39234953703703707</v>
      </c>
      <c r="AK31">
        <v>1099</v>
      </c>
      <c r="AL31">
        <v>25.59</v>
      </c>
      <c r="AM31">
        <v>22.31</v>
      </c>
      <c r="AN31">
        <v>971.08</v>
      </c>
    </row>
    <row r="32" spans="1:40">
      <c r="A32" s="50">
        <v>0.62732638888888892</v>
      </c>
      <c r="B32" s="51">
        <v>1160</v>
      </c>
      <c r="C32" s="52">
        <v>27.71</v>
      </c>
      <c r="D32" s="53">
        <v>21.9</v>
      </c>
      <c r="E32" s="52">
        <v>970.7</v>
      </c>
      <c r="F32" s="50">
        <v>0.67292824074074076</v>
      </c>
      <c r="G32" s="51">
        <v>1160</v>
      </c>
      <c r="H32" s="52">
        <v>15.6</v>
      </c>
      <c r="I32" s="53">
        <v>21.97</v>
      </c>
      <c r="J32" s="52">
        <v>969.86</v>
      </c>
      <c r="K32" s="50">
        <v>0.76748842592592592</v>
      </c>
      <c r="L32" s="51">
        <v>1160</v>
      </c>
      <c r="M32" s="52">
        <v>8.1</v>
      </c>
      <c r="N32" s="53">
        <v>21.97</v>
      </c>
      <c r="O32" s="52">
        <v>970.12</v>
      </c>
      <c r="P32" s="50">
        <v>0.67204861111111114</v>
      </c>
      <c r="Q32" s="51">
        <v>1160</v>
      </c>
      <c r="R32" s="52">
        <v>21.95</v>
      </c>
      <c r="S32" s="53">
        <v>21.89</v>
      </c>
      <c r="T32" s="52">
        <v>969.2</v>
      </c>
      <c r="U32" s="50">
        <v>0.70040509259259265</v>
      </c>
      <c r="V32" s="51">
        <v>1160</v>
      </c>
      <c r="W32" s="52">
        <v>24.89</v>
      </c>
      <c r="X32" s="53">
        <v>22.1</v>
      </c>
      <c r="Y32" s="52">
        <v>968.1</v>
      </c>
      <c r="Z32" s="50">
        <v>0.61127314814814815</v>
      </c>
      <c r="AA32" s="51">
        <v>1160</v>
      </c>
      <c r="AB32" s="52">
        <v>21.94</v>
      </c>
      <c r="AC32" s="53">
        <v>22.31</v>
      </c>
      <c r="AD32" s="52">
        <v>275.39999999999998</v>
      </c>
      <c r="AE32" s="50">
        <v>0.76048611111111108</v>
      </c>
      <c r="AF32">
        <v>1160</v>
      </c>
      <c r="AG32">
        <v>25.05</v>
      </c>
      <c r="AH32">
        <v>22.36</v>
      </c>
      <c r="AI32">
        <v>969.16</v>
      </c>
      <c r="AJ32" s="50">
        <v>0.39304398148148145</v>
      </c>
      <c r="AK32">
        <v>1160</v>
      </c>
      <c r="AL32">
        <v>25.61</v>
      </c>
      <c r="AM32">
        <v>22.31</v>
      </c>
      <c r="AN32">
        <v>971.07</v>
      </c>
    </row>
    <row r="33" spans="1:40">
      <c r="A33" s="50">
        <v>0.62802083333333336</v>
      </c>
      <c r="B33" s="51">
        <v>1221</v>
      </c>
      <c r="C33" s="52">
        <v>27.67</v>
      </c>
      <c r="D33" s="52">
        <v>21.88</v>
      </c>
      <c r="E33" s="52">
        <v>970.65</v>
      </c>
      <c r="F33" s="50">
        <v>0.67362268518518509</v>
      </c>
      <c r="G33" s="51">
        <v>1221</v>
      </c>
      <c r="H33" s="52">
        <v>15.28</v>
      </c>
      <c r="I33" s="52">
        <v>21.98</v>
      </c>
      <c r="J33" s="52">
        <v>969.88</v>
      </c>
      <c r="K33" s="50">
        <v>0.76818287037037036</v>
      </c>
      <c r="L33" s="51">
        <v>1221</v>
      </c>
      <c r="M33" s="52">
        <v>7.62</v>
      </c>
      <c r="N33" s="52">
        <v>21.97</v>
      </c>
      <c r="O33" s="52">
        <v>970.13</v>
      </c>
      <c r="P33" s="50">
        <v>0.67274305555555547</v>
      </c>
      <c r="Q33" s="51">
        <v>1221</v>
      </c>
      <c r="R33" s="52">
        <v>21.9</v>
      </c>
      <c r="S33" s="52">
        <v>21.89</v>
      </c>
      <c r="T33" s="52">
        <v>969.2</v>
      </c>
      <c r="U33" s="50">
        <v>0.70109953703703709</v>
      </c>
      <c r="V33" s="51">
        <v>1221</v>
      </c>
      <c r="W33" s="52">
        <v>24.88</v>
      </c>
      <c r="X33" s="52">
        <v>22.08</v>
      </c>
      <c r="Y33" s="52">
        <v>968.12</v>
      </c>
      <c r="Z33" s="50">
        <v>0.61196759259259259</v>
      </c>
      <c r="AA33" s="51">
        <v>1221</v>
      </c>
      <c r="AB33" s="52">
        <v>21.93</v>
      </c>
      <c r="AC33" s="52">
        <v>22.3</v>
      </c>
      <c r="AD33" s="52">
        <v>275.39999999999998</v>
      </c>
      <c r="AE33" s="50">
        <v>0.76118055555555564</v>
      </c>
      <c r="AF33">
        <v>1221</v>
      </c>
      <c r="AG33">
        <v>24.91</v>
      </c>
      <c r="AH33">
        <v>22.36</v>
      </c>
      <c r="AI33">
        <v>969.15</v>
      </c>
      <c r="AJ33" s="50">
        <v>0.39373842592592595</v>
      </c>
      <c r="AK33">
        <v>1221</v>
      </c>
      <c r="AL33">
        <v>25.48</v>
      </c>
      <c r="AM33">
        <v>22.3</v>
      </c>
      <c r="AN33">
        <v>971.06</v>
      </c>
    </row>
    <row r="34" spans="1:40">
      <c r="A34" s="50">
        <v>0.6287152777777778</v>
      </c>
      <c r="B34" s="51">
        <v>1282</v>
      </c>
      <c r="C34" s="52">
        <v>27.7</v>
      </c>
      <c r="D34" s="53">
        <v>21.89</v>
      </c>
      <c r="E34" s="52">
        <v>970.62</v>
      </c>
      <c r="F34" s="50">
        <v>0.67431712962962964</v>
      </c>
      <c r="G34" s="51">
        <v>1282</v>
      </c>
      <c r="H34" s="52">
        <v>15.01</v>
      </c>
      <c r="I34" s="53">
        <v>21.98</v>
      </c>
      <c r="J34" s="52">
        <v>969.85</v>
      </c>
      <c r="K34" s="50">
        <v>0.76887731481481481</v>
      </c>
      <c r="L34" s="51">
        <v>1282</v>
      </c>
      <c r="M34" s="52">
        <v>7.15</v>
      </c>
      <c r="N34" s="53">
        <v>21.95</v>
      </c>
      <c r="O34" s="52">
        <v>970.12</v>
      </c>
      <c r="P34" s="50">
        <v>0.67343750000000002</v>
      </c>
      <c r="Q34" s="51">
        <v>1282</v>
      </c>
      <c r="R34" s="52">
        <v>21.96</v>
      </c>
      <c r="S34" s="53">
        <v>21.9</v>
      </c>
      <c r="T34" s="52">
        <v>969.22</v>
      </c>
      <c r="U34" s="50">
        <v>0.70179398148148142</v>
      </c>
      <c r="V34" s="51">
        <v>1282</v>
      </c>
      <c r="W34" s="52">
        <v>24.88</v>
      </c>
      <c r="X34" s="53">
        <v>22.1</v>
      </c>
      <c r="Y34" s="52">
        <v>968.09</v>
      </c>
      <c r="Z34" s="50">
        <v>0.61266203703703703</v>
      </c>
      <c r="AA34" s="51">
        <v>1282</v>
      </c>
      <c r="AB34" s="52">
        <v>21.96</v>
      </c>
      <c r="AC34" s="53">
        <v>22.29</v>
      </c>
      <c r="AD34" s="52">
        <v>275.42</v>
      </c>
      <c r="AE34" s="50">
        <v>0.76187499999999997</v>
      </c>
      <c r="AF34">
        <v>1282</v>
      </c>
      <c r="AG34">
        <v>24.88</v>
      </c>
      <c r="AH34">
        <v>22.35</v>
      </c>
      <c r="AI34">
        <v>969.14</v>
      </c>
      <c r="AJ34" s="50">
        <v>0.39444444444444443</v>
      </c>
      <c r="AK34">
        <v>1282</v>
      </c>
      <c r="AL34">
        <v>25.5</v>
      </c>
      <c r="AM34">
        <v>22.3</v>
      </c>
      <c r="AN34">
        <v>971.07</v>
      </c>
    </row>
    <row r="35" spans="1:40">
      <c r="A35" s="50">
        <v>0.62940972222222225</v>
      </c>
      <c r="B35" s="51">
        <v>1343</v>
      </c>
      <c r="C35" s="52">
        <v>27.74</v>
      </c>
      <c r="D35" s="52">
        <v>21.89</v>
      </c>
      <c r="E35" s="52">
        <v>970.53</v>
      </c>
      <c r="F35" s="50">
        <v>0.67501157407407408</v>
      </c>
      <c r="G35" s="51">
        <v>1343</v>
      </c>
      <c r="H35" s="52">
        <v>14.59</v>
      </c>
      <c r="I35" s="52">
        <v>21.99</v>
      </c>
      <c r="J35" s="52">
        <v>969.81</v>
      </c>
      <c r="K35" s="50">
        <v>0.76957175925925936</v>
      </c>
      <c r="L35" s="51">
        <v>1343</v>
      </c>
      <c r="M35" s="52">
        <v>6.79</v>
      </c>
      <c r="N35" s="52">
        <v>21.94</v>
      </c>
      <c r="O35" s="52">
        <v>970.12</v>
      </c>
      <c r="P35" s="50">
        <v>0.67413194444444446</v>
      </c>
      <c r="Q35" s="51">
        <v>1343</v>
      </c>
      <c r="R35" s="52">
        <v>21.93</v>
      </c>
      <c r="S35" s="52">
        <v>21.9</v>
      </c>
      <c r="T35" s="52">
        <v>969.22</v>
      </c>
      <c r="U35" s="50">
        <v>0.70248842592592586</v>
      </c>
      <c r="V35" s="51">
        <v>1343</v>
      </c>
      <c r="W35" s="52">
        <v>24.82</v>
      </c>
      <c r="X35" s="52">
        <v>22.1</v>
      </c>
      <c r="Y35" s="52">
        <v>968.09</v>
      </c>
      <c r="Z35" s="50">
        <v>0.61335648148148147</v>
      </c>
      <c r="AA35" s="51">
        <v>1343</v>
      </c>
      <c r="AB35" s="52">
        <v>21.87</v>
      </c>
      <c r="AC35" s="52">
        <v>22.31</v>
      </c>
      <c r="AD35" s="52">
        <v>275.45999999999998</v>
      </c>
      <c r="AE35" s="50">
        <v>0.76256944444444441</v>
      </c>
      <c r="AF35">
        <v>1343</v>
      </c>
      <c r="AG35">
        <v>24.78</v>
      </c>
      <c r="AH35">
        <v>22.34</v>
      </c>
      <c r="AI35">
        <v>969.16</v>
      </c>
      <c r="AJ35" s="50">
        <v>0.39512731481481483</v>
      </c>
      <c r="AK35">
        <v>1343</v>
      </c>
      <c r="AL35">
        <v>25.47</v>
      </c>
      <c r="AM35">
        <v>22.3</v>
      </c>
      <c r="AN35">
        <v>971.07</v>
      </c>
    </row>
    <row r="36" spans="1:40">
      <c r="A36" s="50">
        <v>0.63010416666666669</v>
      </c>
      <c r="B36" s="51">
        <v>1404</v>
      </c>
      <c r="C36" s="52">
        <v>27.73</v>
      </c>
      <c r="D36" s="53">
        <v>21.89</v>
      </c>
      <c r="E36" s="52">
        <v>970.5</v>
      </c>
      <c r="F36" s="50">
        <v>0.67570601851851853</v>
      </c>
      <c r="G36" s="51">
        <v>1404</v>
      </c>
      <c r="H36" s="52">
        <v>14.39</v>
      </c>
      <c r="I36" s="53">
        <v>21.99</v>
      </c>
      <c r="J36" s="52">
        <v>969.79</v>
      </c>
      <c r="K36" s="50">
        <v>0.77026620370370369</v>
      </c>
      <c r="L36" s="51">
        <v>1404</v>
      </c>
      <c r="M36" s="52">
        <v>6.31</v>
      </c>
      <c r="N36" s="53">
        <v>22.02</v>
      </c>
      <c r="O36" s="52">
        <v>970.12</v>
      </c>
      <c r="P36" s="50">
        <v>0.67482638888888891</v>
      </c>
      <c r="Q36" s="51">
        <v>1404</v>
      </c>
      <c r="R36" s="52">
        <v>21.9</v>
      </c>
      <c r="S36" s="53">
        <v>21.91</v>
      </c>
      <c r="T36" s="52">
        <v>969.19</v>
      </c>
      <c r="U36" s="50">
        <v>0.70318287037037042</v>
      </c>
      <c r="V36" s="51">
        <v>1404</v>
      </c>
      <c r="W36" s="52">
        <v>24.81</v>
      </c>
      <c r="X36" s="53">
        <v>22.1</v>
      </c>
      <c r="Y36" s="52">
        <v>968.07</v>
      </c>
      <c r="Z36" s="50">
        <v>0.61405092592592592</v>
      </c>
      <c r="AA36" s="51">
        <v>1404</v>
      </c>
      <c r="AB36" s="52">
        <v>22</v>
      </c>
      <c r="AC36" s="53">
        <v>22.3</v>
      </c>
      <c r="AD36" s="52">
        <v>275.49</v>
      </c>
      <c r="AE36" s="50">
        <v>0.76326388888888896</v>
      </c>
      <c r="AF36">
        <v>1404</v>
      </c>
      <c r="AG36">
        <v>24.76</v>
      </c>
      <c r="AH36">
        <v>22.34</v>
      </c>
      <c r="AI36">
        <v>969.18</v>
      </c>
      <c r="AJ36" s="50">
        <v>0.39583333333333331</v>
      </c>
      <c r="AK36">
        <v>1404</v>
      </c>
      <c r="AL36">
        <v>25.46</v>
      </c>
      <c r="AM36">
        <v>22.3</v>
      </c>
      <c r="AN36">
        <v>971.07</v>
      </c>
    </row>
    <row r="37" spans="1:40">
      <c r="A37" s="50">
        <v>0.63079861111111113</v>
      </c>
      <c r="B37" s="51">
        <v>1465</v>
      </c>
      <c r="C37" s="52">
        <v>27.7</v>
      </c>
      <c r="D37" s="52">
        <v>21.89</v>
      </c>
      <c r="E37" s="52">
        <v>970.48</v>
      </c>
      <c r="F37" s="50">
        <v>0.67640046296296286</v>
      </c>
      <c r="G37" s="51">
        <v>1465</v>
      </c>
      <c r="H37" s="52">
        <v>13.99</v>
      </c>
      <c r="I37" s="52">
        <v>22</v>
      </c>
      <c r="J37" s="52">
        <v>969.79</v>
      </c>
      <c r="K37" s="50">
        <v>0.77096064814814813</v>
      </c>
      <c r="L37" s="51">
        <v>1465</v>
      </c>
      <c r="M37" s="52">
        <v>5.97</v>
      </c>
      <c r="N37" s="52">
        <v>22.12</v>
      </c>
      <c r="O37" s="52">
        <v>970.07</v>
      </c>
      <c r="P37" s="50">
        <v>0.67552083333333324</v>
      </c>
      <c r="Q37" s="51">
        <v>1465</v>
      </c>
      <c r="R37" s="52">
        <v>21.97</v>
      </c>
      <c r="S37" s="52">
        <v>21.9</v>
      </c>
      <c r="T37" s="52">
        <v>969.2</v>
      </c>
      <c r="U37" s="50">
        <v>0.70387731481481486</v>
      </c>
      <c r="V37" s="51">
        <v>1465</v>
      </c>
      <c r="W37" s="52">
        <v>24.82</v>
      </c>
      <c r="X37" s="52">
        <v>22.11</v>
      </c>
      <c r="Y37" s="52">
        <v>968.06</v>
      </c>
      <c r="Z37" s="50">
        <v>0.61474537037037036</v>
      </c>
      <c r="AA37" s="51">
        <v>1465</v>
      </c>
      <c r="AB37" s="52">
        <v>22.03</v>
      </c>
      <c r="AC37" s="52">
        <v>22.32</v>
      </c>
      <c r="AD37" s="52">
        <v>275.54000000000002</v>
      </c>
      <c r="AE37" s="50">
        <v>0.76395833333333341</v>
      </c>
      <c r="AF37">
        <v>1465</v>
      </c>
      <c r="AG37">
        <v>24.66</v>
      </c>
      <c r="AH37">
        <v>22.33</v>
      </c>
      <c r="AI37">
        <v>969.16</v>
      </c>
      <c r="AJ37" s="50">
        <v>0.39652777777777781</v>
      </c>
      <c r="AK37">
        <v>1465</v>
      </c>
      <c r="AL37">
        <v>25.42</v>
      </c>
      <c r="AM37">
        <v>22.3</v>
      </c>
      <c r="AN37">
        <v>971.07</v>
      </c>
    </row>
    <row r="38" spans="1:40">
      <c r="A38" s="50">
        <v>0.63149305555555557</v>
      </c>
      <c r="B38" s="51">
        <v>1526</v>
      </c>
      <c r="C38" s="52">
        <v>27.81</v>
      </c>
      <c r="D38" s="53">
        <v>21.9</v>
      </c>
      <c r="E38" s="52">
        <v>970.5</v>
      </c>
      <c r="F38" s="50">
        <v>0.67709490740740741</v>
      </c>
      <c r="G38" s="51">
        <v>1526</v>
      </c>
      <c r="H38" s="52">
        <v>13.69</v>
      </c>
      <c r="I38" s="53">
        <v>21.99</v>
      </c>
      <c r="J38" s="52">
        <v>969.76</v>
      </c>
      <c r="K38" s="50">
        <v>0.77165509259259257</v>
      </c>
      <c r="L38" s="51">
        <v>1526</v>
      </c>
      <c r="M38" s="52">
        <v>5.55</v>
      </c>
      <c r="N38" s="53">
        <v>22.07</v>
      </c>
      <c r="O38" s="52">
        <v>970.12</v>
      </c>
      <c r="P38" s="50">
        <v>0.67621527777777779</v>
      </c>
      <c r="Q38" s="51">
        <v>1526</v>
      </c>
      <c r="R38" s="52">
        <v>21.91</v>
      </c>
      <c r="S38" s="53">
        <v>21.9</v>
      </c>
      <c r="T38" s="52">
        <v>969.21</v>
      </c>
      <c r="U38" s="50">
        <v>0.70457175925925919</v>
      </c>
      <c r="V38" s="51">
        <v>1526</v>
      </c>
      <c r="W38" s="52">
        <v>24.83</v>
      </c>
      <c r="X38" s="53">
        <v>22.06</v>
      </c>
      <c r="Y38" s="52">
        <v>968.07</v>
      </c>
      <c r="Z38" s="50">
        <v>0.6154398148148148</v>
      </c>
      <c r="AA38" s="51">
        <v>1526</v>
      </c>
      <c r="AB38" s="52">
        <v>22.04</v>
      </c>
      <c r="AC38" s="53">
        <v>22.31</v>
      </c>
      <c r="AD38" s="52">
        <v>275.52</v>
      </c>
      <c r="AE38" s="50">
        <v>0.76465277777777774</v>
      </c>
      <c r="AF38">
        <v>1526</v>
      </c>
      <c r="AG38">
        <v>24.62</v>
      </c>
      <c r="AH38">
        <v>22.33</v>
      </c>
      <c r="AI38">
        <v>969.15</v>
      </c>
      <c r="AJ38" s="50">
        <v>0.3972222222222222</v>
      </c>
      <c r="AK38">
        <v>1526</v>
      </c>
      <c r="AL38">
        <v>25.44</v>
      </c>
      <c r="AM38">
        <v>22.31</v>
      </c>
      <c r="AN38">
        <v>971.05</v>
      </c>
    </row>
    <row r="39" spans="1:40">
      <c r="A39" s="50">
        <v>0.63218750000000001</v>
      </c>
      <c r="B39" s="51">
        <v>1587</v>
      </c>
      <c r="C39" s="52">
        <v>27.91</v>
      </c>
      <c r="D39" s="52">
        <v>21.91</v>
      </c>
      <c r="E39" s="52">
        <v>970.5</v>
      </c>
      <c r="F39" s="50">
        <v>0.67778935185185185</v>
      </c>
      <c r="G39" s="51">
        <v>1587</v>
      </c>
      <c r="H39" s="52">
        <v>13.4</v>
      </c>
      <c r="I39" s="52">
        <v>21.99</v>
      </c>
      <c r="J39" s="52">
        <v>969.71</v>
      </c>
      <c r="K39" s="50">
        <v>0.77234953703703713</v>
      </c>
      <c r="L39" s="51">
        <v>1587</v>
      </c>
      <c r="M39" s="52">
        <v>5.21</v>
      </c>
      <c r="N39" s="52">
        <v>21.99</v>
      </c>
      <c r="O39" s="52">
        <v>970.12</v>
      </c>
      <c r="P39" s="50">
        <v>0.67690972222222223</v>
      </c>
      <c r="Q39" s="51">
        <v>1587</v>
      </c>
      <c r="R39" s="52">
        <v>21.86</v>
      </c>
      <c r="S39" s="52">
        <v>21.91</v>
      </c>
      <c r="T39" s="52">
        <v>969.2</v>
      </c>
      <c r="U39" s="50">
        <v>0.70526620370370363</v>
      </c>
      <c r="V39" s="51">
        <v>1587</v>
      </c>
      <c r="W39" s="52">
        <v>24.81</v>
      </c>
      <c r="X39" s="52">
        <v>22.07</v>
      </c>
      <c r="Y39" s="52">
        <v>968.09</v>
      </c>
      <c r="Z39" s="50">
        <v>0.61613425925925924</v>
      </c>
      <c r="AA39" s="51">
        <v>1587</v>
      </c>
      <c r="AB39" s="52">
        <v>22.03</v>
      </c>
      <c r="AC39" s="52">
        <v>22.3</v>
      </c>
      <c r="AD39" s="52">
        <v>275.56</v>
      </c>
      <c r="AE39" s="50">
        <v>0.76534722222222218</v>
      </c>
      <c r="AF39">
        <v>1587</v>
      </c>
      <c r="AG39">
        <v>24.51</v>
      </c>
      <c r="AH39">
        <v>22.32</v>
      </c>
      <c r="AI39">
        <v>969.17</v>
      </c>
      <c r="AJ39" s="50">
        <v>0.3979166666666667</v>
      </c>
      <c r="AK39">
        <v>1587</v>
      </c>
      <c r="AL39">
        <v>25.38</v>
      </c>
      <c r="AM39">
        <v>22.31</v>
      </c>
      <c r="AN39">
        <v>971.04</v>
      </c>
    </row>
    <row r="40" spans="1:40">
      <c r="A40" s="50">
        <v>0.63288194444444446</v>
      </c>
      <c r="B40" s="51">
        <v>1648</v>
      </c>
      <c r="C40" s="52">
        <v>27.98</v>
      </c>
      <c r="D40" s="53">
        <v>21.92</v>
      </c>
      <c r="E40" s="52">
        <v>970.48</v>
      </c>
      <c r="F40" s="50">
        <v>0.67848379629629629</v>
      </c>
      <c r="G40" s="51">
        <v>1648</v>
      </c>
      <c r="H40" s="52">
        <v>13.1</v>
      </c>
      <c r="I40" s="53">
        <v>22.01</v>
      </c>
      <c r="J40" s="52">
        <v>969.69</v>
      </c>
      <c r="K40" s="50">
        <v>0.77304398148148146</v>
      </c>
      <c r="L40" s="51">
        <v>1648</v>
      </c>
      <c r="M40" s="52">
        <v>4.88</v>
      </c>
      <c r="N40" s="53">
        <v>21.95</v>
      </c>
      <c r="O40" s="52">
        <v>970.11</v>
      </c>
      <c r="P40" s="50">
        <v>0.67760416666666667</v>
      </c>
      <c r="Q40" s="51">
        <v>1648</v>
      </c>
      <c r="R40" s="52">
        <v>21.84</v>
      </c>
      <c r="S40" s="53">
        <v>21.9</v>
      </c>
      <c r="T40" s="52">
        <v>969.19</v>
      </c>
      <c r="U40" s="50">
        <v>0.70596064814814818</v>
      </c>
      <c r="V40" s="51">
        <v>1648</v>
      </c>
      <c r="W40" s="52">
        <v>24.78</v>
      </c>
      <c r="X40" s="53">
        <v>22.08</v>
      </c>
      <c r="Y40" s="52">
        <v>968.08</v>
      </c>
      <c r="Z40" s="50">
        <v>0.61682870370370368</v>
      </c>
      <c r="AA40" s="51">
        <v>1648</v>
      </c>
      <c r="AB40" s="52">
        <v>22.05</v>
      </c>
      <c r="AC40" s="53">
        <v>22.31</v>
      </c>
      <c r="AD40" s="52">
        <v>275.61</v>
      </c>
      <c r="AE40" s="50">
        <v>0.76604166666666673</v>
      </c>
      <c r="AF40">
        <v>1648</v>
      </c>
      <c r="AG40">
        <v>24.48</v>
      </c>
      <c r="AH40">
        <v>22.34</v>
      </c>
      <c r="AI40">
        <v>969.18</v>
      </c>
      <c r="AJ40" s="50">
        <v>0.39861111111111108</v>
      </c>
      <c r="AK40">
        <v>1648</v>
      </c>
      <c r="AL40">
        <v>25.4</v>
      </c>
      <c r="AM40">
        <v>22.31</v>
      </c>
      <c r="AN40">
        <v>971.02</v>
      </c>
    </row>
    <row r="41" spans="1:40">
      <c r="A41" s="50">
        <v>0.6335763888888889</v>
      </c>
      <c r="B41" s="51">
        <v>1709</v>
      </c>
      <c r="C41" s="52">
        <v>28.02</v>
      </c>
      <c r="D41" s="52">
        <v>21.91</v>
      </c>
      <c r="E41" s="52">
        <v>970.44</v>
      </c>
      <c r="F41" s="50">
        <v>0.67917824074074085</v>
      </c>
      <c r="G41" s="51">
        <v>1709</v>
      </c>
      <c r="H41" s="52">
        <v>12.83</v>
      </c>
      <c r="I41" s="52">
        <v>21.99</v>
      </c>
      <c r="J41" s="52">
        <v>969.67</v>
      </c>
      <c r="K41" s="50">
        <v>0.7737384259259259</v>
      </c>
      <c r="L41" s="51">
        <v>1709</v>
      </c>
      <c r="M41" s="52">
        <v>4.58</v>
      </c>
      <c r="N41" s="52">
        <v>21.93</v>
      </c>
      <c r="O41" s="52">
        <v>970.14</v>
      </c>
      <c r="P41" s="50">
        <v>0.67829861111111101</v>
      </c>
      <c r="Q41" s="51">
        <v>1709</v>
      </c>
      <c r="R41" s="52">
        <v>21.84</v>
      </c>
      <c r="S41" s="52">
        <v>21.9</v>
      </c>
      <c r="T41" s="52">
        <v>969.15</v>
      </c>
      <c r="U41" s="50">
        <v>0.70665509259259263</v>
      </c>
      <c r="V41" s="51">
        <v>1709</v>
      </c>
      <c r="W41" s="52">
        <v>24.72</v>
      </c>
      <c r="X41" s="52">
        <v>22.05</v>
      </c>
      <c r="Y41" s="52">
        <v>968.09</v>
      </c>
      <c r="Z41" s="50">
        <v>0.61752314814814813</v>
      </c>
      <c r="AA41" s="51">
        <v>1709</v>
      </c>
      <c r="AB41" s="52">
        <v>22.03</v>
      </c>
      <c r="AC41" s="52">
        <v>22.31</v>
      </c>
      <c r="AD41" s="52">
        <v>275.62</v>
      </c>
      <c r="AE41" s="50">
        <v>0.76673611111111117</v>
      </c>
      <c r="AF41">
        <v>1709</v>
      </c>
      <c r="AG41">
        <v>24.42</v>
      </c>
      <c r="AH41">
        <v>22.32</v>
      </c>
      <c r="AI41">
        <v>969.21</v>
      </c>
      <c r="AJ41" s="50">
        <v>0.39930555555555558</v>
      </c>
      <c r="AK41">
        <v>1709</v>
      </c>
      <c r="AL41">
        <v>25.36</v>
      </c>
      <c r="AM41">
        <v>22.3</v>
      </c>
      <c r="AN41">
        <v>971.02</v>
      </c>
    </row>
    <row r="42" spans="1:40">
      <c r="A42" s="50">
        <v>0.63427083333333334</v>
      </c>
      <c r="B42" s="51">
        <v>1770</v>
      </c>
      <c r="C42" s="52">
        <v>28.08</v>
      </c>
      <c r="D42" s="53">
        <v>21.9</v>
      </c>
      <c r="E42" s="52">
        <v>970.45</v>
      </c>
      <c r="F42" s="50">
        <v>0.67987268518518518</v>
      </c>
      <c r="G42" s="51">
        <v>1770</v>
      </c>
      <c r="H42" s="52">
        <v>12.51</v>
      </c>
      <c r="I42" s="53">
        <v>22</v>
      </c>
      <c r="J42" s="52">
        <v>969.64</v>
      </c>
      <c r="K42" s="50">
        <v>0.77443287037037034</v>
      </c>
      <c r="L42" s="51">
        <v>1770</v>
      </c>
      <c r="M42" s="52">
        <v>4.24</v>
      </c>
      <c r="N42" s="53">
        <v>21.9</v>
      </c>
      <c r="O42" s="52">
        <v>970.13</v>
      </c>
      <c r="P42" s="50">
        <v>0.67899305555555556</v>
      </c>
      <c r="Q42" s="51">
        <v>1770</v>
      </c>
      <c r="R42" s="52">
        <v>21.81</v>
      </c>
      <c r="S42" s="53">
        <v>21.89</v>
      </c>
      <c r="T42" s="52">
        <v>969.2</v>
      </c>
      <c r="U42" s="50">
        <v>0.70734953703703696</v>
      </c>
      <c r="V42" s="51">
        <v>1770</v>
      </c>
      <c r="W42" s="52">
        <v>24.72</v>
      </c>
      <c r="X42" s="53">
        <v>22.04</v>
      </c>
      <c r="Y42" s="52">
        <v>968.08</v>
      </c>
      <c r="Z42" s="50">
        <v>0.61821759259259257</v>
      </c>
      <c r="AA42" s="51">
        <v>1770</v>
      </c>
      <c r="AB42" s="52">
        <v>22.04</v>
      </c>
      <c r="AC42" s="53">
        <v>22.3</v>
      </c>
      <c r="AD42" s="52">
        <v>275.66000000000003</v>
      </c>
      <c r="AE42" s="50">
        <v>0.7674305555555555</v>
      </c>
      <c r="AF42">
        <v>1770</v>
      </c>
      <c r="AG42">
        <v>24.4</v>
      </c>
      <c r="AH42">
        <v>22.33</v>
      </c>
      <c r="AI42">
        <v>969.2</v>
      </c>
      <c r="AJ42" s="50">
        <v>0.39999999999999997</v>
      </c>
      <c r="AK42">
        <v>1770</v>
      </c>
      <c r="AL42">
        <v>25.36</v>
      </c>
      <c r="AM42">
        <v>22.32</v>
      </c>
      <c r="AN42">
        <v>971.01</v>
      </c>
    </row>
    <row r="43" spans="1:40">
      <c r="A43" s="50">
        <v>0.63496527777777778</v>
      </c>
      <c r="B43" s="51">
        <v>1831</v>
      </c>
      <c r="C43" s="52">
        <v>28.13</v>
      </c>
      <c r="D43" s="52">
        <v>21.93</v>
      </c>
      <c r="E43" s="52">
        <v>970.37</v>
      </c>
      <c r="F43" s="50">
        <v>0.68056712962962962</v>
      </c>
      <c r="G43" s="51">
        <v>1831</v>
      </c>
      <c r="H43" s="52">
        <v>12.24</v>
      </c>
      <c r="I43" s="52">
        <v>21.99</v>
      </c>
      <c r="J43" s="52">
        <v>969.62</v>
      </c>
      <c r="K43" s="50">
        <v>0.77512731481481489</v>
      </c>
      <c r="L43" s="51">
        <v>1831</v>
      </c>
      <c r="M43" s="52">
        <v>4.05</v>
      </c>
      <c r="N43" s="52">
        <v>21.9</v>
      </c>
      <c r="O43" s="52">
        <v>970.13</v>
      </c>
      <c r="P43" s="50">
        <v>0.6796875</v>
      </c>
      <c r="Q43" s="51">
        <v>1831</v>
      </c>
      <c r="R43" s="52">
        <v>21.82</v>
      </c>
      <c r="S43" s="52">
        <v>21.88</v>
      </c>
      <c r="T43" s="52">
        <v>969.17</v>
      </c>
      <c r="U43" s="50">
        <v>0.70804398148148151</v>
      </c>
      <c r="V43" s="51">
        <v>1831</v>
      </c>
      <c r="W43" s="52">
        <v>24.82</v>
      </c>
      <c r="X43" s="52">
        <v>22.01</v>
      </c>
      <c r="Y43" s="52">
        <v>968.08</v>
      </c>
      <c r="Z43" s="50">
        <v>0.61891203703703701</v>
      </c>
      <c r="AA43" s="51">
        <v>1831</v>
      </c>
      <c r="AB43" s="52">
        <v>22.09</v>
      </c>
      <c r="AC43" s="52">
        <v>22.29</v>
      </c>
      <c r="AD43" s="52">
        <v>275.68</v>
      </c>
      <c r="AE43" s="50">
        <v>0.76812499999999995</v>
      </c>
      <c r="AF43">
        <v>1831</v>
      </c>
      <c r="AG43">
        <v>24.29</v>
      </c>
      <c r="AH43">
        <v>22.33</v>
      </c>
      <c r="AI43">
        <v>969.15</v>
      </c>
      <c r="AJ43" s="50">
        <v>0.40069444444444446</v>
      </c>
      <c r="AK43">
        <v>1831</v>
      </c>
      <c r="AL43">
        <v>25.27</v>
      </c>
      <c r="AM43">
        <v>22.31</v>
      </c>
      <c r="AN43">
        <v>970.99</v>
      </c>
    </row>
    <row r="44" spans="1:40">
      <c r="A44" s="50">
        <v>0.63565972222222222</v>
      </c>
      <c r="B44" s="51">
        <v>1892</v>
      </c>
      <c r="C44" s="52">
        <v>28.24</v>
      </c>
      <c r="D44" s="53">
        <v>21.93</v>
      </c>
      <c r="E44" s="52">
        <v>970.34</v>
      </c>
      <c r="F44" s="50">
        <v>0.68126157407407406</v>
      </c>
      <c r="G44" s="51">
        <v>1892</v>
      </c>
      <c r="H44" s="52">
        <v>11.99</v>
      </c>
      <c r="I44" s="53">
        <v>21.99</v>
      </c>
      <c r="J44" s="52">
        <v>969.64</v>
      </c>
      <c r="K44" s="50">
        <v>0.77582175925925922</v>
      </c>
      <c r="L44" s="51">
        <v>1892</v>
      </c>
      <c r="M44" s="52">
        <v>3.81</v>
      </c>
      <c r="N44" s="53">
        <v>21.89</v>
      </c>
      <c r="O44" s="52">
        <v>970.12</v>
      </c>
      <c r="P44" s="50">
        <v>0.68038194444444444</v>
      </c>
      <c r="Q44" s="51">
        <v>1892</v>
      </c>
      <c r="R44" s="52">
        <v>21.8</v>
      </c>
      <c r="S44" s="53">
        <v>21.9</v>
      </c>
      <c r="T44" s="52">
        <v>969.17</v>
      </c>
      <c r="U44" s="50">
        <v>0.70873842592592595</v>
      </c>
      <c r="V44" s="51">
        <v>1892</v>
      </c>
      <c r="W44" s="52">
        <v>24.76</v>
      </c>
      <c r="X44" s="53">
        <v>21.99</v>
      </c>
      <c r="Y44" s="52">
        <v>968.09</v>
      </c>
      <c r="Z44" s="50">
        <v>0.61960648148148145</v>
      </c>
      <c r="AA44" s="51">
        <v>1892</v>
      </c>
      <c r="AB44" s="52">
        <v>22.06</v>
      </c>
      <c r="AC44" s="53">
        <v>22.29</v>
      </c>
      <c r="AD44" s="52">
        <v>275.7</v>
      </c>
      <c r="AE44" s="50">
        <v>0.7688194444444445</v>
      </c>
      <c r="AF44">
        <v>1892</v>
      </c>
      <c r="AG44">
        <v>24.2</v>
      </c>
      <c r="AH44">
        <v>22.32</v>
      </c>
      <c r="AI44">
        <v>969.15</v>
      </c>
      <c r="AJ44" s="50">
        <v>0.40138888888888885</v>
      </c>
      <c r="AK44">
        <v>1892</v>
      </c>
      <c r="AL44">
        <v>25.29</v>
      </c>
      <c r="AM44">
        <v>22.3</v>
      </c>
      <c r="AN44">
        <v>971.01</v>
      </c>
    </row>
    <row r="45" spans="1:40">
      <c r="A45" s="50">
        <v>0.63635416666666667</v>
      </c>
      <c r="B45" s="51">
        <v>1953</v>
      </c>
      <c r="C45" s="52">
        <v>28.38</v>
      </c>
      <c r="D45" s="52">
        <v>21.92</v>
      </c>
      <c r="E45" s="52">
        <v>970.31</v>
      </c>
      <c r="F45" s="50">
        <v>0.68195601851851861</v>
      </c>
      <c r="G45" s="51">
        <v>1953</v>
      </c>
      <c r="H45" s="52">
        <v>11.75</v>
      </c>
      <c r="I45" s="52">
        <v>21.99</v>
      </c>
      <c r="J45" s="52">
        <v>969.6</v>
      </c>
      <c r="K45" s="50">
        <v>0.77651620370370367</v>
      </c>
      <c r="L45" s="51">
        <v>1953</v>
      </c>
      <c r="M45" s="52">
        <v>3.51</v>
      </c>
      <c r="N45" s="52">
        <v>21.9</v>
      </c>
      <c r="O45" s="52">
        <v>970.13</v>
      </c>
      <c r="P45" s="50">
        <v>0.68107638888888899</v>
      </c>
      <c r="Q45" s="51">
        <v>1953</v>
      </c>
      <c r="R45" s="52">
        <v>21.81</v>
      </c>
      <c r="S45" s="52">
        <v>21.9</v>
      </c>
      <c r="T45" s="52">
        <v>969.17</v>
      </c>
      <c r="U45" s="50">
        <v>0.70943287037037039</v>
      </c>
      <c r="V45" s="51">
        <v>1953</v>
      </c>
      <c r="W45" s="52">
        <v>24.71</v>
      </c>
      <c r="X45" s="52">
        <v>21.99</v>
      </c>
      <c r="Y45" s="52">
        <v>968.12</v>
      </c>
      <c r="Z45" s="50">
        <v>0.62030092592592589</v>
      </c>
      <c r="AA45" s="51">
        <v>1953</v>
      </c>
      <c r="AB45" s="52">
        <v>22.07</v>
      </c>
      <c r="AC45" s="52">
        <v>22.3</v>
      </c>
      <c r="AD45" s="52">
        <v>275.69</v>
      </c>
      <c r="AE45" s="50">
        <v>0.76951388888888894</v>
      </c>
      <c r="AF45">
        <v>1953</v>
      </c>
      <c r="AG45">
        <v>24.22</v>
      </c>
      <c r="AH45">
        <v>22.32</v>
      </c>
      <c r="AI45">
        <v>969.18</v>
      </c>
      <c r="AJ45" s="50">
        <v>0.40208333333333335</v>
      </c>
      <c r="AK45">
        <v>1953</v>
      </c>
      <c r="AL45">
        <v>25.18</v>
      </c>
      <c r="AM45">
        <v>22.31</v>
      </c>
      <c r="AN45">
        <v>971.03</v>
      </c>
    </row>
    <row r="46" spans="1:40">
      <c r="A46" s="50">
        <v>0.63704861111111111</v>
      </c>
      <c r="B46" s="51">
        <v>2014</v>
      </c>
      <c r="C46" s="52">
        <v>28.39</v>
      </c>
      <c r="D46" s="52">
        <v>21.95</v>
      </c>
      <c r="E46" s="52">
        <v>970.33</v>
      </c>
      <c r="F46" s="50">
        <v>0.68265046296296295</v>
      </c>
      <c r="G46" s="51">
        <v>2014</v>
      </c>
      <c r="H46" s="52">
        <v>11.4</v>
      </c>
      <c r="I46" s="52">
        <v>22</v>
      </c>
      <c r="J46" s="52">
        <v>969.59</v>
      </c>
      <c r="K46" s="50">
        <v>0.77721064814814811</v>
      </c>
      <c r="L46" s="51">
        <v>2014</v>
      </c>
      <c r="M46" s="52">
        <v>3.34</v>
      </c>
      <c r="N46" s="52">
        <v>21.89</v>
      </c>
      <c r="O46" s="52">
        <v>970.12</v>
      </c>
      <c r="P46" s="50">
        <v>0.68177083333333333</v>
      </c>
      <c r="Q46" s="51">
        <v>2014</v>
      </c>
      <c r="R46" s="52">
        <v>21.79</v>
      </c>
      <c r="S46" s="52">
        <v>21.89</v>
      </c>
      <c r="T46" s="52">
        <v>969.18</v>
      </c>
      <c r="U46" s="50">
        <v>0.71012731481481473</v>
      </c>
      <c r="V46" s="51">
        <v>2014</v>
      </c>
      <c r="W46" s="52">
        <v>24.64</v>
      </c>
      <c r="X46" s="52">
        <v>21.99</v>
      </c>
      <c r="Y46" s="52">
        <v>968.1</v>
      </c>
      <c r="Z46" s="50">
        <v>0.62099537037037034</v>
      </c>
      <c r="AA46" s="51">
        <v>2014</v>
      </c>
      <c r="AB46" s="52">
        <v>22.07</v>
      </c>
      <c r="AC46" s="52">
        <v>22.29</v>
      </c>
      <c r="AD46" s="52">
        <v>275.7</v>
      </c>
      <c r="AE46" s="50">
        <v>0.77020833333333327</v>
      </c>
      <c r="AF46">
        <v>2014</v>
      </c>
      <c r="AG46">
        <v>24.11</v>
      </c>
      <c r="AH46">
        <v>22.32</v>
      </c>
      <c r="AI46">
        <v>969.15</v>
      </c>
      <c r="AJ46" s="50">
        <v>0.40277777777777773</v>
      </c>
      <c r="AK46">
        <v>2014</v>
      </c>
      <c r="AL46">
        <v>25.19</v>
      </c>
      <c r="AM46">
        <v>22.31</v>
      </c>
      <c r="AN46">
        <v>971</v>
      </c>
    </row>
    <row r="47" spans="1:40">
      <c r="A47" s="50">
        <v>0.63774305555555555</v>
      </c>
      <c r="B47" s="51">
        <v>2075</v>
      </c>
      <c r="C47" s="52">
        <v>28.34</v>
      </c>
      <c r="D47" s="52">
        <v>21.95</v>
      </c>
      <c r="E47" s="52">
        <v>970.29</v>
      </c>
      <c r="F47" s="50">
        <v>0.68334490740740739</v>
      </c>
      <c r="G47" s="51">
        <v>2075</v>
      </c>
      <c r="H47" s="52">
        <v>11.14</v>
      </c>
      <c r="I47" s="52">
        <v>21.99</v>
      </c>
      <c r="J47" s="52">
        <v>969.55</v>
      </c>
      <c r="K47" s="50">
        <v>0.77790509259259266</v>
      </c>
      <c r="L47" s="51">
        <v>2075</v>
      </c>
      <c r="M47" s="52">
        <v>3.04</v>
      </c>
      <c r="N47" s="52">
        <v>21.88</v>
      </c>
      <c r="O47" s="52">
        <v>970.15</v>
      </c>
      <c r="P47" s="50">
        <v>0.68246527777777777</v>
      </c>
      <c r="Q47" s="51">
        <v>2075</v>
      </c>
      <c r="R47" s="52">
        <v>21.81</v>
      </c>
      <c r="S47" s="52">
        <v>21.89</v>
      </c>
      <c r="T47" s="52">
        <v>969.16</v>
      </c>
      <c r="U47" s="50">
        <v>0.71082175925925928</v>
      </c>
      <c r="V47" s="51">
        <v>2075</v>
      </c>
      <c r="W47" s="52">
        <v>24.7</v>
      </c>
      <c r="X47" s="52">
        <v>21.99</v>
      </c>
      <c r="Y47" s="52">
        <v>968.09</v>
      </c>
      <c r="Z47" s="50">
        <v>0.62168981481481478</v>
      </c>
      <c r="AA47" s="51">
        <v>2075</v>
      </c>
      <c r="AB47" s="52">
        <v>22.07</v>
      </c>
      <c r="AC47" s="52">
        <v>22.29</v>
      </c>
      <c r="AD47" s="52">
        <v>275.72000000000003</v>
      </c>
      <c r="AE47" s="50">
        <v>0.77090277777777771</v>
      </c>
      <c r="AF47">
        <v>2075</v>
      </c>
      <c r="AG47">
        <v>24.06</v>
      </c>
      <c r="AH47">
        <v>22.33</v>
      </c>
      <c r="AI47">
        <v>969.14</v>
      </c>
      <c r="AJ47" s="50">
        <v>0.40347222222222223</v>
      </c>
      <c r="AK47">
        <v>2075</v>
      </c>
      <c r="AL47">
        <v>25.18</v>
      </c>
      <c r="AM47">
        <v>22.3</v>
      </c>
      <c r="AN47">
        <v>971</v>
      </c>
    </row>
    <row r="48" spans="1:40">
      <c r="A48" s="50">
        <v>0.63843749999999999</v>
      </c>
      <c r="B48" s="51">
        <v>2136</v>
      </c>
      <c r="C48" s="52">
        <v>28.31</v>
      </c>
      <c r="D48" s="52">
        <v>21.94</v>
      </c>
      <c r="E48" s="52">
        <v>970.26</v>
      </c>
      <c r="F48" s="50">
        <v>0.68403935185185183</v>
      </c>
      <c r="G48" s="51">
        <v>2136</v>
      </c>
      <c r="H48" s="52">
        <v>10.93</v>
      </c>
      <c r="I48" s="52">
        <v>22</v>
      </c>
      <c r="J48" s="52">
        <v>969.51</v>
      </c>
      <c r="K48" s="50">
        <v>0.77859953703703699</v>
      </c>
      <c r="L48" s="51">
        <v>2136</v>
      </c>
      <c r="M48" s="52">
        <v>2.84</v>
      </c>
      <c r="N48" s="52">
        <v>21.92</v>
      </c>
      <c r="O48" s="52">
        <v>970.13</v>
      </c>
      <c r="P48" s="50">
        <v>0.68315972222222221</v>
      </c>
      <c r="Q48" s="51">
        <v>2136</v>
      </c>
      <c r="R48" s="52">
        <v>21.77</v>
      </c>
      <c r="S48" s="52">
        <v>21.88</v>
      </c>
      <c r="T48" s="52">
        <v>969.16</v>
      </c>
      <c r="U48" s="50">
        <v>0.71151620370370372</v>
      </c>
      <c r="V48" s="51">
        <v>2136</v>
      </c>
      <c r="W48" s="52">
        <v>24.66</v>
      </c>
      <c r="X48" s="52">
        <v>21.99</v>
      </c>
      <c r="Y48" s="52">
        <v>968.07</v>
      </c>
      <c r="Z48" s="50">
        <v>0.62238425925925933</v>
      </c>
      <c r="AA48" s="51">
        <v>2136</v>
      </c>
      <c r="AB48" s="52">
        <v>22.07</v>
      </c>
      <c r="AC48" s="52">
        <v>22.3</v>
      </c>
      <c r="AD48" s="52">
        <v>275.77</v>
      </c>
      <c r="AE48" s="50">
        <v>0.77159722222222227</v>
      </c>
      <c r="AF48">
        <v>2136</v>
      </c>
      <c r="AG48">
        <v>24</v>
      </c>
      <c r="AH48">
        <v>22.33</v>
      </c>
      <c r="AI48">
        <v>969.17</v>
      </c>
      <c r="AJ48" s="50">
        <v>0.40416666666666662</v>
      </c>
      <c r="AK48">
        <v>2136</v>
      </c>
      <c r="AL48">
        <v>25.13</v>
      </c>
      <c r="AM48">
        <v>22.31</v>
      </c>
      <c r="AN48">
        <v>971.01</v>
      </c>
    </row>
    <row r="49" spans="1:40">
      <c r="A49" s="50">
        <v>0.63913194444444443</v>
      </c>
      <c r="B49" s="51">
        <v>2197</v>
      </c>
      <c r="C49" s="52">
        <v>28.33</v>
      </c>
      <c r="D49" s="52">
        <v>21.94</v>
      </c>
      <c r="E49" s="52">
        <v>970.3</v>
      </c>
      <c r="F49" s="50">
        <v>0.68473379629629638</v>
      </c>
      <c r="G49" s="51">
        <v>2197</v>
      </c>
      <c r="H49" s="52">
        <v>10.69</v>
      </c>
      <c r="I49" s="52">
        <v>22.01</v>
      </c>
      <c r="J49" s="52">
        <v>969.5</v>
      </c>
      <c r="K49" s="50">
        <v>0.77929398148148143</v>
      </c>
      <c r="L49" s="51">
        <v>2197</v>
      </c>
      <c r="M49" s="52">
        <v>2.72</v>
      </c>
      <c r="N49" s="52">
        <v>21.91</v>
      </c>
      <c r="O49" s="52">
        <v>970.11</v>
      </c>
      <c r="P49" s="50">
        <v>0.68385416666666676</v>
      </c>
      <c r="Q49" s="51">
        <v>2197</v>
      </c>
      <c r="R49" s="52">
        <v>21.73</v>
      </c>
      <c r="S49" s="52">
        <v>21.9</v>
      </c>
      <c r="T49" s="52">
        <v>969.16</v>
      </c>
      <c r="U49" s="50">
        <v>0.71221064814814816</v>
      </c>
      <c r="V49" s="51">
        <v>2197</v>
      </c>
      <c r="W49" s="52">
        <v>24.69</v>
      </c>
      <c r="X49" s="52">
        <v>21.99</v>
      </c>
      <c r="Y49" s="52">
        <v>968.08</v>
      </c>
      <c r="Z49" s="50">
        <v>0.62307870370370366</v>
      </c>
      <c r="AA49" s="51">
        <v>2197</v>
      </c>
      <c r="AB49" s="52">
        <v>22.1</v>
      </c>
      <c r="AC49" s="52">
        <v>22.3</v>
      </c>
      <c r="AD49" s="52">
        <v>275.83999999999997</v>
      </c>
      <c r="AE49" s="50">
        <v>0.77229166666666671</v>
      </c>
      <c r="AF49">
        <v>2197</v>
      </c>
      <c r="AG49">
        <v>24</v>
      </c>
      <c r="AH49">
        <v>22.34</v>
      </c>
      <c r="AI49">
        <v>969.18</v>
      </c>
      <c r="AJ49" s="50">
        <v>0.40486111111111112</v>
      </c>
      <c r="AK49">
        <v>2197</v>
      </c>
      <c r="AL49">
        <v>25.16</v>
      </c>
      <c r="AM49">
        <v>22.31</v>
      </c>
      <c r="AN49">
        <v>970.99</v>
      </c>
    </row>
    <row r="50" spans="1:40">
      <c r="A50" s="50">
        <v>0.63982638888888888</v>
      </c>
      <c r="B50" s="51">
        <v>2258</v>
      </c>
      <c r="C50" s="52">
        <v>28.35</v>
      </c>
      <c r="D50" s="52">
        <v>21.94</v>
      </c>
      <c r="E50" s="52">
        <v>970.24</v>
      </c>
      <c r="F50" s="50">
        <v>0.68542824074074071</v>
      </c>
      <c r="G50" s="51">
        <v>2258</v>
      </c>
      <c r="H50" s="52">
        <v>10.5</v>
      </c>
      <c r="I50" s="52">
        <v>22</v>
      </c>
      <c r="J50" s="52">
        <v>969.56</v>
      </c>
      <c r="K50" s="50">
        <v>0.77998842592592599</v>
      </c>
      <c r="L50" s="51">
        <v>2258</v>
      </c>
      <c r="M50" s="52">
        <v>2.5</v>
      </c>
      <c r="N50" s="52">
        <v>21.9</v>
      </c>
      <c r="O50" s="52">
        <v>970.12</v>
      </c>
      <c r="P50" s="50">
        <v>0.68454861111111109</v>
      </c>
      <c r="Q50" s="51">
        <v>2258</v>
      </c>
      <c r="R50" s="52">
        <v>21.71</v>
      </c>
      <c r="S50" s="52">
        <v>21.89</v>
      </c>
      <c r="T50" s="52">
        <v>969.15</v>
      </c>
      <c r="U50" s="50">
        <v>0.71290509259259249</v>
      </c>
      <c r="V50" s="51">
        <v>2258</v>
      </c>
      <c r="W50" s="52">
        <v>24.65</v>
      </c>
      <c r="X50" s="52">
        <v>21.97</v>
      </c>
      <c r="Y50" s="52">
        <v>968.11</v>
      </c>
      <c r="Z50" s="50">
        <v>0.62377314814814822</v>
      </c>
      <c r="AA50" s="51">
        <v>2258</v>
      </c>
      <c r="AB50" s="52">
        <v>22.18</v>
      </c>
      <c r="AC50" s="52">
        <v>22.3</v>
      </c>
      <c r="AD50" s="52">
        <v>275.99</v>
      </c>
      <c r="AE50" s="50">
        <v>0.77298611111111104</v>
      </c>
      <c r="AF50">
        <v>2258</v>
      </c>
      <c r="AG50">
        <v>23.96</v>
      </c>
      <c r="AH50">
        <v>22.36</v>
      </c>
      <c r="AI50">
        <v>969.19</v>
      </c>
      <c r="AJ50" s="50">
        <v>0.4055555555555555</v>
      </c>
      <c r="AK50">
        <v>2258</v>
      </c>
      <c r="AL50">
        <v>25.19</v>
      </c>
      <c r="AM50">
        <v>22.31</v>
      </c>
      <c r="AN50">
        <v>970.99</v>
      </c>
    </row>
    <row r="51" spans="1:40">
      <c r="A51" s="50">
        <v>0.64052083333333332</v>
      </c>
      <c r="B51" s="51">
        <v>2319</v>
      </c>
      <c r="C51" s="52">
        <v>28.38</v>
      </c>
      <c r="D51" s="52">
        <v>21.94</v>
      </c>
      <c r="E51" s="52">
        <v>970.24</v>
      </c>
      <c r="F51" s="50">
        <v>0.68612268518518515</v>
      </c>
      <c r="G51" s="51">
        <v>2319</v>
      </c>
      <c r="H51" s="52">
        <v>10.23</v>
      </c>
      <c r="I51" s="52">
        <v>22</v>
      </c>
      <c r="J51" s="52">
        <v>969.53</v>
      </c>
      <c r="K51" s="50">
        <v>0.78068287037037043</v>
      </c>
      <c r="L51" s="51">
        <v>2319</v>
      </c>
      <c r="M51" s="52">
        <v>2.38</v>
      </c>
      <c r="N51" s="52">
        <v>21.9</v>
      </c>
      <c r="O51" s="52">
        <v>970.11</v>
      </c>
      <c r="P51" s="50">
        <v>0.68524305555555554</v>
      </c>
      <c r="Q51" s="51">
        <v>2319</v>
      </c>
      <c r="R51" s="52">
        <v>21.73</v>
      </c>
      <c r="S51" s="52">
        <v>21.89</v>
      </c>
      <c r="T51" s="52">
        <v>969.19</v>
      </c>
      <c r="U51" s="50">
        <v>0.71359953703703705</v>
      </c>
      <c r="V51" s="51">
        <v>2319</v>
      </c>
      <c r="W51" s="52">
        <v>24.63</v>
      </c>
      <c r="X51" s="52">
        <v>21.97</v>
      </c>
      <c r="Y51" s="52">
        <v>968.09</v>
      </c>
      <c r="Z51" s="50">
        <v>0.62446759259259255</v>
      </c>
      <c r="AA51" s="51">
        <v>2319</v>
      </c>
      <c r="AB51" s="52">
        <v>22.07</v>
      </c>
      <c r="AC51" s="52">
        <v>22.3</v>
      </c>
      <c r="AD51" s="52">
        <v>276.02</v>
      </c>
      <c r="AE51" s="50">
        <v>0.77368055555555559</v>
      </c>
      <c r="AF51">
        <v>2319</v>
      </c>
      <c r="AG51">
        <v>23.84</v>
      </c>
      <c r="AH51">
        <v>22.33</v>
      </c>
      <c r="AI51">
        <v>969.17</v>
      </c>
      <c r="AJ51" s="50">
        <v>0.40625</v>
      </c>
      <c r="AK51">
        <v>2319</v>
      </c>
      <c r="AL51">
        <v>25.06</v>
      </c>
      <c r="AM51">
        <v>22.3</v>
      </c>
      <c r="AN51">
        <v>970.99</v>
      </c>
    </row>
    <row r="52" spans="1:40">
      <c r="A52" s="50">
        <v>0.64121527777777776</v>
      </c>
      <c r="B52" s="51">
        <v>2380</v>
      </c>
      <c r="C52" s="52">
        <v>28.34</v>
      </c>
      <c r="D52" s="52">
        <v>21.95</v>
      </c>
      <c r="E52" s="52">
        <v>970.24</v>
      </c>
      <c r="F52" s="50">
        <v>0.6868171296296296</v>
      </c>
      <c r="G52" s="51">
        <v>2380</v>
      </c>
      <c r="H52" s="52">
        <v>10</v>
      </c>
      <c r="I52" s="52">
        <v>22.01</v>
      </c>
      <c r="J52" s="52">
        <v>969.46</v>
      </c>
      <c r="K52" s="50">
        <v>0.78137731481481476</v>
      </c>
      <c r="L52" s="51">
        <v>2380</v>
      </c>
      <c r="M52" s="52">
        <v>2.12</v>
      </c>
      <c r="N52" s="52">
        <v>21.89</v>
      </c>
      <c r="O52" s="52">
        <v>970.11</v>
      </c>
      <c r="P52" s="50">
        <v>0.68593749999999998</v>
      </c>
      <c r="Q52" s="51">
        <v>2380</v>
      </c>
      <c r="R52" s="52">
        <v>21.72</v>
      </c>
      <c r="S52" s="52">
        <v>21.9</v>
      </c>
      <c r="T52" s="52">
        <v>969.16</v>
      </c>
      <c r="U52" s="50">
        <v>0.71429398148148149</v>
      </c>
      <c r="V52" s="51">
        <v>2380</v>
      </c>
      <c r="W52" s="52">
        <v>24.59</v>
      </c>
      <c r="X52" s="52">
        <v>22</v>
      </c>
      <c r="Y52" s="52">
        <v>968.04</v>
      </c>
      <c r="Z52" s="50">
        <v>0.6251620370370371</v>
      </c>
      <c r="AA52" s="51">
        <v>2380</v>
      </c>
      <c r="AB52" s="52">
        <v>22.16</v>
      </c>
      <c r="AC52" s="52">
        <v>22.29</v>
      </c>
      <c r="AD52" s="52">
        <v>276.05</v>
      </c>
      <c r="AE52" s="50">
        <v>0.77437500000000004</v>
      </c>
      <c r="AF52">
        <v>2380</v>
      </c>
      <c r="AG52">
        <v>23.82</v>
      </c>
      <c r="AH52">
        <v>22.34</v>
      </c>
      <c r="AI52">
        <v>969.2</v>
      </c>
      <c r="AJ52" s="50">
        <v>0.4069444444444445</v>
      </c>
      <c r="AK52">
        <v>2380</v>
      </c>
      <c r="AL52">
        <v>25.12</v>
      </c>
      <c r="AM52">
        <v>22.31</v>
      </c>
      <c r="AN52">
        <v>971.01</v>
      </c>
    </row>
    <row r="53" spans="1:40">
      <c r="A53" s="50">
        <v>0.6419097222222222</v>
      </c>
      <c r="B53" s="51">
        <v>2441</v>
      </c>
      <c r="C53" s="52">
        <v>28.4</v>
      </c>
      <c r="D53" s="52">
        <v>21.95</v>
      </c>
      <c r="E53" s="52">
        <v>970.22</v>
      </c>
      <c r="F53" s="50">
        <v>0.68751157407407415</v>
      </c>
      <c r="G53" s="51">
        <v>2441</v>
      </c>
      <c r="H53" s="52">
        <v>9.77</v>
      </c>
      <c r="I53" s="52">
        <v>21.99</v>
      </c>
      <c r="J53" s="52">
        <v>969.48</v>
      </c>
      <c r="K53" s="50">
        <v>0.7820717592592592</v>
      </c>
      <c r="L53" s="51">
        <v>2441</v>
      </c>
      <c r="M53" s="52">
        <v>2.0299999999999998</v>
      </c>
      <c r="N53" s="52">
        <v>21.9</v>
      </c>
      <c r="O53" s="52">
        <v>970.13</v>
      </c>
      <c r="P53" s="50">
        <v>0.68663194444444453</v>
      </c>
      <c r="Q53" s="51">
        <v>2441</v>
      </c>
      <c r="R53" s="52">
        <v>21.65</v>
      </c>
      <c r="S53" s="52">
        <v>21.9</v>
      </c>
      <c r="T53" s="52">
        <v>969.16</v>
      </c>
      <c r="U53" s="50">
        <v>0.71498842592592593</v>
      </c>
      <c r="V53" s="51">
        <v>2441</v>
      </c>
      <c r="W53" s="52">
        <v>24.56</v>
      </c>
      <c r="X53" s="52">
        <v>22</v>
      </c>
      <c r="Y53" s="52">
        <v>968.05</v>
      </c>
      <c r="Z53" s="50">
        <v>0.62585648148148143</v>
      </c>
      <c r="AA53" s="51">
        <v>2441</v>
      </c>
      <c r="AB53" s="52">
        <v>22.16</v>
      </c>
      <c r="AC53" s="52">
        <v>22.32</v>
      </c>
      <c r="AD53" s="52">
        <v>276.13</v>
      </c>
      <c r="AE53" s="50">
        <v>0.77506944444444448</v>
      </c>
      <c r="AF53">
        <v>2441</v>
      </c>
      <c r="AG53">
        <v>23.85</v>
      </c>
      <c r="AH53">
        <v>22.32</v>
      </c>
      <c r="AI53">
        <v>969.17</v>
      </c>
      <c r="AJ53" s="50">
        <v>0.40763888888888888</v>
      </c>
      <c r="AK53">
        <v>2441</v>
      </c>
      <c r="AL53">
        <v>25.09</v>
      </c>
      <c r="AM53">
        <v>22.31</v>
      </c>
      <c r="AN53">
        <v>970.98</v>
      </c>
    </row>
    <row r="54" spans="1:40">
      <c r="A54" s="50">
        <v>0.64260416666666664</v>
      </c>
      <c r="B54" s="51">
        <v>2502</v>
      </c>
      <c r="C54" s="52">
        <v>28.43</v>
      </c>
      <c r="D54" s="52">
        <v>21.95</v>
      </c>
      <c r="E54" s="52">
        <v>970.22</v>
      </c>
      <c r="F54" s="50">
        <v>0.68820601851851848</v>
      </c>
      <c r="G54" s="51">
        <v>2502</v>
      </c>
      <c r="H54" s="52">
        <v>9.49</v>
      </c>
      <c r="I54" s="52">
        <v>22</v>
      </c>
      <c r="J54" s="52">
        <v>969.48</v>
      </c>
      <c r="K54" s="50">
        <v>0.78276620370370376</v>
      </c>
      <c r="L54" s="51">
        <v>2502</v>
      </c>
      <c r="M54" s="52">
        <v>1.84</v>
      </c>
      <c r="N54" s="52">
        <v>21.9</v>
      </c>
      <c r="O54" s="52">
        <v>970.11</v>
      </c>
      <c r="P54" s="50">
        <v>0.68732638888888886</v>
      </c>
      <c r="Q54" s="51">
        <v>2502</v>
      </c>
      <c r="R54" s="52">
        <v>21.69</v>
      </c>
      <c r="S54" s="52">
        <v>21.9</v>
      </c>
      <c r="T54" s="52">
        <v>969.16</v>
      </c>
      <c r="U54" s="50">
        <v>0.71568287037037026</v>
      </c>
      <c r="V54" s="51">
        <v>2502</v>
      </c>
      <c r="W54" s="52">
        <v>24.6</v>
      </c>
      <c r="X54" s="52">
        <v>21.99</v>
      </c>
      <c r="Y54" s="52">
        <v>968.04</v>
      </c>
      <c r="Z54" s="50">
        <v>0.62655092592592598</v>
      </c>
      <c r="AA54" s="51">
        <v>2502</v>
      </c>
      <c r="AB54" s="52">
        <v>22.22</v>
      </c>
      <c r="AC54" s="52">
        <v>22.32</v>
      </c>
      <c r="AD54" s="52">
        <v>276.14999999999998</v>
      </c>
      <c r="AE54" s="50">
        <v>0.77576388888888881</v>
      </c>
      <c r="AF54">
        <v>2502</v>
      </c>
      <c r="AG54">
        <v>23.77</v>
      </c>
      <c r="AH54">
        <v>22.32</v>
      </c>
      <c r="AI54">
        <v>969.21</v>
      </c>
      <c r="AJ54" s="50">
        <v>0.40833333333333338</v>
      </c>
      <c r="AK54">
        <v>2502</v>
      </c>
      <c r="AL54">
        <v>25.05</v>
      </c>
      <c r="AM54">
        <v>22.32</v>
      </c>
      <c r="AN54">
        <v>970.96</v>
      </c>
    </row>
    <row r="55" spans="1:40">
      <c r="A55" s="50">
        <v>0.64329861111111108</v>
      </c>
      <c r="B55" s="51">
        <v>2563</v>
      </c>
      <c r="C55" s="52">
        <v>28.44</v>
      </c>
      <c r="D55" s="52">
        <v>21.97</v>
      </c>
      <c r="E55" s="52">
        <v>970.22</v>
      </c>
      <c r="F55" s="50">
        <v>0.68890046296296292</v>
      </c>
      <c r="G55" s="51">
        <v>2563</v>
      </c>
      <c r="H55" s="52">
        <v>9.33</v>
      </c>
      <c r="I55" s="52">
        <v>22.01</v>
      </c>
      <c r="J55" s="52">
        <v>969.47</v>
      </c>
      <c r="K55" s="50">
        <v>0.7834606481481482</v>
      </c>
      <c r="L55" s="51">
        <v>2563</v>
      </c>
      <c r="M55" s="52">
        <v>1.76</v>
      </c>
      <c r="N55" s="52">
        <v>21.91</v>
      </c>
      <c r="O55" s="52">
        <v>970.1</v>
      </c>
      <c r="P55" s="50">
        <v>0.6880208333333333</v>
      </c>
      <c r="Q55" s="51">
        <v>2563</v>
      </c>
      <c r="R55" s="52">
        <v>21.66</v>
      </c>
      <c r="S55" s="52">
        <v>21.88</v>
      </c>
      <c r="T55" s="52">
        <v>969.18</v>
      </c>
      <c r="U55" s="50">
        <v>0.71637731481481481</v>
      </c>
      <c r="V55" s="51">
        <v>2563</v>
      </c>
      <c r="W55" s="52">
        <v>24.56</v>
      </c>
      <c r="X55" s="52">
        <v>22</v>
      </c>
      <c r="Y55" s="52">
        <v>968.03</v>
      </c>
      <c r="Z55" s="50">
        <v>0.62724537037037031</v>
      </c>
      <c r="AA55" s="51">
        <v>2563</v>
      </c>
      <c r="AB55" s="52">
        <v>22.21</v>
      </c>
      <c r="AC55" s="52">
        <v>22.31</v>
      </c>
      <c r="AD55" s="52">
        <v>276.20999999999998</v>
      </c>
      <c r="AE55" s="50">
        <v>0.77645833333333336</v>
      </c>
      <c r="AF55">
        <v>2563</v>
      </c>
      <c r="AG55">
        <v>23.74</v>
      </c>
      <c r="AH55">
        <v>22.33</v>
      </c>
      <c r="AI55">
        <v>969.21</v>
      </c>
      <c r="AJ55" s="50">
        <v>0.40902777777777777</v>
      </c>
      <c r="AK55">
        <v>2563</v>
      </c>
      <c r="AL55">
        <v>25.07</v>
      </c>
      <c r="AM55">
        <v>22.31</v>
      </c>
      <c r="AN55">
        <v>970.95</v>
      </c>
    </row>
    <row r="56" spans="1:40">
      <c r="A56" s="50">
        <v>0.64399305555555553</v>
      </c>
      <c r="B56" s="51">
        <v>2624</v>
      </c>
      <c r="C56" s="52">
        <v>28.45</v>
      </c>
      <c r="D56" s="52">
        <v>21.95</v>
      </c>
      <c r="E56" s="52">
        <v>970.21</v>
      </c>
      <c r="F56" s="50">
        <v>0.68959490740740748</v>
      </c>
      <c r="G56" s="51">
        <v>2624</v>
      </c>
      <c r="H56" s="52">
        <v>9.07</v>
      </c>
      <c r="I56" s="52">
        <v>22.02</v>
      </c>
      <c r="J56" s="52">
        <v>969.45</v>
      </c>
      <c r="K56" s="50">
        <v>0.78415509259259253</v>
      </c>
      <c r="L56" s="51">
        <v>2624</v>
      </c>
      <c r="M56" s="52">
        <v>1.67</v>
      </c>
      <c r="N56" s="52">
        <v>21.96</v>
      </c>
      <c r="O56" s="52">
        <v>970.12</v>
      </c>
      <c r="P56" s="50">
        <v>0.68871527777777775</v>
      </c>
      <c r="Q56" s="51">
        <v>2624</v>
      </c>
      <c r="R56" s="52">
        <v>21.7</v>
      </c>
      <c r="S56" s="52">
        <v>21.9</v>
      </c>
      <c r="T56" s="52">
        <v>969.18</v>
      </c>
      <c r="U56" s="50">
        <v>0.71707175925925926</v>
      </c>
      <c r="V56" s="51">
        <v>2624</v>
      </c>
      <c r="W56" s="52">
        <v>24.58</v>
      </c>
      <c r="X56" s="52">
        <v>22.01</v>
      </c>
      <c r="Y56" s="52">
        <v>968.05</v>
      </c>
      <c r="Z56" s="50">
        <v>0.62793981481481487</v>
      </c>
      <c r="AA56" s="51">
        <v>2624</v>
      </c>
      <c r="AB56" s="52">
        <v>22.13</v>
      </c>
      <c r="AC56" s="52">
        <v>22.3</v>
      </c>
      <c r="AD56" s="52">
        <v>276.13</v>
      </c>
      <c r="AE56" s="50">
        <v>0.7771527777777778</v>
      </c>
      <c r="AF56">
        <v>2624</v>
      </c>
      <c r="AG56">
        <v>23.69</v>
      </c>
      <c r="AH56">
        <v>22.33</v>
      </c>
      <c r="AI56">
        <v>969.21</v>
      </c>
      <c r="AJ56" s="50">
        <v>0.40972222222222227</v>
      </c>
      <c r="AK56">
        <v>2624</v>
      </c>
      <c r="AL56">
        <v>25.06</v>
      </c>
      <c r="AM56">
        <v>22.3</v>
      </c>
      <c r="AN56">
        <v>970.93</v>
      </c>
    </row>
    <row r="57" spans="1:40">
      <c r="A57" s="50">
        <v>0.64468749999999997</v>
      </c>
      <c r="B57" s="51">
        <v>2685</v>
      </c>
      <c r="C57" s="52">
        <v>28.4</v>
      </c>
      <c r="D57" s="52">
        <v>21.96</v>
      </c>
      <c r="E57" s="52">
        <v>970.22</v>
      </c>
      <c r="F57" s="50">
        <v>0.69028935185185192</v>
      </c>
      <c r="G57" s="51">
        <v>2685</v>
      </c>
      <c r="H57" s="52">
        <v>8.81</v>
      </c>
      <c r="I57" s="52">
        <v>22.01</v>
      </c>
      <c r="J57" s="52">
        <v>969.45</v>
      </c>
      <c r="K57" s="50">
        <v>0.78484953703703697</v>
      </c>
      <c r="L57" s="51">
        <v>2685</v>
      </c>
      <c r="M57" s="52">
        <v>1.51</v>
      </c>
      <c r="N57" s="52">
        <v>21.99</v>
      </c>
      <c r="O57" s="52">
        <v>970.13</v>
      </c>
      <c r="P57" s="50">
        <v>0.6894097222222223</v>
      </c>
      <c r="Q57" s="51">
        <v>2685</v>
      </c>
      <c r="R57" s="52">
        <v>21.65</v>
      </c>
      <c r="S57" s="52">
        <v>21.88</v>
      </c>
      <c r="T57" s="52">
        <v>969.16</v>
      </c>
      <c r="U57" s="50">
        <v>0.7177662037037037</v>
      </c>
      <c r="V57" s="51">
        <v>2685</v>
      </c>
      <c r="W57" s="52">
        <v>24.49</v>
      </c>
      <c r="X57" s="52">
        <v>21.99</v>
      </c>
      <c r="Y57" s="52">
        <v>968.04</v>
      </c>
      <c r="Z57" s="50">
        <v>0.6286342592592592</v>
      </c>
      <c r="AA57" s="51">
        <v>2685</v>
      </c>
      <c r="AB57" s="52">
        <v>22.14</v>
      </c>
      <c r="AC57" s="52">
        <v>22.31</v>
      </c>
      <c r="AD57" s="52">
        <v>276.22000000000003</v>
      </c>
      <c r="AE57" s="50">
        <v>0.77784722222222225</v>
      </c>
      <c r="AF57">
        <v>2685</v>
      </c>
      <c r="AG57">
        <v>23.67</v>
      </c>
      <c r="AH57">
        <v>22.32</v>
      </c>
      <c r="AI57">
        <v>969.2</v>
      </c>
      <c r="AJ57" s="50">
        <v>0.41041666666666665</v>
      </c>
      <c r="AK57">
        <v>2685</v>
      </c>
      <c r="AL57">
        <v>25.01</v>
      </c>
      <c r="AM57">
        <v>22.31</v>
      </c>
      <c r="AN57">
        <v>970.96</v>
      </c>
    </row>
    <row r="58" spans="1:40">
      <c r="A58" s="50">
        <v>0.64538194444444441</v>
      </c>
      <c r="B58" s="51">
        <v>2746</v>
      </c>
      <c r="C58" s="52">
        <v>28.43</v>
      </c>
      <c r="D58" s="52">
        <v>21.96</v>
      </c>
      <c r="E58" s="52">
        <v>970.21</v>
      </c>
      <c r="F58" s="50">
        <v>0.69098379629629625</v>
      </c>
      <c r="G58" s="51">
        <v>2746</v>
      </c>
      <c r="H58" s="52">
        <v>8.69</v>
      </c>
      <c r="I58" s="52">
        <v>22.02</v>
      </c>
      <c r="J58" s="52">
        <v>969.42</v>
      </c>
      <c r="K58" s="50">
        <v>0.78554398148148152</v>
      </c>
      <c r="L58" s="51">
        <v>2746</v>
      </c>
      <c r="M58" s="52">
        <v>1.36</v>
      </c>
      <c r="N58" s="52">
        <v>22.07</v>
      </c>
      <c r="O58" s="52">
        <v>970.1</v>
      </c>
      <c r="P58" s="50">
        <v>0.69010416666666663</v>
      </c>
      <c r="Q58" s="51">
        <v>2746</v>
      </c>
      <c r="R58" s="52">
        <v>21.6</v>
      </c>
      <c r="S58" s="52">
        <v>21.89</v>
      </c>
      <c r="T58" s="52">
        <v>969.17</v>
      </c>
      <c r="U58" s="50">
        <v>0.71846064814814825</v>
      </c>
      <c r="V58" s="51">
        <v>2746</v>
      </c>
      <c r="W58" s="52">
        <v>24.52</v>
      </c>
      <c r="X58" s="52">
        <v>22.01</v>
      </c>
      <c r="Y58" s="52">
        <v>968.04</v>
      </c>
      <c r="Z58" s="50">
        <v>0.62932870370370375</v>
      </c>
      <c r="AA58" s="51">
        <v>2746</v>
      </c>
      <c r="AB58" s="52">
        <v>22.21</v>
      </c>
      <c r="AC58" s="52">
        <v>22.31</v>
      </c>
      <c r="AD58" s="52">
        <v>276.26</v>
      </c>
      <c r="AE58" s="50">
        <v>0.77854166666666658</v>
      </c>
      <c r="AF58">
        <v>2746</v>
      </c>
      <c r="AG58">
        <v>23.62</v>
      </c>
      <c r="AH58">
        <v>22.31</v>
      </c>
      <c r="AI58">
        <v>969.21</v>
      </c>
      <c r="AJ58" s="50">
        <v>0.41111111111111115</v>
      </c>
      <c r="AK58">
        <v>2746</v>
      </c>
      <c r="AL58">
        <v>24.98</v>
      </c>
      <c r="AM58">
        <v>22.31</v>
      </c>
      <c r="AN58">
        <v>970.91</v>
      </c>
    </row>
    <row r="59" spans="1:40">
      <c r="A59" s="50">
        <v>0.64607638888888885</v>
      </c>
      <c r="B59" s="51">
        <v>2807</v>
      </c>
      <c r="C59" s="52">
        <v>28.41</v>
      </c>
      <c r="D59" s="52">
        <v>21.96</v>
      </c>
      <c r="E59" s="52">
        <v>970.22</v>
      </c>
      <c r="F59" s="50">
        <v>0.69167824074074069</v>
      </c>
      <c r="G59" s="51">
        <v>2807</v>
      </c>
      <c r="H59" s="52">
        <v>8.42</v>
      </c>
      <c r="I59" s="52">
        <v>22</v>
      </c>
      <c r="J59" s="52">
        <v>969.4</v>
      </c>
      <c r="K59" s="50">
        <v>0.78623842592592597</v>
      </c>
      <c r="L59" s="51">
        <v>2807</v>
      </c>
      <c r="M59" s="52">
        <v>1.28</v>
      </c>
      <c r="N59" s="52">
        <v>22.14</v>
      </c>
      <c r="O59" s="52">
        <v>970.08</v>
      </c>
      <c r="P59" s="50">
        <v>0.69079861111111107</v>
      </c>
      <c r="Q59" s="51">
        <v>2807</v>
      </c>
      <c r="R59" s="52">
        <v>21.62</v>
      </c>
      <c r="S59" s="52">
        <v>21.9</v>
      </c>
      <c r="T59" s="52">
        <v>969.14</v>
      </c>
      <c r="U59" s="50">
        <v>0.71915509259259258</v>
      </c>
      <c r="V59" s="51">
        <v>2807</v>
      </c>
      <c r="W59" s="52">
        <v>24.47</v>
      </c>
      <c r="X59" s="52">
        <v>22.03</v>
      </c>
      <c r="Y59" s="52">
        <v>968.05</v>
      </c>
      <c r="Z59" s="50">
        <v>0.63002314814814808</v>
      </c>
      <c r="AA59" s="51">
        <v>2807</v>
      </c>
      <c r="AB59" s="52">
        <v>22.21</v>
      </c>
      <c r="AC59" s="52">
        <v>22.29</v>
      </c>
      <c r="AD59" s="52">
        <v>276.27999999999997</v>
      </c>
      <c r="AE59" s="50">
        <v>0.77923611111111113</v>
      </c>
      <c r="AF59">
        <v>2807</v>
      </c>
      <c r="AG59">
        <v>23.61</v>
      </c>
      <c r="AH59">
        <v>22.32</v>
      </c>
      <c r="AI59">
        <v>969.2</v>
      </c>
      <c r="AJ59" s="50">
        <v>0.41180555555555554</v>
      </c>
      <c r="AK59">
        <v>2807</v>
      </c>
      <c r="AL59">
        <v>24.95</v>
      </c>
      <c r="AM59">
        <v>22.31</v>
      </c>
      <c r="AN59">
        <v>970.95</v>
      </c>
    </row>
    <row r="60" spans="1:40">
      <c r="A60" s="50">
        <v>0.64677083333333341</v>
      </c>
      <c r="B60" s="51">
        <v>2868</v>
      </c>
      <c r="C60" s="52">
        <v>28.48</v>
      </c>
      <c r="D60" s="52">
        <v>21.96</v>
      </c>
      <c r="E60" s="52">
        <v>970.2</v>
      </c>
      <c r="F60" s="50">
        <v>0.69237268518518524</v>
      </c>
      <c r="G60" s="51">
        <v>2868</v>
      </c>
      <c r="H60" s="52">
        <v>8.26</v>
      </c>
      <c r="I60" s="52">
        <v>22</v>
      </c>
      <c r="J60" s="52">
        <v>969.4</v>
      </c>
      <c r="K60" s="50">
        <v>0.7869328703703703</v>
      </c>
      <c r="L60" s="51">
        <v>2868</v>
      </c>
      <c r="M60" s="52">
        <v>1.25</v>
      </c>
      <c r="N60" s="52">
        <v>22.17</v>
      </c>
      <c r="O60" s="52">
        <v>970.11</v>
      </c>
      <c r="P60" s="50">
        <v>0.69149305555555562</v>
      </c>
      <c r="Q60" s="51">
        <v>2868</v>
      </c>
      <c r="R60" s="52">
        <v>21.6</v>
      </c>
      <c r="S60" s="52">
        <v>21.9</v>
      </c>
      <c r="T60" s="52">
        <v>969.19</v>
      </c>
      <c r="U60" s="50">
        <v>0.71984953703703702</v>
      </c>
      <c r="V60" s="51">
        <v>2868</v>
      </c>
      <c r="W60" s="52">
        <v>24.44</v>
      </c>
      <c r="X60" s="52">
        <v>22</v>
      </c>
      <c r="Y60" s="52">
        <v>968.05</v>
      </c>
      <c r="Z60" s="50">
        <v>0.63071759259259264</v>
      </c>
      <c r="AA60" s="51">
        <v>2868</v>
      </c>
      <c r="AB60" s="52">
        <v>22.21</v>
      </c>
      <c r="AC60" s="52">
        <v>22.29</v>
      </c>
      <c r="AD60" s="52">
        <v>276.27</v>
      </c>
      <c r="AE60" s="50">
        <v>0.77993055555555557</v>
      </c>
      <c r="AF60">
        <v>2868</v>
      </c>
      <c r="AG60">
        <v>23.5</v>
      </c>
      <c r="AH60">
        <v>22.32</v>
      </c>
      <c r="AI60">
        <v>969.18</v>
      </c>
      <c r="AJ60" s="50">
        <v>0.41250000000000003</v>
      </c>
      <c r="AK60">
        <v>2868</v>
      </c>
      <c r="AL60">
        <v>24.95</v>
      </c>
      <c r="AM60">
        <v>22.31</v>
      </c>
      <c r="AN60">
        <v>970.94</v>
      </c>
    </row>
    <row r="61" spans="1:40">
      <c r="A61" s="50">
        <v>0.64746527777777774</v>
      </c>
      <c r="B61" s="51">
        <v>2929</v>
      </c>
      <c r="C61" s="52">
        <v>28.49</v>
      </c>
      <c r="D61" s="52">
        <v>21.95</v>
      </c>
      <c r="E61" s="52">
        <v>970.17</v>
      </c>
      <c r="F61" s="50">
        <v>0.69306712962962969</v>
      </c>
      <c r="G61" s="51">
        <v>2929</v>
      </c>
      <c r="H61" s="52">
        <v>8.1300000000000008</v>
      </c>
      <c r="I61" s="52">
        <v>22.02</v>
      </c>
      <c r="J61" s="52">
        <v>969.38</v>
      </c>
      <c r="K61" s="50">
        <v>0.78762731481481474</v>
      </c>
      <c r="L61" s="51">
        <v>2929</v>
      </c>
      <c r="M61" s="52">
        <v>1.04</v>
      </c>
      <c r="N61" s="52">
        <v>22.22</v>
      </c>
      <c r="O61" s="52">
        <v>970.1</v>
      </c>
      <c r="P61" s="50">
        <v>0.69218750000000007</v>
      </c>
      <c r="Q61" s="51">
        <v>2929</v>
      </c>
      <c r="R61" s="52">
        <v>21.61</v>
      </c>
      <c r="S61" s="52">
        <v>21.89</v>
      </c>
      <c r="T61" s="52">
        <v>969.16</v>
      </c>
      <c r="U61" s="50">
        <v>0.72054398148148147</v>
      </c>
      <c r="V61" s="51">
        <v>2929</v>
      </c>
      <c r="W61" s="52">
        <v>24.47</v>
      </c>
      <c r="X61" s="52">
        <v>21.97</v>
      </c>
      <c r="Y61" s="52">
        <v>968.07</v>
      </c>
      <c r="Z61" s="50">
        <v>0.63141203703703697</v>
      </c>
      <c r="AA61" s="51">
        <v>2929</v>
      </c>
      <c r="AB61" s="52">
        <v>22.23</v>
      </c>
      <c r="AC61" s="52">
        <v>22.31</v>
      </c>
      <c r="AD61" s="52">
        <v>276.33</v>
      </c>
      <c r="AE61" s="50">
        <v>0.78062500000000001</v>
      </c>
      <c r="AF61">
        <v>2929</v>
      </c>
      <c r="AG61">
        <v>23.52</v>
      </c>
      <c r="AH61">
        <v>22.33</v>
      </c>
      <c r="AI61">
        <v>969.2</v>
      </c>
      <c r="AJ61" s="50">
        <v>0.41319444444444442</v>
      </c>
      <c r="AK61">
        <v>2929</v>
      </c>
      <c r="AL61">
        <v>24.96</v>
      </c>
      <c r="AM61">
        <v>22.32</v>
      </c>
      <c r="AN61">
        <v>970.94</v>
      </c>
    </row>
    <row r="62" spans="1:40">
      <c r="A62" s="50">
        <v>0.64815972222222229</v>
      </c>
      <c r="B62" s="51">
        <v>2990</v>
      </c>
      <c r="C62" s="52">
        <v>28.56</v>
      </c>
      <c r="D62" s="52">
        <v>21.95</v>
      </c>
      <c r="E62" s="52">
        <v>970.17</v>
      </c>
      <c r="F62" s="50">
        <v>0.69376157407407402</v>
      </c>
      <c r="G62" s="51">
        <v>2990</v>
      </c>
      <c r="H62" s="52">
        <v>7.87</v>
      </c>
      <c r="I62" s="52">
        <v>22.03</v>
      </c>
      <c r="J62" s="52">
        <v>969.34</v>
      </c>
      <c r="K62" s="50">
        <v>0.78832175925925929</v>
      </c>
      <c r="L62" s="51">
        <v>2990</v>
      </c>
      <c r="M62" s="52">
        <v>1.02</v>
      </c>
      <c r="N62" s="52">
        <v>22.23</v>
      </c>
      <c r="O62" s="52">
        <v>970.11</v>
      </c>
      <c r="P62" s="50">
        <v>0.6928819444444444</v>
      </c>
      <c r="Q62" s="51">
        <v>2990</v>
      </c>
      <c r="R62" s="52">
        <v>21.59</v>
      </c>
      <c r="S62" s="52">
        <v>21.9</v>
      </c>
      <c r="T62" s="52">
        <v>969.18</v>
      </c>
      <c r="U62" s="50">
        <v>0.72123842592592602</v>
      </c>
      <c r="V62" s="51">
        <v>2990</v>
      </c>
      <c r="W62" s="52">
        <v>24.5</v>
      </c>
      <c r="X62" s="52">
        <v>21.99</v>
      </c>
      <c r="Y62" s="52">
        <v>968.07</v>
      </c>
      <c r="Z62" s="50">
        <v>0.63210648148148152</v>
      </c>
      <c r="AA62" s="51">
        <v>2990</v>
      </c>
      <c r="AB62" s="52">
        <v>22.31</v>
      </c>
      <c r="AC62" s="52">
        <v>22.3</v>
      </c>
      <c r="AD62" s="52">
        <v>276.37</v>
      </c>
      <c r="AE62" s="50">
        <v>0.78131944444444434</v>
      </c>
      <c r="AF62">
        <v>2990</v>
      </c>
      <c r="AG62">
        <v>23.38</v>
      </c>
      <c r="AH62">
        <v>22.32</v>
      </c>
      <c r="AI62">
        <v>969.2</v>
      </c>
      <c r="AJ62" s="50">
        <v>0.41388888888888892</v>
      </c>
      <c r="AK62">
        <v>2990</v>
      </c>
      <c r="AL62">
        <v>24.88</v>
      </c>
      <c r="AM62">
        <v>22.32</v>
      </c>
      <c r="AN62">
        <v>970.93</v>
      </c>
    </row>
    <row r="63" spans="1:40">
      <c r="A63" s="50">
        <v>0.64885416666666662</v>
      </c>
      <c r="B63" s="51">
        <v>3051</v>
      </c>
      <c r="C63" s="52">
        <v>28.49</v>
      </c>
      <c r="D63" s="52">
        <v>21.96</v>
      </c>
      <c r="E63" s="52">
        <v>970.16</v>
      </c>
      <c r="F63" s="50">
        <v>0.69445601851851846</v>
      </c>
      <c r="G63" s="51">
        <v>3051</v>
      </c>
      <c r="H63" s="52">
        <v>7.67</v>
      </c>
      <c r="I63" s="52">
        <v>22.03</v>
      </c>
      <c r="J63" s="52">
        <v>969.36</v>
      </c>
      <c r="K63" s="50">
        <v>0.78901620370370373</v>
      </c>
      <c r="L63" s="51">
        <v>3051</v>
      </c>
      <c r="M63" s="52">
        <v>0.96</v>
      </c>
      <c r="N63" s="52">
        <v>22.23</v>
      </c>
      <c r="O63" s="52">
        <v>970.11</v>
      </c>
      <c r="P63" s="50">
        <v>0.69358796296296299</v>
      </c>
      <c r="Q63" s="51">
        <v>3051</v>
      </c>
      <c r="R63" s="52">
        <v>21.54</v>
      </c>
      <c r="S63" s="52">
        <v>21.89</v>
      </c>
      <c r="T63" s="52">
        <v>969.15</v>
      </c>
      <c r="U63" s="50">
        <v>0.72193287037037035</v>
      </c>
      <c r="V63" s="51">
        <v>3051</v>
      </c>
      <c r="W63" s="52">
        <v>24.39</v>
      </c>
      <c r="X63" s="52">
        <v>21.98</v>
      </c>
      <c r="Y63" s="52">
        <v>968.07</v>
      </c>
      <c r="Z63" s="50">
        <v>0.63280092592592596</v>
      </c>
      <c r="AA63" s="51">
        <v>3051</v>
      </c>
      <c r="AB63" s="52">
        <v>22.28</v>
      </c>
      <c r="AC63" s="52">
        <v>22.29</v>
      </c>
      <c r="AD63" s="52">
        <v>276.37</v>
      </c>
      <c r="AE63" s="50">
        <v>0.78202546296296294</v>
      </c>
      <c r="AF63">
        <v>3051</v>
      </c>
      <c r="AG63">
        <v>23.36</v>
      </c>
      <c r="AH63">
        <v>22.32</v>
      </c>
      <c r="AI63">
        <v>969.21</v>
      </c>
      <c r="AJ63" s="50">
        <v>0.4145833333333333</v>
      </c>
      <c r="AK63">
        <v>3051</v>
      </c>
      <c r="AL63">
        <v>24.9</v>
      </c>
      <c r="AM63">
        <v>22.32</v>
      </c>
      <c r="AN63">
        <v>970.95</v>
      </c>
    </row>
    <row r="64" spans="1:40">
      <c r="A64" s="50">
        <v>0.64954861111111117</v>
      </c>
      <c r="B64" s="51">
        <v>3112</v>
      </c>
      <c r="C64" s="52">
        <v>28.57</v>
      </c>
      <c r="D64" s="52">
        <v>21.96</v>
      </c>
      <c r="E64" s="52">
        <v>970.15</v>
      </c>
      <c r="F64" s="50">
        <v>0.69515046296296301</v>
      </c>
      <c r="G64" s="51">
        <v>3112</v>
      </c>
      <c r="H64" s="52">
        <v>7.47</v>
      </c>
      <c r="I64" s="52">
        <v>22.01</v>
      </c>
      <c r="J64" s="52">
        <v>969.33</v>
      </c>
      <c r="K64" s="50">
        <v>0.78971064814814806</v>
      </c>
      <c r="L64" s="51">
        <v>3112</v>
      </c>
      <c r="M64" s="52">
        <v>0.88</v>
      </c>
      <c r="N64" s="52">
        <v>22.24</v>
      </c>
      <c r="O64" s="52">
        <v>970.09</v>
      </c>
      <c r="P64" s="50">
        <v>0.69428240740740732</v>
      </c>
      <c r="Q64" s="51">
        <v>3112</v>
      </c>
      <c r="R64" s="52">
        <v>21.55</v>
      </c>
      <c r="S64" s="52">
        <v>21.89</v>
      </c>
      <c r="T64" s="52">
        <v>969.15</v>
      </c>
      <c r="U64" s="50">
        <v>0.72262731481481479</v>
      </c>
      <c r="V64" s="51">
        <v>3112</v>
      </c>
      <c r="W64" s="52">
        <v>24.41</v>
      </c>
      <c r="X64" s="52">
        <v>21.99</v>
      </c>
      <c r="Y64" s="52">
        <v>968.07</v>
      </c>
      <c r="Z64" s="50">
        <v>0.6334953703703704</v>
      </c>
      <c r="AA64" s="51">
        <v>3112</v>
      </c>
      <c r="AB64" s="52">
        <v>22.19</v>
      </c>
      <c r="AC64" s="52">
        <v>22.31</v>
      </c>
      <c r="AD64" s="52">
        <v>276.43</v>
      </c>
      <c r="AE64" s="50">
        <v>0.78271990740740749</v>
      </c>
      <c r="AF64">
        <v>3112</v>
      </c>
      <c r="AG64">
        <v>23.33</v>
      </c>
      <c r="AH64">
        <v>22.31</v>
      </c>
      <c r="AI64">
        <v>969.19</v>
      </c>
      <c r="AJ64" s="50">
        <v>0.4152777777777778</v>
      </c>
      <c r="AK64">
        <v>3112</v>
      </c>
      <c r="AL64">
        <v>24.85</v>
      </c>
      <c r="AM64">
        <v>22.31</v>
      </c>
      <c r="AN64">
        <v>970.94</v>
      </c>
    </row>
    <row r="65" spans="1:40">
      <c r="A65" s="50">
        <v>0.6502430555555555</v>
      </c>
      <c r="B65" s="51">
        <v>3173</v>
      </c>
      <c r="C65" s="52">
        <v>28.58</v>
      </c>
      <c r="D65" s="52">
        <v>21.98</v>
      </c>
      <c r="E65" s="52">
        <v>970.14</v>
      </c>
      <c r="F65" s="50">
        <v>0.69584490740740745</v>
      </c>
      <c r="G65" s="51">
        <v>3173</v>
      </c>
      <c r="H65" s="52">
        <v>7.31</v>
      </c>
      <c r="I65" s="52">
        <v>22.03</v>
      </c>
      <c r="J65" s="52">
        <v>969.3</v>
      </c>
      <c r="K65" s="50">
        <v>0.79040509259259262</v>
      </c>
      <c r="L65" s="51">
        <v>3173</v>
      </c>
      <c r="M65" s="52">
        <v>0.72</v>
      </c>
      <c r="N65" s="52">
        <v>22.24</v>
      </c>
      <c r="O65" s="52">
        <v>970.1</v>
      </c>
      <c r="P65" s="50">
        <v>0.69497685185185187</v>
      </c>
      <c r="Q65" s="51">
        <v>3173</v>
      </c>
      <c r="R65" s="52">
        <v>21.54</v>
      </c>
      <c r="S65" s="52">
        <v>21.87</v>
      </c>
      <c r="T65" s="52">
        <v>969.16</v>
      </c>
      <c r="U65" s="50">
        <v>0.72332175925925923</v>
      </c>
      <c r="V65" s="51">
        <v>3173</v>
      </c>
      <c r="W65" s="52">
        <v>24.41</v>
      </c>
      <c r="X65" s="52">
        <v>22.01</v>
      </c>
      <c r="Y65" s="52">
        <v>968.09</v>
      </c>
      <c r="Z65" s="50">
        <v>0.63418981481481485</v>
      </c>
      <c r="AA65" s="51">
        <v>3173</v>
      </c>
      <c r="AB65" s="52">
        <v>22.4</v>
      </c>
      <c r="AC65" s="52">
        <v>22.31</v>
      </c>
      <c r="AD65" s="52">
        <v>276.44</v>
      </c>
      <c r="AE65" s="50">
        <v>0.78341435185185182</v>
      </c>
      <c r="AF65">
        <v>3173</v>
      </c>
      <c r="AG65">
        <v>23.33</v>
      </c>
      <c r="AH65">
        <v>22.32</v>
      </c>
      <c r="AI65">
        <v>969.2</v>
      </c>
      <c r="AJ65" s="50">
        <v>0.41597222222222219</v>
      </c>
      <c r="AK65">
        <v>3173</v>
      </c>
      <c r="AL65">
        <v>24.83</v>
      </c>
      <c r="AM65">
        <v>22.33</v>
      </c>
      <c r="AN65">
        <v>970.97</v>
      </c>
    </row>
    <row r="66" spans="1:40">
      <c r="A66" s="50">
        <v>0.65093750000000006</v>
      </c>
      <c r="B66" s="51">
        <v>3234</v>
      </c>
      <c r="C66" s="52">
        <v>28.58</v>
      </c>
      <c r="D66" s="52">
        <v>21.96</v>
      </c>
      <c r="E66" s="52">
        <v>970.14</v>
      </c>
      <c r="F66" s="50">
        <v>0.69653935185185178</v>
      </c>
      <c r="G66" s="51">
        <v>3234</v>
      </c>
      <c r="H66" s="52">
        <v>7.12</v>
      </c>
      <c r="I66" s="52">
        <v>22.03</v>
      </c>
      <c r="J66" s="52">
        <v>969.3</v>
      </c>
      <c r="K66" s="50">
        <v>0.79109953703703706</v>
      </c>
      <c r="L66" s="51">
        <v>3234</v>
      </c>
      <c r="M66" s="52">
        <v>0.75</v>
      </c>
      <c r="N66" s="52">
        <v>22.23</v>
      </c>
      <c r="O66" s="52">
        <v>970.12</v>
      </c>
      <c r="P66" s="50">
        <v>0.69567129629629632</v>
      </c>
      <c r="Q66" s="51">
        <v>3234</v>
      </c>
      <c r="R66" s="52">
        <v>21.48</v>
      </c>
      <c r="S66" s="52">
        <v>21.88</v>
      </c>
      <c r="T66" s="52">
        <v>969.13</v>
      </c>
      <c r="U66" s="50">
        <v>0.72401620370370379</v>
      </c>
      <c r="V66" s="51">
        <v>3234</v>
      </c>
      <c r="W66" s="52">
        <v>24.42</v>
      </c>
      <c r="X66" s="52">
        <v>21.99</v>
      </c>
      <c r="Y66" s="52">
        <v>968.12</v>
      </c>
      <c r="Z66" s="50">
        <v>0.63488425925925929</v>
      </c>
      <c r="AA66" s="51">
        <v>3234</v>
      </c>
      <c r="AB66" s="52">
        <v>22.32</v>
      </c>
      <c r="AC66" s="52">
        <v>22.31</v>
      </c>
      <c r="AD66" s="52">
        <v>276.47000000000003</v>
      </c>
      <c r="AE66" s="50">
        <v>0.78410879629629626</v>
      </c>
      <c r="AF66">
        <v>3234</v>
      </c>
      <c r="AG66">
        <v>23.27</v>
      </c>
      <c r="AH66">
        <v>22.34</v>
      </c>
      <c r="AI66">
        <v>969.2</v>
      </c>
      <c r="AJ66" s="50">
        <v>0.41666666666666669</v>
      </c>
      <c r="AK66">
        <v>3234</v>
      </c>
      <c r="AL66">
        <v>24.84</v>
      </c>
      <c r="AM66">
        <v>22.35</v>
      </c>
      <c r="AN66">
        <v>970.98</v>
      </c>
    </row>
    <row r="67" spans="1:40">
      <c r="A67" s="50">
        <v>0.65163194444444439</v>
      </c>
      <c r="B67" s="51">
        <v>3295</v>
      </c>
      <c r="C67" s="52">
        <v>28.63</v>
      </c>
      <c r="D67" s="52">
        <v>21.97</v>
      </c>
      <c r="E67" s="52">
        <v>970.14</v>
      </c>
      <c r="F67" s="50">
        <v>0.69723379629629623</v>
      </c>
      <c r="G67" s="51">
        <v>3295</v>
      </c>
      <c r="H67" s="52">
        <v>6.96</v>
      </c>
      <c r="I67" s="52">
        <v>22.02</v>
      </c>
      <c r="J67" s="52">
        <v>969.26</v>
      </c>
      <c r="K67" s="50">
        <v>0.7917939814814815</v>
      </c>
      <c r="L67" s="51">
        <v>3295</v>
      </c>
      <c r="M67" s="52">
        <v>0.67</v>
      </c>
      <c r="N67" s="52">
        <v>22.23</v>
      </c>
      <c r="O67" s="52">
        <v>970.09</v>
      </c>
      <c r="P67" s="50">
        <v>0.69636574074074076</v>
      </c>
      <c r="Q67" s="51">
        <v>3295</v>
      </c>
      <c r="R67" s="52">
        <v>21.49</v>
      </c>
      <c r="S67" s="52">
        <v>21.89</v>
      </c>
      <c r="T67" s="52">
        <v>969.15</v>
      </c>
      <c r="U67" s="50">
        <v>0.72471064814814812</v>
      </c>
      <c r="V67" s="51">
        <v>3295</v>
      </c>
      <c r="W67" s="52">
        <v>24.39</v>
      </c>
      <c r="X67" s="52">
        <v>22</v>
      </c>
      <c r="Y67" s="52">
        <v>968.16</v>
      </c>
      <c r="Z67" s="50">
        <v>0.63557870370370373</v>
      </c>
      <c r="AA67" s="51">
        <v>3295</v>
      </c>
      <c r="AB67" s="52">
        <v>22.33</v>
      </c>
      <c r="AC67" s="52">
        <v>22.32</v>
      </c>
      <c r="AD67" s="52">
        <v>276.49</v>
      </c>
      <c r="AE67" s="50">
        <v>0.7848032407407407</v>
      </c>
      <c r="AF67">
        <v>3295</v>
      </c>
      <c r="AG67">
        <v>23.25</v>
      </c>
      <c r="AH67">
        <v>22.36</v>
      </c>
      <c r="AI67">
        <v>969.21</v>
      </c>
      <c r="AJ67" s="50">
        <v>0.41736111111111113</v>
      </c>
      <c r="AK67">
        <v>3295</v>
      </c>
      <c r="AL67">
        <v>24.79</v>
      </c>
      <c r="AM67">
        <v>22.34</v>
      </c>
      <c r="AN67">
        <v>970.98</v>
      </c>
    </row>
    <row r="68" spans="1:40">
      <c r="A68" s="50">
        <v>0.65232638888888894</v>
      </c>
      <c r="B68" s="51">
        <v>3356</v>
      </c>
      <c r="C68" s="52">
        <v>28.67</v>
      </c>
      <c r="D68" s="52">
        <v>21.96</v>
      </c>
      <c r="E68" s="52">
        <v>970.11</v>
      </c>
      <c r="F68" s="50">
        <v>0.69792824074074078</v>
      </c>
      <c r="G68" s="51">
        <v>3356</v>
      </c>
      <c r="H68" s="52">
        <v>6.81</v>
      </c>
      <c r="I68" s="52">
        <v>22.02</v>
      </c>
      <c r="J68" s="52">
        <v>969.27</v>
      </c>
      <c r="K68" s="50">
        <v>0.79248842592592583</v>
      </c>
      <c r="L68" s="51">
        <v>3356</v>
      </c>
      <c r="M68" s="52">
        <v>0.54</v>
      </c>
      <c r="N68" s="52">
        <v>22.24</v>
      </c>
      <c r="O68" s="52">
        <v>970.11</v>
      </c>
      <c r="P68" s="50">
        <v>0.69706018518518509</v>
      </c>
      <c r="Q68" s="51">
        <v>3356</v>
      </c>
      <c r="R68" s="52">
        <v>21.48</v>
      </c>
      <c r="S68" s="52">
        <v>21.89</v>
      </c>
      <c r="T68" s="52">
        <v>969.13</v>
      </c>
      <c r="U68" s="50">
        <v>0.72540509259259256</v>
      </c>
      <c r="V68" s="51">
        <v>3356</v>
      </c>
      <c r="W68" s="52">
        <v>24.42</v>
      </c>
      <c r="X68" s="52">
        <v>22.02</v>
      </c>
      <c r="Y68" s="52">
        <v>968.14</v>
      </c>
      <c r="Z68" s="50">
        <v>0.63627314814814817</v>
      </c>
      <c r="AA68" s="51">
        <v>3356</v>
      </c>
      <c r="AB68" s="52">
        <v>22.32</v>
      </c>
      <c r="AC68" s="52">
        <v>22.31</v>
      </c>
      <c r="AD68" s="52">
        <v>276.52999999999997</v>
      </c>
      <c r="AE68" s="50">
        <v>0.78549768518518526</v>
      </c>
      <c r="AF68">
        <v>3356</v>
      </c>
      <c r="AG68">
        <v>23.15</v>
      </c>
      <c r="AH68">
        <v>22.4</v>
      </c>
      <c r="AI68">
        <v>969.17</v>
      </c>
      <c r="AJ68" s="50">
        <v>0.41805555555555557</v>
      </c>
      <c r="AK68">
        <v>3356</v>
      </c>
      <c r="AL68">
        <v>24.76</v>
      </c>
      <c r="AM68">
        <v>22.34</v>
      </c>
      <c r="AN68">
        <v>970.97</v>
      </c>
    </row>
    <row r="69" spans="1:40">
      <c r="A69" s="50">
        <v>0.65302083333333327</v>
      </c>
      <c r="B69" s="51">
        <v>3417</v>
      </c>
      <c r="C69" s="52">
        <v>28.66</v>
      </c>
      <c r="D69" s="52">
        <v>21.96</v>
      </c>
      <c r="E69" s="52">
        <v>970.15</v>
      </c>
      <c r="F69" s="50">
        <v>0.69862268518518522</v>
      </c>
      <c r="G69" s="51">
        <v>3417</v>
      </c>
      <c r="H69" s="52">
        <v>6.62</v>
      </c>
      <c r="I69" s="52">
        <v>22.04</v>
      </c>
      <c r="J69" s="52">
        <v>969.28</v>
      </c>
      <c r="K69" s="50">
        <v>0.79318287037037039</v>
      </c>
      <c r="L69" s="51">
        <v>3417</v>
      </c>
      <c r="M69" s="52">
        <v>0.52</v>
      </c>
      <c r="N69" s="52">
        <v>22.25</v>
      </c>
      <c r="O69" s="52">
        <v>970.11</v>
      </c>
      <c r="P69" s="50">
        <v>0.69775462962962964</v>
      </c>
      <c r="Q69" s="51">
        <v>3417</v>
      </c>
      <c r="R69" s="52">
        <v>21.48</v>
      </c>
      <c r="S69" s="52">
        <v>21.89</v>
      </c>
      <c r="T69" s="52">
        <v>969.13</v>
      </c>
      <c r="U69" s="50">
        <v>0.726099537037037</v>
      </c>
      <c r="V69" s="51">
        <v>3417</v>
      </c>
      <c r="W69" s="52">
        <v>24.44</v>
      </c>
      <c r="X69" s="52">
        <v>22.05</v>
      </c>
      <c r="Y69" s="52">
        <v>968.15</v>
      </c>
      <c r="Z69" s="50">
        <v>0.63696759259259261</v>
      </c>
      <c r="AA69" s="51">
        <v>3417</v>
      </c>
      <c r="AB69" s="52">
        <v>22.26</v>
      </c>
      <c r="AC69" s="52">
        <v>22.32</v>
      </c>
      <c r="AD69" s="52">
        <v>276.56</v>
      </c>
      <c r="AE69" s="50">
        <v>0.78619212962962959</v>
      </c>
      <c r="AF69">
        <v>3417</v>
      </c>
      <c r="AG69">
        <v>23.1</v>
      </c>
      <c r="AH69">
        <v>22.47</v>
      </c>
      <c r="AI69">
        <v>969.19</v>
      </c>
      <c r="AJ69" s="50">
        <v>0.41875000000000001</v>
      </c>
      <c r="AK69">
        <v>3417</v>
      </c>
      <c r="AL69">
        <v>24.84</v>
      </c>
      <c r="AM69">
        <v>22.34</v>
      </c>
      <c r="AN69">
        <v>970.97</v>
      </c>
    </row>
    <row r="70" spans="1:40">
      <c r="A70" s="50">
        <v>0.65372685185185186</v>
      </c>
      <c r="B70" s="51">
        <v>3478</v>
      </c>
      <c r="C70" s="52">
        <v>28.68</v>
      </c>
      <c r="D70" s="52">
        <v>21.98</v>
      </c>
      <c r="E70" s="52">
        <v>970.15</v>
      </c>
      <c r="F70" s="50">
        <v>0.69931712962962955</v>
      </c>
      <c r="G70" s="51">
        <v>3478</v>
      </c>
      <c r="H70" s="52">
        <v>6.49</v>
      </c>
      <c r="I70" s="52">
        <v>22.04</v>
      </c>
      <c r="J70" s="52">
        <v>969.27</v>
      </c>
      <c r="K70" s="50">
        <v>0.79387731481481483</v>
      </c>
      <c r="L70" s="51">
        <v>3478</v>
      </c>
      <c r="M70" s="52">
        <v>0.45</v>
      </c>
      <c r="N70" s="52">
        <v>22.25</v>
      </c>
      <c r="O70" s="52">
        <v>970.12</v>
      </c>
      <c r="P70" s="50">
        <v>0.69844907407407408</v>
      </c>
      <c r="Q70" s="51">
        <v>3478</v>
      </c>
      <c r="R70" s="52">
        <v>21.49</v>
      </c>
      <c r="S70" s="52">
        <v>21.89</v>
      </c>
      <c r="T70" s="52">
        <v>969.15</v>
      </c>
      <c r="U70" s="50">
        <v>0.72679398148148155</v>
      </c>
      <c r="V70" s="51">
        <v>3478</v>
      </c>
      <c r="W70" s="52">
        <v>24.42</v>
      </c>
      <c r="X70" s="52">
        <v>22.07</v>
      </c>
      <c r="Y70" s="52">
        <v>968.15</v>
      </c>
      <c r="Z70" s="50">
        <v>0.63766203703703705</v>
      </c>
      <c r="AA70" s="51">
        <v>3478</v>
      </c>
      <c r="AB70" s="52">
        <v>22.43</v>
      </c>
      <c r="AC70" s="52">
        <v>22.31</v>
      </c>
      <c r="AD70" s="52">
        <v>276.7</v>
      </c>
      <c r="AE70" s="50">
        <v>0.78688657407407403</v>
      </c>
      <c r="AF70">
        <v>3478</v>
      </c>
      <c r="AG70">
        <v>23.12</v>
      </c>
      <c r="AH70">
        <v>22.5</v>
      </c>
      <c r="AI70">
        <v>969.18</v>
      </c>
      <c r="AJ70" s="50">
        <v>0.41944444444444445</v>
      </c>
      <c r="AK70">
        <v>3478</v>
      </c>
      <c r="AL70">
        <v>24.74</v>
      </c>
      <c r="AM70">
        <v>22.34</v>
      </c>
      <c r="AN70">
        <v>970.89</v>
      </c>
    </row>
    <row r="71" spans="1:40">
      <c r="A71" s="50">
        <v>0.65442129629629631</v>
      </c>
      <c r="B71" s="51">
        <v>3539</v>
      </c>
      <c r="C71" s="52">
        <v>28.71</v>
      </c>
      <c r="D71" s="52">
        <v>21.99</v>
      </c>
      <c r="E71" s="52">
        <v>970.12</v>
      </c>
      <c r="F71" s="50">
        <v>0.70001157407407411</v>
      </c>
      <c r="G71" s="51">
        <v>3539</v>
      </c>
      <c r="H71" s="52">
        <v>6.34</v>
      </c>
      <c r="I71" s="52">
        <v>22.04</v>
      </c>
      <c r="J71" s="52">
        <v>969.24</v>
      </c>
      <c r="K71" s="50">
        <v>0.79457175925925927</v>
      </c>
      <c r="L71" s="51">
        <v>3539</v>
      </c>
      <c r="M71" s="52">
        <v>0.42</v>
      </c>
      <c r="N71" s="52">
        <v>22.25</v>
      </c>
      <c r="O71" s="52">
        <v>970.11</v>
      </c>
      <c r="P71" s="50">
        <v>0.69914351851851853</v>
      </c>
      <c r="Q71" s="51">
        <v>3539</v>
      </c>
      <c r="R71" s="52">
        <v>21.47</v>
      </c>
      <c r="S71" s="52">
        <v>21.88</v>
      </c>
      <c r="T71" s="52">
        <v>969.1</v>
      </c>
      <c r="U71" s="50">
        <v>0.72748842592592589</v>
      </c>
      <c r="V71" s="51">
        <v>3539</v>
      </c>
      <c r="W71" s="52">
        <v>24.43</v>
      </c>
      <c r="X71" s="52">
        <v>22.07</v>
      </c>
      <c r="Y71" s="52">
        <v>968.16</v>
      </c>
      <c r="Z71" s="50">
        <v>0.6383564814814815</v>
      </c>
      <c r="AA71" s="51">
        <v>3539</v>
      </c>
      <c r="AB71" s="52">
        <v>22.38</v>
      </c>
      <c r="AC71" s="52">
        <v>22.33</v>
      </c>
      <c r="AD71" s="52">
        <v>276.76</v>
      </c>
      <c r="AE71" s="50">
        <v>0.78758101851851858</v>
      </c>
      <c r="AF71">
        <v>3539</v>
      </c>
      <c r="AG71">
        <v>23.09</v>
      </c>
      <c r="AH71">
        <v>22.54</v>
      </c>
      <c r="AI71">
        <v>969.15</v>
      </c>
      <c r="AJ71" s="50">
        <v>0.4201388888888889</v>
      </c>
      <c r="AK71">
        <v>3539</v>
      </c>
      <c r="AL71">
        <v>24.76</v>
      </c>
      <c r="AM71">
        <v>22.34</v>
      </c>
      <c r="AN71">
        <v>970.91</v>
      </c>
    </row>
    <row r="72" spans="1:40">
      <c r="A72" s="50">
        <v>0.65511574074074075</v>
      </c>
      <c r="B72" s="51">
        <v>3600</v>
      </c>
      <c r="C72" s="52">
        <v>28.76</v>
      </c>
      <c r="D72" s="52">
        <v>21.98</v>
      </c>
      <c r="E72" s="52">
        <v>970.1</v>
      </c>
      <c r="F72" s="50">
        <v>0.70070601851851855</v>
      </c>
      <c r="G72" s="51">
        <v>3600</v>
      </c>
      <c r="H72" s="52">
        <v>6.13</v>
      </c>
      <c r="I72" s="52">
        <v>22.05</v>
      </c>
      <c r="J72" s="52">
        <v>969.24</v>
      </c>
      <c r="K72" s="50">
        <v>0.7952662037037036</v>
      </c>
      <c r="L72" s="51">
        <v>3600</v>
      </c>
      <c r="M72" s="52">
        <v>0.41</v>
      </c>
      <c r="N72" s="52">
        <v>22.25</v>
      </c>
      <c r="O72" s="52">
        <v>970.14</v>
      </c>
      <c r="P72" s="50">
        <v>0.69983796296296286</v>
      </c>
      <c r="Q72" s="51">
        <v>3600</v>
      </c>
      <c r="R72" s="52">
        <v>21.42</v>
      </c>
      <c r="S72" s="52">
        <v>21.88</v>
      </c>
      <c r="T72" s="52">
        <v>969.15</v>
      </c>
      <c r="U72" s="50">
        <v>0.72818287037037033</v>
      </c>
      <c r="V72" s="51">
        <v>3600</v>
      </c>
      <c r="W72" s="52">
        <v>24.38</v>
      </c>
      <c r="X72" s="52">
        <v>22.05</v>
      </c>
      <c r="Y72" s="52">
        <v>968.17</v>
      </c>
      <c r="Z72" s="50">
        <v>0.63905092592592594</v>
      </c>
      <c r="AA72" s="51">
        <v>3600</v>
      </c>
      <c r="AB72" s="52">
        <v>22.36</v>
      </c>
      <c r="AC72" s="52">
        <v>22.34</v>
      </c>
      <c r="AD72" s="52">
        <v>276.8</v>
      </c>
      <c r="AE72" s="50">
        <v>0.78827546296296302</v>
      </c>
      <c r="AF72">
        <v>3600</v>
      </c>
      <c r="AG72">
        <v>23.07</v>
      </c>
      <c r="AH72">
        <v>22.55</v>
      </c>
      <c r="AI72">
        <v>969.16</v>
      </c>
      <c r="AJ72" s="50">
        <v>0.42083333333333334</v>
      </c>
      <c r="AK72">
        <v>3600</v>
      </c>
      <c r="AL72">
        <v>24.7</v>
      </c>
      <c r="AM72">
        <v>22.32</v>
      </c>
      <c r="AN72">
        <v>970.89</v>
      </c>
    </row>
    <row r="73" spans="1:40">
      <c r="F73" s="50">
        <v>0.70140046296296299</v>
      </c>
      <c r="G73" s="51">
        <v>3661</v>
      </c>
      <c r="H73" s="52">
        <v>6.02</v>
      </c>
      <c r="I73" s="52">
        <v>22.05</v>
      </c>
      <c r="J73" s="52">
        <v>969.23</v>
      </c>
      <c r="P73" s="50">
        <v>0.70053240740740741</v>
      </c>
      <c r="Q73" s="51">
        <v>3661</v>
      </c>
      <c r="R73" s="52">
        <v>21.45</v>
      </c>
      <c r="S73" s="52">
        <v>21.88</v>
      </c>
      <c r="T73" s="52">
        <v>969.14</v>
      </c>
      <c r="U73" s="50">
        <v>0.72887731481481488</v>
      </c>
      <c r="V73" s="51">
        <v>3661</v>
      </c>
      <c r="W73" s="52">
        <v>24.36</v>
      </c>
      <c r="X73" s="52">
        <v>22.05</v>
      </c>
      <c r="Y73" s="52">
        <v>968.21</v>
      </c>
      <c r="Z73" s="50">
        <v>0.63974537037037038</v>
      </c>
      <c r="AA73" s="51">
        <v>3661</v>
      </c>
      <c r="AB73" s="52">
        <v>22.4</v>
      </c>
      <c r="AC73" s="52">
        <v>22.31</v>
      </c>
      <c r="AD73" s="52">
        <v>276.93</v>
      </c>
      <c r="AE73" s="50">
        <v>0.78896990740740736</v>
      </c>
      <c r="AF73">
        <v>3661</v>
      </c>
      <c r="AG73">
        <v>23.04</v>
      </c>
      <c r="AH73">
        <v>22.55</v>
      </c>
      <c r="AI73">
        <v>969.18</v>
      </c>
      <c r="AJ73" s="50">
        <v>0.42152777777777778</v>
      </c>
      <c r="AK73">
        <v>3661</v>
      </c>
      <c r="AL73">
        <v>24.71</v>
      </c>
      <c r="AM73">
        <v>22.32</v>
      </c>
      <c r="AN73">
        <v>970.93</v>
      </c>
    </row>
    <row r="74" spans="1:40">
      <c r="F74" s="50">
        <v>0.70209490740740732</v>
      </c>
      <c r="G74" s="51">
        <v>3722</v>
      </c>
      <c r="H74" s="52">
        <v>5.84</v>
      </c>
      <c r="I74" s="52">
        <v>22.06</v>
      </c>
      <c r="J74" s="52">
        <v>969.21</v>
      </c>
      <c r="U74" s="50">
        <v>0.72957175925925932</v>
      </c>
      <c r="V74" s="51">
        <v>3722</v>
      </c>
      <c r="W74" s="52">
        <v>24.37</v>
      </c>
      <c r="X74" s="52">
        <v>22.07</v>
      </c>
      <c r="Y74" s="52">
        <v>968.18</v>
      </c>
      <c r="Z74" s="50">
        <v>0.64043981481481482</v>
      </c>
      <c r="AA74" s="51">
        <v>3722</v>
      </c>
      <c r="AB74" s="52">
        <v>22.62</v>
      </c>
      <c r="AC74" s="52">
        <v>22.31</v>
      </c>
      <c r="AD74" s="52">
        <v>277</v>
      </c>
    </row>
    <row r="75" spans="1:40">
      <c r="F75" s="50">
        <v>0.70278935185185187</v>
      </c>
      <c r="G75" s="51">
        <v>3783</v>
      </c>
      <c r="H75" s="52">
        <v>5.72</v>
      </c>
      <c r="I75" s="52">
        <v>22.08</v>
      </c>
      <c r="J75" s="52">
        <v>969.21</v>
      </c>
      <c r="U75" s="50">
        <v>0.73026620370370365</v>
      </c>
      <c r="V75" s="51">
        <v>3783</v>
      </c>
      <c r="W75" s="52">
        <v>24.42</v>
      </c>
      <c r="X75" s="52">
        <v>22.07</v>
      </c>
      <c r="Y75" s="52">
        <v>968.19</v>
      </c>
      <c r="Z75" s="50">
        <v>0.64113425925925926</v>
      </c>
      <c r="AA75" s="51">
        <v>3783</v>
      </c>
      <c r="AB75" s="52">
        <v>22.42</v>
      </c>
      <c r="AC75" s="52">
        <v>22.32</v>
      </c>
      <c r="AD75" s="52">
        <v>277.04000000000002</v>
      </c>
    </row>
    <row r="76" spans="1:40">
      <c r="F76" s="50">
        <v>0.70348379629629632</v>
      </c>
      <c r="G76" s="51">
        <v>3844</v>
      </c>
      <c r="H76" s="52">
        <v>5.57</v>
      </c>
      <c r="I76" s="52">
        <v>22.05</v>
      </c>
      <c r="J76" s="52">
        <v>969.2</v>
      </c>
      <c r="U76" s="50">
        <v>0.7309606481481481</v>
      </c>
      <c r="V76" s="51">
        <v>3844</v>
      </c>
      <c r="W76" s="52">
        <v>24.3</v>
      </c>
      <c r="X76" s="52">
        <v>22.06</v>
      </c>
      <c r="Y76" s="52">
        <v>968.18</v>
      </c>
      <c r="Z76" s="50">
        <v>0.64182870370370371</v>
      </c>
      <c r="AA76" s="51">
        <v>3844</v>
      </c>
      <c r="AB76" s="52">
        <v>22.36</v>
      </c>
      <c r="AC76" s="52">
        <v>22.32</v>
      </c>
      <c r="AD76" s="52">
        <v>276.99</v>
      </c>
    </row>
    <row r="77" spans="1:40">
      <c r="F77" s="50">
        <v>0.7041898148148148</v>
      </c>
      <c r="G77" s="51">
        <v>3905</v>
      </c>
      <c r="H77" s="52">
        <v>5.42</v>
      </c>
      <c r="I77" s="52">
        <v>22.06</v>
      </c>
      <c r="J77" s="52">
        <v>969.2</v>
      </c>
      <c r="U77" s="50">
        <v>0.73165509259259265</v>
      </c>
      <c r="V77" s="51">
        <v>3905</v>
      </c>
      <c r="W77" s="52">
        <v>24.3</v>
      </c>
      <c r="X77" s="52">
        <v>22.07</v>
      </c>
      <c r="Y77" s="52">
        <v>968.18</v>
      </c>
    </row>
    <row r="78" spans="1:40">
      <c r="F78" s="50">
        <v>0.70488425925925924</v>
      </c>
      <c r="G78" s="51">
        <v>3966</v>
      </c>
      <c r="H78" s="52">
        <v>5.24</v>
      </c>
      <c r="I78" s="52">
        <v>22.06</v>
      </c>
      <c r="J78" s="52">
        <v>969.22</v>
      </c>
      <c r="U78" s="50">
        <v>0.73234953703703709</v>
      </c>
      <c r="V78" s="51">
        <v>3966</v>
      </c>
      <c r="W78" s="52">
        <v>24.33</v>
      </c>
      <c r="X78" s="52">
        <v>22.05</v>
      </c>
      <c r="Y78" s="52">
        <v>968.18</v>
      </c>
    </row>
    <row r="79" spans="1:40">
      <c r="F79" s="50">
        <v>0.70557870370370368</v>
      </c>
      <c r="G79" s="51">
        <v>4027</v>
      </c>
      <c r="H79" s="52">
        <v>5.15</v>
      </c>
      <c r="I79" s="52">
        <v>22.06</v>
      </c>
      <c r="J79" s="52">
        <v>969.15</v>
      </c>
      <c r="U79" s="50">
        <v>0.73304398148148142</v>
      </c>
      <c r="V79" s="51">
        <v>4027</v>
      </c>
      <c r="W79" s="52">
        <v>24.33</v>
      </c>
      <c r="X79" s="52">
        <v>22.07</v>
      </c>
      <c r="Y79" s="52">
        <v>968.16</v>
      </c>
    </row>
    <row r="80" spans="1:40">
      <c r="F80" s="50">
        <v>0.70627314814814823</v>
      </c>
      <c r="G80" s="51">
        <v>4088</v>
      </c>
      <c r="H80" s="52">
        <v>5.0199999999999996</v>
      </c>
      <c r="I80" s="52">
        <v>22.07</v>
      </c>
      <c r="J80" s="52">
        <v>969.18</v>
      </c>
    </row>
    <row r="81" spans="6:10">
      <c r="F81" s="50">
        <v>0.70696759259259256</v>
      </c>
      <c r="G81" s="51">
        <v>4149</v>
      </c>
      <c r="H81" s="52">
        <v>4.8099999999999996</v>
      </c>
      <c r="I81" s="52">
        <v>22.08</v>
      </c>
      <c r="J81" s="52">
        <v>969.18</v>
      </c>
    </row>
    <row r="82" spans="6:10">
      <c r="F82" s="50">
        <v>0.70766203703703701</v>
      </c>
      <c r="G82" s="51">
        <v>4210</v>
      </c>
      <c r="H82" s="52">
        <v>4.7699999999999996</v>
      </c>
      <c r="I82" s="52">
        <v>22.06</v>
      </c>
      <c r="J82" s="52">
        <v>969.16</v>
      </c>
    </row>
    <row r="83" spans="6:10">
      <c r="F83" s="50">
        <v>0.70835648148148145</v>
      </c>
      <c r="G83" s="51">
        <v>4271</v>
      </c>
      <c r="H83" s="52">
        <v>4.58</v>
      </c>
      <c r="I83" s="52">
        <v>22.07</v>
      </c>
      <c r="J83" s="52">
        <v>969.18</v>
      </c>
    </row>
    <row r="84" spans="6:10">
      <c r="F84" s="50">
        <v>0.709050925925926</v>
      </c>
      <c r="G84" s="51">
        <v>4332</v>
      </c>
      <c r="H84" s="52">
        <v>4.45</v>
      </c>
      <c r="I84" s="52">
        <v>22.08</v>
      </c>
      <c r="J84" s="52">
        <v>969.15</v>
      </c>
    </row>
    <row r="85" spans="6:10">
      <c r="F85" s="50">
        <v>0.70974537037037033</v>
      </c>
      <c r="G85" s="51">
        <v>4393</v>
      </c>
      <c r="H85" s="52">
        <v>4.3600000000000003</v>
      </c>
      <c r="I85" s="52">
        <v>22.09</v>
      </c>
      <c r="J85" s="52">
        <v>969.09</v>
      </c>
    </row>
    <row r="86" spans="6:10">
      <c r="F86" s="50">
        <v>0.71043981481481477</v>
      </c>
      <c r="G86" s="51">
        <v>4454</v>
      </c>
      <c r="H86" s="52">
        <v>4.24</v>
      </c>
      <c r="I86" s="52">
        <v>22.08</v>
      </c>
      <c r="J86" s="52">
        <v>969.14</v>
      </c>
    </row>
    <row r="87" spans="6:10">
      <c r="F87" s="50">
        <v>0.71113425925925933</v>
      </c>
      <c r="G87" s="51">
        <v>4515</v>
      </c>
      <c r="H87" s="52">
        <v>4.1399999999999997</v>
      </c>
      <c r="I87" s="52">
        <v>22.07</v>
      </c>
      <c r="J87" s="52">
        <v>969.12</v>
      </c>
    </row>
    <row r="88" spans="6:10">
      <c r="F88" s="50">
        <v>0.71182870370370377</v>
      </c>
      <c r="G88" s="51">
        <v>4576</v>
      </c>
      <c r="H88" s="52">
        <v>4.0199999999999996</v>
      </c>
      <c r="I88" s="52">
        <v>22.05</v>
      </c>
      <c r="J88" s="52">
        <v>969.1</v>
      </c>
    </row>
    <row r="89" spans="6:10">
      <c r="F89" s="50">
        <v>0.7125231481481481</v>
      </c>
      <c r="G89" s="51">
        <v>4637</v>
      </c>
      <c r="H89" s="52">
        <v>3.92</v>
      </c>
      <c r="I89" s="52">
        <v>22.05</v>
      </c>
      <c r="J89" s="52">
        <v>969.11</v>
      </c>
    </row>
    <row r="90" spans="6:10">
      <c r="F90" s="50">
        <v>0.71321759259259254</v>
      </c>
      <c r="G90" s="51">
        <v>4698</v>
      </c>
      <c r="H90" s="52">
        <v>3.8</v>
      </c>
      <c r="I90" s="52">
        <v>22.06</v>
      </c>
      <c r="J90" s="52">
        <v>969.1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K76" sqref="K76"/>
    </sheetView>
  </sheetViews>
  <sheetFormatPr defaultRowHeight="15.75"/>
  <sheetData>
    <row r="1" spans="1:10">
      <c r="A1" s="22" t="s">
        <v>32</v>
      </c>
      <c r="B1" s="20">
        <v>42887</v>
      </c>
      <c r="C1" s="14"/>
      <c r="D1" s="14"/>
      <c r="E1" s="14"/>
      <c r="F1" s="22" t="s">
        <v>32</v>
      </c>
      <c r="G1" s="20">
        <v>42887</v>
      </c>
      <c r="H1" s="14"/>
      <c r="I1" s="14"/>
      <c r="J1" s="14"/>
    </row>
    <row r="2" spans="1:10">
      <c r="A2" s="22" t="s">
        <v>33</v>
      </c>
      <c r="B2" s="25" t="s">
        <v>83</v>
      </c>
      <c r="C2" s="14"/>
      <c r="D2" s="14"/>
      <c r="E2" s="14"/>
      <c r="F2" s="22" t="s">
        <v>33</v>
      </c>
      <c r="G2" s="25" t="s">
        <v>80</v>
      </c>
      <c r="H2" s="14"/>
      <c r="I2" s="14"/>
      <c r="J2" s="14"/>
    </row>
    <row r="3" spans="1:10">
      <c r="A3" s="22" t="s">
        <v>34</v>
      </c>
      <c r="B3" s="14" t="s">
        <v>99</v>
      </c>
      <c r="C3" s="14"/>
      <c r="D3" s="14"/>
      <c r="E3" s="14"/>
      <c r="F3" s="22" t="s">
        <v>34</v>
      </c>
      <c r="G3" t="s">
        <v>99</v>
      </c>
      <c r="H3" s="14"/>
      <c r="I3" s="14"/>
      <c r="J3" s="14"/>
    </row>
    <row r="4" spans="1:10">
      <c r="A4" s="22" t="s">
        <v>35</v>
      </c>
      <c r="B4" s="63" t="s">
        <v>84</v>
      </c>
      <c r="C4" s="14"/>
      <c r="D4" s="14"/>
      <c r="E4" s="14"/>
      <c r="F4" s="22" t="s">
        <v>35</v>
      </c>
      <c r="G4" s="63" t="s">
        <v>81</v>
      </c>
      <c r="H4" s="14"/>
      <c r="I4" s="14"/>
      <c r="J4" s="14"/>
    </row>
    <row r="5" spans="1:10">
      <c r="A5" s="22" t="s">
        <v>36</v>
      </c>
      <c r="B5" s="21">
        <f>MAX(C13:C58)</f>
        <v>29.3</v>
      </c>
      <c r="C5" s="14"/>
      <c r="D5" s="14"/>
      <c r="E5" s="14"/>
      <c r="F5" s="22" t="s">
        <v>36</v>
      </c>
      <c r="G5" s="21">
        <f>MAX(H13:H58)</f>
        <v>20.38</v>
      </c>
      <c r="H5" s="14"/>
      <c r="I5" s="14"/>
      <c r="J5" s="14"/>
    </row>
    <row r="6" spans="1:10">
      <c r="A6" s="22" t="s">
        <v>37</v>
      </c>
      <c r="B6" s="21">
        <f>MIN(C13:C58)</f>
        <v>28.72</v>
      </c>
      <c r="C6" s="14"/>
      <c r="D6" s="14"/>
      <c r="E6" s="14"/>
      <c r="F6" s="22" t="s">
        <v>37</v>
      </c>
      <c r="G6" s="21">
        <f>MIN(H13:H58)</f>
        <v>19.39</v>
      </c>
      <c r="H6" s="14"/>
      <c r="I6" s="14"/>
      <c r="J6" s="14"/>
    </row>
    <row r="7" spans="1:10">
      <c r="A7" s="22" t="s">
        <v>42</v>
      </c>
      <c r="B7" s="21">
        <f>B5-B6</f>
        <v>0.58000000000000185</v>
      </c>
      <c r="C7" s="14"/>
      <c r="D7" s="14"/>
      <c r="E7" s="14"/>
      <c r="F7" s="22" t="s">
        <v>42</v>
      </c>
      <c r="G7" s="21">
        <f>G5-G6</f>
        <v>0.98999999999999844</v>
      </c>
      <c r="H7" s="14"/>
      <c r="I7" s="14"/>
      <c r="J7" s="14"/>
    </row>
    <row r="8" spans="1:10">
      <c r="A8" s="22" t="s">
        <v>38</v>
      </c>
      <c r="B8" s="22">
        <f>A13</f>
        <v>0.41962962962962963</v>
      </c>
      <c r="C8" s="14"/>
      <c r="D8" s="14"/>
      <c r="E8" s="14"/>
      <c r="F8" s="22" t="s">
        <v>38</v>
      </c>
      <c r="G8" s="22">
        <f>F13</f>
        <v>0.63765046296296302</v>
      </c>
      <c r="H8" s="14"/>
      <c r="I8" s="14"/>
      <c r="J8" s="14"/>
    </row>
    <row r="9" spans="1:10">
      <c r="A9" s="22" t="s">
        <v>39</v>
      </c>
      <c r="B9" s="22">
        <f>A70</f>
        <v>0.45922453703703708</v>
      </c>
      <c r="C9" s="14"/>
      <c r="D9" s="14"/>
      <c r="E9" s="14"/>
      <c r="F9" s="22" t="s">
        <v>39</v>
      </c>
      <c r="G9" s="22">
        <f>F76</f>
        <v>0.68141203703703701</v>
      </c>
      <c r="H9" s="14"/>
      <c r="I9" s="14"/>
      <c r="J9" s="14"/>
    </row>
    <row r="10" spans="1:10">
      <c r="A10" s="22" t="s">
        <v>40</v>
      </c>
      <c r="B10" s="22">
        <f>B9-B8</f>
        <v>3.9594907407407454E-2</v>
      </c>
      <c r="C10" s="14"/>
      <c r="D10" s="14"/>
      <c r="E10" s="14"/>
      <c r="F10" s="22" t="s">
        <v>40</v>
      </c>
      <c r="G10" s="22">
        <f>G9-G8</f>
        <v>4.3761574074073994E-2</v>
      </c>
      <c r="H10" s="14"/>
      <c r="I10" s="14"/>
      <c r="J10" s="14"/>
    </row>
    <row r="11" spans="1:10">
      <c r="A11" s="22" t="s">
        <v>41</v>
      </c>
      <c r="B11" s="23">
        <f>(HOUR(B10)*3600 + MINUTE(B10)*60+SECOND(B10))/3600</f>
        <v>0.95027777777777778</v>
      </c>
      <c r="C11" s="14"/>
      <c r="D11" s="14"/>
      <c r="E11" s="14"/>
      <c r="F11" s="22" t="s">
        <v>41</v>
      </c>
      <c r="G11" s="23">
        <f>(HOUR(G10)*3600 + MINUTE(G10)*60+SECOND(G10))/3600</f>
        <v>1.0502777777777779</v>
      </c>
      <c r="H11" s="14"/>
      <c r="I11" s="14"/>
      <c r="J11" s="14"/>
    </row>
    <row r="12" spans="1:10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10" t="s">
        <v>26</v>
      </c>
      <c r="H12" s="11" t="s">
        <v>27</v>
      </c>
      <c r="I12" s="11" t="s">
        <v>28</v>
      </c>
      <c r="J12" s="11" t="s">
        <v>29</v>
      </c>
    </row>
    <row r="13" spans="1:10">
      <c r="A13" s="50">
        <v>0.41962962962962963</v>
      </c>
      <c r="B13" s="51">
        <v>1</v>
      </c>
      <c r="C13" s="52">
        <v>29</v>
      </c>
      <c r="D13" s="52">
        <v>21.81</v>
      </c>
      <c r="E13" s="52">
        <v>972.29</v>
      </c>
      <c r="F13" s="50">
        <v>0.63765046296296302</v>
      </c>
      <c r="G13" s="51">
        <v>1</v>
      </c>
      <c r="H13" s="52">
        <v>20.38</v>
      </c>
      <c r="I13" s="52">
        <v>21.81</v>
      </c>
      <c r="J13" s="52">
        <v>972.29</v>
      </c>
    </row>
    <row r="14" spans="1:10">
      <c r="A14" s="50">
        <v>0.42032407407407407</v>
      </c>
      <c r="B14" s="51">
        <v>62</v>
      </c>
      <c r="C14" s="52">
        <v>28.72</v>
      </c>
      <c r="D14" s="53">
        <v>21.75</v>
      </c>
      <c r="E14" s="52">
        <v>971.91</v>
      </c>
      <c r="F14" s="50">
        <v>0.63834490740740735</v>
      </c>
      <c r="G14" s="51">
        <v>62</v>
      </c>
      <c r="H14" s="52">
        <v>20.260000000000002</v>
      </c>
      <c r="I14" s="53">
        <v>21.67</v>
      </c>
      <c r="J14" s="52">
        <v>972.27</v>
      </c>
    </row>
    <row r="15" spans="1:10">
      <c r="A15" s="50">
        <v>0.42101851851851851</v>
      </c>
      <c r="B15" s="51">
        <v>123</v>
      </c>
      <c r="C15" s="52">
        <v>28.75</v>
      </c>
      <c r="D15" s="52">
        <v>21.73</v>
      </c>
      <c r="E15" s="52">
        <v>971.89</v>
      </c>
      <c r="F15" s="50">
        <v>0.6390393518518519</v>
      </c>
      <c r="G15" s="51">
        <v>123</v>
      </c>
      <c r="H15" s="52">
        <v>20.13</v>
      </c>
      <c r="I15" s="52">
        <v>21.68</v>
      </c>
      <c r="J15" s="52">
        <v>972.26</v>
      </c>
    </row>
    <row r="16" spans="1:10">
      <c r="A16" s="50">
        <v>0.42171296296296296</v>
      </c>
      <c r="B16" s="51">
        <v>184</v>
      </c>
      <c r="C16" s="52">
        <v>28.79</v>
      </c>
      <c r="D16" s="53">
        <v>21.75</v>
      </c>
      <c r="E16" s="52">
        <v>971.91</v>
      </c>
      <c r="F16" s="50">
        <v>0.63973379629629623</v>
      </c>
      <c r="G16" s="51">
        <v>184</v>
      </c>
      <c r="H16" s="52">
        <v>20.14</v>
      </c>
      <c r="I16" s="53">
        <v>21.66</v>
      </c>
      <c r="J16" s="52">
        <v>972.26</v>
      </c>
    </row>
    <row r="17" spans="1:10">
      <c r="A17" s="50">
        <v>0.4224074074074074</v>
      </c>
      <c r="B17" s="51">
        <v>245</v>
      </c>
      <c r="C17" s="52">
        <v>28.81</v>
      </c>
      <c r="D17" s="52">
        <v>21.74</v>
      </c>
      <c r="E17" s="52">
        <v>971.87</v>
      </c>
      <c r="F17" s="50">
        <v>0.64042824074074078</v>
      </c>
      <c r="G17" s="51">
        <v>245</v>
      </c>
      <c r="H17" s="52">
        <v>20.11</v>
      </c>
      <c r="I17" s="52">
        <v>21.67</v>
      </c>
      <c r="J17" s="52">
        <v>972.24</v>
      </c>
    </row>
    <row r="18" spans="1:10">
      <c r="A18" s="50">
        <v>0.42310185185185184</v>
      </c>
      <c r="B18" s="51">
        <v>306</v>
      </c>
      <c r="C18" s="52">
        <v>28.79</v>
      </c>
      <c r="D18" s="53">
        <v>21.75</v>
      </c>
      <c r="E18" s="52">
        <v>971.88</v>
      </c>
      <c r="F18" s="50">
        <v>0.64112268518518511</v>
      </c>
      <c r="G18" s="51">
        <v>306</v>
      </c>
      <c r="H18" s="52">
        <v>20.11</v>
      </c>
      <c r="I18" s="53">
        <v>21.65</v>
      </c>
      <c r="J18" s="52">
        <v>972.23</v>
      </c>
    </row>
    <row r="19" spans="1:10">
      <c r="A19" s="50">
        <v>0.42379629629629628</v>
      </c>
      <c r="B19" s="51">
        <v>367</v>
      </c>
      <c r="C19" s="52">
        <v>28.85</v>
      </c>
      <c r="D19" s="52">
        <v>21.73</v>
      </c>
      <c r="E19" s="52">
        <v>971.92</v>
      </c>
      <c r="F19" s="50">
        <v>0.64182870370370371</v>
      </c>
      <c r="G19" s="51">
        <v>367</v>
      </c>
      <c r="H19" s="52">
        <v>20.04</v>
      </c>
      <c r="I19" s="52">
        <v>21.64</v>
      </c>
      <c r="J19" s="52">
        <v>972.22</v>
      </c>
    </row>
    <row r="20" spans="1:10">
      <c r="A20" s="50">
        <v>0.42449074074074072</v>
      </c>
      <c r="B20" s="51">
        <v>428</v>
      </c>
      <c r="C20" s="52">
        <v>28.82</v>
      </c>
      <c r="D20" s="53">
        <v>21.75</v>
      </c>
      <c r="E20" s="52">
        <v>971.84</v>
      </c>
      <c r="F20" s="50">
        <v>0.64252314814814815</v>
      </c>
      <c r="G20" s="51">
        <v>428</v>
      </c>
      <c r="H20" s="52">
        <v>20.05</v>
      </c>
      <c r="I20" s="53">
        <v>21.63</v>
      </c>
      <c r="J20" s="52">
        <v>972.22</v>
      </c>
    </row>
    <row r="21" spans="1:10">
      <c r="A21" s="50">
        <v>0.42518518518518517</v>
      </c>
      <c r="B21" s="51">
        <v>489</v>
      </c>
      <c r="C21" s="52">
        <v>28.8</v>
      </c>
      <c r="D21" s="52">
        <v>21.74</v>
      </c>
      <c r="E21" s="52">
        <v>971.84</v>
      </c>
      <c r="F21" s="50">
        <v>0.64321759259259259</v>
      </c>
      <c r="G21" s="51">
        <v>489</v>
      </c>
      <c r="H21" s="52">
        <v>20.03</v>
      </c>
      <c r="I21" s="52">
        <v>21.64</v>
      </c>
      <c r="J21" s="52">
        <v>972.21</v>
      </c>
    </row>
    <row r="22" spans="1:10">
      <c r="A22" s="50">
        <v>0.42587962962962966</v>
      </c>
      <c r="B22" s="51">
        <v>550</v>
      </c>
      <c r="C22" s="52">
        <v>28.85</v>
      </c>
      <c r="D22" s="53">
        <v>21.74</v>
      </c>
      <c r="E22" s="52">
        <v>971.83</v>
      </c>
      <c r="F22" s="50">
        <v>0.64391203703703703</v>
      </c>
      <c r="G22" s="51">
        <v>550</v>
      </c>
      <c r="H22" s="52">
        <v>20.07</v>
      </c>
      <c r="I22" s="53">
        <v>21.64</v>
      </c>
      <c r="J22" s="52">
        <v>972.23</v>
      </c>
    </row>
    <row r="23" spans="1:10">
      <c r="A23" s="50">
        <v>0.42657407407407405</v>
      </c>
      <c r="B23" s="51">
        <v>611</v>
      </c>
      <c r="C23" s="52">
        <v>28.83</v>
      </c>
      <c r="D23" s="52">
        <v>21.74</v>
      </c>
      <c r="E23" s="52">
        <v>971.88</v>
      </c>
      <c r="F23" s="50">
        <v>0.64460648148148147</v>
      </c>
      <c r="G23" s="51">
        <v>611</v>
      </c>
      <c r="H23" s="52">
        <v>20.05</v>
      </c>
      <c r="I23" s="52">
        <v>21.62</v>
      </c>
      <c r="J23" s="52">
        <v>972.21</v>
      </c>
    </row>
    <row r="24" spans="1:10">
      <c r="A24" s="50">
        <v>0.42726851851851855</v>
      </c>
      <c r="B24" s="51">
        <v>672</v>
      </c>
      <c r="C24" s="52">
        <v>28.93</v>
      </c>
      <c r="D24" s="53">
        <v>21.75</v>
      </c>
      <c r="E24" s="52">
        <v>971.88</v>
      </c>
      <c r="F24" s="50">
        <v>0.64530092592592592</v>
      </c>
      <c r="G24" s="51">
        <v>672</v>
      </c>
      <c r="H24" s="52">
        <v>20.07</v>
      </c>
      <c r="I24" s="53">
        <v>21.63</v>
      </c>
      <c r="J24" s="52">
        <v>972.2</v>
      </c>
    </row>
    <row r="25" spans="1:10">
      <c r="A25" s="50">
        <v>0.42796296296296293</v>
      </c>
      <c r="B25" s="51">
        <v>733</v>
      </c>
      <c r="C25" s="52">
        <v>28.87</v>
      </c>
      <c r="D25" s="52">
        <v>21.75</v>
      </c>
      <c r="E25" s="52">
        <v>971.87</v>
      </c>
      <c r="F25" s="50">
        <v>0.64599537037037036</v>
      </c>
      <c r="G25" s="51">
        <v>733</v>
      </c>
      <c r="H25" s="52">
        <v>20.010000000000002</v>
      </c>
      <c r="I25" s="52">
        <v>21.62</v>
      </c>
      <c r="J25" s="52">
        <v>972.21</v>
      </c>
    </row>
    <row r="26" spans="1:10">
      <c r="A26" s="50">
        <v>0.42865740740740743</v>
      </c>
      <c r="B26" s="51">
        <v>794</v>
      </c>
      <c r="C26" s="52">
        <v>28.84</v>
      </c>
      <c r="D26" s="53">
        <v>21.76</v>
      </c>
      <c r="E26" s="52">
        <v>971.92</v>
      </c>
      <c r="F26" s="50">
        <v>0.6466898148148148</v>
      </c>
      <c r="G26" s="51">
        <v>794</v>
      </c>
      <c r="H26" s="52">
        <v>20.07</v>
      </c>
      <c r="I26" s="53">
        <v>21.61</v>
      </c>
      <c r="J26" s="52">
        <v>972.22</v>
      </c>
    </row>
    <row r="27" spans="1:10">
      <c r="A27" s="50">
        <v>0.42935185185185182</v>
      </c>
      <c r="B27" s="51">
        <v>855</v>
      </c>
      <c r="C27" s="52">
        <v>28.84</v>
      </c>
      <c r="D27" s="52">
        <v>21.76</v>
      </c>
      <c r="E27" s="52">
        <v>971.92</v>
      </c>
      <c r="F27" s="50">
        <v>0.64738425925925924</v>
      </c>
      <c r="G27" s="51">
        <v>855</v>
      </c>
      <c r="H27" s="52">
        <v>19.98</v>
      </c>
      <c r="I27" s="52">
        <v>21.62</v>
      </c>
      <c r="J27" s="52">
        <v>972.19</v>
      </c>
    </row>
    <row r="28" spans="1:10">
      <c r="A28" s="50">
        <v>0.43004629629629632</v>
      </c>
      <c r="B28" s="51">
        <v>916</v>
      </c>
      <c r="C28" s="52">
        <v>28.89</v>
      </c>
      <c r="D28" s="53">
        <v>21.76</v>
      </c>
      <c r="E28" s="52">
        <v>971.92</v>
      </c>
      <c r="F28" s="50">
        <v>0.64807870370370368</v>
      </c>
      <c r="G28" s="51">
        <v>916</v>
      </c>
      <c r="H28" s="52">
        <v>19.98</v>
      </c>
      <c r="I28" s="53">
        <v>21.59</v>
      </c>
      <c r="J28" s="52">
        <v>972.22</v>
      </c>
    </row>
    <row r="29" spans="1:10">
      <c r="A29" s="50">
        <v>0.4307407407407407</v>
      </c>
      <c r="B29" s="51">
        <v>977</v>
      </c>
      <c r="C29" s="52">
        <v>28.92</v>
      </c>
      <c r="D29" s="52">
        <v>21.75</v>
      </c>
      <c r="E29" s="52">
        <v>971.92</v>
      </c>
      <c r="F29" s="50">
        <v>0.64877314814814813</v>
      </c>
      <c r="G29" s="51">
        <v>977</v>
      </c>
      <c r="H29" s="52">
        <v>19.93</v>
      </c>
      <c r="I29" s="52">
        <v>21.6</v>
      </c>
      <c r="J29" s="52">
        <v>972.17</v>
      </c>
    </row>
    <row r="30" spans="1:10">
      <c r="A30" s="50">
        <v>0.4314351851851852</v>
      </c>
      <c r="B30" s="51">
        <v>1038</v>
      </c>
      <c r="C30" s="52">
        <v>28.89</v>
      </c>
      <c r="D30" s="53">
        <v>21.75</v>
      </c>
      <c r="E30" s="52">
        <v>971.95</v>
      </c>
      <c r="F30" s="50">
        <v>0.64946759259259257</v>
      </c>
      <c r="G30" s="51">
        <v>1038</v>
      </c>
      <c r="H30" s="52">
        <v>19.96</v>
      </c>
      <c r="I30" s="53">
        <v>21.61</v>
      </c>
      <c r="J30" s="52">
        <v>972.18</v>
      </c>
    </row>
    <row r="31" spans="1:10">
      <c r="A31" s="50">
        <v>0.43212962962962959</v>
      </c>
      <c r="B31" s="51">
        <v>1099</v>
      </c>
      <c r="C31" s="52">
        <v>28.89</v>
      </c>
      <c r="D31" s="52">
        <v>21.74</v>
      </c>
      <c r="E31" s="52">
        <v>971.95</v>
      </c>
      <c r="F31" s="50">
        <v>0.65016203703703701</v>
      </c>
      <c r="G31" s="51">
        <v>1099</v>
      </c>
      <c r="H31" s="52">
        <v>19.84</v>
      </c>
      <c r="I31" s="52">
        <v>21.6</v>
      </c>
      <c r="J31" s="52">
        <v>972.17</v>
      </c>
    </row>
    <row r="32" spans="1:10">
      <c r="A32" s="50">
        <v>0.43282407407407408</v>
      </c>
      <c r="B32" s="51">
        <v>1160</v>
      </c>
      <c r="C32" s="52">
        <v>28.9</v>
      </c>
      <c r="D32" s="53">
        <v>21.74</v>
      </c>
      <c r="E32" s="52">
        <v>971.91</v>
      </c>
      <c r="F32" s="50">
        <v>0.65085648148148145</v>
      </c>
      <c r="G32" s="51">
        <v>1160</v>
      </c>
      <c r="H32" s="52">
        <v>19.79</v>
      </c>
      <c r="I32" s="53">
        <v>21.61</v>
      </c>
      <c r="J32" s="52">
        <v>972.13</v>
      </c>
    </row>
    <row r="33" spans="1:10">
      <c r="A33" s="50">
        <v>0.43351851851851847</v>
      </c>
      <c r="B33" s="51">
        <v>1221</v>
      </c>
      <c r="C33" s="52">
        <v>28.89</v>
      </c>
      <c r="D33" s="52">
        <v>21.74</v>
      </c>
      <c r="E33" s="52">
        <v>971.91</v>
      </c>
      <c r="F33" s="50">
        <v>0.65155092592592589</v>
      </c>
      <c r="G33" s="51">
        <v>1221</v>
      </c>
      <c r="H33" s="52">
        <v>19.809999999999999</v>
      </c>
      <c r="I33" s="52">
        <v>21.59</v>
      </c>
      <c r="J33" s="52">
        <v>972.16</v>
      </c>
    </row>
    <row r="34" spans="1:10">
      <c r="A34" s="50">
        <v>0.43421296296296297</v>
      </c>
      <c r="B34" s="51">
        <v>1282</v>
      </c>
      <c r="C34" s="52">
        <v>28.89</v>
      </c>
      <c r="D34" s="53">
        <v>21.74</v>
      </c>
      <c r="E34" s="52">
        <v>971.92</v>
      </c>
      <c r="F34" s="50">
        <v>0.65224537037037034</v>
      </c>
      <c r="G34" s="51">
        <v>1282</v>
      </c>
      <c r="H34" s="52">
        <v>19.809999999999999</v>
      </c>
      <c r="I34" s="53">
        <v>21.6</v>
      </c>
      <c r="J34" s="52">
        <v>972.12</v>
      </c>
    </row>
    <row r="35" spans="1:10">
      <c r="A35" s="50">
        <v>0.43490740740740735</v>
      </c>
      <c r="B35" s="51">
        <v>1343</v>
      </c>
      <c r="C35" s="52">
        <v>28.87</v>
      </c>
      <c r="D35" s="52">
        <v>21.75</v>
      </c>
      <c r="E35" s="52">
        <v>971.91</v>
      </c>
      <c r="F35" s="50">
        <v>0.65293981481481478</v>
      </c>
      <c r="G35" s="51">
        <v>1343</v>
      </c>
      <c r="H35" s="52">
        <v>19.829999999999998</v>
      </c>
      <c r="I35" s="52">
        <v>21.59</v>
      </c>
      <c r="J35" s="52">
        <v>972.12</v>
      </c>
    </row>
    <row r="36" spans="1:10">
      <c r="A36" s="50">
        <v>0.43560185185185185</v>
      </c>
      <c r="B36" s="51">
        <v>1404</v>
      </c>
      <c r="C36" s="52">
        <v>28.92</v>
      </c>
      <c r="D36" s="53">
        <v>21.74</v>
      </c>
      <c r="E36" s="52">
        <v>971.91</v>
      </c>
      <c r="F36" s="50">
        <v>0.65363425925925933</v>
      </c>
      <c r="G36" s="51">
        <v>1404</v>
      </c>
      <c r="H36" s="52">
        <v>19.760000000000002</v>
      </c>
      <c r="I36" s="53">
        <v>21.59</v>
      </c>
      <c r="J36" s="52">
        <v>972.09</v>
      </c>
    </row>
    <row r="37" spans="1:10">
      <c r="A37" s="50">
        <v>0.43629629629629635</v>
      </c>
      <c r="B37" s="51">
        <v>1465</v>
      </c>
      <c r="C37" s="52">
        <v>29</v>
      </c>
      <c r="D37" s="52">
        <v>21.74</v>
      </c>
      <c r="E37" s="52">
        <v>971.89</v>
      </c>
      <c r="F37" s="50">
        <v>0.65432870370370366</v>
      </c>
      <c r="G37" s="51">
        <v>1465</v>
      </c>
      <c r="H37" s="52">
        <v>19.84</v>
      </c>
      <c r="I37" s="52">
        <v>21.61</v>
      </c>
      <c r="J37" s="52">
        <v>972.06</v>
      </c>
    </row>
    <row r="38" spans="1:10">
      <c r="A38" s="50">
        <v>0.43700231481481483</v>
      </c>
      <c r="B38" s="51">
        <v>1526</v>
      </c>
      <c r="C38" s="52">
        <v>28.9</v>
      </c>
      <c r="D38" s="53">
        <v>21.75</v>
      </c>
      <c r="E38" s="52">
        <v>971.88</v>
      </c>
      <c r="F38" s="50">
        <v>0.65502314814814822</v>
      </c>
      <c r="G38" s="51">
        <v>1526</v>
      </c>
      <c r="H38" s="52">
        <v>19.760000000000002</v>
      </c>
      <c r="I38" s="53">
        <v>21.6</v>
      </c>
      <c r="J38" s="52">
        <v>972.06</v>
      </c>
    </row>
    <row r="39" spans="1:10">
      <c r="A39" s="50">
        <v>0.43769675925925927</v>
      </c>
      <c r="B39" s="51">
        <v>1587</v>
      </c>
      <c r="C39" s="52">
        <v>28.9</v>
      </c>
      <c r="D39" s="52">
        <v>21.74</v>
      </c>
      <c r="E39" s="52">
        <v>971.9</v>
      </c>
      <c r="F39" s="50">
        <v>0.65571759259259255</v>
      </c>
      <c r="G39" s="51">
        <v>1587</v>
      </c>
      <c r="H39" s="52">
        <v>19.739999999999998</v>
      </c>
      <c r="I39" s="52">
        <v>21.58</v>
      </c>
      <c r="J39" s="52">
        <v>972.06</v>
      </c>
    </row>
    <row r="40" spans="1:10">
      <c r="A40" s="50">
        <v>0.43839120370370371</v>
      </c>
      <c r="B40" s="51">
        <v>1648</v>
      </c>
      <c r="C40" s="52">
        <v>28.88</v>
      </c>
      <c r="D40" s="53">
        <v>21.74</v>
      </c>
      <c r="E40" s="52">
        <v>971.89</v>
      </c>
      <c r="F40" s="50">
        <v>0.6564120370370371</v>
      </c>
      <c r="G40" s="51">
        <v>1648</v>
      </c>
      <c r="H40" s="52">
        <v>19.739999999999998</v>
      </c>
      <c r="I40" s="53">
        <v>21.6</v>
      </c>
      <c r="J40" s="52">
        <v>972.04</v>
      </c>
    </row>
    <row r="41" spans="1:10">
      <c r="A41" s="50">
        <v>0.43908564814814816</v>
      </c>
      <c r="B41" s="51">
        <v>1709</v>
      </c>
      <c r="C41" s="52">
        <v>28.92</v>
      </c>
      <c r="D41" s="52">
        <v>21.73</v>
      </c>
      <c r="E41" s="52">
        <v>971.91</v>
      </c>
      <c r="F41" s="50">
        <v>0.65710648148148143</v>
      </c>
      <c r="G41" s="51">
        <v>1709</v>
      </c>
      <c r="H41" s="52">
        <v>19.73</v>
      </c>
      <c r="I41" s="52">
        <v>21.59</v>
      </c>
      <c r="J41" s="52">
        <v>971.97</v>
      </c>
    </row>
    <row r="42" spans="1:10">
      <c r="A42" s="50">
        <v>0.4397800925925926</v>
      </c>
      <c r="B42" s="51">
        <v>1770</v>
      </c>
      <c r="C42" s="52">
        <v>28.94</v>
      </c>
      <c r="D42" s="53">
        <v>21.74</v>
      </c>
      <c r="E42" s="52">
        <v>971.94</v>
      </c>
      <c r="F42" s="50">
        <v>0.65780092592592598</v>
      </c>
      <c r="G42" s="51">
        <v>1770</v>
      </c>
      <c r="H42" s="52">
        <v>19.68</v>
      </c>
      <c r="I42" s="53">
        <v>21.59</v>
      </c>
      <c r="J42" s="52">
        <v>971.97</v>
      </c>
    </row>
    <row r="43" spans="1:10">
      <c r="A43" s="50">
        <v>0.44047453703703704</v>
      </c>
      <c r="B43" s="51">
        <v>1831</v>
      </c>
      <c r="C43" s="52">
        <v>28.96</v>
      </c>
      <c r="D43" s="52">
        <v>21.75</v>
      </c>
      <c r="E43" s="52">
        <v>971.89</v>
      </c>
      <c r="F43" s="50">
        <v>0.65849537037037031</v>
      </c>
      <c r="G43" s="51">
        <v>1831</v>
      </c>
      <c r="H43" s="52">
        <v>19.66</v>
      </c>
      <c r="I43" s="52">
        <v>21.59</v>
      </c>
      <c r="J43" s="52">
        <v>971.95</v>
      </c>
    </row>
    <row r="44" spans="1:10">
      <c r="A44" s="50">
        <v>0.44116898148148148</v>
      </c>
      <c r="B44" s="51">
        <v>1892</v>
      </c>
      <c r="C44" s="52">
        <v>28.94</v>
      </c>
      <c r="D44" s="53">
        <v>21.75</v>
      </c>
      <c r="E44" s="52">
        <v>971.91</v>
      </c>
      <c r="F44" s="50">
        <v>0.65918981481481487</v>
      </c>
      <c r="G44" s="51">
        <v>1892</v>
      </c>
      <c r="H44" s="52">
        <v>19.7</v>
      </c>
      <c r="I44" s="53">
        <v>21.58</v>
      </c>
      <c r="J44" s="52">
        <v>971.94</v>
      </c>
    </row>
    <row r="45" spans="1:10">
      <c r="A45" s="50">
        <v>0.44186342592592592</v>
      </c>
      <c r="B45" s="51">
        <v>1953</v>
      </c>
      <c r="C45" s="52">
        <v>28.95</v>
      </c>
      <c r="D45" s="52">
        <v>21.75</v>
      </c>
      <c r="E45" s="52">
        <v>971.86</v>
      </c>
      <c r="F45" s="50">
        <v>0.6598842592592592</v>
      </c>
      <c r="G45" s="51">
        <v>1953</v>
      </c>
      <c r="H45" s="52">
        <v>19.64</v>
      </c>
      <c r="I45" s="52">
        <v>21.58</v>
      </c>
      <c r="J45" s="52">
        <v>971.89</v>
      </c>
    </row>
    <row r="46" spans="1:10">
      <c r="A46" s="50">
        <v>0.44255787037037037</v>
      </c>
      <c r="B46" s="51">
        <v>2014</v>
      </c>
      <c r="C46" s="52">
        <v>28.9</v>
      </c>
      <c r="D46" s="52">
        <v>21.74</v>
      </c>
      <c r="E46" s="52">
        <v>971.85</v>
      </c>
      <c r="F46" s="50">
        <v>0.66057870370370375</v>
      </c>
      <c r="G46" s="51">
        <v>2014</v>
      </c>
      <c r="H46" s="52">
        <v>19.62</v>
      </c>
      <c r="I46" s="52">
        <v>21.59</v>
      </c>
      <c r="J46" s="52">
        <v>971.91</v>
      </c>
    </row>
    <row r="47" spans="1:10">
      <c r="A47" s="50">
        <v>0.44325231481481481</v>
      </c>
      <c r="B47" s="51">
        <v>2075</v>
      </c>
      <c r="C47" s="52">
        <v>28.92</v>
      </c>
      <c r="D47" s="52">
        <v>21.74</v>
      </c>
      <c r="E47" s="52">
        <v>971.83</v>
      </c>
      <c r="F47" s="50">
        <v>0.66127314814814808</v>
      </c>
      <c r="G47" s="51">
        <v>2075</v>
      </c>
      <c r="H47" s="52">
        <v>19.600000000000001</v>
      </c>
      <c r="I47" s="52">
        <v>21.58</v>
      </c>
      <c r="J47" s="52">
        <v>971.85</v>
      </c>
    </row>
    <row r="48" spans="1:10">
      <c r="A48" s="50">
        <v>0.44394675925925925</v>
      </c>
      <c r="B48" s="51">
        <v>2136</v>
      </c>
      <c r="C48" s="52">
        <v>28.94</v>
      </c>
      <c r="D48" s="52">
        <v>21.74</v>
      </c>
      <c r="E48" s="52">
        <v>971.84</v>
      </c>
      <c r="F48" s="50">
        <v>0.66196759259259264</v>
      </c>
      <c r="G48" s="51">
        <v>2136</v>
      </c>
      <c r="H48" s="52">
        <v>19.559999999999999</v>
      </c>
      <c r="I48" s="52">
        <v>21.58</v>
      </c>
      <c r="J48" s="52">
        <v>971.79</v>
      </c>
    </row>
    <row r="49" spans="1:10">
      <c r="A49" s="50">
        <v>0.44464120370370369</v>
      </c>
      <c r="B49" s="51">
        <v>2197</v>
      </c>
      <c r="C49" s="52">
        <v>28.88</v>
      </c>
      <c r="D49" s="52">
        <v>21.74</v>
      </c>
      <c r="E49" s="52">
        <v>971.82</v>
      </c>
      <c r="F49" s="50">
        <v>0.66266203703703697</v>
      </c>
      <c r="G49" s="51">
        <v>2197</v>
      </c>
      <c r="H49" s="52">
        <v>19.559999999999999</v>
      </c>
      <c r="I49" s="52">
        <v>21.6</v>
      </c>
      <c r="J49" s="52">
        <v>971.81</v>
      </c>
    </row>
    <row r="50" spans="1:10">
      <c r="A50" s="50">
        <v>0.44533564814814813</v>
      </c>
      <c r="B50" s="51">
        <v>2258</v>
      </c>
      <c r="C50" s="52">
        <v>28.96</v>
      </c>
      <c r="D50" s="52">
        <v>21.74</v>
      </c>
      <c r="E50" s="52">
        <v>971.81</v>
      </c>
      <c r="F50" s="50">
        <v>0.66335648148148152</v>
      </c>
      <c r="G50" s="51">
        <v>2258</v>
      </c>
      <c r="H50" s="52">
        <v>19.53</v>
      </c>
      <c r="I50" s="52">
        <v>21.59</v>
      </c>
      <c r="J50" s="52">
        <v>971.77</v>
      </c>
    </row>
    <row r="51" spans="1:10">
      <c r="A51" s="50">
        <v>0.44603009259259258</v>
      </c>
      <c r="B51" s="51">
        <v>2319</v>
      </c>
      <c r="C51" s="52">
        <v>29.12</v>
      </c>
      <c r="D51" s="52">
        <v>21.73</v>
      </c>
      <c r="E51" s="52">
        <v>971.81</v>
      </c>
      <c r="F51" s="50">
        <v>0.66405092592592596</v>
      </c>
      <c r="G51" s="51">
        <v>2319</v>
      </c>
      <c r="H51" s="52">
        <v>19.489999999999998</v>
      </c>
      <c r="I51" s="52">
        <v>21.61</v>
      </c>
      <c r="J51" s="52">
        <v>971.74</v>
      </c>
    </row>
    <row r="52" spans="1:10">
      <c r="A52" s="50">
        <v>0.44672453703703702</v>
      </c>
      <c r="B52" s="51">
        <v>2380</v>
      </c>
      <c r="C52" s="52">
        <v>29.23</v>
      </c>
      <c r="D52" s="52">
        <v>21.74</v>
      </c>
      <c r="E52" s="52">
        <v>971.74</v>
      </c>
      <c r="F52" s="50">
        <v>0.6647453703703704</v>
      </c>
      <c r="G52" s="51">
        <v>2380</v>
      </c>
      <c r="H52" s="52">
        <v>19.53</v>
      </c>
      <c r="I52" s="52">
        <v>21.6</v>
      </c>
      <c r="J52" s="52">
        <v>971.7</v>
      </c>
    </row>
    <row r="53" spans="1:10">
      <c r="A53" s="50">
        <v>0.44741898148148151</v>
      </c>
      <c r="B53" s="51">
        <v>2441</v>
      </c>
      <c r="C53" s="52">
        <v>29.3</v>
      </c>
      <c r="D53" s="52">
        <v>21.73</v>
      </c>
      <c r="E53" s="52">
        <v>971.69</v>
      </c>
      <c r="F53" s="50">
        <v>0.66543981481481485</v>
      </c>
      <c r="G53" s="51">
        <v>2441</v>
      </c>
      <c r="H53" s="52">
        <v>19.45</v>
      </c>
      <c r="I53" s="52">
        <v>21.56</v>
      </c>
      <c r="J53" s="52">
        <v>971.68</v>
      </c>
    </row>
    <row r="54" spans="1:10">
      <c r="A54" s="50">
        <v>0.4481134259259259</v>
      </c>
      <c r="B54" s="51">
        <v>2502</v>
      </c>
      <c r="C54" s="52">
        <v>29.23</v>
      </c>
      <c r="D54" s="52">
        <v>21.74</v>
      </c>
      <c r="E54" s="52">
        <v>971.7</v>
      </c>
      <c r="F54" s="50">
        <v>0.66613425925925929</v>
      </c>
      <c r="G54" s="51">
        <v>2502</v>
      </c>
      <c r="H54" s="52">
        <v>19.48</v>
      </c>
      <c r="I54" s="52">
        <v>21.58</v>
      </c>
      <c r="J54" s="52">
        <v>971.63</v>
      </c>
    </row>
    <row r="55" spans="1:10">
      <c r="A55" s="50">
        <v>0.4488078703703704</v>
      </c>
      <c r="B55" s="51">
        <v>2563</v>
      </c>
      <c r="C55" s="52">
        <v>29.28</v>
      </c>
      <c r="D55" s="52">
        <v>21.75</v>
      </c>
      <c r="E55" s="52">
        <v>971.67</v>
      </c>
      <c r="F55" s="50">
        <v>0.66682870370370362</v>
      </c>
      <c r="G55" s="51">
        <v>2563</v>
      </c>
      <c r="H55" s="52">
        <v>19.45</v>
      </c>
      <c r="I55" s="52">
        <v>21.55</v>
      </c>
      <c r="J55" s="52">
        <v>971.63</v>
      </c>
    </row>
    <row r="56" spans="1:10">
      <c r="A56" s="50">
        <v>0.44950231481481479</v>
      </c>
      <c r="B56" s="51">
        <v>2624</v>
      </c>
      <c r="C56" s="52">
        <v>29.3</v>
      </c>
      <c r="D56" s="52">
        <v>21.75</v>
      </c>
      <c r="E56" s="52">
        <v>971.61</v>
      </c>
      <c r="F56" s="50">
        <v>0.66752314814814817</v>
      </c>
      <c r="G56" s="51">
        <v>2624</v>
      </c>
      <c r="H56" s="52">
        <v>19.43</v>
      </c>
      <c r="I56" s="52">
        <v>21.57</v>
      </c>
      <c r="J56" s="52">
        <v>971.63</v>
      </c>
    </row>
    <row r="57" spans="1:10">
      <c r="A57" s="50">
        <v>0.45019675925925928</v>
      </c>
      <c r="B57" s="51">
        <v>2685</v>
      </c>
      <c r="C57" s="52">
        <v>29.28</v>
      </c>
      <c r="D57" s="52">
        <v>21.74</v>
      </c>
      <c r="E57" s="52">
        <v>971.64</v>
      </c>
      <c r="F57" s="50">
        <v>0.66821759259259261</v>
      </c>
      <c r="G57" s="51">
        <v>2685</v>
      </c>
      <c r="H57" s="52">
        <v>19.39</v>
      </c>
      <c r="I57" s="52">
        <v>21.57</v>
      </c>
      <c r="J57" s="52">
        <v>971.61</v>
      </c>
    </row>
    <row r="58" spans="1:10">
      <c r="A58" s="50">
        <v>0.45089120370370367</v>
      </c>
      <c r="B58" s="51">
        <v>2746</v>
      </c>
      <c r="C58" s="52">
        <v>29.3</v>
      </c>
      <c r="D58" s="52">
        <v>21.75</v>
      </c>
      <c r="E58" s="52">
        <v>971.62</v>
      </c>
      <c r="F58" s="50">
        <v>0.66891203703703705</v>
      </c>
      <c r="G58" s="51">
        <v>2746</v>
      </c>
      <c r="H58" s="52">
        <v>19.39</v>
      </c>
      <c r="I58" s="52">
        <v>21.57</v>
      </c>
      <c r="J58" s="52">
        <v>971.58</v>
      </c>
    </row>
    <row r="59" spans="1:10">
      <c r="A59" s="50">
        <v>0.45158564814814817</v>
      </c>
      <c r="B59" s="51">
        <v>2807</v>
      </c>
      <c r="C59" s="52">
        <v>29.23</v>
      </c>
      <c r="D59" s="52">
        <v>21.75</v>
      </c>
      <c r="E59" s="52">
        <v>971.64</v>
      </c>
      <c r="F59" s="50">
        <v>0.66960648148148139</v>
      </c>
      <c r="G59" s="51">
        <v>2807</v>
      </c>
      <c r="H59" s="52">
        <v>19.420000000000002</v>
      </c>
      <c r="I59" s="52">
        <v>21.57</v>
      </c>
      <c r="J59" s="52">
        <v>971.57</v>
      </c>
    </row>
    <row r="60" spans="1:10">
      <c r="A60" s="50">
        <v>0.45228009259259255</v>
      </c>
      <c r="B60" s="51">
        <v>2868</v>
      </c>
      <c r="C60" s="52">
        <v>29.22</v>
      </c>
      <c r="D60" s="52">
        <v>21.75</v>
      </c>
      <c r="E60" s="52">
        <v>971.62</v>
      </c>
      <c r="F60" s="50">
        <v>0.67030092592592594</v>
      </c>
      <c r="G60" s="51">
        <v>2868</v>
      </c>
      <c r="H60" s="52">
        <v>19.39</v>
      </c>
      <c r="I60" s="52">
        <v>21.56</v>
      </c>
      <c r="J60" s="52">
        <v>971.59</v>
      </c>
    </row>
    <row r="61" spans="1:10">
      <c r="A61" s="50">
        <v>0.45297453703703705</v>
      </c>
      <c r="B61" s="51">
        <v>2929</v>
      </c>
      <c r="C61" s="52">
        <v>29.29</v>
      </c>
      <c r="D61" s="52">
        <v>21.74</v>
      </c>
      <c r="E61" s="52">
        <v>971.64</v>
      </c>
      <c r="F61" s="50">
        <v>0.67099537037037038</v>
      </c>
      <c r="G61" s="51">
        <v>2929</v>
      </c>
      <c r="H61" s="52">
        <v>19.37</v>
      </c>
      <c r="I61" s="52">
        <v>21.57</v>
      </c>
      <c r="J61" s="52">
        <v>971.55</v>
      </c>
    </row>
    <row r="62" spans="1:10">
      <c r="A62" s="50">
        <v>0.45366898148148144</v>
      </c>
      <c r="B62" s="51">
        <v>2990</v>
      </c>
      <c r="C62" s="52">
        <v>29.3</v>
      </c>
      <c r="D62" s="52">
        <v>21.74</v>
      </c>
      <c r="E62" s="52">
        <v>971.61</v>
      </c>
      <c r="F62" s="50">
        <v>0.67168981481481482</v>
      </c>
      <c r="G62" s="51">
        <v>2990</v>
      </c>
      <c r="H62" s="52">
        <v>19.39</v>
      </c>
      <c r="I62" s="52">
        <v>21.56</v>
      </c>
      <c r="J62" s="52">
        <v>971.55</v>
      </c>
    </row>
    <row r="63" spans="1:10">
      <c r="A63" s="50">
        <v>0.45436342592592593</v>
      </c>
      <c r="B63" s="51">
        <v>3051</v>
      </c>
      <c r="C63" s="52">
        <v>29.27</v>
      </c>
      <c r="D63" s="52">
        <v>21.74</v>
      </c>
      <c r="E63" s="52">
        <v>971.61</v>
      </c>
      <c r="F63" s="50">
        <v>0.67238425925925915</v>
      </c>
      <c r="G63" s="51">
        <v>3051</v>
      </c>
      <c r="H63" s="52">
        <v>19.329999999999998</v>
      </c>
      <c r="I63" s="52">
        <v>21.58</v>
      </c>
      <c r="J63" s="52">
        <v>971.52</v>
      </c>
    </row>
    <row r="64" spans="1:10">
      <c r="A64" s="50">
        <v>0.45505787037037032</v>
      </c>
      <c r="B64" s="51">
        <v>3112</v>
      </c>
      <c r="C64" s="52">
        <v>29.28</v>
      </c>
      <c r="D64" s="52">
        <v>21.74</v>
      </c>
      <c r="E64" s="52">
        <v>971.57</v>
      </c>
      <c r="F64" s="50">
        <v>0.67307870370370371</v>
      </c>
      <c r="G64" s="51">
        <v>3112</v>
      </c>
      <c r="H64" s="52">
        <v>19.39</v>
      </c>
      <c r="I64" s="52">
        <v>21.58</v>
      </c>
      <c r="J64" s="52">
        <v>971.51</v>
      </c>
    </row>
    <row r="65" spans="1:10">
      <c r="A65" s="50">
        <v>0.45575231481481482</v>
      </c>
      <c r="B65" s="51">
        <v>3173</v>
      </c>
      <c r="C65" s="52">
        <v>29.28</v>
      </c>
      <c r="D65" s="52">
        <v>21.74</v>
      </c>
      <c r="E65" s="52">
        <v>971.56</v>
      </c>
      <c r="F65" s="50">
        <v>0.67377314814814815</v>
      </c>
      <c r="G65" s="51">
        <v>3173</v>
      </c>
      <c r="H65" s="52">
        <v>19.32</v>
      </c>
      <c r="I65" s="52">
        <v>21.57</v>
      </c>
      <c r="J65" s="52">
        <v>971.45</v>
      </c>
    </row>
    <row r="66" spans="1:10">
      <c r="A66" s="50">
        <v>0.4564467592592592</v>
      </c>
      <c r="B66" s="51">
        <v>3234</v>
      </c>
      <c r="C66" s="52">
        <v>29.31</v>
      </c>
      <c r="D66" s="52">
        <v>21.74</v>
      </c>
      <c r="E66" s="52">
        <v>971.6</v>
      </c>
      <c r="F66" s="50">
        <v>0.67446759259259259</v>
      </c>
      <c r="G66" s="51">
        <v>3234</v>
      </c>
      <c r="H66" s="52">
        <v>19.32</v>
      </c>
      <c r="I66" s="52">
        <v>21.57</v>
      </c>
      <c r="J66" s="52">
        <v>971.44</v>
      </c>
    </row>
    <row r="67" spans="1:10">
      <c r="A67" s="50">
        <v>0.4571412037037037</v>
      </c>
      <c r="B67" s="51">
        <v>3295</v>
      </c>
      <c r="C67" s="52">
        <v>29.3</v>
      </c>
      <c r="D67" s="52">
        <v>21.74</v>
      </c>
      <c r="E67" s="52">
        <v>971.55</v>
      </c>
      <c r="F67" s="50">
        <v>0.67516203703703714</v>
      </c>
      <c r="G67" s="51">
        <v>3295</v>
      </c>
      <c r="H67" s="52">
        <v>19.350000000000001</v>
      </c>
      <c r="I67" s="52">
        <v>21.57</v>
      </c>
      <c r="J67" s="52">
        <v>971.42</v>
      </c>
    </row>
    <row r="68" spans="1:10">
      <c r="A68" s="50">
        <v>0.4578356481481482</v>
      </c>
      <c r="B68" s="51">
        <v>3356</v>
      </c>
      <c r="C68" s="52">
        <v>29.31</v>
      </c>
      <c r="D68" s="52">
        <v>21.74</v>
      </c>
      <c r="E68" s="52">
        <v>971.53</v>
      </c>
      <c r="F68" s="50">
        <v>0.67585648148148147</v>
      </c>
      <c r="G68" s="51">
        <v>3356</v>
      </c>
      <c r="H68" s="52">
        <v>19.23</v>
      </c>
      <c r="I68" s="52">
        <v>21.57</v>
      </c>
      <c r="J68" s="52">
        <v>971.4</v>
      </c>
    </row>
    <row r="69" spans="1:10">
      <c r="A69" s="50">
        <v>0.45853009259259259</v>
      </c>
      <c r="B69" s="51">
        <v>3417</v>
      </c>
      <c r="C69" s="52">
        <v>29.33</v>
      </c>
      <c r="D69" s="52">
        <v>21.73</v>
      </c>
      <c r="E69" s="52">
        <v>971.55</v>
      </c>
      <c r="F69" s="50">
        <v>0.67655092592592592</v>
      </c>
      <c r="G69" s="51">
        <v>3417</v>
      </c>
      <c r="H69" s="52">
        <v>19.25</v>
      </c>
      <c r="I69" s="52">
        <v>21.55</v>
      </c>
      <c r="J69" s="52">
        <v>971.4</v>
      </c>
    </row>
    <row r="70" spans="1:10">
      <c r="A70" s="50">
        <v>0.45922453703703708</v>
      </c>
      <c r="B70" s="51">
        <v>3478</v>
      </c>
      <c r="C70" s="52">
        <v>29.29</v>
      </c>
      <c r="D70" s="52">
        <v>21.72</v>
      </c>
      <c r="E70" s="52">
        <v>971.54</v>
      </c>
      <c r="F70" s="50">
        <v>0.67724537037037036</v>
      </c>
      <c r="G70" s="51">
        <v>3478</v>
      </c>
      <c r="H70" s="52">
        <v>19.25</v>
      </c>
      <c r="I70" s="52">
        <v>21.58</v>
      </c>
      <c r="J70" s="52">
        <v>971.4</v>
      </c>
    </row>
    <row r="71" spans="1:10">
      <c r="F71" s="50">
        <v>0.67793981481481491</v>
      </c>
      <c r="G71" s="51">
        <v>3539</v>
      </c>
      <c r="H71" s="52">
        <v>19.29</v>
      </c>
      <c r="I71" s="52">
        <v>21.55</v>
      </c>
      <c r="J71" s="52">
        <v>971.41</v>
      </c>
    </row>
    <row r="72" spans="1:10">
      <c r="F72" s="50">
        <v>0.67863425925925924</v>
      </c>
      <c r="G72" s="51">
        <v>3600</v>
      </c>
      <c r="H72" s="52">
        <v>19.2</v>
      </c>
      <c r="I72" s="52">
        <v>21.56</v>
      </c>
      <c r="J72" s="52">
        <v>971.39</v>
      </c>
    </row>
    <row r="73" spans="1:10">
      <c r="F73" s="50">
        <v>0.67932870370370368</v>
      </c>
      <c r="G73" s="51">
        <v>3661</v>
      </c>
      <c r="H73" s="52">
        <v>19.149999999999999</v>
      </c>
      <c r="I73" s="52">
        <v>21.56</v>
      </c>
      <c r="J73" s="52">
        <v>971.41</v>
      </c>
    </row>
    <row r="74" spans="1:10">
      <c r="F74" s="50">
        <v>0.68002314814814813</v>
      </c>
      <c r="G74" s="51">
        <v>3722</v>
      </c>
      <c r="H74" s="52">
        <v>19.18</v>
      </c>
      <c r="I74" s="52">
        <v>21.57</v>
      </c>
      <c r="J74" s="52">
        <v>971.36</v>
      </c>
    </row>
    <row r="75" spans="1:10">
      <c r="F75" s="50">
        <v>0.68071759259259268</v>
      </c>
      <c r="G75" s="51">
        <v>3783</v>
      </c>
      <c r="H75" s="52">
        <v>19.100000000000001</v>
      </c>
      <c r="I75" s="52">
        <v>21.56</v>
      </c>
      <c r="J75" s="52">
        <v>971.36</v>
      </c>
    </row>
    <row r="76" spans="1:10">
      <c r="F76" s="50">
        <v>0.68141203703703701</v>
      </c>
      <c r="G76" s="51">
        <v>3844</v>
      </c>
      <c r="H76" s="52">
        <v>19.170000000000002</v>
      </c>
      <c r="I76" s="52">
        <v>21.55</v>
      </c>
      <c r="J76" s="52">
        <v>971.36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D1" workbookViewId="0">
      <selection activeCell="L11" sqref="L11"/>
    </sheetView>
  </sheetViews>
  <sheetFormatPr defaultRowHeight="15.75"/>
  <cols>
    <col min="2" max="2" width="10.375" bestFit="1" customWidth="1"/>
    <col min="7" max="7" width="10.375" bestFit="1" customWidth="1"/>
    <col min="12" max="12" width="10.375" bestFit="1" customWidth="1"/>
  </cols>
  <sheetData>
    <row r="1" spans="1:15">
      <c r="A1" s="22" t="s">
        <v>32</v>
      </c>
      <c r="B1" s="20">
        <v>42927</v>
      </c>
      <c r="C1" s="14"/>
      <c r="D1" s="14"/>
      <c r="E1" s="14"/>
      <c r="F1" s="22" t="s">
        <v>32</v>
      </c>
      <c r="G1" s="20">
        <v>42928</v>
      </c>
      <c r="H1" s="14"/>
      <c r="I1" s="14"/>
      <c r="J1" s="14"/>
      <c r="K1" s="22" t="s">
        <v>32</v>
      </c>
      <c r="L1" s="20">
        <v>42948</v>
      </c>
      <c r="M1" s="14"/>
      <c r="N1" s="14"/>
      <c r="O1" s="14"/>
    </row>
    <row r="2" spans="1:15">
      <c r="A2" s="22" t="s">
        <v>33</v>
      </c>
      <c r="B2" s="25" t="s">
        <v>123</v>
      </c>
      <c r="C2" s="14"/>
      <c r="D2" s="14"/>
      <c r="E2" s="14"/>
      <c r="F2" s="22" t="s">
        <v>33</v>
      </c>
      <c r="G2" s="25" t="s">
        <v>124</v>
      </c>
      <c r="H2" s="14"/>
      <c r="I2" s="14"/>
      <c r="J2" s="14"/>
      <c r="K2" s="22" t="s">
        <v>33</v>
      </c>
      <c r="L2" s="25" t="s">
        <v>134</v>
      </c>
      <c r="M2" s="14"/>
      <c r="N2" s="14"/>
      <c r="O2" s="14"/>
    </row>
    <row r="3" spans="1:15">
      <c r="A3" s="22" t="s">
        <v>34</v>
      </c>
      <c r="B3" s="14"/>
      <c r="C3" s="14"/>
      <c r="D3" s="14"/>
      <c r="E3" s="14"/>
      <c r="F3" s="22" t="s">
        <v>34</v>
      </c>
      <c r="G3" s="14"/>
      <c r="H3" s="14"/>
      <c r="I3" s="14"/>
      <c r="J3" s="14"/>
      <c r="K3" s="22" t="s">
        <v>34</v>
      </c>
      <c r="L3" s="14"/>
      <c r="M3" s="14"/>
      <c r="N3" s="14"/>
      <c r="O3" s="14"/>
    </row>
    <row r="4" spans="1:15">
      <c r="A4" s="22" t="s">
        <v>35</v>
      </c>
      <c r="B4" s="63" t="s">
        <v>125</v>
      </c>
      <c r="C4" s="14"/>
      <c r="D4" s="14"/>
      <c r="E4" s="14"/>
      <c r="F4" s="22" t="s">
        <v>35</v>
      </c>
      <c r="G4" s="63" t="s">
        <v>128</v>
      </c>
      <c r="H4" s="14"/>
      <c r="I4" s="14"/>
      <c r="J4" s="14"/>
      <c r="K4" s="22" t="s">
        <v>35</v>
      </c>
      <c r="L4" s="63" t="s">
        <v>135</v>
      </c>
      <c r="M4" s="14"/>
      <c r="N4" s="14"/>
      <c r="O4" s="14"/>
    </row>
    <row r="5" spans="1:15">
      <c r="A5" s="22" t="s">
        <v>36</v>
      </c>
      <c r="B5" s="21">
        <f>MAX(C13:C72)</f>
        <v>26.34</v>
      </c>
      <c r="C5" s="14"/>
      <c r="D5" s="14"/>
      <c r="E5" s="14"/>
      <c r="F5" s="22" t="s">
        <v>36</v>
      </c>
      <c r="G5" s="21">
        <f>MAX(H13:H72)</f>
        <v>24.48</v>
      </c>
      <c r="H5" s="14"/>
      <c r="I5" s="14"/>
      <c r="J5" s="14"/>
      <c r="K5" s="22" t="s">
        <v>36</v>
      </c>
      <c r="L5" s="21">
        <f>MAX(M13:M76)</f>
        <v>25.35</v>
      </c>
      <c r="M5" s="14"/>
      <c r="N5" s="14"/>
      <c r="O5" s="14"/>
    </row>
    <row r="6" spans="1:15">
      <c r="A6" s="22" t="s">
        <v>37</v>
      </c>
      <c r="B6" s="21">
        <f>MIN(C13:C72)</f>
        <v>20.21</v>
      </c>
      <c r="C6" s="14"/>
      <c r="D6" s="14"/>
      <c r="E6" s="14"/>
      <c r="F6" s="22" t="s">
        <v>37</v>
      </c>
      <c r="G6" s="21">
        <f>MIN(H13:H72)</f>
        <v>22.03</v>
      </c>
      <c r="H6" s="14"/>
      <c r="I6" s="14"/>
      <c r="J6" s="14"/>
      <c r="K6" s="22" t="s">
        <v>37</v>
      </c>
      <c r="L6" s="21">
        <f>MIN(M13:M76)</f>
        <v>23.51</v>
      </c>
      <c r="M6" s="14"/>
      <c r="N6" s="14"/>
      <c r="O6" s="14"/>
    </row>
    <row r="7" spans="1:15">
      <c r="A7" s="22" t="s">
        <v>42</v>
      </c>
      <c r="B7" s="21">
        <f>B5-B6</f>
        <v>6.129999999999999</v>
      </c>
      <c r="C7" s="14"/>
      <c r="D7" s="14"/>
      <c r="E7" s="14"/>
      <c r="F7" s="22" t="s">
        <v>42</v>
      </c>
      <c r="G7" s="21">
        <f>G5-G6</f>
        <v>2.4499999999999993</v>
      </c>
      <c r="H7" s="14"/>
      <c r="I7" s="14"/>
      <c r="J7" s="14"/>
      <c r="K7" s="22" t="s">
        <v>42</v>
      </c>
      <c r="L7" s="21">
        <f>L5-L6</f>
        <v>1.8399999999999999</v>
      </c>
      <c r="M7" s="14"/>
      <c r="N7" s="14"/>
      <c r="O7" s="14"/>
    </row>
    <row r="8" spans="1:15">
      <c r="A8" s="22" t="s">
        <v>38</v>
      </c>
      <c r="B8" s="22">
        <f>A13</f>
        <v>0.81715277777777784</v>
      </c>
      <c r="C8" s="14"/>
      <c r="D8" s="14"/>
      <c r="E8" s="14"/>
      <c r="F8" s="22" t="s">
        <v>38</v>
      </c>
      <c r="G8" s="22">
        <f>F13</f>
        <v>0.49223379629629632</v>
      </c>
      <c r="H8" s="14"/>
      <c r="I8" s="14"/>
      <c r="J8" s="14"/>
      <c r="K8" s="22" t="s">
        <v>38</v>
      </c>
      <c r="L8" s="22">
        <f>K13</f>
        <v>0.37718750000000001</v>
      </c>
      <c r="M8" s="14"/>
      <c r="N8" s="14"/>
      <c r="O8" s="14"/>
    </row>
    <row r="9" spans="1:15">
      <c r="A9" s="22" t="s">
        <v>39</v>
      </c>
      <c r="B9" s="22">
        <f>MAX(A13:A72)</f>
        <v>0.85813657407407407</v>
      </c>
      <c r="C9" s="14"/>
      <c r="D9" s="14"/>
      <c r="E9" s="14"/>
      <c r="F9" s="22" t="s">
        <v>39</v>
      </c>
      <c r="G9" s="22">
        <f>MAX(F13:F999)</f>
        <v>0.53461805555555553</v>
      </c>
      <c r="H9" s="14"/>
      <c r="I9" s="14"/>
      <c r="J9" s="14"/>
      <c r="K9" s="22" t="s">
        <v>39</v>
      </c>
      <c r="L9" s="22">
        <f>MAX(K13:K999)</f>
        <v>0.41956018518518517</v>
      </c>
      <c r="M9" s="14"/>
      <c r="N9" s="14"/>
      <c r="O9" s="14"/>
    </row>
    <row r="10" spans="1:15">
      <c r="A10" s="22" t="s">
        <v>40</v>
      </c>
      <c r="B10" s="22">
        <f>B9-B8</f>
        <v>4.0983796296296227E-2</v>
      </c>
      <c r="C10" s="14"/>
      <c r="D10" s="14"/>
      <c r="E10" s="14"/>
      <c r="F10" s="22" t="s">
        <v>40</v>
      </c>
      <c r="G10" s="22">
        <f>G9-G8</f>
        <v>4.2384259259259205E-2</v>
      </c>
      <c r="H10" s="14"/>
      <c r="I10" s="14"/>
      <c r="J10" s="14"/>
      <c r="K10" s="22" t="s">
        <v>40</v>
      </c>
      <c r="L10" s="22">
        <f>L9-L8</f>
        <v>4.2372685185185166E-2</v>
      </c>
      <c r="M10" s="14"/>
      <c r="N10" s="14"/>
      <c r="O10" s="14"/>
    </row>
    <row r="11" spans="1:15">
      <c r="A11" s="22" t="s">
        <v>41</v>
      </c>
      <c r="B11" s="23">
        <f>(HOUR(B10)*3600 + MINUTE(B10)*60+SECOND(B10))/3600</f>
        <v>0.9836111111111111</v>
      </c>
      <c r="C11" s="14"/>
      <c r="D11" s="14"/>
      <c r="E11" s="14"/>
      <c r="F11" s="22" t="s">
        <v>41</v>
      </c>
      <c r="G11" s="23">
        <f>(HOUR(G10)*3600 + MINUTE(G10)*60+SECOND(G10))/3600</f>
        <v>1.0172222222222222</v>
      </c>
      <c r="H11" s="14"/>
      <c r="I11" s="14"/>
      <c r="J11" s="14"/>
      <c r="K11" s="22" t="s">
        <v>41</v>
      </c>
      <c r="L11" s="23">
        <f>(HOUR(L10)*3600 + MINUTE(L10)*60+SECOND(L10))/3600</f>
        <v>1.0169444444444444</v>
      </c>
      <c r="M11" s="14"/>
      <c r="N11" s="14"/>
      <c r="O11" s="14"/>
    </row>
    <row r="12" spans="1:15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10" t="s">
        <v>26</v>
      </c>
      <c r="H12" s="11" t="s">
        <v>27</v>
      </c>
      <c r="I12" s="11" t="s">
        <v>28</v>
      </c>
      <c r="J12" s="11" t="s">
        <v>29</v>
      </c>
      <c r="K12" s="55" t="s">
        <v>25</v>
      </c>
      <c r="L12" s="10" t="s">
        <v>26</v>
      </c>
      <c r="M12" s="11" t="s">
        <v>27</v>
      </c>
      <c r="N12" s="11" t="s">
        <v>28</v>
      </c>
      <c r="O12" s="11" t="s">
        <v>29</v>
      </c>
    </row>
    <row r="13" spans="1:15">
      <c r="A13" s="50">
        <v>0.81715277777777784</v>
      </c>
      <c r="B13">
        <v>1</v>
      </c>
      <c r="C13">
        <v>26.34</v>
      </c>
      <c r="D13">
        <v>22.3</v>
      </c>
      <c r="E13">
        <v>966.86</v>
      </c>
      <c r="F13" s="50">
        <v>0.49223379629629632</v>
      </c>
      <c r="G13" s="51">
        <v>1</v>
      </c>
      <c r="H13" s="52">
        <v>24.36</v>
      </c>
      <c r="I13" s="52">
        <v>22.3</v>
      </c>
      <c r="J13" s="52">
        <v>969.03</v>
      </c>
      <c r="K13" s="50">
        <v>0.37718750000000001</v>
      </c>
      <c r="L13">
        <v>1</v>
      </c>
      <c r="M13">
        <v>25.35</v>
      </c>
      <c r="N13">
        <v>22.3</v>
      </c>
      <c r="O13">
        <v>967.94</v>
      </c>
    </row>
    <row r="14" spans="1:15">
      <c r="A14" s="50">
        <v>0.81784722222222228</v>
      </c>
      <c r="B14">
        <v>62</v>
      </c>
      <c r="C14">
        <v>26.09</v>
      </c>
      <c r="D14">
        <v>22.19</v>
      </c>
      <c r="E14">
        <v>966.99</v>
      </c>
      <c r="F14" s="50">
        <v>0.49292824074074071</v>
      </c>
      <c r="G14" s="51">
        <v>62</v>
      </c>
      <c r="H14" s="52">
        <v>24.46</v>
      </c>
      <c r="I14" s="53">
        <v>22.29</v>
      </c>
      <c r="J14" s="52">
        <v>968.2</v>
      </c>
      <c r="K14" s="50">
        <v>0.3778819444444444</v>
      </c>
      <c r="L14">
        <v>62</v>
      </c>
      <c r="M14">
        <v>25.18</v>
      </c>
      <c r="N14">
        <v>22.34</v>
      </c>
      <c r="O14">
        <v>967.94</v>
      </c>
    </row>
    <row r="15" spans="1:15">
      <c r="A15" s="50">
        <v>0.81854166666666661</v>
      </c>
      <c r="B15">
        <v>123</v>
      </c>
      <c r="C15">
        <v>26</v>
      </c>
      <c r="D15">
        <v>22.19</v>
      </c>
      <c r="E15">
        <v>966.95</v>
      </c>
      <c r="F15" s="50">
        <v>0.49362268518518521</v>
      </c>
      <c r="G15" s="51">
        <v>123</v>
      </c>
      <c r="H15" s="52">
        <v>24.48</v>
      </c>
      <c r="I15" s="52">
        <v>22.31</v>
      </c>
      <c r="J15" s="52">
        <v>968.19</v>
      </c>
      <c r="K15" s="50">
        <v>0.37857638888888889</v>
      </c>
      <c r="L15">
        <v>123</v>
      </c>
      <c r="M15">
        <v>25.27</v>
      </c>
      <c r="N15">
        <v>22.34</v>
      </c>
      <c r="O15">
        <v>967.96</v>
      </c>
    </row>
    <row r="16" spans="1:15">
      <c r="A16" s="50">
        <v>0.81923611111111105</v>
      </c>
      <c r="B16">
        <v>184</v>
      </c>
      <c r="C16">
        <v>25.81</v>
      </c>
      <c r="D16">
        <v>22.19</v>
      </c>
      <c r="E16">
        <v>966.98</v>
      </c>
      <c r="F16" s="50">
        <v>0.49431712962962965</v>
      </c>
      <c r="G16" s="51">
        <v>184</v>
      </c>
      <c r="H16" s="52">
        <v>24.43</v>
      </c>
      <c r="I16" s="53">
        <v>22.3</v>
      </c>
      <c r="J16" s="52">
        <v>968.18</v>
      </c>
      <c r="K16" s="50">
        <v>0.37927083333333328</v>
      </c>
      <c r="L16">
        <v>184</v>
      </c>
      <c r="M16">
        <v>25.17</v>
      </c>
      <c r="N16">
        <v>22.33</v>
      </c>
      <c r="O16">
        <v>967.95</v>
      </c>
    </row>
    <row r="17" spans="1:15">
      <c r="A17" s="50">
        <v>0.81993055555555561</v>
      </c>
      <c r="B17">
        <v>245</v>
      </c>
      <c r="C17">
        <v>25.77</v>
      </c>
      <c r="D17">
        <v>22.2</v>
      </c>
      <c r="E17">
        <v>966.99</v>
      </c>
      <c r="F17" s="50">
        <v>0.49501157407407409</v>
      </c>
      <c r="G17" s="51">
        <v>245</v>
      </c>
      <c r="H17" s="52">
        <v>24.36</v>
      </c>
      <c r="I17" s="52">
        <v>22.3</v>
      </c>
      <c r="J17" s="52">
        <v>968.13</v>
      </c>
      <c r="K17" s="50">
        <v>0.37996527777777778</v>
      </c>
      <c r="L17">
        <v>245</v>
      </c>
      <c r="M17">
        <v>25.12</v>
      </c>
      <c r="N17">
        <v>22.33</v>
      </c>
      <c r="O17">
        <v>967.94</v>
      </c>
    </row>
    <row r="18" spans="1:15">
      <c r="A18" s="50">
        <v>0.82062500000000005</v>
      </c>
      <c r="B18">
        <v>306</v>
      </c>
      <c r="C18">
        <v>25.56</v>
      </c>
      <c r="D18">
        <v>22.2</v>
      </c>
      <c r="E18">
        <v>966.99</v>
      </c>
      <c r="F18" s="50">
        <v>0.49571759259259257</v>
      </c>
      <c r="G18" s="51">
        <v>306</v>
      </c>
      <c r="H18" s="52">
        <v>24.33</v>
      </c>
      <c r="I18" s="53">
        <v>22.29</v>
      </c>
      <c r="J18" s="52">
        <v>968.13</v>
      </c>
      <c r="K18" s="50">
        <v>0.38065972222222227</v>
      </c>
      <c r="L18">
        <v>306</v>
      </c>
      <c r="M18">
        <v>25.05</v>
      </c>
      <c r="N18">
        <v>22.34</v>
      </c>
      <c r="O18">
        <v>967.94</v>
      </c>
    </row>
    <row r="19" spans="1:15">
      <c r="A19" s="50">
        <v>0.82131944444444438</v>
      </c>
      <c r="B19">
        <v>367</v>
      </c>
      <c r="C19">
        <v>25.46</v>
      </c>
      <c r="D19">
        <v>22.22</v>
      </c>
      <c r="E19">
        <v>967</v>
      </c>
      <c r="F19" s="50">
        <v>0.49641203703703707</v>
      </c>
      <c r="G19" s="51">
        <v>367</v>
      </c>
      <c r="H19" s="52">
        <v>24.34</v>
      </c>
      <c r="I19" s="52">
        <v>22.29</v>
      </c>
      <c r="J19" s="52">
        <v>968.13</v>
      </c>
      <c r="K19" s="50">
        <v>0.38135416666666666</v>
      </c>
      <c r="L19">
        <v>367</v>
      </c>
      <c r="M19">
        <v>25.01</v>
      </c>
      <c r="N19">
        <v>22.35</v>
      </c>
      <c r="O19">
        <v>967.94</v>
      </c>
    </row>
    <row r="20" spans="1:15">
      <c r="A20" s="50">
        <v>0.82201388888888882</v>
      </c>
      <c r="B20">
        <v>428</v>
      </c>
      <c r="C20">
        <v>25.33</v>
      </c>
      <c r="D20">
        <v>22.21</v>
      </c>
      <c r="E20">
        <v>966.98</v>
      </c>
      <c r="F20" s="50">
        <v>0.49710648148148145</v>
      </c>
      <c r="G20" s="51">
        <v>428</v>
      </c>
      <c r="H20" s="52">
        <v>24.2</v>
      </c>
      <c r="I20" s="53">
        <v>22.29</v>
      </c>
      <c r="J20" s="52">
        <v>968.12</v>
      </c>
      <c r="K20" s="50">
        <v>0.38204861111111116</v>
      </c>
      <c r="L20">
        <v>428</v>
      </c>
      <c r="M20">
        <v>24.97</v>
      </c>
      <c r="N20">
        <v>22.33</v>
      </c>
      <c r="O20">
        <v>967.91</v>
      </c>
    </row>
    <row r="21" spans="1:15">
      <c r="A21" s="50">
        <v>0.82270833333333337</v>
      </c>
      <c r="B21">
        <v>489</v>
      </c>
      <c r="C21">
        <v>25.22</v>
      </c>
      <c r="D21">
        <v>22.23</v>
      </c>
      <c r="E21">
        <v>966.98</v>
      </c>
      <c r="F21" s="50">
        <v>0.49780092592592595</v>
      </c>
      <c r="G21" s="51">
        <v>489</v>
      </c>
      <c r="H21" s="52">
        <v>24.19</v>
      </c>
      <c r="I21" s="52">
        <v>22.3</v>
      </c>
      <c r="J21" s="52">
        <v>968.1</v>
      </c>
      <c r="K21" s="50">
        <v>0.38274305555555554</v>
      </c>
      <c r="L21">
        <v>489</v>
      </c>
      <c r="M21">
        <v>24.91</v>
      </c>
      <c r="N21">
        <v>22.35</v>
      </c>
      <c r="O21">
        <v>967.92</v>
      </c>
    </row>
    <row r="22" spans="1:15">
      <c r="A22" s="50">
        <v>0.82340277777777782</v>
      </c>
      <c r="B22">
        <v>550</v>
      </c>
      <c r="C22">
        <v>25.16</v>
      </c>
      <c r="D22">
        <v>22.26</v>
      </c>
      <c r="E22">
        <v>966.99</v>
      </c>
      <c r="F22" s="50">
        <v>0.49849537037037034</v>
      </c>
      <c r="G22" s="51">
        <v>550</v>
      </c>
      <c r="H22" s="52">
        <v>24.06</v>
      </c>
      <c r="I22" s="53">
        <v>22.29</v>
      </c>
      <c r="J22" s="52">
        <v>968.14</v>
      </c>
      <c r="K22" s="50">
        <v>0.38343750000000004</v>
      </c>
      <c r="L22">
        <v>550</v>
      </c>
      <c r="M22">
        <v>24.81</v>
      </c>
      <c r="N22">
        <v>22.35</v>
      </c>
      <c r="O22">
        <v>967.91</v>
      </c>
    </row>
    <row r="23" spans="1:15">
      <c r="A23" s="50">
        <v>0.82409722222222215</v>
      </c>
      <c r="B23">
        <v>611</v>
      </c>
      <c r="C23">
        <v>24.99</v>
      </c>
      <c r="D23">
        <v>22.25</v>
      </c>
      <c r="E23">
        <v>966.94</v>
      </c>
      <c r="F23" s="50">
        <v>0.49918981481481484</v>
      </c>
      <c r="G23" s="51">
        <v>611</v>
      </c>
      <c r="H23" s="52">
        <v>24.05</v>
      </c>
      <c r="I23" s="52">
        <v>22.29</v>
      </c>
      <c r="J23" s="52">
        <v>968.12</v>
      </c>
      <c r="K23" s="50">
        <v>0.38413194444444443</v>
      </c>
      <c r="L23">
        <v>611</v>
      </c>
      <c r="M23">
        <v>24.82</v>
      </c>
      <c r="N23">
        <v>22.36</v>
      </c>
      <c r="O23">
        <v>967.94</v>
      </c>
    </row>
    <row r="24" spans="1:15">
      <c r="A24" s="50">
        <v>0.8247916666666667</v>
      </c>
      <c r="B24">
        <v>672</v>
      </c>
      <c r="C24">
        <v>24.85</v>
      </c>
      <c r="D24">
        <v>22.24</v>
      </c>
      <c r="E24">
        <v>966.96</v>
      </c>
      <c r="F24" s="50">
        <v>0.49988425925925922</v>
      </c>
      <c r="G24" s="51">
        <v>672</v>
      </c>
      <c r="H24" s="52">
        <v>24.04</v>
      </c>
      <c r="I24" s="53">
        <v>22.29</v>
      </c>
      <c r="J24" s="52">
        <v>968.13</v>
      </c>
      <c r="K24" s="50">
        <v>0.38482638888888893</v>
      </c>
      <c r="L24">
        <v>672</v>
      </c>
      <c r="M24">
        <v>24.76</v>
      </c>
      <c r="N24">
        <v>22.36</v>
      </c>
      <c r="O24">
        <v>967.94</v>
      </c>
    </row>
    <row r="25" spans="1:15">
      <c r="A25" s="50">
        <v>0.82548611111111114</v>
      </c>
      <c r="B25">
        <v>733</v>
      </c>
      <c r="C25">
        <v>24.76</v>
      </c>
      <c r="D25">
        <v>22.23</v>
      </c>
      <c r="E25">
        <v>966.98</v>
      </c>
      <c r="F25" s="50">
        <v>0.50057870370370372</v>
      </c>
      <c r="G25" s="51">
        <v>733</v>
      </c>
      <c r="H25" s="52">
        <v>24.03</v>
      </c>
      <c r="I25" s="52">
        <v>22.3</v>
      </c>
      <c r="J25" s="52">
        <v>968.11</v>
      </c>
      <c r="K25" s="50">
        <v>0.38552083333333331</v>
      </c>
      <c r="L25">
        <v>733</v>
      </c>
      <c r="M25">
        <v>24.75</v>
      </c>
      <c r="N25">
        <v>22.35</v>
      </c>
      <c r="O25">
        <v>967.95</v>
      </c>
    </row>
    <row r="26" spans="1:15">
      <c r="A26" s="50">
        <v>0.82619212962962962</v>
      </c>
      <c r="B26">
        <v>794</v>
      </c>
      <c r="C26">
        <v>24.65</v>
      </c>
      <c r="D26">
        <v>22.24</v>
      </c>
      <c r="E26">
        <v>966.96</v>
      </c>
      <c r="F26" s="50">
        <v>0.50127314814814816</v>
      </c>
      <c r="G26" s="51">
        <v>794</v>
      </c>
      <c r="H26" s="52">
        <v>23.95</v>
      </c>
      <c r="I26" s="53">
        <v>22.3</v>
      </c>
      <c r="J26" s="52">
        <v>968.06</v>
      </c>
      <c r="K26" s="50">
        <v>0.38621527777777781</v>
      </c>
      <c r="L26">
        <v>794</v>
      </c>
      <c r="M26">
        <v>24.76</v>
      </c>
      <c r="N26">
        <v>22.35</v>
      </c>
      <c r="O26">
        <v>967.95</v>
      </c>
    </row>
    <row r="27" spans="1:15">
      <c r="A27" s="50">
        <v>0.82688657407407407</v>
      </c>
      <c r="B27">
        <v>855</v>
      </c>
      <c r="C27">
        <v>24.55</v>
      </c>
      <c r="D27">
        <v>22.24</v>
      </c>
      <c r="E27">
        <v>966.95</v>
      </c>
      <c r="F27" s="50">
        <v>0.5019675925925926</v>
      </c>
      <c r="G27" s="51">
        <v>855</v>
      </c>
      <c r="H27" s="52">
        <v>23.91</v>
      </c>
      <c r="I27" s="52">
        <v>22.29</v>
      </c>
      <c r="J27" s="52">
        <v>968.09</v>
      </c>
      <c r="K27" s="50">
        <v>0.3869097222222222</v>
      </c>
      <c r="L27">
        <v>855</v>
      </c>
      <c r="M27">
        <v>24.65</v>
      </c>
      <c r="N27">
        <v>22.37</v>
      </c>
      <c r="O27">
        <v>967.92</v>
      </c>
    </row>
    <row r="28" spans="1:15">
      <c r="A28" s="50">
        <v>0.82758101851851851</v>
      </c>
      <c r="B28">
        <v>916</v>
      </c>
      <c r="C28">
        <v>24.47</v>
      </c>
      <c r="D28">
        <v>22.24</v>
      </c>
      <c r="E28">
        <v>967.01</v>
      </c>
      <c r="F28" s="50">
        <v>0.50266203703703705</v>
      </c>
      <c r="G28" s="51">
        <v>916</v>
      </c>
      <c r="H28" s="52">
        <v>23.84</v>
      </c>
      <c r="I28" s="53">
        <v>22.29</v>
      </c>
      <c r="J28" s="52">
        <v>968.08</v>
      </c>
      <c r="K28" s="50">
        <v>0.38760416666666669</v>
      </c>
      <c r="L28">
        <v>916</v>
      </c>
      <c r="M28">
        <v>24.64</v>
      </c>
      <c r="N28">
        <v>22.35</v>
      </c>
      <c r="O28">
        <v>967.94</v>
      </c>
    </row>
    <row r="29" spans="1:15">
      <c r="A29" s="50">
        <v>0.82827546296296306</v>
      </c>
      <c r="B29">
        <v>977</v>
      </c>
      <c r="C29">
        <v>24.33</v>
      </c>
      <c r="D29">
        <v>22.23</v>
      </c>
      <c r="E29">
        <v>967.03</v>
      </c>
      <c r="F29" s="50">
        <v>0.50335648148148149</v>
      </c>
      <c r="G29" s="51">
        <v>977</v>
      </c>
      <c r="H29" s="52">
        <v>23.83</v>
      </c>
      <c r="I29" s="52">
        <v>22.29</v>
      </c>
      <c r="J29" s="52">
        <v>968.12</v>
      </c>
      <c r="K29" s="50">
        <v>0.38829861111111108</v>
      </c>
      <c r="L29">
        <v>977</v>
      </c>
      <c r="M29">
        <v>24.6</v>
      </c>
      <c r="N29">
        <v>22.35</v>
      </c>
      <c r="O29">
        <v>967.95</v>
      </c>
    </row>
    <row r="30" spans="1:15">
      <c r="A30" s="50">
        <v>0.82896990740740739</v>
      </c>
      <c r="B30">
        <v>1038</v>
      </c>
      <c r="C30">
        <v>24.23</v>
      </c>
      <c r="D30">
        <v>22.25</v>
      </c>
      <c r="E30">
        <v>967.04</v>
      </c>
      <c r="F30" s="50">
        <v>0.50405092592592593</v>
      </c>
      <c r="G30" s="51">
        <v>1038</v>
      </c>
      <c r="H30" s="52">
        <v>23.8</v>
      </c>
      <c r="I30" s="53">
        <v>22.3</v>
      </c>
      <c r="J30" s="52">
        <v>968.13</v>
      </c>
      <c r="K30" s="50">
        <v>0.38899305555555558</v>
      </c>
      <c r="L30">
        <v>1038</v>
      </c>
      <c r="M30">
        <v>24.53</v>
      </c>
      <c r="N30">
        <v>22.35</v>
      </c>
      <c r="O30">
        <v>967.96</v>
      </c>
    </row>
    <row r="31" spans="1:15">
      <c r="A31" s="50">
        <v>0.82966435185185183</v>
      </c>
      <c r="B31">
        <v>1099</v>
      </c>
      <c r="C31">
        <v>24.1</v>
      </c>
      <c r="D31">
        <v>22.28</v>
      </c>
      <c r="E31">
        <v>967.08</v>
      </c>
      <c r="F31" s="50">
        <v>0.50474537037037037</v>
      </c>
      <c r="G31" s="51">
        <v>1099</v>
      </c>
      <c r="H31" s="52">
        <v>23.76</v>
      </c>
      <c r="I31" s="52">
        <v>22.3</v>
      </c>
      <c r="J31" s="52">
        <v>968.14</v>
      </c>
      <c r="K31" s="50">
        <v>0.38968749999999996</v>
      </c>
      <c r="L31">
        <v>1099</v>
      </c>
      <c r="M31">
        <v>24.58</v>
      </c>
      <c r="N31">
        <v>22.34</v>
      </c>
      <c r="O31">
        <v>967.99</v>
      </c>
    </row>
    <row r="32" spans="1:15">
      <c r="A32" s="50">
        <v>0.83035879629629628</v>
      </c>
      <c r="B32">
        <v>1160</v>
      </c>
      <c r="C32">
        <v>23.9</v>
      </c>
      <c r="D32">
        <v>22.28</v>
      </c>
      <c r="E32">
        <v>967.08</v>
      </c>
      <c r="F32" s="50">
        <v>0.50543981481481481</v>
      </c>
      <c r="G32" s="51">
        <v>1160</v>
      </c>
      <c r="H32" s="52">
        <v>23.68</v>
      </c>
      <c r="I32" s="53">
        <v>22.3</v>
      </c>
      <c r="J32" s="52">
        <v>968.13</v>
      </c>
      <c r="K32" s="50">
        <v>0.39038194444444446</v>
      </c>
      <c r="L32">
        <v>1160</v>
      </c>
      <c r="M32">
        <v>24.51</v>
      </c>
      <c r="N32">
        <v>22.33</v>
      </c>
      <c r="O32">
        <v>967.95</v>
      </c>
    </row>
    <row r="33" spans="1:15">
      <c r="A33" s="50">
        <v>0.83105324074074083</v>
      </c>
      <c r="B33">
        <v>1221</v>
      </c>
      <c r="C33">
        <v>23.86</v>
      </c>
      <c r="D33">
        <v>22.25</v>
      </c>
      <c r="E33">
        <v>967.11</v>
      </c>
      <c r="F33" s="50">
        <v>0.50613425925925926</v>
      </c>
      <c r="G33" s="51">
        <v>1221</v>
      </c>
      <c r="H33" s="52">
        <v>23.68</v>
      </c>
      <c r="I33" s="52">
        <v>22.3</v>
      </c>
      <c r="J33" s="52">
        <v>968.11</v>
      </c>
      <c r="K33" s="50">
        <v>0.3910763888888889</v>
      </c>
      <c r="L33">
        <v>1221</v>
      </c>
      <c r="M33">
        <v>24.46</v>
      </c>
      <c r="N33">
        <v>22.34</v>
      </c>
      <c r="O33">
        <v>967.96</v>
      </c>
    </row>
    <row r="34" spans="1:15">
      <c r="A34" s="50">
        <v>0.83174768518518516</v>
      </c>
      <c r="B34">
        <v>1282</v>
      </c>
      <c r="C34">
        <v>23.7</v>
      </c>
      <c r="D34">
        <v>22.22</v>
      </c>
      <c r="E34">
        <v>967.08</v>
      </c>
      <c r="F34" s="50">
        <v>0.5068287037037037</v>
      </c>
      <c r="G34" s="51">
        <v>1282</v>
      </c>
      <c r="H34" s="52">
        <v>23.7</v>
      </c>
      <c r="I34" s="53">
        <v>22.3</v>
      </c>
      <c r="J34" s="52">
        <v>968.08</v>
      </c>
      <c r="K34" s="50">
        <v>0.39177083333333335</v>
      </c>
      <c r="L34">
        <v>1282</v>
      </c>
      <c r="M34">
        <v>24.43</v>
      </c>
      <c r="N34">
        <v>22.35</v>
      </c>
      <c r="O34">
        <v>967.96</v>
      </c>
    </row>
    <row r="35" spans="1:15">
      <c r="A35" s="50">
        <v>0.8324421296296296</v>
      </c>
      <c r="B35">
        <v>1343</v>
      </c>
      <c r="C35">
        <v>23.64</v>
      </c>
      <c r="D35">
        <v>22.23</v>
      </c>
      <c r="E35">
        <v>967.08</v>
      </c>
      <c r="F35" s="50">
        <v>0.50752314814814814</v>
      </c>
      <c r="G35" s="51">
        <v>1343</v>
      </c>
      <c r="H35" s="52">
        <v>23.52</v>
      </c>
      <c r="I35" s="52">
        <v>22.29</v>
      </c>
      <c r="J35" s="52">
        <v>968.13</v>
      </c>
      <c r="K35" s="50">
        <v>0.39246527777777779</v>
      </c>
      <c r="L35">
        <v>1343</v>
      </c>
      <c r="M35">
        <v>24.42</v>
      </c>
      <c r="N35">
        <v>22.37</v>
      </c>
      <c r="O35">
        <v>967.95</v>
      </c>
    </row>
    <row r="36" spans="1:15">
      <c r="A36" s="50">
        <v>0.83313657407407404</v>
      </c>
      <c r="B36">
        <v>1404</v>
      </c>
      <c r="C36">
        <v>23.54</v>
      </c>
      <c r="D36">
        <v>22.23</v>
      </c>
      <c r="E36">
        <v>967.1</v>
      </c>
      <c r="F36" s="50">
        <v>0.50821759259259258</v>
      </c>
      <c r="G36" s="51">
        <v>1404</v>
      </c>
      <c r="H36" s="52">
        <v>23.54</v>
      </c>
      <c r="I36" s="53">
        <v>22.29</v>
      </c>
      <c r="J36" s="52">
        <v>968.15</v>
      </c>
      <c r="K36" s="50">
        <v>0.39315972222222223</v>
      </c>
      <c r="L36">
        <v>1404</v>
      </c>
      <c r="M36">
        <v>24.36</v>
      </c>
      <c r="N36">
        <v>22.34</v>
      </c>
      <c r="O36">
        <v>967.94</v>
      </c>
    </row>
    <row r="37" spans="1:15">
      <c r="A37" s="50">
        <v>0.8338310185185186</v>
      </c>
      <c r="B37">
        <v>1465</v>
      </c>
      <c r="C37">
        <v>23.41</v>
      </c>
      <c r="D37">
        <v>22.24</v>
      </c>
      <c r="E37">
        <v>967.07</v>
      </c>
      <c r="F37" s="50">
        <v>0.50891203703703702</v>
      </c>
      <c r="G37" s="51">
        <v>1465</v>
      </c>
      <c r="H37" s="52">
        <v>23.52</v>
      </c>
      <c r="I37" s="52">
        <v>22.3</v>
      </c>
      <c r="J37" s="52">
        <v>968.18</v>
      </c>
      <c r="K37" s="50">
        <v>0.39385416666666667</v>
      </c>
      <c r="L37">
        <v>1465</v>
      </c>
      <c r="M37">
        <v>24.37</v>
      </c>
      <c r="N37">
        <v>22.36</v>
      </c>
      <c r="O37">
        <v>967.95</v>
      </c>
    </row>
    <row r="38" spans="1:15">
      <c r="A38" s="50">
        <v>0.83452546296296293</v>
      </c>
      <c r="B38">
        <v>1526</v>
      </c>
      <c r="C38">
        <v>23.32</v>
      </c>
      <c r="D38">
        <v>22.26</v>
      </c>
      <c r="E38">
        <v>967.07</v>
      </c>
      <c r="F38" s="50">
        <v>0.50962962962962965</v>
      </c>
      <c r="G38" s="51">
        <v>1526</v>
      </c>
      <c r="H38" s="52">
        <v>23.4</v>
      </c>
      <c r="I38" s="53">
        <v>22.3</v>
      </c>
      <c r="J38" s="52">
        <v>968.2</v>
      </c>
      <c r="K38" s="50">
        <v>0.39454861111111111</v>
      </c>
      <c r="L38">
        <v>1526</v>
      </c>
      <c r="M38">
        <v>24.27</v>
      </c>
      <c r="N38">
        <v>22.36</v>
      </c>
      <c r="O38">
        <v>967.91</v>
      </c>
    </row>
    <row r="39" spans="1:15">
      <c r="A39" s="50">
        <v>0.83521990740740737</v>
      </c>
      <c r="B39">
        <v>1587</v>
      </c>
      <c r="C39">
        <v>23.23</v>
      </c>
      <c r="D39">
        <v>22.26</v>
      </c>
      <c r="E39">
        <v>967.08</v>
      </c>
      <c r="F39" s="50">
        <v>0.51030092592592591</v>
      </c>
      <c r="G39" s="51">
        <v>1587</v>
      </c>
      <c r="H39" s="52">
        <v>23.4</v>
      </c>
      <c r="I39" s="52">
        <v>22.3</v>
      </c>
      <c r="J39" s="52">
        <v>968.2</v>
      </c>
      <c r="K39" s="50">
        <v>0.39524305555555556</v>
      </c>
      <c r="L39">
        <v>1587</v>
      </c>
      <c r="M39">
        <v>24.31</v>
      </c>
      <c r="N39">
        <v>22.36</v>
      </c>
      <c r="O39">
        <v>967.91</v>
      </c>
    </row>
    <row r="40" spans="1:15">
      <c r="A40" s="50">
        <v>0.83591435185185192</v>
      </c>
      <c r="B40">
        <v>1648</v>
      </c>
      <c r="C40">
        <v>23.07</v>
      </c>
      <c r="D40">
        <v>22.23</v>
      </c>
      <c r="E40">
        <v>967.05</v>
      </c>
      <c r="F40" s="50">
        <v>0.51099537037037035</v>
      </c>
      <c r="G40" s="51">
        <v>1648</v>
      </c>
      <c r="H40" s="52">
        <v>23.32</v>
      </c>
      <c r="I40" s="53">
        <v>22.29</v>
      </c>
      <c r="J40" s="52">
        <v>968.2</v>
      </c>
      <c r="K40" s="50">
        <v>0.3959375</v>
      </c>
      <c r="L40">
        <v>1648</v>
      </c>
      <c r="M40">
        <v>24.26</v>
      </c>
      <c r="N40">
        <v>22.36</v>
      </c>
      <c r="O40">
        <v>967.92</v>
      </c>
    </row>
    <row r="41" spans="1:15">
      <c r="A41" s="50">
        <v>0.83660879629629636</v>
      </c>
      <c r="B41">
        <v>1709</v>
      </c>
      <c r="C41">
        <v>23.02</v>
      </c>
      <c r="D41">
        <v>22.23</v>
      </c>
      <c r="E41">
        <v>967.03</v>
      </c>
      <c r="F41" s="50">
        <v>0.51168981481481479</v>
      </c>
      <c r="G41" s="51">
        <v>1709</v>
      </c>
      <c r="H41" s="52">
        <v>23.3</v>
      </c>
      <c r="I41" s="52">
        <v>22.3</v>
      </c>
      <c r="J41" s="52">
        <v>968.27</v>
      </c>
      <c r="K41" s="50">
        <v>0.39663194444444444</v>
      </c>
      <c r="L41">
        <v>1709</v>
      </c>
      <c r="M41">
        <v>24.28</v>
      </c>
      <c r="N41">
        <v>22.36</v>
      </c>
      <c r="O41">
        <v>967.9</v>
      </c>
    </row>
    <row r="42" spans="1:15">
      <c r="A42" s="50">
        <v>0.8373032407407407</v>
      </c>
      <c r="B42">
        <v>1770</v>
      </c>
      <c r="C42">
        <v>22.91</v>
      </c>
      <c r="D42">
        <v>22.24</v>
      </c>
      <c r="E42">
        <v>967.04</v>
      </c>
      <c r="F42" s="50">
        <v>0.51238425925925923</v>
      </c>
      <c r="G42" s="51">
        <v>1770</v>
      </c>
      <c r="H42" s="52">
        <v>23.27</v>
      </c>
      <c r="I42" s="53">
        <v>22.3</v>
      </c>
      <c r="J42" s="52">
        <v>968.23</v>
      </c>
      <c r="K42" s="50">
        <v>0.39733796296296298</v>
      </c>
      <c r="L42">
        <v>1770</v>
      </c>
      <c r="M42">
        <v>24.2</v>
      </c>
      <c r="N42">
        <v>22.35</v>
      </c>
      <c r="O42">
        <v>967.92</v>
      </c>
    </row>
    <row r="43" spans="1:15">
      <c r="A43" s="50">
        <v>0.83799768518518514</v>
      </c>
      <c r="B43">
        <v>1831</v>
      </c>
      <c r="C43">
        <v>22.81</v>
      </c>
      <c r="D43">
        <v>22.24</v>
      </c>
      <c r="E43">
        <v>967.05</v>
      </c>
      <c r="F43" s="50">
        <v>0.51307870370370368</v>
      </c>
      <c r="G43" s="51">
        <v>1831</v>
      </c>
      <c r="H43" s="52">
        <v>23.21</v>
      </c>
      <c r="I43" s="52">
        <v>22.29</v>
      </c>
      <c r="J43" s="52">
        <v>968.23</v>
      </c>
      <c r="K43" s="50">
        <v>0.39803240740740736</v>
      </c>
      <c r="L43">
        <v>1831</v>
      </c>
      <c r="M43">
        <v>24.19</v>
      </c>
      <c r="N43">
        <v>22.35</v>
      </c>
      <c r="O43">
        <v>967.9</v>
      </c>
    </row>
    <row r="44" spans="1:15">
      <c r="A44" s="50">
        <v>0.83869212962962969</v>
      </c>
      <c r="B44">
        <v>1892</v>
      </c>
      <c r="C44">
        <v>22.74</v>
      </c>
      <c r="D44">
        <v>22.2</v>
      </c>
      <c r="E44">
        <v>967.07</v>
      </c>
      <c r="F44" s="50">
        <v>0.51377314814814812</v>
      </c>
      <c r="G44" s="51">
        <v>1892</v>
      </c>
      <c r="H44" s="52">
        <v>23.14</v>
      </c>
      <c r="I44" s="53">
        <v>22.3</v>
      </c>
      <c r="J44" s="52">
        <v>968.24</v>
      </c>
      <c r="K44" s="50">
        <v>0.39872685185185186</v>
      </c>
      <c r="L44">
        <v>1892</v>
      </c>
      <c r="M44">
        <v>24.22</v>
      </c>
      <c r="N44">
        <v>22.35</v>
      </c>
      <c r="O44">
        <v>967.91</v>
      </c>
    </row>
    <row r="45" spans="1:15">
      <c r="A45" s="50">
        <v>0.83938657407407413</v>
      </c>
      <c r="B45">
        <v>1953</v>
      </c>
      <c r="C45">
        <v>22.65</v>
      </c>
      <c r="D45">
        <v>22.19</v>
      </c>
      <c r="E45">
        <v>967.03</v>
      </c>
      <c r="F45" s="50">
        <v>0.51446759259259256</v>
      </c>
      <c r="G45" s="51">
        <v>1953</v>
      </c>
      <c r="H45" s="52">
        <v>23.07</v>
      </c>
      <c r="I45" s="52">
        <v>22.29</v>
      </c>
      <c r="J45" s="52">
        <v>968.23</v>
      </c>
      <c r="K45" s="50">
        <v>0.39942129629629625</v>
      </c>
      <c r="L45">
        <v>1953</v>
      </c>
      <c r="M45">
        <v>24.07</v>
      </c>
      <c r="N45">
        <v>22.36</v>
      </c>
      <c r="O45">
        <v>967.94</v>
      </c>
    </row>
    <row r="46" spans="1:15">
      <c r="A46" s="50">
        <v>0.84008101851851846</v>
      </c>
      <c r="B46">
        <v>2014</v>
      </c>
      <c r="C46">
        <v>22.52</v>
      </c>
      <c r="D46">
        <v>22.11</v>
      </c>
      <c r="E46">
        <v>967.09</v>
      </c>
      <c r="F46" s="50">
        <v>0.515162037037037</v>
      </c>
      <c r="G46" s="51">
        <v>2014</v>
      </c>
      <c r="H46" s="52">
        <v>23.11</v>
      </c>
      <c r="I46" s="52">
        <v>22.29</v>
      </c>
      <c r="J46" s="52">
        <v>968.19</v>
      </c>
      <c r="K46" s="50">
        <v>0.40011574074074074</v>
      </c>
      <c r="L46">
        <v>2014</v>
      </c>
      <c r="M46">
        <v>24.11</v>
      </c>
      <c r="N46">
        <v>22.35</v>
      </c>
      <c r="O46">
        <v>967.97</v>
      </c>
    </row>
    <row r="47" spans="1:15">
      <c r="A47" s="50">
        <v>0.84077546296296291</v>
      </c>
      <c r="B47">
        <v>2075</v>
      </c>
      <c r="C47">
        <v>22.46</v>
      </c>
      <c r="D47">
        <v>22.07</v>
      </c>
      <c r="E47">
        <v>967.07</v>
      </c>
      <c r="F47" s="50">
        <v>0.51585648148148155</v>
      </c>
      <c r="G47" s="51">
        <v>2075</v>
      </c>
      <c r="H47" s="52">
        <v>23.06</v>
      </c>
      <c r="I47" s="52">
        <v>22.3</v>
      </c>
      <c r="J47" s="52">
        <v>968.2</v>
      </c>
      <c r="K47" s="50">
        <v>0.40081018518518513</v>
      </c>
      <c r="L47">
        <v>2075</v>
      </c>
      <c r="M47">
        <v>24.08</v>
      </c>
      <c r="N47">
        <v>22.33</v>
      </c>
      <c r="O47">
        <v>967.97</v>
      </c>
    </row>
    <row r="48" spans="1:15">
      <c r="A48" s="50">
        <v>0.84146990740740746</v>
      </c>
      <c r="B48">
        <v>2136</v>
      </c>
      <c r="C48">
        <v>22.39</v>
      </c>
      <c r="D48">
        <v>22.03</v>
      </c>
      <c r="E48">
        <v>967.09</v>
      </c>
      <c r="F48" s="50">
        <v>0.51655092592592589</v>
      </c>
      <c r="G48" s="51">
        <v>2136</v>
      </c>
      <c r="H48" s="52">
        <v>23.08</v>
      </c>
      <c r="I48" s="52">
        <v>22.29</v>
      </c>
      <c r="J48" s="52">
        <v>968.18</v>
      </c>
      <c r="K48" s="50">
        <v>0.40150462962962963</v>
      </c>
      <c r="L48">
        <v>2136</v>
      </c>
      <c r="M48">
        <v>24</v>
      </c>
      <c r="N48">
        <v>22.35</v>
      </c>
      <c r="O48">
        <v>967.97</v>
      </c>
    </row>
    <row r="49" spans="1:15">
      <c r="A49" s="50">
        <v>0.8421643518518519</v>
      </c>
      <c r="B49">
        <v>2197</v>
      </c>
      <c r="C49">
        <v>22.3</v>
      </c>
      <c r="D49">
        <v>22.05</v>
      </c>
      <c r="E49">
        <v>967.1</v>
      </c>
      <c r="F49" s="50">
        <v>0.51724537037037044</v>
      </c>
      <c r="G49" s="51">
        <v>2197</v>
      </c>
      <c r="H49" s="52">
        <v>22.99</v>
      </c>
      <c r="I49" s="52">
        <v>22.29</v>
      </c>
      <c r="J49" s="52">
        <v>968.24</v>
      </c>
      <c r="K49" s="50">
        <v>0.40219907407407413</v>
      </c>
      <c r="L49">
        <v>2197</v>
      </c>
      <c r="M49">
        <v>23.99</v>
      </c>
      <c r="N49">
        <v>22.34</v>
      </c>
      <c r="O49">
        <v>967.99</v>
      </c>
    </row>
    <row r="50" spans="1:15">
      <c r="A50" s="50">
        <v>0.84285879629629623</v>
      </c>
      <c r="B50">
        <v>2258</v>
      </c>
      <c r="C50">
        <v>22.13</v>
      </c>
      <c r="D50">
        <v>22</v>
      </c>
      <c r="E50">
        <v>967.09</v>
      </c>
      <c r="F50" s="50">
        <v>0.51793981481481477</v>
      </c>
      <c r="G50" s="51">
        <v>2258</v>
      </c>
      <c r="H50" s="52">
        <v>22.93</v>
      </c>
      <c r="I50" s="52">
        <v>22.29</v>
      </c>
      <c r="J50" s="52">
        <v>968.29</v>
      </c>
      <c r="K50" s="50">
        <v>0.40289351851851851</v>
      </c>
      <c r="L50">
        <v>2258</v>
      </c>
      <c r="M50">
        <v>23.97</v>
      </c>
      <c r="N50">
        <v>22.34</v>
      </c>
      <c r="O50">
        <v>967.97</v>
      </c>
    </row>
    <row r="51" spans="1:15">
      <c r="A51" s="50">
        <v>0.84355324074074067</v>
      </c>
      <c r="B51">
        <v>2319</v>
      </c>
      <c r="C51">
        <v>22.07</v>
      </c>
      <c r="D51">
        <v>22</v>
      </c>
      <c r="E51">
        <v>967.09</v>
      </c>
      <c r="F51" s="50">
        <v>0.51863425925925932</v>
      </c>
      <c r="G51" s="51">
        <v>2319</v>
      </c>
      <c r="H51" s="52">
        <v>22.85</v>
      </c>
      <c r="I51" s="52">
        <v>22.29</v>
      </c>
      <c r="J51" s="52">
        <v>968.38</v>
      </c>
      <c r="K51" s="50">
        <v>0.40358796296296301</v>
      </c>
      <c r="L51">
        <v>2319</v>
      </c>
      <c r="M51">
        <v>23.98</v>
      </c>
      <c r="N51">
        <v>22.33</v>
      </c>
      <c r="O51">
        <v>968.01</v>
      </c>
    </row>
    <row r="52" spans="1:15">
      <c r="A52" s="50">
        <v>0.84424768518518523</v>
      </c>
      <c r="B52">
        <v>2380</v>
      </c>
      <c r="C52">
        <v>21.95</v>
      </c>
      <c r="D52">
        <v>21.99</v>
      </c>
      <c r="E52">
        <v>967.09</v>
      </c>
      <c r="F52" s="50">
        <v>0.51932870370370365</v>
      </c>
      <c r="G52" s="51">
        <v>2380</v>
      </c>
      <c r="H52" s="52">
        <v>22.81</v>
      </c>
      <c r="I52" s="52">
        <v>22.29</v>
      </c>
      <c r="J52" s="52">
        <v>968.37</v>
      </c>
      <c r="K52" s="50">
        <v>0.4042824074074074</v>
      </c>
      <c r="L52">
        <v>2380</v>
      </c>
      <c r="M52">
        <v>23.94</v>
      </c>
      <c r="N52">
        <v>22.35</v>
      </c>
      <c r="O52">
        <v>968.03</v>
      </c>
    </row>
    <row r="53" spans="1:15">
      <c r="A53" s="50">
        <v>0.84494212962962967</v>
      </c>
      <c r="B53">
        <v>2441</v>
      </c>
      <c r="C53">
        <v>21.84</v>
      </c>
      <c r="D53">
        <v>22</v>
      </c>
      <c r="E53">
        <v>967.06</v>
      </c>
      <c r="F53" s="50">
        <v>0.52002314814814821</v>
      </c>
      <c r="G53" s="51">
        <v>2441</v>
      </c>
      <c r="H53" s="52">
        <v>22.75</v>
      </c>
      <c r="I53" s="52">
        <v>22.3</v>
      </c>
      <c r="J53" s="52">
        <v>968.34</v>
      </c>
      <c r="K53" s="50">
        <v>0.40497685185185189</v>
      </c>
      <c r="L53">
        <v>2441</v>
      </c>
      <c r="M53">
        <v>23.94</v>
      </c>
      <c r="N53">
        <v>22.37</v>
      </c>
      <c r="O53">
        <v>967.98</v>
      </c>
    </row>
    <row r="54" spans="1:15">
      <c r="A54" s="50">
        <v>0.845636574074074</v>
      </c>
      <c r="B54">
        <v>2502</v>
      </c>
      <c r="C54">
        <v>21.76</v>
      </c>
      <c r="D54">
        <v>21.99</v>
      </c>
      <c r="E54">
        <v>967.08</v>
      </c>
      <c r="F54" s="50">
        <v>0.52071759259259254</v>
      </c>
      <c r="G54" s="51">
        <v>2502</v>
      </c>
      <c r="H54" s="52">
        <v>22.8</v>
      </c>
      <c r="I54" s="52">
        <v>22.3</v>
      </c>
      <c r="J54" s="52">
        <v>968.29</v>
      </c>
      <c r="K54" s="50">
        <v>0.40567129629629628</v>
      </c>
      <c r="L54">
        <v>2502</v>
      </c>
      <c r="M54">
        <v>23.99</v>
      </c>
      <c r="N54">
        <v>22.35</v>
      </c>
      <c r="O54">
        <v>967.97</v>
      </c>
    </row>
    <row r="55" spans="1:15">
      <c r="A55" s="50">
        <v>0.84633101851851855</v>
      </c>
      <c r="B55">
        <v>2563</v>
      </c>
      <c r="C55">
        <v>21.65</v>
      </c>
      <c r="D55">
        <v>22</v>
      </c>
      <c r="E55">
        <v>967.1</v>
      </c>
      <c r="F55" s="50">
        <v>0.52141203703703709</v>
      </c>
      <c r="G55" s="51">
        <v>2563</v>
      </c>
      <c r="H55" s="52">
        <v>22.74</v>
      </c>
      <c r="I55" s="52">
        <v>22.29</v>
      </c>
      <c r="J55" s="52">
        <v>968.26</v>
      </c>
      <c r="K55" s="50">
        <v>0.40636574074074078</v>
      </c>
      <c r="L55">
        <v>2563</v>
      </c>
      <c r="M55">
        <v>23.91</v>
      </c>
      <c r="N55">
        <v>22.34</v>
      </c>
      <c r="O55">
        <v>967.96</v>
      </c>
    </row>
    <row r="56" spans="1:15">
      <c r="A56" s="50">
        <v>0.84702546296296299</v>
      </c>
      <c r="B56">
        <v>2624</v>
      </c>
      <c r="C56">
        <v>21.56</v>
      </c>
      <c r="D56">
        <v>21.99</v>
      </c>
      <c r="E56">
        <v>967.1</v>
      </c>
      <c r="F56" s="50">
        <v>0.52210648148148142</v>
      </c>
      <c r="G56" s="51">
        <v>2624</v>
      </c>
      <c r="H56" s="52">
        <v>22.67</v>
      </c>
      <c r="I56" s="52">
        <v>22.3</v>
      </c>
      <c r="J56" s="52">
        <v>968.22</v>
      </c>
      <c r="K56" s="50">
        <v>0.40706018518518516</v>
      </c>
      <c r="L56">
        <v>2624</v>
      </c>
      <c r="M56">
        <v>23.86</v>
      </c>
      <c r="N56">
        <v>22.34</v>
      </c>
      <c r="O56">
        <v>967.97</v>
      </c>
    </row>
    <row r="57" spans="1:15">
      <c r="A57" s="50">
        <v>0.84771990740740744</v>
      </c>
      <c r="B57">
        <v>2685</v>
      </c>
      <c r="C57">
        <v>21.46</v>
      </c>
      <c r="D57">
        <v>22.02</v>
      </c>
      <c r="E57">
        <v>967.1</v>
      </c>
      <c r="F57" s="50">
        <v>0.52280092592592597</v>
      </c>
      <c r="G57" s="51">
        <v>2685</v>
      </c>
      <c r="H57" s="52">
        <v>22.7</v>
      </c>
      <c r="I57" s="52">
        <v>22.29</v>
      </c>
      <c r="J57" s="52">
        <v>968.26</v>
      </c>
      <c r="K57" s="50">
        <v>0.40775462962962966</v>
      </c>
      <c r="L57">
        <v>2685</v>
      </c>
      <c r="M57">
        <v>23.86</v>
      </c>
      <c r="N57">
        <v>22.35</v>
      </c>
      <c r="O57">
        <v>967.93</v>
      </c>
    </row>
    <row r="58" spans="1:15">
      <c r="A58" s="50">
        <v>0.84841435185185177</v>
      </c>
      <c r="B58">
        <v>2746</v>
      </c>
      <c r="C58">
        <v>21.38</v>
      </c>
      <c r="D58">
        <v>22</v>
      </c>
      <c r="E58">
        <v>967.08</v>
      </c>
      <c r="F58" s="50">
        <v>0.52349537037037031</v>
      </c>
      <c r="G58" s="51">
        <v>2746</v>
      </c>
      <c r="H58" s="52">
        <v>22.59</v>
      </c>
      <c r="I58" s="52">
        <v>22.3</v>
      </c>
      <c r="J58" s="52">
        <v>968.26</v>
      </c>
      <c r="K58" s="50">
        <v>0.40844907407407405</v>
      </c>
      <c r="L58">
        <v>2746</v>
      </c>
      <c r="M58">
        <v>23.86</v>
      </c>
      <c r="N58">
        <v>22.35</v>
      </c>
      <c r="O58">
        <v>967.95</v>
      </c>
    </row>
    <row r="59" spans="1:15">
      <c r="A59" s="50">
        <v>0.84910879629629632</v>
      </c>
      <c r="B59">
        <v>2807</v>
      </c>
      <c r="C59">
        <v>21.27</v>
      </c>
      <c r="D59">
        <v>22.02</v>
      </c>
      <c r="E59">
        <v>967.11</v>
      </c>
      <c r="F59" s="50">
        <v>0.52418981481481486</v>
      </c>
      <c r="G59" s="51">
        <v>2807</v>
      </c>
      <c r="H59" s="52">
        <v>22.56</v>
      </c>
      <c r="I59" s="52">
        <v>22.29</v>
      </c>
      <c r="J59" s="52">
        <v>968.3</v>
      </c>
      <c r="K59" s="50">
        <v>0.40914351851851855</v>
      </c>
      <c r="L59">
        <v>2807</v>
      </c>
      <c r="M59">
        <v>23.8</v>
      </c>
      <c r="N59">
        <v>22.35</v>
      </c>
      <c r="O59">
        <v>967.95</v>
      </c>
    </row>
    <row r="60" spans="1:15">
      <c r="A60" s="50">
        <v>0.84980324074074076</v>
      </c>
      <c r="B60">
        <v>2868</v>
      </c>
      <c r="C60">
        <v>21.27</v>
      </c>
      <c r="D60">
        <v>22.02</v>
      </c>
      <c r="E60">
        <v>967.09</v>
      </c>
      <c r="F60" s="50">
        <v>0.52488425925925919</v>
      </c>
      <c r="G60" s="51">
        <v>2868</v>
      </c>
      <c r="H60" s="52">
        <v>22.46</v>
      </c>
      <c r="I60" s="52">
        <v>22.31</v>
      </c>
      <c r="J60" s="52">
        <v>968.31</v>
      </c>
      <c r="K60" s="50">
        <v>0.40983796296296293</v>
      </c>
      <c r="L60">
        <v>2868</v>
      </c>
      <c r="M60">
        <v>23.8</v>
      </c>
      <c r="N60">
        <v>22.35</v>
      </c>
      <c r="O60">
        <v>967.95</v>
      </c>
    </row>
    <row r="61" spans="1:15">
      <c r="A61" s="50">
        <v>0.8504976851851852</v>
      </c>
      <c r="B61">
        <v>2929</v>
      </c>
      <c r="C61">
        <v>21.09</v>
      </c>
      <c r="D61">
        <v>22.02</v>
      </c>
      <c r="E61">
        <v>967.06</v>
      </c>
      <c r="F61" s="50">
        <v>0.52557870370370374</v>
      </c>
      <c r="G61" s="51">
        <v>2929</v>
      </c>
      <c r="H61" s="52">
        <v>22.5</v>
      </c>
      <c r="I61" s="52">
        <v>22.29</v>
      </c>
      <c r="J61" s="52">
        <v>968.27</v>
      </c>
      <c r="K61" s="50">
        <v>0.41053240740740743</v>
      </c>
      <c r="L61">
        <v>2929</v>
      </c>
      <c r="M61">
        <v>23.74</v>
      </c>
      <c r="N61">
        <v>22.36</v>
      </c>
      <c r="O61">
        <v>967.95</v>
      </c>
    </row>
    <row r="62" spans="1:15">
      <c r="A62" s="50">
        <v>0.85119212962962953</v>
      </c>
      <c r="B62">
        <v>2990</v>
      </c>
      <c r="C62">
        <v>21.03</v>
      </c>
      <c r="D62">
        <v>22.05</v>
      </c>
      <c r="E62">
        <v>967.05</v>
      </c>
      <c r="F62" s="50">
        <v>0.52627314814814818</v>
      </c>
      <c r="G62" s="51">
        <v>2990</v>
      </c>
      <c r="H62" s="52">
        <v>22.43</v>
      </c>
      <c r="I62" s="52">
        <v>22.3</v>
      </c>
      <c r="J62" s="52">
        <v>968.29</v>
      </c>
      <c r="K62" s="50">
        <v>0.41122685185185182</v>
      </c>
      <c r="L62">
        <v>2990</v>
      </c>
      <c r="M62">
        <v>23.73</v>
      </c>
      <c r="N62">
        <v>22.35</v>
      </c>
      <c r="O62">
        <v>967.95</v>
      </c>
    </row>
    <row r="63" spans="1:15">
      <c r="A63" s="50">
        <v>0.85188657407407409</v>
      </c>
      <c r="B63">
        <v>3051</v>
      </c>
      <c r="C63">
        <v>20.89</v>
      </c>
      <c r="D63">
        <v>22.06</v>
      </c>
      <c r="E63">
        <v>967.05</v>
      </c>
      <c r="F63" s="50">
        <v>0.52696759259259263</v>
      </c>
      <c r="G63" s="51">
        <v>3051</v>
      </c>
      <c r="H63" s="52">
        <v>22.46</v>
      </c>
      <c r="I63" s="52">
        <v>22.31</v>
      </c>
      <c r="J63" s="52">
        <v>968.29</v>
      </c>
      <c r="K63" s="50">
        <v>0.41192129629629631</v>
      </c>
      <c r="L63">
        <v>3051</v>
      </c>
      <c r="M63">
        <v>23.63</v>
      </c>
      <c r="N63">
        <v>22.35</v>
      </c>
      <c r="O63">
        <v>967.95</v>
      </c>
    </row>
    <row r="64" spans="1:15">
      <c r="A64" s="50">
        <v>0.85258101851851853</v>
      </c>
      <c r="B64">
        <v>3112</v>
      </c>
      <c r="C64">
        <v>20.9</v>
      </c>
      <c r="D64">
        <v>22.04</v>
      </c>
      <c r="E64">
        <v>967.04</v>
      </c>
      <c r="F64" s="50">
        <v>0.52766203703703707</v>
      </c>
      <c r="G64" s="51">
        <v>3112</v>
      </c>
      <c r="H64" s="52">
        <v>22.43</v>
      </c>
      <c r="I64" s="52">
        <v>22.3</v>
      </c>
      <c r="J64" s="52">
        <v>968.32</v>
      </c>
      <c r="K64" s="50">
        <v>0.41261574074074076</v>
      </c>
      <c r="L64">
        <v>3112</v>
      </c>
      <c r="M64">
        <v>23.66</v>
      </c>
      <c r="N64">
        <v>22.36</v>
      </c>
      <c r="O64">
        <v>967.92</v>
      </c>
    </row>
    <row r="65" spans="1:15">
      <c r="A65" s="50">
        <v>0.85327546296296297</v>
      </c>
      <c r="B65">
        <v>3173</v>
      </c>
      <c r="C65">
        <v>20.75</v>
      </c>
      <c r="D65">
        <v>22.02</v>
      </c>
      <c r="E65">
        <v>967.03</v>
      </c>
      <c r="F65" s="50">
        <v>0.52835648148148151</v>
      </c>
      <c r="G65" s="51">
        <v>3173</v>
      </c>
      <c r="H65" s="52">
        <v>22.37</v>
      </c>
      <c r="I65" s="52">
        <v>22.3</v>
      </c>
      <c r="J65" s="52">
        <v>968.35</v>
      </c>
      <c r="K65" s="50">
        <v>0.4133101851851852</v>
      </c>
      <c r="L65">
        <v>3173</v>
      </c>
      <c r="M65">
        <v>23.63</v>
      </c>
      <c r="N65">
        <v>22.35</v>
      </c>
      <c r="O65">
        <v>967.91</v>
      </c>
    </row>
    <row r="66" spans="1:15">
      <c r="A66" s="50">
        <v>0.8539699074074073</v>
      </c>
      <c r="B66">
        <v>3234</v>
      </c>
      <c r="C66">
        <v>20.7</v>
      </c>
      <c r="D66">
        <v>21.98</v>
      </c>
      <c r="E66">
        <v>967.06</v>
      </c>
      <c r="F66" s="50">
        <v>0.52906249999999999</v>
      </c>
      <c r="G66" s="51">
        <v>3234</v>
      </c>
      <c r="H66" s="52">
        <v>22.19</v>
      </c>
      <c r="I66" s="52">
        <v>22.29</v>
      </c>
      <c r="J66" s="52">
        <v>968.35</v>
      </c>
      <c r="K66" s="50">
        <v>0.41400462962962964</v>
      </c>
      <c r="L66">
        <v>3234</v>
      </c>
      <c r="M66">
        <v>23.62</v>
      </c>
      <c r="N66">
        <v>22.35</v>
      </c>
      <c r="O66">
        <v>967.91</v>
      </c>
    </row>
    <row r="67" spans="1:15">
      <c r="A67" s="50">
        <v>0.85466435185185186</v>
      </c>
      <c r="B67">
        <v>3295</v>
      </c>
      <c r="C67">
        <v>20.58</v>
      </c>
      <c r="D67">
        <v>22</v>
      </c>
      <c r="E67">
        <v>967.03</v>
      </c>
      <c r="F67" s="50">
        <v>0.52975694444444443</v>
      </c>
      <c r="G67" s="51">
        <v>3295</v>
      </c>
      <c r="H67" s="52">
        <v>22.23</v>
      </c>
      <c r="I67" s="52">
        <v>22.3</v>
      </c>
      <c r="J67" s="52">
        <v>968.36</v>
      </c>
      <c r="K67" s="50">
        <v>0.41469907407407408</v>
      </c>
      <c r="L67">
        <v>3295</v>
      </c>
      <c r="M67">
        <v>23.56</v>
      </c>
      <c r="N67">
        <v>22.35</v>
      </c>
      <c r="O67">
        <v>967.89</v>
      </c>
    </row>
    <row r="68" spans="1:15">
      <c r="A68" s="50">
        <v>0.8553587962962963</v>
      </c>
      <c r="B68">
        <v>3356</v>
      </c>
      <c r="C68">
        <v>20.59</v>
      </c>
      <c r="D68">
        <v>22.03</v>
      </c>
      <c r="E68">
        <v>967.04</v>
      </c>
      <c r="F68" s="50">
        <v>0.53045138888888888</v>
      </c>
      <c r="G68" s="51">
        <v>3356</v>
      </c>
      <c r="H68" s="52">
        <v>22.21</v>
      </c>
      <c r="I68" s="52">
        <v>22.3</v>
      </c>
      <c r="J68" s="52">
        <v>968.25</v>
      </c>
      <c r="K68" s="50">
        <v>0.41539351851851852</v>
      </c>
      <c r="L68">
        <v>3356</v>
      </c>
      <c r="M68">
        <v>23.59</v>
      </c>
      <c r="N68">
        <v>22.34</v>
      </c>
      <c r="O68">
        <v>967.91</v>
      </c>
    </row>
    <row r="69" spans="1:15">
      <c r="A69" s="50">
        <v>0.85605324074074074</v>
      </c>
      <c r="B69">
        <v>3417</v>
      </c>
      <c r="C69">
        <v>20.46</v>
      </c>
      <c r="D69">
        <v>22.01</v>
      </c>
      <c r="E69">
        <v>967.04</v>
      </c>
      <c r="F69" s="50">
        <v>0.53114583333333332</v>
      </c>
      <c r="G69" s="51">
        <v>3417</v>
      </c>
      <c r="H69" s="52">
        <v>22.13</v>
      </c>
      <c r="I69" s="52">
        <v>22.3</v>
      </c>
      <c r="J69" s="52">
        <v>968.35</v>
      </c>
      <c r="K69" s="50">
        <v>0.41608796296296297</v>
      </c>
      <c r="L69">
        <v>3417</v>
      </c>
      <c r="M69">
        <v>23.58</v>
      </c>
      <c r="N69">
        <v>22.35</v>
      </c>
      <c r="O69">
        <v>967.93</v>
      </c>
    </row>
    <row r="70" spans="1:15">
      <c r="A70" s="50">
        <v>0.85674768518518529</v>
      </c>
      <c r="B70">
        <v>3478</v>
      </c>
      <c r="C70">
        <v>20.39</v>
      </c>
      <c r="D70">
        <v>21.98</v>
      </c>
      <c r="E70">
        <v>967.05</v>
      </c>
      <c r="F70" s="50">
        <v>0.53184027777777776</v>
      </c>
      <c r="G70" s="51">
        <v>3478</v>
      </c>
      <c r="H70" s="52">
        <v>22.09</v>
      </c>
      <c r="I70" s="52">
        <v>22.29</v>
      </c>
      <c r="J70" s="52">
        <v>968.4</v>
      </c>
      <c r="K70" s="50">
        <v>0.41678240740740741</v>
      </c>
      <c r="L70">
        <v>3478</v>
      </c>
      <c r="M70">
        <v>23.57</v>
      </c>
      <c r="N70">
        <v>22.36</v>
      </c>
      <c r="O70">
        <v>967.93</v>
      </c>
    </row>
    <row r="71" spans="1:15">
      <c r="A71" s="50">
        <v>0.85744212962962962</v>
      </c>
      <c r="B71">
        <v>3539</v>
      </c>
      <c r="C71">
        <v>20.260000000000002</v>
      </c>
      <c r="D71">
        <v>21.99</v>
      </c>
      <c r="E71">
        <v>967.06</v>
      </c>
      <c r="F71" s="50">
        <v>0.5325347222222222</v>
      </c>
      <c r="G71" s="51">
        <v>3539</v>
      </c>
      <c r="H71" s="52">
        <v>22.11</v>
      </c>
      <c r="I71" s="52">
        <v>22.29</v>
      </c>
      <c r="J71" s="52">
        <v>968.38</v>
      </c>
      <c r="K71" s="50">
        <v>0.41753472222222227</v>
      </c>
      <c r="L71">
        <v>3539</v>
      </c>
      <c r="M71">
        <v>23.54</v>
      </c>
      <c r="N71">
        <v>22.35</v>
      </c>
      <c r="O71">
        <v>967.91</v>
      </c>
    </row>
    <row r="72" spans="1:15">
      <c r="A72" s="50">
        <v>0.85813657407407407</v>
      </c>
      <c r="B72">
        <v>3600</v>
      </c>
      <c r="C72">
        <v>20.21</v>
      </c>
      <c r="D72">
        <v>22.01</v>
      </c>
      <c r="E72">
        <v>967.07</v>
      </c>
      <c r="F72" s="50">
        <v>0.53322916666666664</v>
      </c>
      <c r="G72" s="51">
        <v>3600</v>
      </c>
      <c r="H72" s="52">
        <v>22.03</v>
      </c>
      <c r="I72" s="52">
        <v>22.28</v>
      </c>
      <c r="J72" s="52">
        <v>968.44</v>
      </c>
      <c r="K72" s="50">
        <v>0.41827546296296297</v>
      </c>
      <c r="L72">
        <v>3600</v>
      </c>
      <c r="M72">
        <v>23.52</v>
      </c>
      <c r="N72">
        <v>22.36</v>
      </c>
      <c r="O72">
        <v>967.92</v>
      </c>
    </row>
    <row r="73" spans="1:15">
      <c r="F73" s="50">
        <v>0.53392361111111108</v>
      </c>
      <c r="G73" s="51">
        <v>3661</v>
      </c>
      <c r="H73" s="52">
        <v>21.98</v>
      </c>
      <c r="I73" s="52">
        <v>22.29</v>
      </c>
      <c r="J73" s="52">
        <v>968.47</v>
      </c>
      <c r="K73" s="50">
        <v>0.41886574074074073</v>
      </c>
      <c r="L73">
        <v>3661</v>
      </c>
      <c r="M73">
        <v>23.51</v>
      </c>
      <c r="N73">
        <v>22.37</v>
      </c>
      <c r="O73">
        <v>967.9</v>
      </c>
    </row>
    <row r="74" spans="1:15">
      <c r="F74" s="50">
        <v>0.53461805555555553</v>
      </c>
      <c r="G74" s="51">
        <v>3722</v>
      </c>
      <c r="H74" s="52">
        <v>21.96</v>
      </c>
      <c r="I74" s="52">
        <v>22.28</v>
      </c>
      <c r="J74" s="52">
        <v>968.54</v>
      </c>
      <c r="K74" s="50">
        <v>0.41956018518518517</v>
      </c>
    </row>
    <row r="75" spans="1:15">
      <c r="K75" s="50"/>
    </row>
    <row r="76" spans="1:15">
      <c r="K76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33" workbookViewId="0">
      <selection activeCell="G8" sqref="G8"/>
    </sheetView>
  </sheetViews>
  <sheetFormatPr defaultRowHeight="15.75"/>
  <cols>
    <col min="1" max="1" width="9" style="14"/>
    <col min="2" max="2" width="10.375" style="14" bestFit="1" customWidth="1"/>
    <col min="3" max="16384" width="9" style="14"/>
  </cols>
  <sheetData>
    <row r="1" spans="1:10">
      <c r="A1" s="22" t="s">
        <v>32</v>
      </c>
      <c r="B1" s="20">
        <v>42943</v>
      </c>
      <c r="F1" s="22"/>
      <c r="G1" s="20"/>
    </row>
    <row r="2" spans="1:10">
      <c r="A2" s="22" t="s">
        <v>33</v>
      </c>
      <c r="B2" s="25" t="s">
        <v>137</v>
      </c>
      <c r="F2" s="22"/>
      <c r="G2" s="25"/>
    </row>
    <row r="3" spans="1:10">
      <c r="A3" s="22" t="s">
        <v>34</v>
      </c>
      <c r="B3" s="14" t="s">
        <v>99</v>
      </c>
      <c r="F3" s="22"/>
    </row>
    <row r="4" spans="1:10">
      <c r="A4" s="22" t="s">
        <v>35</v>
      </c>
      <c r="B4" s="63" t="s">
        <v>84</v>
      </c>
      <c r="F4" s="22"/>
      <c r="G4" s="63"/>
    </row>
    <row r="5" spans="1:10">
      <c r="A5" s="22" t="s">
        <v>36</v>
      </c>
      <c r="B5" s="21">
        <f>MAX(C13:C73)</f>
        <v>26.68</v>
      </c>
      <c r="F5" s="22"/>
      <c r="G5" s="21"/>
    </row>
    <row r="6" spans="1:10">
      <c r="A6" s="22" t="s">
        <v>37</v>
      </c>
      <c r="B6" s="21">
        <f>MIN(C13:C73)</f>
        <v>25.66</v>
      </c>
      <c r="F6" s="22"/>
      <c r="G6" s="21"/>
    </row>
    <row r="7" spans="1:10">
      <c r="A7" s="22" t="s">
        <v>42</v>
      </c>
      <c r="B7" s="21">
        <f>B5-B6</f>
        <v>1.0199999999999996</v>
      </c>
      <c r="F7" s="22"/>
      <c r="G7" s="21"/>
    </row>
    <row r="8" spans="1:10">
      <c r="A8" s="22" t="s">
        <v>38</v>
      </c>
      <c r="B8" s="22">
        <f>A13</f>
        <v>0.44578703703703698</v>
      </c>
      <c r="F8" s="22"/>
      <c r="G8" s="22"/>
    </row>
    <row r="9" spans="1:10">
      <c r="A9" s="22" t="s">
        <v>39</v>
      </c>
      <c r="B9" s="22">
        <f>A73</f>
        <v>0.48746527777777776</v>
      </c>
      <c r="F9" s="22"/>
      <c r="G9" s="22"/>
    </row>
    <row r="10" spans="1:10">
      <c r="A10" s="22" t="s">
        <v>40</v>
      </c>
      <c r="B10" s="22">
        <f>B9-B8</f>
        <v>4.167824074074078E-2</v>
      </c>
      <c r="F10" s="22"/>
      <c r="G10" s="22"/>
    </row>
    <row r="11" spans="1:10">
      <c r="A11" s="22" t="s">
        <v>41</v>
      </c>
      <c r="B11" s="23">
        <f>(HOUR(B10)*3600 + MINUTE(B10)*60+SECOND(B10))/3600</f>
        <v>1.0002777777777778</v>
      </c>
      <c r="F11" s="22"/>
      <c r="G11" s="23"/>
    </row>
    <row r="12" spans="1:10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/>
      <c r="G12" s="10"/>
      <c r="H12" s="11"/>
      <c r="I12" s="11"/>
      <c r="J12" s="11"/>
    </row>
    <row r="13" spans="1:10">
      <c r="A13" s="50">
        <v>0.44578703703703698</v>
      </c>
      <c r="B13" s="51">
        <v>1</v>
      </c>
      <c r="C13" s="52">
        <v>26.68</v>
      </c>
      <c r="D13" s="53">
        <v>22.3</v>
      </c>
      <c r="E13" s="52">
        <v>965.77</v>
      </c>
      <c r="F13" s="50"/>
      <c r="G13" s="51"/>
      <c r="H13" s="52"/>
      <c r="I13" s="53"/>
      <c r="J13" s="52"/>
    </row>
    <row r="14" spans="1:10">
      <c r="A14" s="50">
        <v>0.44648148148148148</v>
      </c>
      <c r="B14" s="51">
        <v>62</v>
      </c>
      <c r="C14" s="52">
        <v>26.62</v>
      </c>
      <c r="D14" s="52">
        <v>22.28</v>
      </c>
      <c r="E14" s="52">
        <v>966.16</v>
      </c>
      <c r="F14" s="50"/>
      <c r="G14" s="51"/>
      <c r="H14" s="52"/>
      <c r="I14" s="52"/>
      <c r="J14" s="52"/>
    </row>
    <row r="15" spans="1:10">
      <c r="A15" s="50">
        <v>0.44717592592592598</v>
      </c>
      <c r="B15" s="51">
        <v>123</v>
      </c>
      <c r="C15" s="52">
        <v>26.57</v>
      </c>
      <c r="D15" s="53">
        <v>22.29</v>
      </c>
      <c r="E15" s="52">
        <v>966.14</v>
      </c>
      <c r="F15" s="50"/>
      <c r="G15" s="51"/>
      <c r="H15" s="52"/>
      <c r="I15" s="53"/>
      <c r="J15" s="52"/>
    </row>
    <row r="16" spans="1:10">
      <c r="A16" s="50">
        <v>0.44787037037037036</v>
      </c>
      <c r="B16" s="51">
        <v>184</v>
      </c>
      <c r="C16" s="52">
        <v>26.54</v>
      </c>
      <c r="D16" s="52">
        <v>22.28</v>
      </c>
      <c r="E16" s="52">
        <v>966.07</v>
      </c>
      <c r="F16" s="50"/>
      <c r="G16" s="51"/>
      <c r="H16" s="52"/>
      <c r="I16" s="52"/>
      <c r="J16" s="52"/>
    </row>
    <row r="17" spans="1:10">
      <c r="A17" s="50">
        <v>0.44856481481481486</v>
      </c>
      <c r="B17" s="51">
        <v>245</v>
      </c>
      <c r="C17" s="52">
        <v>26.47</v>
      </c>
      <c r="D17" s="53">
        <v>22.28</v>
      </c>
      <c r="E17" s="52">
        <v>966.09</v>
      </c>
      <c r="F17" s="50"/>
      <c r="G17" s="51"/>
      <c r="H17" s="52"/>
      <c r="I17" s="53"/>
      <c r="J17" s="52"/>
    </row>
    <row r="18" spans="1:10">
      <c r="A18" s="50">
        <v>0.44925925925925925</v>
      </c>
      <c r="B18" s="51">
        <v>306</v>
      </c>
      <c r="C18" s="52">
        <v>26.46</v>
      </c>
      <c r="D18" s="52">
        <v>22.28</v>
      </c>
      <c r="E18" s="52">
        <v>966.11</v>
      </c>
      <c r="F18" s="50"/>
      <c r="G18" s="51"/>
      <c r="H18" s="52"/>
      <c r="I18" s="52"/>
      <c r="J18" s="52"/>
    </row>
    <row r="19" spans="1:10">
      <c r="A19" s="50">
        <v>0.44995370370370374</v>
      </c>
      <c r="B19" s="51">
        <v>367</v>
      </c>
      <c r="C19" s="52">
        <v>26.35</v>
      </c>
      <c r="D19" s="53">
        <v>22.28</v>
      </c>
      <c r="E19" s="52">
        <v>966.07</v>
      </c>
      <c r="F19" s="50"/>
      <c r="G19" s="51"/>
      <c r="H19" s="52"/>
      <c r="I19" s="53"/>
      <c r="J19" s="52"/>
    </row>
    <row r="20" spans="1:10">
      <c r="A20" s="50">
        <v>0.45064814814814813</v>
      </c>
      <c r="B20" s="51">
        <v>428</v>
      </c>
      <c r="C20" s="52">
        <v>26.41</v>
      </c>
      <c r="D20" s="52">
        <v>22.28</v>
      </c>
      <c r="E20" s="52">
        <v>966.05</v>
      </c>
      <c r="F20" s="50"/>
      <c r="G20" s="51"/>
      <c r="H20" s="52"/>
      <c r="I20" s="52"/>
      <c r="J20" s="52"/>
    </row>
    <row r="21" spans="1:10">
      <c r="A21" s="50">
        <v>0.45134259259259263</v>
      </c>
      <c r="B21" s="51">
        <v>489</v>
      </c>
      <c r="C21" s="52">
        <v>26.34</v>
      </c>
      <c r="D21" s="53">
        <v>22.28</v>
      </c>
      <c r="E21" s="52">
        <v>966.04</v>
      </c>
      <c r="F21" s="50"/>
      <c r="G21" s="51"/>
      <c r="H21" s="52"/>
      <c r="I21" s="53"/>
      <c r="J21" s="52"/>
    </row>
    <row r="22" spans="1:10">
      <c r="A22" s="50">
        <v>0.45203703703703701</v>
      </c>
      <c r="B22" s="51">
        <v>550</v>
      </c>
      <c r="C22" s="52">
        <v>26.33</v>
      </c>
      <c r="D22" s="52">
        <v>22.3</v>
      </c>
      <c r="E22" s="52">
        <v>966.01</v>
      </c>
      <c r="F22" s="50"/>
      <c r="G22" s="51"/>
      <c r="H22" s="52"/>
      <c r="I22" s="52"/>
      <c r="J22" s="52"/>
    </row>
    <row r="23" spans="1:10">
      <c r="A23" s="50">
        <v>0.45273148148148151</v>
      </c>
      <c r="B23" s="51">
        <v>611</v>
      </c>
      <c r="C23" s="52">
        <v>26.3</v>
      </c>
      <c r="D23" s="53">
        <v>22.3</v>
      </c>
      <c r="E23" s="52">
        <v>965.97</v>
      </c>
      <c r="F23" s="50"/>
      <c r="G23" s="51"/>
      <c r="H23" s="52"/>
      <c r="I23" s="53"/>
      <c r="J23" s="52"/>
    </row>
    <row r="24" spans="1:10">
      <c r="A24" s="50">
        <v>0.4534259259259259</v>
      </c>
      <c r="B24" s="51">
        <v>672</v>
      </c>
      <c r="C24" s="52">
        <v>26.25</v>
      </c>
      <c r="D24" s="52">
        <v>22.28</v>
      </c>
      <c r="E24" s="52">
        <v>965.98</v>
      </c>
      <c r="F24" s="50"/>
      <c r="G24" s="51"/>
      <c r="H24" s="52"/>
      <c r="I24" s="52"/>
      <c r="J24" s="52"/>
    </row>
    <row r="25" spans="1:10">
      <c r="A25" s="50">
        <v>0.4541203703703704</v>
      </c>
      <c r="B25" s="51">
        <v>733</v>
      </c>
      <c r="C25" s="52">
        <v>26.28</v>
      </c>
      <c r="D25" s="53">
        <v>22.3</v>
      </c>
      <c r="E25" s="52">
        <v>965.95</v>
      </c>
      <c r="F25" s="50"/>
      <c r="G25" s="51"/>
      <c r="H25" s="52"/>
      <c r="I25" s="53"/>
      <c r="J25" s="52"/>
    </row>
    <row r="26" spans="1:10">
      <c r="A26" s="50">
        <v>0.45481481481481478</v>
      </c>
      <c r="B26" s="51">
        <v>794</v>
      </c>
      <c r="C26" s="52">
        <v>26.28</v>
      </c>
      <c r="D26" s="52">
        <v>22.3</v>
      </c>
      <c r="E26" s="52">
        <v>965.91</v>
      </c>
      <c r="F26" s="50"/>
      <c r="G26" s="51"/>
      <c r="H26" s="52"/>
      <c r="I26" s="52"/>
      <c r="J26" s="52"/>
    </row>
    <row r="27" spans="1:10">
      <c r="A27" s="50">
        <v>0.45550925925925928</v>
      </c>
      <c r="B27" s="51">
        <v>855</v>
      </c>
      <c r="C27" s="52">
        <v>26.22</v>
      </c>
      <c r="D27" s="53">
        <v>22.3</v>
      </c>
      <c r="E27" s="52">
        <v>965.94</v>
      </c>
      <c r="F27" s="50"/>
      <c r="G27" s="51"/>
      <c r="H27" s="52"/>
      <c r="I27" s="53"/>
      <c r="J27" s="52"/>
    </row>
    <row r="28" spans="1:10">
      <c r="A28" s="50">
        <v>0.45620370370370367</v>
      </c>
      <c r="B28" s="51">
        <v>916</v>
      </c>
      <c r="C28" s="52">
        <v>26.14</v>
      </c>
      <c r="D28" s="52">
        <v>22.29</v>
      </c>
      <c r="E28" s="52">
        <v>965.97</v>
      </c>
      <c r="F28" s="50"/>
      <c r="G28" s="51"/>
      <c r="H28" s="52"/>
      <c r="I28" s="52"/>
      <c r="J28" s="52"/>
    </row>
    <row r="29" spans="1:10">
      <c r="A29" s="50">
        <v>0.45689814814814816</v>
      </c>
      <c r="B29" s="51">
        <v>977</v>
      </c>
      <c r="C29" s="52">
        <v>26.17</v>
      </c>
      <c r="D29" s="53">
        <v>22.28</v>
      </c>
      <c r="E29" s="52">
        <v>966</v>
      </c>
      <c r="F29" s="50"/>
      <c r="G29" s="51"/>
      <c r="H29" s="52"/>
      <c r="I29" s="53"/>
      <c r="J29" s="52"/>
    </row>
    <row r="30" spans="1:10">
      <c r="A30" s="50">
        <v>0.45759259259259261</v>
      </c>
      <c r="B30" s="51">
        <v>1038</v>
      </c>
      <c r="C30" s="52">
        <v>26.13</v>
      </c>
      <c r="D30" s="52">
        <v>22.28</v>
      </c>
      <c r="E30" s="52">
        <v>966</v>
      </c>
      <c r="F30" s="50"/>
      <c r="G30" s="51"/>
      <c r="H30" s="52"/>
      <c r="I30" s="52"/>
      <c r="J30" s="52"/>
    </row>
    <row r="31" spans="1:10">
      <c r="A31" s="50">
        <v>0.45828703703703705</v>
      </c>
      <c r="B31" s="51">
        <v>1099</v>
      </c>
      <c r="C31" s="52">
        <v>26.12</v>
      </c>
      <c r="D31" s="53">
        <v>22.29</v>
      </c>
      <c r="E31" s="52">
        <v>966.02</v>
      </c>
      <c r="F31" s="50"/>
      <c r="G31" s="51"/>
      <c r="H31" s="52"/>
      <c r="I31" s="53"/>
      <c r="J31" s="52"/>
    </row>
    <row r="32" spans="1:10">
      <c r="A32" s="50">
        <v>0.45898148148148149</v>
      </c>
      <c r="B32" s="51">
        <v>1160</v>
      </c>
      <c r="C32" s="52">
        <v>26.08</v>
      </c>
      <c r="D32" s="52">
        <v>22.29</v>
      </c>
      <c r="E32" s="52">
        <v>966.02</v>
      </c>
      <c r="F32" s="50"/>
      <c r="G32" s="51"/>
      <c r="H32" s="52"/>
      <c r="I32" s="52"/>
      <c r="J32" s="52"/>
    </row>
    <row r="33" spans="1:10">
      <c r="A33" s="50">
        <v>0.45967592592592593</v>
      </c>
      <c r="B33" s="51">
        <v>1221</v>
      </c>
      <c r="C33" s="52">
        <v>26.01</v>
      </c>
      <c r="D33" s="53">
        <v>22.29</v>
      </c>
      <c r="E33" s="52">
        <v>966</v>
      </c>
      <c r="F33" s="50"/>
      <c r="G33" s="51"/>
      <c r="H33" s="52"/>
      <c r="I33" s="53"/>
      <c r="J33" s="52"/>
    </row>
    <row r="34" spans="1:10">
      <c r="A34" s="50">
        <v>0.46037037037037037</v>
      </c>
      <c r="B34" s="51">
        <v>1282</v>
      </c>
      <c r="C34" s="52">
        <v>26.04</v>
      </c>
      <c r="D34" s="52">
        <v>22.29</v>
      </c>
      <c r="E34" s="52">
        <v>965.96</v>
      </c>
      <c r="F34" s="50"/>
      <c r="G34" s="51"/>
      <c r="H34" s="52"/>
      <c r="I34" s="52"/>
      <c r="J34" s="52"/>
    </row>
    <row r="35" spans="1:10">
      <c r="A35" s="50">
        <v>0.46106481481481482</v>
      </c>
      <c r="B35" s="51">
        <v>1343</v>
      </c>
      <c r="C35" s="52">
        <v>26.03</v>
      </c>
      <c r="D35" s="53">
        <v>22.29</v>
      </c>
      <c r="E35" s="52">
        <v>965.98</v>
      </c>
      <c r="F35" s="50"/>
      <c r="G35" s="51"/>
      <c r="H35" s="52"/>
      <c r="I35" s="53"/>
      <c r="J35" s="52"/>
    </row>
    <row r="36" spans="1:10">
      <c r="A36" s="50">
        <v>0.46175925925925926</v>
      </c>
      <c r="B36" s="51">
        <v>1404</v>
      </c>
      <c r="C36" s="52">
        <v>26.05</v>
      </c>
      <c r="D36" s="52">
        <v>22.29</v>
      </c>
      <c r="E36" s="52">
        <v>965.92</v>
      </c>
      <c r="F36" s="50"/>
      <c r="G36" s="51"/>
      <c r="H36" s="52"/>
      <c r="I36" s="52"/>
      <c r="J36" s="52"/>
    </row>
    <row r="37" spans="1:10">
      <c r="A37" s="50">
        <v>0.4624537037037037</v>
      </c>
      <c r="B37" s="51">
        <v>1465</v>
      </c>
      <c r="C37" s="52">
        <v>26.07</v>
      </c>
      <c r="D37" s="53">
        <v>22.28</v>
      </c>
      <c r="E37" s="52">
        <v>965.94</v>
      </c>
      <c r="F37" s="50"/>
      <c r="G37" s="51"/>
      <c r="H37" s="52"/>
      <c r="I37" s="53"/>
      <c r="J37" s="52"/>
    </row>
    <row r="38" spans="1:10">
      <c r="A38" s="50">
        <v>0.46315972222222218</v>
      </c>
      <c r="B38" s="51">
        <v>1526</v>
      </c>
      <c r="C38" s="52">
        <v>26.06</v>
      </c>
      <c r="D38" s="52">
        <v>22.29</v>
      </c>
      <c r="E38" s="52">
        <v>965.93</v>
      </c>
      <c r="F38" s="50"/>
      <c r="G38" s="51"/>
      <c r="H38" s="52"/>
      <c r="I38" s="52"/>
      <c r="J38" s="52"/>
    </row>
    <row r="39" spans="1:10">
      <c r="A39" s="50">
        <v>0.46385416666666668</v>
      </c>
      <c r="B39" s="51">
        <v>1587</v>
      </c>
      <c r="C39" s="52">
        <v>26.02</v>
      </c>
      <c r="D39" s="53">
        <v>22.29</v>
      </c>
      <c r="E39" s="52">
        <v>965.9</v>
      </c>
      <c r="F39" s="50"/>
      <c r="G39" s="51"/>
      <c r="H39" s="52"/>
      <c r="I39" s="53"/>
      <c r="J39" s="52"/>
    </row>
    <row r="40" spans="1:10">
      <c r="A40" s="50">
        <v>0.46454861111111106</v>
      </c>
      <c r="B40" s="51">
        <v>1648</v>
      </c>
      <c r="C40" s="52">
        <v>25.99</v>
      </c>
      <c r="D40" s="52">
        <v>22.29</v>
      </c>
      <c r="E40" s="52">
        <v>965.9</v>
      </c>
      <c r="F40" s="50"/>
      <c r="G40" s="51"/>
      <c r="H40" s="52"/>
      <c r="I40" s="52"/>
      <c r="J40" s="52"/>
    </row>
    <row r="41" spans="1:10">
      <c r="A41" s="50">
        <v>0.46524305555555556</v>
      </c>
      <c r="B41" s="51">
        <v>1709</v>
      </c>
      <c r="C41" s="52">
        <v>26.04</v>
      </c>
      <c r="D41" s="53">
        <v>22.31</v>
      </c>
      <c r="E41" s="52">
        <v>965.89</v>
      </c>
      <c r="F41" s="50"/>
      <c r="G41" s="51"/>
      <c r="H41" s="52"/>
      <c r="I41" s="53"/>
      <c r="J41" s="52"/>
    </row>
    <row r="42" spans="1:10">
      <c r="A42" s="50">
        <v>0.46593749999999995</v>
      </c>
      <c r="B42" s="51">
        <v>1770</v>
      </c>
      <c r="C42" s="52">
        <v>25.98</v>
      </c>
      <c r="D42" s="52">
        <v>22.29</v>
      </c>
      <c r="E42" s="52">
        <v>965.88</v>
      </c>
      <c r="F42" s="50"/>
      <c r="G42" s="51"/>
      <c r="H42" s="52"/>
      <c r="I42" s="52"/>
      <c r="J42" s="52"/>
    </row>
    <row r="43" spans="1:10">
      <c r="A43" s="50">
        <v>0.46663194444444445</v>
      </c>
      <c r="B43" s="51">
        <v>1831</v>
      </c>
      <c r="C43" s="52">
        <v>25.99</v>
      </c>
      <c r="D43" s="53">
        <v>22.29</v>
      </c>
      <c r="E43" s="52">
        <v>965.89</v>
      </c>
      <c r="F43" s="50"/>
      <c r="G43" s="51"/>
      <c r="H43" s="52"/>
      <c r="I43" s="53"/>
      <c r="J43" s="52"/>
    </row>
    <row r="44" spans="1:10">
      <c r="A44" s="50">
        <v>0.46708333333333335</v>
      </c>
      <c r="B44" s="51">
        <v>1870</v>
      </c>
      <c r="C44" s="52">
        <v>25.97</v>
      </c>
      <c r="D44" s="52">
        <v>22.29</v>
      </c>
      <c r="E44" s="52">
        <v>965.89</v>
      </c>
      <c r="F44" s="50"/>
      <c r="G44" s="51"/>
      <c r="H44" s="52"/>
      <c r="I44" s="52"/>
      <c r="J44" s="52"/>
    </row>
    <row r="45" spans="1:10">
      <c r="A45" s="50">
        <v>0.46802083333333333</v>
      </c>
      <c r="B45" s="51">
        <v>1953</v>
      </c>
      <c r="C45" s="52">
        <v>25.95</v>
      </c>
      <c r="D45" s="52">
        <v>22.3</v>
      </c>
      <c r="E45" s="52">
        <v>965.87</v>
      </c>
      <c r="F45" s="50"/>
      <c r="G45" s="51"/>
      <c r="H45" s="52"/>
      <c r="I45" s="52"/>
      <c r="J45" s="52"/>
    </row>
    <row r="46" spans="1:10">
      <c r="A46" s="50">
        <v>0.46871527777777783</v>
      </c>
      <c r="B46" s="51">
        <v>2014</v>
      </c>
      <c r="C46" s="52">
        <v>25.97</v>
      </c>
      <c r="D46" s="52">
        <v>22.28</v>
      </c>
      <c r="E46" s="52">
        <v>965.85</v>
      </c>
      <c r="F46" s="50"/>
      <c r="G46" s="51"/>
      <c r="H46" s="52"/>
      <c r="I46" s="52"/>
      <c r="J46" s="52"/>
    </row>
    <row r="47" spans="1:10">
      <c r="A47" s="50">
        <v>0.46940972222222221</v>
      </c>
      <c r="B47" s="51">
        <v>2075</v>
      </c>
      <c r="C47" s="52">
        <v>25.94</v>
      </c>
      <c r="D47" s="52">
        <v>22.29</v>
      </c>
      <c r="E47" s="52">
        <v>965.83</v>
      </c>
      <c r="F47" s="50"/>
      <c r="G47" s="51"/>
      <c r="H47" s="52"/>
      <c r="I47" s="52"/>
      <c r="J47" s="52"/>
    </row>
    <row r="48" spans="1:10">
      <c r="A48" s="50">
        <v>0.47010416666666671</v>
      </c>
      <c r="B48" s="51">
        <v>2136</v>
      </c>
      <c r="C48" s="52">
        <v>25.86</v>
      </c>
      <c r="D48" s="52">
        <v>22.3</v>
      </c>
      <c r="E48" s="52">
        <v>965.85</v>
      </c>
      <c r="F48" s="50"/>
      <c r="G48" s="51"/>
      <c r="H48" s="52"/>
      <c r="I48" s="52"/>
      <c r="J48" s="52"/>
    </row>
    <row r="49" spans="1:10">
      <c r="A49" s="50">
        <v>0.4707986111111111</v>
      </c>
      <c r="B49" s="51">
        <v>2197</v>
      </c>
      <c r="C49" s="52">
        <v>25.83</v>
      </c>
      <c r="D49" s="52">
        <v>22.29</v>
      </c>
      <c r="E49" s="52">
        <v>965.85</v>
      </c>
      <c r="F49" s="50"/>
      <c r="G49" s="51"/>
      <c r="H49" s="52"/>
      <c r="I49" s="52"/>
      <c r="J49" s="52"/>
    </row>
    <row r="50" spans="1:10">
      <c r="A50" s="50">
        <v>0.4714930555555556</v>
      </c>
      <c r="B50" s="51">
        <v>2258</v>
      </c>
      <c r="C50" s="52">
        <v>25.85</v>
      </c>
      <c r="D50" s="52">
        <v>22.28</v>
      </c>
      <c r="E50" s="52">
        <v>965.86</v>
      </c>
      <c r="F50" s="50"/>
      <c r="G50" s="51"/>
      <c r="H50" s="52"/>
      <c r="I50" s="52"/>
      <c r="J50" s="52"/>
    </row>
    <row r="51" spans="1:10">
      <c r="A51" s="50">
        <v>0.47218749999999998</v>
      </c>
      <c r="B51" s="51">
        <v>2319</v>
      </c>
      <c r="C51" s="52">
        <v>25.81</v>
      </c>
      <c r="D51" s="52">
        <v>22.29</v>
      </c>
      <c r="E51" s="52">
        <v>965.88</v>
      </c>
      <c r="F51" s="50"/>
      <c r="G51" s="51"/>
      <c r="H51" s="52"/>
      <c r="I51" s="52"/>
      <c r="J51" s="52"/>
    </row>
    <row r="52" spans="1:10">
      <c r="A52" s="50">
        <v>0.47288194444444448</v>
      </c>
      <c r="B52" s="51">
        <v>2380</v>
      </c>
      <c r="C52" s="52">
        <v>25.87</v>
      </c>
      <c r="D52" s="52">
        <v>22.29</v>
      </c>
      <c r="E52" s="52">
        <v>965.87</v>
      </c>
      <c r="F52" s="50"/>
      <c r="G52" s="51"/>
      <c r="H52" s="52"/>
      <c r="I52" s="52"/>
      <c r="J52" s="52"/>
    </row>
    <row r="53" spans="1:10">
      <c r="A53" s="50">
        <v>0.47357638888888887</v>
      </c>
      <c r="B53" s="51">
        <v>2441</v>
      </c>
      <c r="C53" s="52">
        <v>25.8</v>
      </c>
      <c r="D53" s="52">
        <v>22.29</v>
      </c>
      <c r="E53" s="52">
        <v>965.88</v>
      </c>
      <c r="F53" s="50"/>
      <c r="G53" s="51"/>
      <c r="H53" s="52"/>
      <c r="I53" s="52"/>
      <c r="J53" s="52"/>
    </row>
    <row r="54" spans="1:10">
      <c r="A54" s="50">
        <v>0.47427083333333336</v>
      </c>
      <c r="B54" s="51">
        <v>2502</v>
      </c>
      <c r="C54" s="52">
        <v>25.83</v>
      </c>
      <c r="D54" s="52">
        <v>22.28</v>
      </c>
      <c r="E54" s="52">
        <v>965.89</v>
      </c>
      <c r="F54" s="50"/>
      <c r="G54" s="51"/>
      <c r="H54" s="52"/>
      <c r="I54" s="52"/>
      <c r="J54" s="52"/>
    </row>
    <row r="55" spans="1:10">
      <c r="A55" s="50">
        <v>0.47496527777777775</v>
      </c>
      <c r="B55" s="51">
        <v>2563</v>
      </c>
      <c r="C55" s="52">
        <v>25.84</v>
      </c>
      <c r="D55" s="52">
        <v>22.28</v>
      </c>
      <c r="E55" s="52">
        <v>965.84</v>
      </c>
      <c r="F55" s="50"/>
      <c r="G55" s="51"/>
      <c r="H55" s="52"/>
      <c r="I55" s="52"/>
      <c r="J55" s="52"/>
    </row>
    <row r="56" spans="1:10">
      <c r="A56" s="50">
        <v>0.47565972222222225</v>
      </c>
      <c r="B56" s="51">
        <v>2624</v>
      </c>
      <c r="C56" s="52">
        <v>25.84</v>
      </c>
      <c r="D56" s="52">
        <v>22.28</v>
      </c>
      <c r="E56" s="52">
        <v>965.87</v>
      </c>
      <c r="F56" s="50"/>
      <c r="G56" s="51"/>
      <c r="H56" s="52"/>
      <c r="I56" s="52"/>
      <c r="J56" s="52"/>
    </row>
    <row r="57" spans="1:10">
      <c r="A57" s="50">
        <v>0.47635416666666663</v>
      </c>
      <c r="B57" s="51">
        <v>2685</v>
      </c>
      <c r="C57" s="52">
        <v>25.82</v>
      </c>
      <c r="D57" s="52">
        <v>22.28</v>
      </c>
      <c r="E57" s="52">
        <v>965.88</v>
      </c>
      <c r="F57" s="50"/>
      <c r="G57" s="51"/>
      <c r="H57" s="52"/>
      <c r="I57" s="52"/>
      <c r="J57" s="52"/>
    </row>
    <row r="58" spans="1:10">
      <c r="A58" s="50">
        <v>0.47704861111111113</v>
      </c>
      <c r="B58" s="51">
        <v>2746</v>
      </c>
      <c r="C58" s="52">
        <v>25.76</v>
      </c>
      <c r="D58" s="52">
        <v>22.29</v>
      </c>
      <c r="E58" s="52">
        <v>965.88</v>
      </c>
      <c r="F58" s="50"/>
      <c r="G58" s="51"/>
      <c r="H58" s="52"/>
      <c r="I58" s="52"/>
      <c r="J58" s="52"/>
    </row>
    <row r="59" spans="1:10">
      <c r="A59" s="50">
        <v>0.47774305555555552</v>
      </c>
      <c r="B59" s="51">
        <v>2807</v>
      </c>
      <c r="C59" s="52">
        <v>25.78</v>
      </c>
      <c r="D59" s="52">
        <v>22.28</v>
      </c>
      <c r="E59" s="52">
        <v>965.85</v>
      </c>
      <c r="F59" s="50"/>
      <c r="G59" s="51"/>
      <c r="H59" s="52"/>
      <c r="I59" s="52"/>
      <c r="J59" s="52"/>
    </row>
    <row r="60" spans="1:10">
      <c r="A60" s="50">
        <v>0.47843750000000002</v>
      </c>
      <c r="B60" s="51">
        <v>2868</v>
      </c>
      <c r="C60" s="52">
        <v>25.78</v>
      </c>
      <c r="D60" s="52">
        <v>22.29</v>
      </c>
      <c r="E60" s="52">
        <v>965.84</v>
      </c>
      <c r="F60" s="50"/>
      <c r="G60" s="51"/>
      <c r="H60" s="52"/>
      <c r="I60" s="52"/>
      <c r="J60" s="52"/>
    </row>
    <row r="61" spans="1:10">
      <c r="A61" s="50">
        <v>0.47913194444444446</v>
      </c>
      <c r="B61" s="51">
        <v>2929</v>
      </c>
      <c r="C61" s="52">
        <v>25.77</v>
      </c>
      <c r="D61" s="52">
        <v>22.29</v>
      </c>
      <c r="E61" s="52">
        <v>965.86</v>
      </c>
      <c r="F61" s="50"/>
      <c r="G61" s="51"/>
      <c r="H61" s="52"/>
      <c r="I61" s="52"/>
      <c r="J61" s="52"/>
    </row>
    <row r="62" spans="1:10">
      <c r="A62" s="50">
        <v>0.4798263888888889</v>
      </c>
      <c r="B62" s="51">
        <v>2990</v>
      </c>
      <c r="C62" s="52">
        <v>25.73</v>
      </c>
      <c r="D62" s="52">
        <v>22.3</v>
      </c>
      <c r="E62" s="52">
        <v>965.82</v>
      </c>
      <c r="F62" s="50"/>
      <c r="G62" s="51"/>
      <c r="H62" s="52"/>
      <c r="I62" s="52"/>
      <c r="J62" s="52"/>
    </row>
    <row r="63" spans="1:10">
      <c r="A63" s="50">
        <v>0.48052083333333334</v>
      </c>
      <c r="B63" s="51">
        <v>3051</v>
      </c>
      <c r="C63" s="52">
        <v>25.72</v>
      </c>
      <c r="D63" s="52">
        <v>22.29</v>
      </c>
      <c r="E63" s="52">
        <v>965.86</v>
      </c>
      <c r="F63" s="50"/>
      <c r="G63" s="51"/>
      <c r="H63" s="52"/>
      <c r="I63" s="52"/>
      <c r="J63" s="52"/>
    </row>
    <row r="64" spans="1:10">
      <c r="A64" s="50">
        <v>0.48121527777777778</v>
      </c>
      <c r="B64" s="51">
        <v>3112</v>
      </c>
      <c r="C64" s="52">
        <v>25.74</v>
      </c>
      <c r="D64" s="52">
        <v>22.29</v>
      </c>
      <c r="E64" s="52">
        <v>965.83</v>
      </c>
      <c r="F64" s="50"/>
      <c r="G64" s="51"/>
      <c r="H64" s="52"/>
      <c r="I64" s="52"/>
      <c r="J64" s="52"/>
    </row>
    <row r="65" spans="1:10">
      <c r="A65" s="50">
        <v>0.48190972222222223</v>
      </c>
      <c r="B65" s="51">
        <v>3173</v>
      </c>
      <c r="C65" s="52">
        <v>25.81</v>
      </c>
      <c r="D65" s="52">
        <v>22.28</v>
      </c>
      <c r="E65" s="52">
        <v>965.81</v>
      </c>
      <c r="F65" s="50"/>
      <c r="G65" s="51"/>
      <c r="H65" s="52"/>
      <c r="I65" s="52"/>
      <c r="J65" s="52"/>
    </row>
    <row r="66" spans="1:10">
      <c r="A66" s="50">
        <v>0.48260416666666667</v>
      </c>
      <c r="B66" s="51">
        <v>3234</v>
      </c>
      <c r="C66" s="52">
        <v>25.76</v>
      </c>
      <c r="D66" s="52">
        <v>22.29</v>
      </c>
      <c r="E66" s="52">
        <v>965.84</v>
      </c>
      <c r="F66" s="50"/>
      <c r="G66" s="51"/>
      <c r="H66" s="52"/>
      <c r="I66" s="52"/>
      <c r="J66" s="52"/>
    </row>
    <row r="67" spans="1:10">
      <c r="A67" s="50">
        <v>0.48329861111111111</v>
      </c>
      <c r="B67" s="51">
        <v>3295</v>
      </c>
      <c r="C67" s="52">
        <v>25.72</v>
      </c>
      <c r="D67" s="52">
        <v>22.3</v>
      </c>
      <c r="E67" s="52">
        <v>965.81</v>
      </c>
      <c r="F67" s="50"/>
      <c r="G67" s="51"/>
      <c r="H67" s="52"/>
      <c r="I67" s="52"/>
      <c r="J67" s="52"/>
    </row>
    <row r="68" spans="1:10">
      <c r="A68" s="50">
        <v>0.48399305555555555</v>
      </c>
      <c r="B68" s="51">
        <v>3356</v>
      </c>
      <c r="C68" s="52">
        <v>25.72</v>
      </c>
      <c r="D68" s="52">
        <v>22.29</v>
      </c>
      <c r="E68" s="52">
        <v>965.82</v>
      </c>
      <c r="F68" s="50"/>
      <c r="G68" s="51"/>
      <c r="H68" s="52"/>
      <c r="I68" s="52"/>
      <c r="J68" s="52"/>
    </row>
    <row r="69" spans="1:10">
      <c r="A69" s="50">
        <v>0.48468749999999999</v>
      </c>
      <c r="B69" s="51">
        <v>3417</v>
      </c>
      <c r="C69" s="52">
        <v>25.69</v>
      </c>
      <c r="D69" s="52">
        <v>22.29</v>
      </c>
      <c r="E69" s="52">
        <v>965.81</v>
      </c>
      <c r="F69" s="50"/>
      <c r="G69" s="51"/>
      <c r="H69" s="52"/>
      <c r="I69" s="52"/>
      <c r="J69" s="52"/>
    </row>
    <row r="70" spans="1:10">
      <c r="A70" s="50">
        <v>0.48538194444444444</v>
      </c>
      <c r="B70" s="51">
        <v>3478</v>
      </c>
      <c r="C70" s="52">
        <v>25.71</v>
      </c>
      <c r="D70" s="52">
        <v>22.29</v>
      </c>
      <c r="E70" s="52">
        <v>965.82</v>
      </c>
      <c r="F70" s="50"/>
      <c r="G70" s="51"/>
      <c r="H70" s="52"/>
      <c r="I70" s="52"/>
      <c r="J70" s="52"/>
    </row>
    <row r="71" spans="1:10">
      <c r="A71" s="50">
        <v>0.48607638888888888</v>
      </c>
      <c r="B71" s="51">
        <v>3539</v>
      </c>
      <c r="C71" s="52">
        <v>25.7</v>
      </c>
      <c r="D71" s="52">
        <v>22.3</v>
      </c>
      <c r="E71" s="52">
        <v>965.82</v>
      </c>
      <c r="F71" s="50"/>
      <c r="G71" s="51"/>
      <c r="H71" s="52"/>
      <c r="I71" s="52"/>
      <c r="J71" s="52"/>
    </row>
    <row r="72" spans="1:10">
      <c r="A72" s="50">
        <v>0.48677083333333332</v>
      </c>
      <c r="B72" s="51">
        <v>3600</v>
      </c>
      <c r="C72" s="52">
        <v>25.72</v>
      </c>
      <c r="D72" s="52">
        <v>22.29</v>
      </c>
      <c r="E72" s="52">
        <v>965.78</v>
      </c>
      <c r="F72" s="50"/>
      <c r="G72" s="51"/>
      <c r="H72" s="52"/>
      <c r="I72" s="52"/>
      <c r="J72" s="52"/>
    </row>
    <row r="73" spans="1:10">
      <c r="A73" s="50">
        <v>0.48746527777777776</v>
      </c>
      <c r="B73" s="51">
        <v>3661</v>
      </c>
      <c r="C73" s="52">
        <v>25.66</v>
      </c>
      <c r="D73" s="52">
        <v>22.29</v>
      </c>
      <c r="E73" s="52">
        <v>965.8</v>
      </c>
      <c r="F73" s="50"/>
      <c r="G73" s="51"/>
      <c r="H73" s="52"/>
      <c r="I73" s="52"/>
      <c r="J73" s="52"/>
    </row>
    <row r="74" spans="1:10">
      <c r="F74" s="50"/>
      <c r="G74" s="51"/>
      <c r="H74" s="52"/>
      <c r="I74" s="52"/>
      <c r="J74" s="52"/>
    </row>
    <row r="75" spans="1:10">
      <c r="F75" s="50"/>
      <c r="G75" s="51"/>
      <c r="H75" s="52"/>
      <c r="I75" s="52"/>
      <c r="J75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4" zoomScale="85" zoomScaleNormal="85" zoomScalePageLayoutView="85" workbookViewId="0">
      <selection activeCell="U19" sqref="U19"/>
    </sheetView>
  </sheetViews>
  <sheetFormatPr defaultColWidth="8.875" defaultRowHeight="15.75"/>
  <sheetData>
    <row r="1" spans="1:27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7:27"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5" zoomScaleNormal="85" zoomScalePageLayoutView="85" workbookViewId="0">
      <selection activeCell="D50" sqref="D50:D52"/>
    </sheetView>
  </sheetViews>
  <sheetFormatPr defaultColWidth="8.875" defaultRowHeight="15.75"/>
  <sheetData>
    <row r="1" spans="1:13">
      <c r="A1" s="46"/>
      <c r="D1" s="46"/>
      <c r="G1" s="46"/>
      <c r="J1" s="45"/>
    </row>
    <row r="2" spans="1:13" ht="21">
      <c r="A2" s="34"/>
      <c r="B2" s="34"/>
      <c r="C2" s="34"/>
      <c r="D2" s="34"/>
      <c r="E2" s="47" t="s">
        <v>47</v>
      </c>
      <c r="F2" s="34"/>
      <c r="G2" s="34"/>
      <c r="H2" s="34"/>
      <c r="I2" s="34"/>
      <c r="J2" s="34"/>
      <c r="K2" s="34"/>
      <c r="L2" s="34"/>
      <c r="M2" s="34"/>
    </row>
    <row r="3" spans="1:1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 spans="1:1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spans="1:1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 spans="1:1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1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</row>
    <row r="25" spans="1:1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0" zoomScaleNormal="80" zoomScalePageLayoutView="80" workbookViewId="0">
      <selection activeCell="O34" sqref="O34"/>
    </sheetView>
  </sheetViews>
  <sheetFormatPr defaultColWidth="8.875" defaultRowHeight="15.75"/>
  <sheetData>
    <row r="1" spans="1:17">
      <c r="E1" s="14"/>
      <c r="H1" s="45"/>
      <c r="K1" s="45"/>
      <c r="N1" s="45"/>
      <c r="Q1" s="45"/>
    </row>
    <row r="2" spans="1:17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7" ht="21">
      <c r="A3" s="34"/>
      <c r="B3" s="34"/>
      <c r="C3" s="34"/>
      <c r="D3" s="34"/>
      <c r="E3" s="34"/>
      <c r="F3" s="34"/>
      <c r="G3" s="47" t="s">
        <v>47</v>
      </c>
      <c r="H3" s="34"/>
      <c r="I3" s="34"/>
      <c r="J3" s="34"/>
      <c r="K3" s="34"/>
      <c r="L3" s="34"/>
      <c r="M3" s="34"/>
      <c r="N3" s="34"/>
      <c r="O3" s="34"/>
      <c r="P3" s="34"/>
    </row>
    <row r="4" spans="1:17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7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7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7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7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7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7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7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7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7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7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7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2"/>
  <sheetViews>
    <sheetView topLeftCell="L1" workbookViewId="0">
      <selection activeCell="AG22" sqref="AG22"/>
    </sheetView>
  </sheetViews>
  <sheetFormatPr defaultColWidth="8.875" defaultRowHeight="15.75"/>
  <cols>
    <col min="1" max="1" width="10.625" customWidth="1"/>
    <col min="2" max="2" width="11.875" bestFit="1" customWidth="1"/>
    <col min="6" max="6" width="11.625" customWidth="1"/>
    <col min="7" max="7" width="11" customWidth="1"/>
    <col min="12" max="12" width="8.875" customWidth="1"/>
    <col min="17" max="17" width="10.625" bestFit="1" customWidth="1"/>
    <col min="22" max="22" width="10.375" bestFit="1" customWidth="1"/>
    <col min="27" max="27" width="10.375" bestFit="1" customWidth="1"/>
  </cols>
  <sheetData>
    <row r="1" spans="1:30">
      <c r="A1" s="22" t="s">
        <v>32</v>
      </c>
      <c r="B1" s="20">
        <v>42857</v>
      </c>
      <c r="C1" s="14"/>
      <c r="D1" s="14"/>
      <c r="E1" s="14"/>
      <c r="F1" s="22" t="s">
        <v>32</v>
      </c>
      <c r="G1" s="20">
        <v>42857</v>
      </c>
      <c r="H1" s="26"/>
      <c r="I1" s="26"/>
      <c r="J1" s="26"/>
      <c r="K1" s="22" t="s">
        <v>32</v>
      </c>
      <c r="L1" s="20">
        <v>42857</v>
      </c>
      <c r="M1" s="26"/>
      <c r="N1" s="26"/>
      <c r="O1" s="26"/>
      <c r="P1" s="22" t="s">
        <v>32</v>
      </c>
      <c r="Q1" s="20">
        <v>42799</v>
      </c>
      <c r="R1" s="26"/>
      <c r="S1" s="26"/>
      <c r="T1" s="26"/>
      <c r="U1" s="22" t="s">
        <v>32</v>
      </c>
      <c r="V1" s="20">
        <v>42799</v>
      </c>
      <c r="W1" s="26"/>
      <c r="X1" s="26"/>
      <c r="Y1" s="26"/>
      <c r="Z1" s="22" t="s">
        <v>32</v>
      </c>
      <c r="AA1" s="20">
        <v>42799</v>
      </c>
      <c r="AB1" s="26"/>
      <c r="AC1" s="26"/>
      <c r="AD1" s="26"/>
    </row>
    <row r="2" spans="1:30">
      <c r="A2" s="22" t="s">
        <v>33</v>
      </c>
      <c r="B2" s="25" t="s">
        <v>48</v>
      </c>
      <c r="C2" s="14"/>
      <c r="D2" s="14"/>
      <c r="E2" s="14"/>
      <c r="F2" s="22" t="s">
        <v>33</v>
      </c>
      <c r="G2" s="25" t="s">
        <v>50</v>
      </c>
      <c r="H2" s="26"/>
      <c r="I2" s="26"/>
      <c r="J2" s="26"/>
      <c r="K2" s="22" t="s">
        <v>33</v>
      </c>
      <c r="L2" s="25" t="s">
        <v>51</v>
      </c>
      <c r="M2" s="26"/>
      <c r="N2" s="26"/>
      <c r="O2" s="26"/>
      <c r="P2" s="22" t="s">
        <v>33</v>
      </c>
      <c r="Q2" s="25" t="s">
        <v>57</v>
      </c>
      <c r="R2" s="26"/>
      <c r="S2" s="26"/>
      <c r="T2" s="26"/>
      <c r="U2" s="22" t="s">
        <v>33</v>
      </c>
      <c r="V2" s="25" t="s">
        <v>56</v>
      </c>
      <c r="W2" s="26"/>
      <c r="X2" s="26"/>
      <c r="Y2" s="26"/>
      <c r="Z2" s="22" t="s">
        <v>33</v>
      </c>
      <c r="AA2" s="25" t="s">
        <v>55</v>
      </c>
      <c r="AB2" s="26"/>
      <c r="AC2" s="26"/>
      <c r="AD2" s="26"/>
    </row>
    <row r="3" spans="1:30" ht="16.5">
      <c r="A3" s="22" t="s">
        <v>34</v>
      </c>
      <c r="B3" s="7" t="s">
        <v>64</v>
      </c>
      <c r="C3" s="14"/>
      <c r="D3" s="14"/>
      <c r="E3" s="14"/>
      <c r="F3" s="54" t="s">
        <v>34</v>
      </c>
      <c r="G3" s="7" t="s">
        <v>64</v>
      </c>
      <c r="H3" s="26"/>
      <c r="I3" s="26"/>
      <c r="J3" s="26"/>
      <c r="K3" s="54" t="s">
        <v>34</v>
      </c>
      <c r="L3" s="7" t="s">
        <v>64</v>
      </c>
      <c r="M3" s="26"/>
      <c r="N3" s="26"/>
      <c r="O3" s="26"/>
      <c r="P3" s="54" t="s">
        <v>34</v>
      </c>
      <c r="Q3" s="7" t="s">
        <v>64</v>
      </c>
      <c r="R3" s="26"/>
      <c r="S3" s="26"/>
      <c r="T3" s="26"/>
      <c r="U3" s="54" t="s">
        <v>34</v>
      </c>
      <c r="V3" s="7" t="s">
        <v>64</v>
      </c>
      <c r="W3" s="26"/>
      <c r="X3" s="26"/>
      <c r="Y3" s="26"/>
      <c r="Z3" s="54" t="s">
        <v>34</v>
      </c>
      <c r="AA3" s="7" t="s">
        <v>64</v>
      </c>
      <c r="AB3" s="26"/>
      <c r="AC3" s="26"/>
      <c r="AD3" s="26"/>
    </row>
    <row r="4" spans="1:30">
      <c r="A4" s="22" t="s">
        <v>35</v>
      </c>
      <c r="B4" s="63" t="s">
        <v>49</v>
      </c>
      <c r="C4" s="14"/>
      <c r="D4" s="14"/>
      <c r="E4" s="14"/>
      <c r="F4" s="54" t="s">
        <v>35</v>
      </c>
      <c r="G4" s="63" t="s">
        <v>59</v>
      </c>
      <c r="H4" s="26"/>
      <c r="I4" s="26"/>
      <c r="J4" s="26"/>
      <c r="K4" s="54" t="s">
        <v>35</v>
      </c>
      <c r="L4" s="63" t="s">
        <v>58</v>
      </c>
      <c r="M4" s="26"/>
      <c r="N4" s="26"/>
      <c r="O4" s="26"/>
      <c r="P4" s="54" t="s">
        <v>35</v>
      </c>
      <c r="Q4" s="63" t="s">
        <v>52</v>
      </c>
      <c r="R4" s="26"/>
      <c r="S4" s="26"/>
      <c r="T4" s="26"/>
      <c r="U4" s="54" t="s">
        <v>35</v>
      </c>
      <c r="V4" s="63" t="s">
        <v>53</v>
      </c>
      <c r="W4" s="26"/>
      <c r="X4" s="26"/>
      <c r="Y4" s="26"/>
      <c r="Z4" s="54" t="s">
        <v>35</v>
      </c>
      <c r="AA4" s="63" t="s">
        <v>54</v>
      </c>
      <c r="AB4" s="26"/>
      <c r="AC4" s="26"/>
      <c r="AD4" s="26"/>
    </row>
    <row r="5" spans="1:30">
      <c r="A5" s="22" t="s">
        <v>36</v>
      </c>
      <c r="B5" s="21">
        <f>MAX(C13:C58)</f>
        <v>25.35</v>
      </c>
      <c r="C5" s="14"/>
      <c r="D5" s="14"/>
      <c r="E5" s="14"/>
      <c r="F5" s="54" t="s">
        <v>36</v>
      </c>
      <c r="G5" s="21">
        <f>MAX(H13:H58)</f>
        <v>20.38</v>
      </c>
      <c r="H5" s="26"/>
      <c r="I5" s="26"/>
      <c r="J5" s="26"/>
      <c r="K5" s="54" t="s">
        <v>36</v>
      </c>
      <c r="L5" s="21">
        <f>MAX(M13:M58)</f>
        <v>26.01</v>
      </c>
      <c r="M5" s="26"/>
      <c r="N5" s="26"/>
      <c r="O5" s="26"/>
      <c r="P5" s="54" t="s">
        <v>36</v>
      </c>
      <c r="Q5" s="21">
        <f>MAX(R13:R58)</f>
        <v>25.68</v>
      </c>
      <c r="R5" s="26"/>
      <c r="S5" s="26"/>
      <c r="T5" s="26"/>
      <c r="U5" s="54" t="s">
        <v>36</v>
      </c>
      <c r="V5" s="21">
        <f>MAX(W13:W58)</f>
        <v>24.36</v>
      </c>
      <c r="W5" s="26"/>
      <c r="X5" s="26"/>
      <c r="Y5" s="26"/>
      <c r="Z5" s="54" t="s">
        <v>36</v>
      </c>
      <c r="AA5" s="21">
        <f>MAX(AB13:AB58)</f>
        <v>23.03</v>
      </c>
      <c r="AB5" s="26"/>
      <c r="AC5" s="26"/>
      <c r="AD5" s="26"/>
    </row>
    <row r="6" spans="1:30">
      <c r="A6" s="22" t="s">
        <v>37</v>
      </c>
      <c r="B6" s="21">
        <f>MIN(C13:C58)</f>
        <v>0.3</v>
      </c>
      <c r="C6" s="14"/>
      <c r="D6" s="14"/>
      <c r="E6" s="14"/>
      <c r="F6" s="54" t="s">
        <v>37</v>
      </c>
      <c r="G6" s="21">
        <f>MIN(H13:H58)</f>
        <v>0</v>
      </c>
      <c r="H6" s="26"/>
      <c r="I6" s="26"/>
      <c r="J6" s="26"/>
      <c r="K6" s="54" t="s">
        <v>37</v>
      </c>
      <c r="L6" s="21">
        <f>MIN(M13:M58)</f>
        <v>0.15</v>
      </c>
      <c r="M6" s="26"/>
      <c r="N6" s="26"/>
      <c r="O6" s="26"/>
      <c r="P6" s="54" t="s">
        <v>37</v>
      </c>
      <c r="Q6" s="21">
        <f>MIN(R13:R58)</f>
        <v>0.65</v>
      </c>
      <c r="R6" s="26"/>
      <c r="S6" s="26"/>
      <c r="T6" s="26"/>
      <c r="U6" s="54" t="s">
        <v>37</v>
      </c>
      <c r="V6" s="21">
        <f>MIN(W13:W58)</f>
        <v>1.27</v>
      </c>
      <c r="W6" s="26"/>
      <c r="X6" s="26"/>
      <c r="Y6" s="26"/>
      <c r="Z6" s="54" t="s">
        <v>37</v>
      </c>
      <c r="AA6" s="21">
        <f>MIN(AB13:AB58)</f>
        <v>1.27</v>
      </c>
      <c r="AB6" s="26"/>
      <c r="AC6" s="26"/>
      <c r="AD6" s="26"/>
    </row>
    <row r="7" spans="1:30">
      <c r="A7" s="22" t="s">
        <v>42</v>
      </c>
      <c r="B7" s="21">
        <f>B5-B6</f>
        <v>25.05</v>
      </c>
      <c r="C7" s="14"/>
      <c r="D7" s="14"/>
      <c r="E7" s="14"/>
      <c r="F7" s="54" t="s">
        <v>42</v>
      </c>
      <c r="G7" s="21">
        <f>G5-G6</f>
        <v>20.38</v>
      </c>
      <c r="H7" s="26"/>
      <c r="I7" s="26"/>
      <c r="J7" s="26"/>
      <c r="K7" s="54" t="s">
        <v>42</v>
      </c>
      <c r="L7" s="21">
        <f>L5-L6</f>
        <v>25.860000000000003</v>
      </c>
      <c r="M7" s="26"/>
      <c r="N7" s="26"/>
      <c r="O7" s="26"/>
      <c r="P7" s="54" t="s">
        <v>42</v>
      </c>
      <c r="Q7" s="21">
        <f>Q5-Q6</f>
        <v>25.03</v>
      </c>
      <c r="R7" s="26"/>
      <c r="S7" s="26"/>
      <c r="T7" s="26"/>
      <c r="U7" s="54" t="s">
        <v>42</v>
      </c>
      <c r="V7" s="21">
        <f>V5-V6</f>
        <v>23.09</v>
      </c>
      <c r="W7" s="26"/>
      <c r="X7" s="26"/>
      <c r="Y7" s="26"/>
      <c r="Z7" s="54" t="s">
        <v>42</v>
      </c>
      <c r="AA7" s="21">
        <f>AA5-AA6</f>
        <v>21.76</v>
      </c>
      <c r="AB7" s="26"/>
      <c r="AC7" s="26"/>
      <c r="AD7" s="26"/>
    </row>
    <row r="8" spans="1:30">
      <c r="A8" s="22" t="s">
        <v>38</v>
      </c>
      <c r="B8" s="22">
        <f>A13</f>
        <v>0.46880787037037036</v>
      </c>
      <c r="C8" s="14"/>
      <c r="D8" s="14"/>
      <c r="E8" s="14"/>
      <c r="F8" s="54" t="s">
        <v>38</v>
      </c>
      <c r="G8" s="22">
        <f>F13</f>
        <v>0.50783564814814819</v>
      </c>
      <c r="H8" s="26"/>
      <c r="I8" s="26"/>
      <c r="J8" s="26"/>
      <c r="K8" s="54" t="s">
        <v>38</v>
      </c>
      <c r="L8" s="22">
        <f>K13</f>
        <v>0.63869212962962962</v>
      </c>
      <c r="M8" s="26"/>
      <c r="N8" s="26"/>
      <c r="O8" s="26"/>
      <c r="P8" s="54" t="s">
        <v>38</v>
      </c>
      <c r="Q8" s="22">
        <f>P13</f>
        <v>0.7634143518518518</v>
      </c>
      <c r="R8" s="26"/>
      <c r="S8" s="26"/>
      <c r="T8" s="26"/>
      <c r="U8" s="54" t="s">
        <v>38</v>
      </c>
      <c r="V8" s="22">
        <f>U13</f>
        <v>0.43567129629629631</v>
      </c>
      <c r="W8" s="26"/>
      <c r="X8" s="26"/>
      <c r="Y8" s="26"/>
      <c r="Z8" s="54" t="s">
        <v>38</v>
      </c>
      <c r="AA8" s="22">
        <f>Z13</f>
        <v>0.4932407407407407</v>
      </c>
      <c r="AB8" s="26"/>
      <c r="AC8" s="26"/>
      <c r="AD8" s="26"/>
    </row>
    <row r="9" spans="1:30">
      <c r="A9" s="22" t="s">
        <v>39</v>
      </c>
      <c r="B9" s="22">
        <f>A58</f>
        <v>0.50006944444444446</v>
      </c>
      <c r="C9" s="14"/>
      <c r="D9" s="14"/>
      <c r="E9" s="14"/>
      <c r="F9" s="54" t="s">
        <v>39</v>
      </c>
      <c r="G9" s="22">
        <f>F58</f>
        <v>0.53909722222222223</v>
      </c>
      <c r="H9" s="26"/>
      <c r="I9" s="26"/>
      <c r="J9" s="26"/>
      <c r="K9" s="54" t="s">
        <v>39</v>
      </c>
      <c r="L9" s="22">
        <f>K58</f>
        <v>0.66995370370370377</v>
      </c>
      <c r="M9" s="26"/>
      <c r="N9" s="26"/>
      <c r="O9" s="26"/>
      <c r="P9" s="54" t="s">
        <v>39</v>
      </c>
      <c r="Q9" s="22">
        <f>P58</f>
        <v>0.7946643518518518</v>
      </c>
      <c r="R9" s="26"/>
      <c r="S9" s="26"/>
      <c r="T9" s="26"/>
      <c r="U9" s="54" t="s">
        <v>39</v>
      </c>
      <c r="V9" s="22">
        <f>U58</f>
        <v>0.46693287037037035</v>
      </c>
      <c r="W9" s="26"/>
      <c r="X9" s="26"/>
      <c r="Y9" s="26"/>
      <c r="Z9" s="54" t="s">
        <v>39</v>
      </c>
      <c r="AA9" s="22">
        <f>Z58</f>
        <v>0.5245023148148148</v>
      </c>
      <c r="AB9" s="26"/>
      <c r="AC9" s="26"/>
      <c r="AD9" s="26"/>
    </row>
    <row r="10" spans="1:30">
      <c r="A10" s="22" t="s">
        <v>40</v>
      </c>
      <c r="B10" s="22">
        <f>B9-B8</f>
        <v>3.1261574074074094E-2</v>
      </c>
      <c r="C10" s="14"/>
      <c r="D10" s="14"/>
      <c r="E10" s="14"/>
      <c r="F10" s="54" t="s">
        <v>40</v>
      </c>
      <c r="G10" s="22">
        <f>G9-G8</f>
        <v>3.1261574074074039E-2</v>
      </c>
      <c r="H10" s="26"/>
      <c r="I10" s="26"/>
      <c r="J10" s="26"/>
      <c r="K10" s="54" t="s">
        <v>40</v>
      </c>
      <c r="L10" s="22">
        <f>L9-L8</f>
        <v>3.126157407407415E-2</v>
      </c>
      <c r="M10" s="26"/>
      <c r="N10" s="26"/>
      <c r="O10" s="26"/>
      <c r="P10" s="54" t="s">
        <v>40</v>
      </c>
      <c r="Q10" s="22">
        <f>Q9-Q8</f>
        <v>3.125E-2</v>
      </c>
      <c r="R10" s="26"/>
      <c r="S10" s="26"/>
      <c r="T10" s="26"/>
      <c r="U10" s="54" t="s">
        <v>40</v>
      </c>
      <c r="V10" s="22">
        <f>V9-V8</f>
        <v>3.1261574074074039E-2</v>
      </c>
      <c r="W10" s="26"/>
      <c r="X10" s="26"/>
      <c r="Y10" s="26"/>
      <c r="Z10" s="54" t="s">
        <v>40</v>
      </c>
      <c r="AA10" s="22">
        <f>AA9-AA8</f>
        <v>3.1261574074074094E-2</v>
      </c>
      <c r="AB10" s="26"/>
      <c r="AC10" s="26"/>
      <c r="AD10" s="26"/>
    </row>
    <row r="11" spans="1:30">
      <c r="A11" s="22" t="s">
        <v>41</v>
      </c>
      <c r="B11" s="23">
        <f>(HOUR(B10)*3600 + MINUTE(B10)*60+SECOND(B10))/3600</f>
        <v>0.75027777777777782</v>
      </c>
      <c r="C11" s="14"/>
      <c r="D11" s="14"/>
      <c r="E11" s="14"/>
      <c r="F11" s="54" t="s">
        <v>41</v>
      </c>
      <c r="G11" s="23">
        <f>(HOUR(G10)*3600 + MINUTE(G10)*60+SECOND(G10))/3600</f>
        <v>0.75027777777777782</v>
      </c>
      <c r="H11" s="26"/>
      <c r="I11" s="26"/>
      <c r="J11" s="26"/>
      <c r="K11" s="54" t="s">
        <v>41</v>
      </c>
      <c r="L11" s="23">
        <f>(HOUR(L10)*3600 + MINUTE(L10)*60+SECOND(L10))/3600</f>
        <v>0.75027777777777782</v>
      </c>
      <c r="M11" s="26"/>
      <c r="N11" s="26"/>
      <c r="O11" s="26"/>
      <c r="P11" s="54" t="s">
        <v>41</v>
      </c>
      <c r="Q11" s="23">
        <f>(HOUR(Q10)*3600 + MINUTE(Q10)*60+SECOND(Q10))/3600</f>
        <v>0.75</v>
      </c>
      <c r="R11" s="26"/>
      <c r="S11" s="26"/>
      <c r="T11" s="26"/>
      <c r="U11" s="54" t="s">
        <v>41</v>
      </c>
      <c r="V11" s="23">
        <f>(HOUR(V10)*3600 + MINUTE(V10)*60+SECOND(V10))/3600</f>
        <v>0.75027777777777782</v>
      </c>
      <c r="W11" s="26"/>
      <c r="X11" s="26"/>
      <c r="Y11" s="26"/>
      <c r="Z11" s="54" t="s">
        <v>41</v>
      </c>
      <c r="AA11" s="23">
        <f>(HOUR(AA10)*3600 + MINUTE(AA10)*60+SECOND(AA10))/3600</f>
        <v>0.75027777777777782</v>
      </c>
      <c r="AB11" s="26"/>
      <c r="AC11" s="26"/>
      <c r="AD11" s="26"/>
    </row>
    <row r="12" spans="1:30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56" t="s">
        <v>26</v>
      </c>
      <c r="H12" s="57" t="s">
        <v>27</v>
      </c>
      <c r="I12" s="57" t="s">
        <v>28</v>
      </c>
      <c r="J12" s="57" t="s">
        <v>29</v>
      </c>
      <c r="K12" s="55" t="s">
        <v>25</v>
      </c>
      <c r="L12" s="56" t="s">
        <v>26</v>
      </c>
      <c r="M12" s="57" t="s">
        <v>27</v>
      </c>
      <c r="N12" s="57" t="s">
        <v>28</v>
      </c>
      <c r="O12" s="57" t="s">
        <v>29</v>
      </c>
      <c r="P12" s="55" t="s">
        <v>25</v>
      </c>
      <c r="Q12" s="56" t="s">
        <v>26</v>
      </c>
      <c r="R12" s="57" t="s">
        <v>27</v>
      </c>
      <c r="S12" s="57" t="s">
        <v>28</v>
      </c>
      <c r="T12" s="57" t="s">
        <v>29</v>
      </c>
      <c r="U12" s="55" t="s">
        <v>25</v>
      </c>
      <c r="V12" s="56" t="s">
        <v>26</v>
      </c>
      <c r="W12" s="57" t="s">
        <v>27</v>
      </c>
      <c r="X12" s="57" t="s">
        <v>28</v>
      </c>
      <c r="Y12" s="57" t="s">
        <v>29</v>
      </c>
      <c r="Z12" s="55" t="s">
        <v>25</v>
      </c>
      <c r="AA12" s="56" t="s">
        <v>26</v>
      </c>
      <c r="AB12" s="57" t="s">
        <v>27</v>
      </c>
      <c r="AC12" s="57" t="s">
        <v>28</v>
      </c>
      <c r="AD12" s="57" t="s">
        <v>29</v>
      </c>
    </row>
    <row r="13" spans="1:30">
      <c r="A13" s="50">
        <v>0.46880787037037036</v>
      </c>
      <c r="B13" s="51">
        <v>1</v>
      </c>
      <c r="C13" s="52">
        <v>25.35</v>
      </c>
      <c r="D13" s="52">
        <v>22.3</v>
      </c>
      <c r="E13" s="52">
        <v>967.94</v>
      </c>
      <c r="F13" s="50">
        <v>0.50783564814814819</v>
      </c>
      <c r="G13" s="51">
        <v>1</v>
      </c>
      <c r="H13" s="52">
        <v>20.38</v>
      </c>
      <c r="I13" s="52">
        <v>22.3</v>
      </c>
      <c r="J13" s="52">
        <v>966.86</v>
      </c>
      <c r="K13" s="50">
        <v>0.63869212962962962</v>
      </c>
      <c r="L13" s="51">
        <v>1</v>
      </c>
      <c r="M13" s="52">
        <v>26.01</v>
      </c>
      <c r="N13" s="52">
        <v>23.27</v>
      </c>
      <c r="O13" s="52">
        <v>967.94</v>
      </c>
      <c r="P13" s="50">
        <v>0.7634143518518518</v>
      </c>
      <c r="Q13" s="51">
        <v>1</v>
      </c>
      <c r="R13" s="52">
        <v>25.68</v>
      </c>
      <c r="S13" s="52">
        <v>21.81</v>
      </c>
      <c r="T13" s="52">
        <v>969.03</v>
      </c>
      <c r="U13" s="50">
        <v>0.43567129629629631</v>
      </c>
      <c r="V13" s="51">
        <v>1</v>
      </c>
      <c r="W13" s="52">
        <v>24.36</v>
      </c>
      <c r="X13" s="52">
        <v>22.3</v>
      </c>
      <c r="Y13" s="52">
        <v>970.12</v>
      </c>
      <c r="Z13" s="50">
        <v>0.4932407407407407</v>
      </c>
      <c r="AA13" s="51">
        <v>1</v>
      </c>
      <c r="AB13" s="52">
        <v>23.03</v>
      </c>
      <c r="AC13" s="52">
        <v>22.3</v>
      </c>
      <c r="AD13" s="52">
        <v>970.12</v>
      </c>
    </row>
    <row r="14" spans="1:30">
      <c r="A14" s="50">
        <v>0.4695023148148148</v>
      </c>
      <c r="B14" s="51">
        <v>62</v>
      </c>
      <c r="C14" s="52">
        <v>23.77</v>
      </c>
      <c r="D14" s="53">
        <v>22.24</v>
      </c>
      <c r="E14" s="52">
        <v>967.42</v>
      </c>
      <c r="F14" s="50">
        <v>0.50853009259259252</v>
      </c>
      <c r="G14" s="51">
        <v>62</v>
      </c>
      <c r="H14" s="52">
        <v>18.829999999999998</v>
      </c>
      <c r="I14" s="53">
        <v>22.25</v>
      </c>
      <c r="J14" s="52">
        <v>967.43</v>
      </c>
      <c r="K14" s="50">
        <v>0.63938657407407407</v>
      </c>
      <c r="L14" s="51">
        <v>62</v>
      </c>
      <c r="M14" s="52">
        <v>24.68</v>
      </c>
      <c r="N14" s="53">
        <v>22.28</v>
      </c>
      <c r="O14" s="52">
        <v>967.11</v>
      </c>
      <c r="P14" s="50">
        <v>0.76410879629629624</v>
      </c>
      <c r="Q14" s="51">
        <v>62</v>
      </c>
      <c r="R14" s="52">
        <v>23.98</v>
      </c>
      <c r="S14" s="53">
        <v>22.24</v>
      </c>
      <c r="T14" s="52">
        <v>968.06</v>
      </c>
      <c r="U14" s="50">
        <v>0.43636574074074069</v>
      </c>
      <c r="V14" s="51">
        <v>62</v>
      </c>
      <c r="W14" s="52">
        <v>23.08</v>
      </c>
      <c r="X14" s="53">
        <v>22.24</v>
      </c>
      <c r="Y14" s="52">
        <v>969.9</v>
      </c>
      <c r="Z14" s="50">
        <v>0.4939351851851852</v>
      </c>
      <c r="AA14" s="51">
        <v>62</v>
      </c>
      <c r="AB14" s="52">
        <v>21.79</v>
      </c>
      <c r="AC14" s="53">
        <v>22.25</v>
      </c>
      <c r="AD14" s="52">
        <v>969.78</v>
      </c>
    </row>
    <row r="15" spans="1:30">
      <c r="A15" s="50">
        <v>0.47020833333333334</v>
      </c>
      <c r="B15" s="51">
        <v>123</v>
      </c>
      <c r="C15" s="52">
        <v>22.3</v>
      </c>
      <c r="D15" s="52">
        <v>22.22</v>
      </c>
      <c r="E15" s="52">
        <v>967.42</v>
      </c>
      <c r="F15" s="50">
        <v>0.50922453703703707</v>
      </c>
      <c r="G15" s="51">
        <v>123</v>
      </c>
      <c r="H15" s="52">
        <v>17.690000000000001</v>
      </c>
      <c r="I15" s="52">
        <v>22.25</v>
      </c>
      <c r="J15" s="52">
        <v>967.46</v>
      </c>
      <c r="K15" s="50">
        <v>0.64008101851851851</v>
      </c>
      <c r="L15" s="51">
        <v>123</v>
      </c>
      <c r="M15" s="52">
        <v>23.18</v>
      </c>
      <c r="N15" s="52">
        <v>22.28</v>
      </c>
      <c r="O15" s="52">
        <v>967.11</v>
      </c>
      <c r="P15" s="50">
        <v>0.7648032407407408</v>
      </c>
      <c r="Q15" s="51">
        <v>123</v>
      </c>
      <c r="R15" s="52">
        <v>22.61</v>
      </c>
      <c r="S15" s="52">
        <v>22.24</v>
      </c>
      <c r="T15" s="52">
        <v>968.1</v>
      </c>
      <c r="U15" s="50">
        <v>0.43706018518518519</v>
      </c>
      <c r="V15" s="51">
        <v>123</v>
      </c>
      <c r="W15" s="52">
        <v>21.84</v>
      </c>
      <c r="X15" s="52">
        <v>22.25</v>
      </c>
      <c r="Y15" s="52">
        <v>969.92</v>
      </c>
      <c r="Z15" s="50">
        <v>0.49462962962962959</v>
      </c>
      <c r="AA15" s="51">
        <v>123</v>
      </c>
      <c r="AB15" s="52">
        <v>20.73</v>
      </c>
      <c r="AC15" s="52">
        <v>22.25</v>
      </c>
      <c r="AD15" s="52">
        <v>969.77</v>
      </c>
    </row>
    <row r="16" spans="1:30">
      <c r="A16" s="50">
        <v>0.47090277777777773</v>
      </c>
      <c r="B16" s="51">
        <v>184</v>
      </c>
      <c r="C16" s="52">
        <v>20.96</v>
      </c>
      <c r="D16" s="53">
        <v>22.22</v>
      </c>
      <c r="E16" s="52">
        <v>967.46</v>
      </c>
      <c r="F16" s="50">
        <v>0.50991898148148151</v>
      </c>
      <c r="G16" s="51">
        <v>184</v>
      </c>
      <c r="H16" s="52">
        <v>16.510000000000002</v>
      </c>
      <c r="I16" s="53">
        <v>22.25</v>
      </c>
      <c r="J16" s="52">
        <v>967.39</v>
      </c>
      <c r="K16" s="50">
        <v>0.64077546296296295</v>
      </c>
      <c r="L16" s="51">
        <v>184</v>
      </c>
      <c r="M16" s="52">
        <v>21.83</v>
      </c>
      <c r="N16" s="53">
        <v>22.28</v>
      </c>
      <c r="O16" s="52">
        <v>967.11</v>
      </c>
      <c r="P16" s="50">
        <v>0.76549768518518524</v>
      </c>
      <c r="Q16" s="51">
        <v>184</v>
      </c>
      <c r="R16" s="52">
        <v>21.41</v>
      </c>
      <c r="S16" s="53">
        <v>22.25</v>
      </c>
      <c r="T16" s="52">
        <v>968.09</v>
      </c>
      <c r="U16" s="50">
        <v>0.43775462962962958</v>
      </c>
      <c r="V16" s="51">
        <v>184</v>
      </c>
      <c r="W16" s="52">
        <v>20.71</v>
      </c>
      <c r="X16" s="53">
        <v>22.25</v>
      </c>
      <c r="Y16" s="52">
        <v>969.91</v>
      </c>
      <c r="Z16" s="50">
        <v>0.49532407407407408</v>
      </c>
      <c r="AA16" s="51">
        <v>184</v>
      </c>
      <c r="AB16" s="52">
        <v>19.73</v>
      </c>
      <c r="AC16" s="53">
        <v>22.24</v>
      </c>
      <c r="AD16" s="52">
        <v>969.72</v>
      </c>
    </row>
    <row r="17" spans="1:30">
      <c r="A17" s="50">
        <v>0.47159722222222222</v>
      </c>
      <c r="B17" s="51">
        <v>245</v>
      </c>
      <c r="C17" s="52">
        <v>19.72</v>
      </c>
      <c r="D17" s="52">
        <v>22.2</v>
      </c>
      <c r="E17" s="52">
        <v>967.49</v>
      </c>
      <c r="F17" s="50">
        <v>0.51061342592592596</v>
      </c>
      <c r="G17" s="51">
        <v>245</v>
      </c>
      <c r="H17" s="52">
        <v>15.4</v>
      </c>
      <c r="I17" s="52">
        <v>22.25</v>
      </c>
      <c r="J17" s="52">
        <v>967.38</v>
      </c>
      <c r="K17" s="50">
        <v>0.64146990740740739</v>
      </c>
      <c r="L17" s="51">
        <v>245</v>
      </c>
      <c r="M17" s="52">
        <v>20.52</v>
      </c>
      <c r="N17" s="52">
        <v>22.29</v>
      </c>
      <c r="O17" s="52">
        <v>967.11</v>
      </c>
      <c r="P17" s="50">
        <v>0.76619212962962957</v>
      </c>
      <c r="Q17" s="51">
        <v>245</v>
      </c>
      <c r="R17" s="52">
        <v>20.260000000000002</v>
      </c>
      <c r="S17" s="52">
        <v>22.24</v>
      </c>
      <c r="T17" s="52">
        <v>968.03</v>
      </c>
      <c r="U17" s="50">
        <v>0.43844907407407407</v>
      </c>
      <c r="V17" s="51">
        <v>245</v>
      </c>
      <c r="W17" s="52">
        <v>19.72</v>
      </c>
      <c r="X17" s="52">
        <v>22.25</v>
      </c>
      <c r="Y17" s="52">
        <v>969.93</v>
      </c>
      <c r="Z17" s="50">
        <v>0.49601851851851847</v>
      </c>
      <c r="AA17" s="51">
        <v>245</v>
      </c>
      <c r="AB17" s="52">
        <v>18.690000000000001</v>
      </c>
      <c r="AC17" s="52">
        <v>22.23</v>
      </c>
      <c r="AD17" s="52">
        <v>969.74</v>
      </c>
    </row>
    <row r="18" spans="1:30">
      <c r="A18" s="50">
        <v>0.47229166666666672</v>
      </c>
      <c r="B18" s="51">
        <v>306</v>
      </c>
      <c r="C18" s="52">
        <v>18.37</v>
      </c>
      <c r="D18" s="53">
        <v>22.2</v>
      </c>
      <c r="E18" s="52">
        <v>967.46</v>
      </c>
      <c r="F18" s="50">
        <v>0.5113078703703704</v>
      </c>
      <c r="G18" s="51">
        <v>306</v>
      </c>
      <c r="H18" s="52">
        <v>14.45</v>
      </c>
      <c r="I18" s="53">
        <v>22.25</v>
      </c>
      <c r="J18" s="52">
        <v>967.39</v>
      </c>
      <c r="K18" s="50">
        <v>0.64216435185185183</v>
      </c>
      <c r="L18" s="51">
        <v>306</v>
      </c>
      <c r="M18" s="52">
        <v>19.22</v>
      </c>
      <c r="N18" s="53">
        <v>22.28</v>
      </c>
      <c r="O18" s="52">
        <v>967.11</v>
      </c>
      <c r="P18" s="50">
        <v>0.76688657407407401</v>
      </c>
      <c r="Q18" s="51">
        <v>306</v>
      </c>
      <c r="R18" s="52">
        <v>19.059999999999999</v>
      </c>
      <c r="S18" s="53">
        <v>22.24</v>
      </c>
      <c r="T18" s="52">
        <v>968.07</v>
      </c>
      <c r="U18" s="50">
        <v>0.43914351851851857</v>
      </c>
      <c r="V18" s="51">
        <v>306</v>
      </c>
      <c r="W18" s="52">
        <v>18.649999999999999</v>
      </c>
      <c r="X18" s="53">
        <v>22.25</v>
      </c>
      <c r="Y18" s="52">
        <v>969.94</v>
      </c>
      <c r="Z18" s="50">
        <v>0.49671296296296297</v>
      </c>
      <c r="AA18" s="51">
        <v>306</v>
      </c>
      <c r="AB18" s="52">
        <v>17.79</v>
      </c>
      <c r="AC18" s="53">
        <v>22.23</v>
      </c>
      <c r="AD18" s="52">
        <v>969.72</v>
      </c>
    </row>
    <row r="19" spans="1:30">
      <c r="A19" s="50">
        <v>0.47298611111111111</v>
      </c>
      <c r="B19" s="51">
        <v>367</v>
      </c>
      <c r="C19" s="52">
        <v>17.21</v>
      </c>
      <c r="D19" s="52">
        <v>22.21</v>
      </c>
      <c r="E19" s="52">
        <v>967.47</v>
      </c>
      <c r="F19" s="50">
        <v>0.51200231481481484</v>
      </c>
      <c r="G19" s="51">
        <v>367</v>
      </c>
      <c r="H19" s="52">
        <v>13.39</v>
      </c>
      <c r="I19" s="52">
        <v>22.26</v>
      </c>
      <c r="J19" s="52">
        <v>967.37</v>
      </c>
      <c r="K19" s="50">
        <v>0.64285879629629628</v>
      </c>
      <c r="L19" s="51">
        <v>367</v>
      </c>
      <c r="M19" s="52">
        <v>18.04</v>
      </c>
      <c r="N19" s="52">
        <v>22.29</v>
      </c>
      <c r="O19" s="52">
        <v>967.15</v>
      </c>
      <c r="P19" s="50">
        <v>0.76758101851851857</v>
      </c>
      <c r="Q19" s="51">
        <v>367</v>
      </c>
      <c r="R19" s="52">
        <v>17.96</v>
      </c>
      <c r="S19" s="52">
        <v>22.24</v>
      </c>
      <c r="T19" s="52">
        <v>968.08</v>
      </c>
      <c r="U19" s="50">
        <v>0.43983796296296296</v>
      </c>
      <c r="V19" s="51">
        <v>367</v>
      </c>
      <c r="W19" s="52">
        <v>17.690000000000001</v>
      </c>
      <c r="X19" s="52">
        <v>22.25</v>
      </c>
      <c r="Y19" s="52">
        <v>969.94</v>
      </c>
      <c r="Z19" s="50">
        <v>0.49740740740740735</v>
      </c>
      <c r="AA19" s="51">
        <v>367</v>
      </c>
      <c r="AB19" s="52">
        <v>16.82</v>
      </c>
      <c r="AC19" s="52">
        <v>22.23</v>
      </c>
      <c r="AD19" s="52">
        <v>969.74</v>
      </c>
    </row>
    <row r="20" spans="1:30">
      <c r="A20" s="50">
        <v>0.4736805555555556</v>
      </c>
      <c r="B20" s="51">
        <v>428</v>
      </c>
      <c r="C20" s="52">
        <v>16.11</v>
      </c>
      <c r="D20" s="53">
        <v>22.21</v>
      </c>
      <c r="E20" s="52">
        <v>967.5</v>
      </c>
      <c r="F20" s="50">
        <v>0.51269675925925928</v>
      </c>
      <c r="G20" s="51">
        <v>428</v>
      </c>
      <c r="H20" s="52">
        <v>12.43</v>
      </c>
      <c r="I20" s="53">
        <v>22.25</v>
      </c>
      <c r="J20" s="52">
        <v>967.44</v>
      </c>
      <c r="K20" s="50">
        <v>0.64355324074074072</v>
      </c>
      <c r="L20" s="51">
        <v>428</v>
      </c>
      <c r="M20" s="52">
        <v>16.89</v>
      </c>
      <c r="N20" s="53">
        <v>22.28</v>
      </c>
      <c r="O20" s="52">
        <v>967.14</v>
      </c>
      <c r="P20" s="50">
        <v>0.76827546296296301</v>
      </c>
      <c r="Q20" s="51">
        <v>428</v>
      </c>
      <c r="R20" s="52">
        <v>17.010000000000002</v>
      </c>
      <c r="S20" s="53">
        <v>22.25</v>
      </c>
      <c r="T20" s="52">
        <v>968.08</v>
      </c>
      <c r="U20" s="50">
        <v>0.44053240740740746</v>
      </c>
      <c r="V20" s="51">
        <v>428</v>
      </c>
      <c r="W20" s="52">
        <v>16.71</v>
      </c>
      <c r="X20" s="53">
        <v>22.25</v>
      </c>
      <c r="Y20" s="52">
        <v>969.93</v>
      </c>
      <c r="Z20" s="50">
        <v>0.49810185185185185</v>
      </c>
      <c r="AA20" s="51">
        <v>428</v>
      </c>
      <c r="AB20" s="52">
        <v>16.04</v>
      </c>
      <c r="AC20" s="53">
        <v>22.22</v>
      </c>
      <c r="AD20" s="52">
        <v>969.73</v>
      </c>
    </row>
    <row r="21" spans="1:30">
      <c r="A21" s="50">
        <v>0.47437499999999999</v>
      </c>
      <c r="B21" s="51">
        <v>489</v>
      </c>
      <c r="C21" s="52">
        <v>15.1</v>
      </c>
      <c r="D21" s="52">
        <v>22.22</v>
      </c>
      <c r="E21" s="52">
        <v>967.55</v>
      </c>
      <c r="F21" s="50">
        <v>0.51339120370370372</v>
      </c>
      <c r="G21" s="51">
        <v>489</v>
      </c>
      <c r="H21" s="52">
        <v>11.6</v>
      </c>
      <c r="I21" s="52">
        <v>22.26</v>
      </c>
      <c r="J21" s="52">
        <v>967.41</v>
      </c>
      <c r="K21" s="50">
        <v>0.64424768518518516</v>
      </c>
      <c r="L21" s="51">
        <v>489</v>
      </c>
      <c r="M21" s="52">
        <v>15.87</v>
      </c>
      <c r="N21" s="52">
        <v>22.29</v>
      </c>
      <c r="O21" s="52">
        <v>967.12</v>
      </c>
      <c r="P21" s="50">
        <v>0.76896990740740734</v>
      </c>
      <c r="Q21" s="51">
        <v>489</v>
      </c>
      <c r="R21" s="52">
        <v>15.99</v>
      </c>
      <c r="S21" s="52">
        <v>22.27</v>
      </c>
      <c r="T21" s="52">
        <v>968.08</v>
      </c>
      <c r="U21" s="50">
        <v>0.44122685185185184</v>
      </c>
      <c r="V21" s="51">
        <v>489</v>
      </c>
      <c r="W21" s="52">
        <v>15.81</v>
      </c>
      <c r="X21" s="52">
        <v>22.25</v>
      </c>
      <c r="Y21" s="52">
        <v>969.93</v>
      </c>
      <c r="Z21" s="50">
        <v>0.49879629629629635</v>
      </c>
      <c r="AA21" s="51">
        <v>489</v>
      </c>
      <c r="AB21" s="52">
        <v>15.28</v>
      </c>
      <c r="AC21" s="52">
        <v>22.22</v>
      </c>
      <c r="AD21" s="52">
        <v>969.69</v>
      </c>
    </row>
    <row r="22" spans="1:30">
      <c r="A22" s="50">
        <v>0.47506944444444449</v>
      </c>
      <c r="B22" s="51">
        <v>550</v>
      </c>
      <c r="C22" s="52">
        <v>14.06</v>
      </c>
      <c r="D22" s="53">
        <v>22.23</v>
      </c>
      <c r="E22" s="52">
        <v>967.53</v>
      </c>
      <c r="F22" s="50">
        <v>0.51408564814814817</v>
      </c>
      <c r="G22" s="51">
        <v>550</v>
      </c>
      <c r="H22" s="52">
        <v>10.77</v>
      </c>
      <c r="I22" s="53">
        <v>22.24</v>
      </c>
      <c r="J22" s="52">
        <v>967.44</v>
      </c>
      <c r="K22" s="50">
        <v>0.6449421296296296</v>
      </c>
      <c r="L22" s="51">
        <v>550</v>
      </c>
      <c r="M22" s="52">
        <v>14.76</v>
      </c>
      <c r="N22" s="53">
        <v>22.28</v>
      </c>
      <c r="O22" s="52">
        <v>967.13</v>
      </c>
      <c r="P22" s="50">
        <v>0.76966435185185178</v>
      </c>
      <c r="Q22" s="51">
        <v>550</v>
      </c>
      <c r="R22" s="52">
        <v>15.06</v>
      </c>
      <c r="S22" s="53">
        <v>22.25</v>
      </c>
      <c r="T22" s="52">
        <v>968.04</v>
      </c>
      <c r="U22" s="50">
        <v>0.44192129629629634</v>
      </c>
      <c r="V22" s="51">
        <v>550</v>
      </c>
      <c r="W22" s="52">
        <v>15.01</v>
      </c>
      <c r="X22" s="53">
        <v>22.25</v>
      </c>
      <c r="Y22" s="52">
        <v>969.9</v>
      </c>
      <c r="Z22" s="50">
        <v>0.49949074074074074</v>
      </c>
      <c r="AA22" s="51">
        <v>550</v>
      </c>
      <c r="AB22" s="52">
        <v>14.43</v>
      </c>
      <c r="AC22" s="53">
        <v>22.24</v>
      </c>
      <c r="AD22" s="52">
        <v>969.7</v>
      </c>
    </row>
    <row r="23" spans="1:30">
      <c r="A23" s="50">
        <v>0.47576388888888888</v>
      </c>
      <c r="B23" s="51">
        <v>611</v>
      </c>
      <c r="C23" s="52">
        <v>13.07</v>
      </c>
      <c r="D23" s="52">
        <v>22.23</v>
      </c>
      <c r="E23" s="52">
        <v>967.5</v>
      </c>
      <c r="F23" s="50">
        <v>0.51478009259259261</v>
      </c>
      <c r="G23" s="51">
        <v>611</v>
      </c>
      <c r="H23" s="52">
        <v>9.98</v>
      </c>
      <c r="I23" s="52">
        <v>22.24</v>
      </c>
      <c r="J23" s="52">
        <v>967.49</v>
      </c>
      <c r="K23" s="50">
        <v>0.64563657407407404</v>
      </c>
      <c r="L23" s="51">
        <v>611</v>
      </c>
      <c r="M23" s="52">
        <v>13.78</v>
      </c>
      <c r="N23" s="52">
        <v>22.28</v>
      </c>
      <c r="O23" s="52">
        <v>967.1</v>
      </c>
      <c r="P23" s="50">
        <v>0.77035879629629633</v>
      </c>
      <c r="Q23" s="51">
        <v>611</v>
      </c>
      <c r="R23" s="52">
        <v>14.1</v>
      </c>
      <c r="S23" s="52">
        <v>22.26</v>
      </c>
      <c r="T23" s="52">
        <v>968.06</v>
      </c>
      <c r="U23" s="50">
        <v>0.44261574074074073</v>
      </c>
      <c r="V23" s="51">
        <v>611</v>
      </c>
      <c r="W23" s="52">
        <v>14.17</v>
      </c>
      <c r="X23" s="52">
        <v>22.26</v>
      </c>
      <c r="Y23" s="52">
        <v>969.95</v>
      </c>
      <c r="Z23" s="50">
        <v>0.50018518518518518</v>
      </c>
      <c r="AA23" s="51">
        <v>611</v>
      </c>
      <c r="AB23" s="52">
        <v>13.67</v>
      </c>
      <c r="AC23" s="52">
        <v>22.23</v>
      </c>
      <c r="AD23" s="52">
        <v>969.66</v>
      </c>
    </row>
    <row r="24" spans="1:30">
      <c r="A24" s="50">
        <v>0.47645833333333337</v>
      </c>
      <c r="B24" s="51">
        <v>672</v>
      </c>
      <c r="C24" s="52">
        <v>12.2</v>
      </c>
      <c r="D24" s="53">
        <v>22.23</v>
      </c>
      <c r="E24" s="52">
        <v>967.47</v>
      </c>
      <c r="F24" s="50">
        <v>0.51547453703703705</v>
      </c>
      <c r="G24" s="51">
        <v>672</v>
      </c>
      <c r="H24" s="52">
        <v>9.2799999999999994</v>
      </c>
      <c r="I24" s="53">
        <v>22.24</v>
      </c>
      <c r="J24" s="52">
        <v>967.42</v>
      </c>
      <c r="K24" s="50">
        <v>0.64633101851851849</v>
      </c>
      <c r="L24" s="51">
        <v>672</v>
      </c>
      <c r="M24" s="52">
        <v>12.79</v>
      </c>
      <c r="N24" s="53">
        <v>22.27</v>
      </c>
      <c r="O24" s="52">
        <v>967.15</v>
      </c>
      <c r="P24" s="50">
        <v>0.77105324074074078</v>
      </c>
      <c r="Q24" s="51">
        <v>672</v>
      </c>
      <c r="R24" s="52">
        <v>13.28</v>
      </c>
      <c r="S24" s="53">
        <v>22.25</v>
      </c>
      <c r="T24" s="52">
        <v>968.09</v>
      </c>
      <c r="U24" s="50">
        <v>0.44331018518518522</v>
      </c>
      <c r="V24" s="51">
        <v>672</v>
      </c>
      <c r="W24" s="52">
        <v>13.33</v>
      </c>
      <c r="X24" s="53">
        <v>22.26</v>
      </c>
      <c r="Y24" s="52">
        <v>969.93</v>
      </c>
      <c r="Z24" s="50">
        <v>0.50087962962962962</v>
      </c>
      <c r="AA24" s="51">
        <v>672</v>
      </c>
      <c r="AB24" s="52">
        <v>12.95</v>
      </c>
      <c r="AC24" s="53">
        <v>22.23</v>
      </c>
      <c r="AD24" s="52">
        <v>969.71</v>
      </c>
    </row>
    <row r="25" spans="1:30">
      <c r="A25" s="50">
        <v>0.47715277777777776</v>
      </c>
      <c r="B25" s="51">
        <v>733</v>
      </c>
      <c r="C25" s="52">
        <v>11.39</v>
      </c>
      <c r="D25" s="52">
        <v>22.22</v>
      </c>
      <c r="E25" s="52">
        <v>967.42</v>
      </c>
      <c r="F25" s="50">
        <v>0.51616898148148149</v>
      </c>
      <c r="G25" s="51">
        <v>733</v>
      </c>
      <c r="H25" s="52">
        <v>8.52</v>
      </c>
      <c r="I25" s="52">
        <v>22.25</v>
      </c>
      <c r="J25" s="52">
        <v>967.45</v>
      </c>
      <c r="K25" s="50">
        <v>0.64702546296296293</v>
      </c>
      <c r="L25" s="51">
        <v>733</v>
      </c>
      <c r="M25" s="52">
        <v>11.92</v>
      </c>
      <c r="N25" s="52">
        <v>22.25</v>
      </c>
      <c r="O25" s="52">
        <v>967.14</v>
      </c>
      <c r="P25" s="50">
        <v>0.77174768518518511</v>
      </c>
      <c r="Q25" s="51">
        <v>733</v>
      </c>
      <c r="R25" s="52">
        <v>12.42</v>
      </c>
      <c r="S25" s="52">
        <v>22.25</v>
      </c>
      <c r="T25" s="52">
        <v>968.07</v>
      </c>
      <c r="U25" s="50">
        <v>0.44400462962962961</v>
      </c>
      <c r="V25" s="51">
        <v>733</v>
      </c>
      <c r="W25" s="52">
        <v>12.61</v>
      </c>
      <c r="X25" s="52">
        <v>22.26</v>
      </c>
      <c r="Y25" s="52">
        <v>969.95</v>
      </c>
      <c r="Z25" s="50">
        <v>0.50157407407407406</v>
      </c>
      <c r="AA25" s="51">
        <v>733</v>
      </c>
      <c r="AB25" s="52">
        <v>12.16</v>
      </c>
      <c r="AC25" s="52">
        <v>22.23</v>
      </c>
      <c r="AD25" s="52">
        <v>969.65</v>
      </c>
    </row>
    <row r="26" spans="1:30">
      <c r="A26" s="50">
        <v>0.47784722222222226</v>
      </c>
      <c r="B26" s="51">
        <v>794</v>
      </c>
      <c r="C26" s="52">
        <v>10.55</v>
      </c>
      <c r="D26" s="53">
        <v>22.23</v>
      </c>
      <c r="E26" s="52">
        <v>967.4</v>
      </c>
      <c r="F26" s="50">
        <v>0.51686342592592593</v>
      </c>
      <c r="G26" s="51">
        <v>794</v>
      </c>
      <c r="H26" s="52">
        <v>7.92</v>
      </c>
      <c r="I26" s="53">
        <v>22.25</v>
      </c>
      <c r="J26" s="52">
        <v>967.39</v>
      </c>
      <c r="K26" s="50">
        <v>0.64771990740740748</v>
      </c>
      <c r="L26" s="51">
        <v>794</v>
      </c>
      <c r="M26" s="52">
        <v>11.09</v>
      </c>
      <c r="N26" s="53">
        <v>22.27</v>
      </c>
      <c r="O26" s="52">
        <v>967.11</v>
      </c>
      <c r="P26" s="50">
        <v>0.77244212962962966</v>
      </c>
      <c r="Q26" s="51">
        <v>794</v>
      </c>
      <c r="R26" s="52">
        <v>11.67</v>
      </c>
      <c r="S26" s="53">
        <v>22.25</v>
      </c>
      <c r="T26" s="52">
        <v>968.07</v>
      </c>
      <c r="U26" s="50">
        <v>0.44469907407407411</v>
      </c>
      <c r="V26" s="51">
        <v>794</v>
      </c>
      <c r="W26" s="52">
        <v>11.91</v>
      </c>
      <c r="X26" s="53">
        <v>22.25</v>
      </c>
      <c r="Y26" s="52">
        <v>969.95</v>
      </c>
      <c r="Z26" s="50">
        <v>0.5022685185185185</v>
      </c>
      <c r="AA26" s="51">
        <v>794</v>
      </c>
      <c r="AB26" s="52">
        <v>11.54</v>
      </c>
      <c r="AC26" s="53">
        <v>22.23</v>
      </c>
      <c r="AD26" s="52">
        <v>969.6</v>
      </c>
    </row>
    <row r="27" spans="1:30">
      <c r="A27" s="50">
        <v>0.47854166666666664</v>
      </c>
      <c r="B27" s="51">
        <v>855</v>
      </c>
      <c r="C27" s="52">
        <v>9.8000000000000007</v>
      </c>
      <c r="D27" s="52">
        <v>22.24</v>
      </c>
      <c r="E27" s="52">
        <v>967.38</v>
      </c>
      <c r="F27" s="50">
        <v>0.51755787037037038</v>
      </c>
      <c r="G27" s="51">
        <v>855</v>
      </c>
      <c r="H27" s="52">
        <v>7.25</v>
      </c>
      <c r="I27" s="52">
        <v>22.24</v>
      </c>
      <c r="J27" s="52">
        <v>967.39</v>
      </c>
      <c r="K27" s="50">
        <v>0.64841435185185181</v>
      </c>
      <c r="L27" s="51">
        <v>855</v>
      </c>
      <c r="M27" s="52">
        <v>10.25</v>
      </c>
      <c r="N27" s="52">
        <v>22.27</v>
      </c>
      <c r="O27" s="52">
        <v>967.1</v>
      </c>
      <c r="P27" s="50">
        <v>0.7731365740740741</v>
      </c>
      <c r="Q27" s="51">
        <v>855</v>
      </c>
      <c r="R27" s="52">
        <v>10.86</v>
      </c>
      <c r="S27" s="52">
        <v>22.26</v>
      </c>
      <c r="T27" s="52">
        <v>968.09</v>
      </c>
      <c r="U27" s="50">
        <v>0.44539351851851849</v>
      </c>
      <c r="V27" s="51">
        <v>855</v>
      </c>
      <c r="W27" s="52">
        <v>11.2</v>
      </c>
      <c r="X27" s="52">
        <v>22.25</v>
      </c>
      <c r="Y27" s="52">
        <v>969.97</v>
      </c>
      <c r="Z27" s="50">
        <v>0.50296296296296295</v>
      </c>
      <c r="AA27" s="51">
        <v>855</v>
      </c>
      <c r="AB27" s="52">
        <v>10.91</v>
      </c>
      <c r="AC27" s="52">
        <v>22.23</v>
      </c>
      <c r="AD27" s="52">
        <v>969.57</v>
      </c>
    </row>
    <row r="28" spans="1:30">
      <c r="A28" s="50">
        <v>0.47923611111111114</v>
      </c>
      <c r="B28" s="51">
        <v>916</v>
      </c>
      <c r="C28" s="52">
        <v>9.06</v>
      </c>
      <c r="D28" s="53">
        <v>22.24</v>
      </c>
      <c r="E28" s="52">
        <v>967.42</v>
      </c>
      <c r="F28" s="50">
        <v>0.51825231481481482</v>
      </c>
      <c r="G28" s="51">
        <v>916</v>
      </c>
      <c r="H28" s="52">
        <v>6.66</v>
      </c>
      <c r="I28" s="53">
        <v>22.25</v>
      </c>
      <c r="J28" s="52">
        <v>967.38</v>
      </c>
      <c r="K28" s="50">
        <v>0.64910879629629636</v>
      </c>
      <c r="L28" s="51">
        <v>916</v>
      </c>
      <c r="M28" s="52">
        <v>9.44</v>
      </c>
      <c r="N28" s="53">
        <v>22.26</v>
      </c>
      <c r="O28" s="52">
        <v>967.1</v>
      </c>
      <c r="P28" s="50">
        <v>0.77383101851851854</v>
      </c>
      <c r="Q28" s="51">
        <v>916</v>
      </c>
      <c r="R28" s="52">
        <v>10.18</v>
      </c>
      <c r="S28" s="53">
        <v>22.24</v>
      </c>
      <c r="T28" s="52">
        <v>968.06</v>
      </c>
      <c r="U28" s="50">
        <v>0.44608796296296299</v>
      </c>
      <c r="V28" s="51">
        <v>916</v>
      </c>
      <c r="W28" s="52">
        <v>10.57</v>
      </c>
      <c r="X28" s="53">
        <v>22.24</v>
      </c>
      <c r="Y28" s="52">
        <v>969.96</v>
      </c>
      <c r="Z28" s="50">
        <v>0.50365740740740739</v>
      </c>
      <c r="AA28" s="51">
        <v>916</v>
      </c>
      <c r="AB28" s="52">
        <v>10.19</v>
      </c>
      <c r="AC28" s="53">
        <v>22.22</v>
      </c>
      <c r="AD28" s="52">
        <v>969.63</v>
      </c>
    </row>
    <row r="29" spans="1:30">
      <c r="A29" s="50">
        <v>0.47993055555555553</v>
      </c>
      <c r="B29" s="51">
        <v>977</v>
      </c>
      <c r="C29" s="52">
        <v>8.39</v>
      </c>
      <c r="D29" s="52">
        <v>22.24</v>
      </c>
      <c r="E29" s="52">
        <v>967.46</v>
      </c>
      <c r="F29" s="50">
        <v>0.51894675925925926</v>
      </c>
      <c r="G29" s="51">
        <v>977</v>
      </c>
      <c r="H29" s="52">
        <v>6.17</v>
      </c>
      <c r="I29" s="52">
        <v>22.26</v>
      </c>
      <c r="J29" s="52">
        <v>967.32</v>
      </c>
      <c r="K29" s="50">
        <v>0.6498032407407407</v>
      </c>
      <c r="L29" s="51">
        <v>977</v>
      </c>
      <c r="M29" s="52">
        <v>8.75</v>
      </c>
      <c r="N29" s="52">
        <v>22.27</v>
      </c>
      <c r="O29" s="52">
        <v>967.08</v>
      </c>
      <c r="P29" s="50">
        <v>0.77452546296296287</v>
      </c>
      <c r="Q29" s="51">
        <v>977</v>
      </c>
      <c r="R29" s="52">
        <v>9.5299999999999994</v>
      </c>
      <c r="S29" s="52">
        <v>22.25</v>
      </c>
      <c r="T29" s="52">
        <v>968.04</v>
      </c>
      <c r="U29" s="50">
        <v>0.44678240740740738</v>
      </c>
      <c r="V29" s="51">
        <v>977</v>
      </c>
      <c r="W29" s="52">
        <v>10</v>
      </c>
      <c r="X29" s="52">
        <v>22.25</v>
      </c>
      <c r="Y29" s="52">
        <v>969.96</v>
      </c>
      <c r="Z29" s="50">
        <v>0.50435185185185183</v>
      </c>
      <c r="AA29" s="51">
        <v>977</v>
      </c>
      <c r="AB29" s="52">
        <v>9.6999999999999993</v>
      </c>
      <c r="AC29" s="52">
        <v>22.23</v>
      </c>
      <c r="AD29" s="52">
        <v>969.58</v>
      </c>
    </row>
    <row r="30" spans="1:30">
      <c r="A30" s="50">
        <v>0.48062500000000002</v>
      </c>
      <c r="B30" s="51">
        <v>1038</v>
      </c>
      <c r="C30" s="52">
        <v>7.69</v>
      </c>
      <c r="D30" s="53">
        <v>22.23</v>
      </c>
      <c r="E30" s="52">
        <v>967.42</v>
      </c>
      <c r="F30" s="50">
        <v>0.5196412037037037</v>
      </c>
      <c r="G30" s="51">
        <v>1038</v>
      </c>
      <c r="H30" s="52">
        <v>5.66</v>
      </c>
      <c r="I30" s="53">
        <v>22.26</v>
      </c>
      <c r="J30" s="52">
        <v>967.3</v>
      </c>
      <c r="K30" s="50">
        <v>0.65049768518518525</v>
      </c>
      <c r="L30" s="51">
        <v>1038</v>
      </c>
      <c r="M30" s="52">
        <v>8.08</v>
      </c>
      <c r="N30" s="53">
        <v>22.27</v>
      </c>
      <c r="O30" s="52">
        <v>967.1</v>
      </c>
      <c r="P30" s="50">
        <v>0.77521990740740743</v>
      </c>
      <c r="Q30" s="51">
        <v>1038</v>
      </c>
      <c r="R30" s="52">
        <v>8.8800000000000008</v>
      </c>
      <c r="S30" s="53">
        <v>22.24</v>
      </c>
      <c r="T30" s="52">
        <v>968.06</v>
      </c>
      <c r="U30" s="50">
        <v>0.44747685185185188</v>
      </c>
      <c r="V30" s="51">
        <v>1038</v>
      </c>
      <c r="W30" s="52">
        <v>9.4</v>
      </c>
      <c r="X30" s="53">
        <v>22.23</v>
      </c>
      <c r="Y30" s="52">
        <v>969.95</v>
      </c>
      <c r="Z30" s="50">
        <v>0.50504629629629627</v>
      </c>
      <c r="AA30" s="51">
        <v>1038</v>
      </c>
      <c r="AB30" s="52">
        <v>9.14</v>
      </c>
      <c r="AC30" s="53">
        <v>22.21</v>
      </c>
      <c r="AD30" s="52">
        <v>969.61</v>
      </c>
    </row>
    <row r="31" spans="1:30">
      <c r="A31" s="50">
        <v>0.48131944444444441</v>
      </c>
      <c r="B31" s="51">
        <v>1099</v>
      </c>
      <c r="C31" s="52">
        <v>7.14</v>
      </c>
      <c r="D31" s="52">
        <v>22.22</v>
      </c>
      <c r="E31" s="52">
        <v>967.47</v>
      </c>
      <c r="F31" s="50">
        <v>0.52033564814814814</v>
      </c>
      <c r="G31" s="51">
        <v>1099</v>
      </c>
      <c r="H31" s="52">
        <v>5.15</v>
      </c>
      <c r="I31" s="52">
        <v>22.25</v>
      </c>
      <c r="J31" s="52">
        <v>967.33</v>
      </c>
      <c r="K31" s="50">
        <v>0.65119212962962958</v>
      </c>
      <c r="L31" s="51">
        <v>1099</v>
      </c>
      <c r="M31" s="52">
        <v>7.39</v>
      </c>
      <c r="N31" s="52">
        <v>22.26</v>
      </c>
      <c r="O31" s="52">
        <v>967.11</v>
      </c>
      <c r="P31" s="50">
        <v>0.77591435185185187</v>
      </c>
      <c r="Q31" s="51">
        <v>1099</v>
      </c>
      <c r="R31" s="52">
        <v>8.24</v>
      </c>
      <c r="S31" s="52">
        <v>22.25</v>
      </c>
      <c r="T31" s="52">
        <v>968.05</v>
      </c>
      <c r="U31" s="50">
        <v>0.44817129629629626</v>
      </c>
      <c r="V31" s="51">
        <v>1099</v>
      </c>
      <c r="W31" s="52">
        <v>8.8000000000000007</v>
      </c>
      <c r="X31" s="52">
        <v>22.24</v>
      </c>
      <c r="Y31" s="52">
        <v>969.94</v>
      </c>
      <c r="Z31" s="50">
        <v>0.50574074074074071</v>
      </c>
      <c r="AA31" s="51">
        <v>1099</v>
      </c>
      <c r="AB31" s="52">
        <v>8.5399999999999991</v>
      </c>
      <c r="AC31" s="52">
        <v>22.22</v>
      </c>
      <c r="AD31" s="52">
        <v>969.63</v>
      </c>
    </row>
    <row r="32" spans="1:30">
      <c r="A32" s="50">
        <v>0.48201388888888891</v>
      </c>
      <c r="B32" s="51">
        <v>1160</v>
      </c>
      <c r="C32" s="52">
        <v>6.56</v>
      </c>
      <c r="D32" s="53">
        <v>22.22</v>
      </c>
      <c r="E32" s="52">
        <v>967.52</v>
      </c>
      <c r="F32" s="50">
        <v>0.52103009259259259</v>
      </c>
      <c r="G32" s="51">
        <v>1160</v>
      </c>
      <c r="H32" s="52">
        <v>4.8099999999999996</v>
      </c>
      <c r="I32" s="53">
        <v>22.23</v>
      </c>
      <c r="J32" s="52">
        <v>967.29</v>
      </c>
      <c r="K32" s="50">
        <v>0.65188657407407413</v>
      </c>
      <c r="L32" s="51">
        <v>1160</v>
      </c>
      <c r="M32" s="52">
        <v>6.82</v>
      </c>
      <c r="N32" s="53">
        <v>22.25</v>
      </c>
      <c r="O32" s="52">
        <v>967.11</v>
      </c>
      <c r="P32" s="50">
        <v>0.77660879629629631</v>
      </c>
      <c r="Q32" s="51">
        <v>1160</v>
      </c>
      <c r="R32" s="52">
        <v>7.69</v>
      </c>
      <c r="S32" s="53">
        <v>22.26</v>
      </c>
      <c r="T32" s="52">
        <v>968.06</v>
      </c>
      <c r="U32" s="50">
        <v>0.44886574074074076</v>
      </c>
      <c r="V32" s="51">
        <v>1160</v>
      </c>
      <c r="W32" s="52">
        <v>8.2899999999999991</v>
      </c>
      <c r="X32" s="53">
        <v>22.23</v>
      </c>
      <c r="Y32" s="52">
        <v>969.97</v>
      </c>
      <c r="Z32" s="50">
        <v>0.50643518518518515</v>
      </c>
      <c r="AA32" s="51">
        <v>1160</v>
      </c>
      <c r="AB32" s="52">
        <v>8.1</v>
      </c>
      <c r="AC32" s="53">
        <v>22.21</v>
      </c>
      <c r="AD32" s="52">
        <v>969.62</v>
      </c>
    </row>
    <row r="33" spans="1:30">
      <c r="A33" s="50">
        <v>0.48270833333333335</v>
      </c>
      <c r="B33" s="51">
        <v>1221</v>
      </c>
      <c r="C33" s="52">
        <v>5.98</v>
      </c>
      <c r="D33" s="52">
        <v>22.22</v>
      </c>
      <c r="E33" s="52">
        <v>967.52</v>
      </c>
      <c r="F33" s="50">
        <v>0.52172453703703703</v>
      </c>
      <c r="G33" s="51">
        <v>1221</v>
      </c>
      <c r="H33" s="52">
        <v>4.2699999999999996</v>
      </c>
      <c r="I33" s="52">
        <v>22.24</v>
      </c>
      <c r="J33" s="52">
        <v>967.3</v>
      </c>
      <c r="K33" s="50">
        <v>0.65258101851851846</v>
      </c>
      <c r="L33" s="51">
        <v>1221</v>
      </c>
      <c r="M33" s="52">
        <v>6.26</v>
      </c>
      <c r="N33" s="52">
        <v>22.28</v>
      </c>
      <c r="O33" s="52">
        <v>967.1</v>
      </c>
      <c r="P33" s="50">
        <v>0.77730324074074064</v>
      </c>
      <c r="Q33" s="51">
        <v>1221</v>
      </c>
      <c r="R33" s="52">
        <v>7.14</v>
      </c>
      <c r="S33" s="52">
        <v>22.26</v>
      </c>
      <c r="T33" s="52">
        <v>968.04</v>
      </c>
      <c r="U33" s="50">
        <v>0.4495601851851852</v>
      </c>
      <c r="V33" s="51">
        <v>1221</v>
      </c>
      <c r="W33" s="52">
        <v>7.85</v>
      </c>
      <c r="X33" s="52">
        <v>22.25</v>
      </c>
      <c r="Y33" s="52">
        <v>969.94</v>
      </c>
      <c r="Z33" s="50">
        <v>0.5071296296296296</v>
      </c>
      <c r="AA33" s="51">
        <v>1221</v>
      </c>
      <c r="AB33" s="52">
        <v>7.58</v>
      </c>
      <c r="AC33" s="52">
        <v>22.22</v>
      </c>
      <c r="AD33" s="52">
        <v>969.61</v>
      </c>
    </row>
    <row r="34" spans="1:30">
      <c r="A34" s="50">
        <v>0.48340277777777779</v>
      </c>
      <c r="B34" s="51">
        <v>1282</v>
      </c>
      <c r="C34" s="52">
        <v>5.46</v>
      </c>
      <c r="D34" s="53">
        <v>22.24</v>
      </c>
      <c r="E34" s="52">
        <v>967.55</v>
      </c>
      <c r="F34" s="50">
        <v>0.52241898148148147</v>
      </c>
      <c r="G34" s="51">
        <v>1282</v>
      </c>
      <c r="H34" s="52">
        <v>4.03</v>
      </c>
      <c r="I34" s="53">
        <v>22.24</v>
      </c>
      <c r="J34" s="52">
        <v>967.35</v>
      </c>
      <c r="K34" s="50">
        <v>0.65327546296296302</v>
      </c>
      <c r="L34" s="51">
        <v>1282</v>
      </c>
      <c r="M34" s="52">
        <v>5.76</v>
      </c>
      <c r="N34" s="53">
        <v>22.27</v>
      </c>
      <c r="O34" s="52">
        <v>967.1</v>
      </c>
      <c r="P34" s="50">
        <v>0.77799768518518519</v>
      </c>
      <c r="Q34" s="51">
        <v>1282</v>
      </c>
      <c r="R34" s="52">
        <v>6.64</v>
      </c>
      <c r="S34" s="53">
        <v>22.25</v>
      </c>
      <c r="T34" s="52">
        <v>968.05</v>
      </c>
      <c r="U34" s="50">
        <v>0.45025462962962964</v>
      </c>
      <c r="V34" s="51">
        <v>1282</v>
      </c>
      <c r="W34" s="52">
        <v>7.28</v>
      </c>
      <c r="X34" s="53">
        <v>22.26</v>
      </c>
      <c r="Y34" s="52">
        <v>969.95</v>
      </c>
      <c r="Z34" s="50">
        <v>0.50782407407407404</v>
      </c>
      <c r="AA34" s="51">
        <v>1282</v>
      </c>
      <c r="AB34" s="52">
        <v>7.17</v>
      </c>
      <c r="AC34" s="53">
        <v>22.2</v>
      </c>
      <c r="AD34" s="52">
        <v>969.65</v>
      </c>
    </row>
    <row r="35" spans="1:30">
      <c r="A35" s="50">
        <v>0.48409722222222223</v>
      </c>
      <c r="B35" s="51">
        <v>1343</v>
      </c>
      <c r="C35" s="52">
        <v>5.01</v>
      </c>
      <c r="D35" s="52">
        <v>22.23</v>
      </c>
      <c r="E35" s="52">
        <v>967.61</v>
      </c>
      <c r="F35" s="50">
        <v>0.52311342592592591</v>
      </c>
      <c r="G35" s="51">
        <v>1343</v>
      </c>
      <c r="H35" s="52">
        <v>3.65</v>
      </c>
      <c r="I35" s="52">
        <v>22.25</v>
      </c>
      <c r="J35" s="52">
        <v>967.36</v>
      </c>
      <c r="K35" s="50">
        <v>0.65396990740740735</v>
      </c>
      <c r="L35" s="51">
        <v>1343</v>
      </c>
      <c r="M35" s="52">
        <v>5.25</v>
      </c>
      <c r="N35" s="52">
        <v>22.27</v>
      </c>
      <c r="O35" s="52">
        <v>967.06</v>
      </c>
      <c r="P35" s="50">
        <v>0.77869212962962964</v>
      </c>
      <c r="Q35" s="51">
        <v>1343</v>
      </c>
      <c r="R35" s="52">
        <v>6.09</v>
      </c>
      <c r="S35" s="52">
        <v>22.24</v>
      </c>
      <c r="T35" s="52">
        <v>968.04</v>
      </c>
      <c r="U35" s="50">
        <v>0.45094907407407409</v>
      </c>
      <c r="V35" s="51">
        <v>1343</v>
      </c>
      <c r="W35" s="52">
        <v>6.81</v>
      </c>
      <c r="X35" s="52">
        <v>22.25</v>
      </c>
      <c r="Y35" s="52">
        <v>969.94</v>
      </c>
      <c r="Z35" s="50">
        <v>0.50851851851851848</v>
      </c>
      <c r="AA35" s="51">
        <v>1343</v>
      </c>
      <c r="AB35" s="52">
        <v>6.71</v>
      </c>
      <c r="AC35" s="52">
        <v>22.19</v>
      </c>
      <c r="AD35" s="52">
        <v>969.64</v>
      </c>
    </row>
    <row r="36" spans="1:30">
      <c r="A36" s="50">
        <v>0.48479166666666668</v>
      </c>
      <c r="B36" s="51">
        <v>1404</v>
      </c>
      <c r="C36" s="52">
        <v>4.63</v>
      </c>
      <c r="D36" s="53">
        <v>22.22</v>
      </c>
      <c r="E36" s="52">
        <v>967.62</v>
      </c>
      <c r="F36" s="50">
        <v>0.52380787037037035</v>
      </c>
      <c r="G36" s="51">
        <v>1404</v>
      </c>
      <c r="H36" s="52">
        <v>3.34</v>
      </c>
      <c r="I36" s="53">
        <v>22.25</v>
      </c>
      <c r="J36" s="52">
        <v>967.36</v>
      </c>
      <c r="K36" s="50">
        <v>0.6546643518518519</v>
      </c>
      <c r="L36" s="51">
        <v>1404</v>
      </c>
      <c r="M36" s="52">
        <v>4.75</v>
      </c>
      <c r="N36" s="53">
        <v>22.27</v>
      </c>
      <c r="O36" s="52">
        <v>967.09</v>
      </c>
      <c r="P36" s="50">
        <v>0.77938657407407408</v>
      </c>
      <c r="Q36" s="51">
        <v>1404</v>
      </c>
      <c r="R36" s="52">
        <v>5.75</v>
      </c>
      <c r="S36" s="53">
        <v>22.26</v>
      </c>
      <c r="T36" s="52">
        <v>968.03</v>
      </c>
      <c r="U36" s="50">
        <v>0.45164351851851853</v>
      </c>
      <c r="V36" s="51">
        <v>1404</v>
      </c>
      <c r="W36" s="52">
        <v>6.44</v>
      </c>
      <c r="X36" s="53">
        <v>22.25</v>
      </c>
      <c r="Y36" s="52">
        <v>969.92</v>
      </c>
      <c r="Z36" s="50">
        <v>0.50921296296296303</v>
      </c>
      <c r="AA36" s="51">
        <v>1404</v>
      </c>
      <c r="AB36" s="52">
        <v>6.33</v>
      </c>
      <c r="AC36" s="53">
        <v>22.23</v>
      </c>
      <c r="AD36" s="52">
        <v>969.62</v>
      </c>
    </row>
    <row r="37" spans="1:30">
      <c r="A37" s="50">
        <v>0.48548611111111112</v>
      </c>
      <c r="B37" s="51">
        <v>1465</v>
      </c>
      <c r="C37" s="52">
        <v>4.2</v>
      </c>
      <c r="D37" s="52">
        <v>22.22</v>
      </c>
      <c r="E37" s="52">
        <v>967.63</v>
      </c>
      <c r="F37" s="50">
        <v>0.5245023148148148</v>
      </c>
      <c r="G37" s="51">
        <v>1465</v>
      </c>
      <c r="H37" s="52">
        <v>3.06</v>
      </c>
      <c r="I37" s="52">
        <v>22.23</v>
      </c>
      <c r="J37" s="52">
        <v>967.34</v>
      </c>
      <c r="K37" s="50">
        <v>0.65535879629629623</v>
      </c>
      <c r="L37" s="51">
        <v>1465</v>
      </c>
      <c r="M37" s="52">
        <v>4.3899999999999997</v>
      </c>
      <c r="N37" s="52">
        <v>22.26</v>
      </c>
      <c r="O37" s="52">
        <v>967.11</v>
      </c>
      <c r="P37" s="50">
        <v>0.78008101851851863</v>
      </c>
      <c r="Q37" s="51">
        <v>1465</v>
      </c>
      <c r="R37" s="52">
        <v>5.31</v>
      </c>
      <c r="S37" s="52">
        <v>22.26</v>
      </c>
      <c r="T37" s="52">
        <v>968.04</v>
      </c>
      <c r="U37" s="50">
        <v>0.45233796296296297</v>
      </c>
      <c r="V37" s="51">
        <v>1465</v>
      </c>
      <c r="W37" s="52">
        <v>6.07</v>
      </c>
      <c r="X37" s="52">
        <v>22.25</v>
      </c>
      <c r="Y37" s="52">
        <v>969.97</v>
      </c>
      <c r="Z37" s="50">
        <v>0.50990740740740736</v>
      </c>
      <c r="AA37" s="51">
        <v>1465</v>
      </c>
      <c r="AB37" s="52">
        <v>5.87</v>
      </c>
      <c r="AC37" s="52">
        <v>22.2</v>
      </c>
      <c r="AD37" s="52">
        <v>969.67</v>
      </c>
    </row>
    <row r="38" spans="1:30">
      <c r="A38" s="50">
        <v>0.48618055555555556</v>
      </c>
      <c r="B38" s="51">
        <v>1526</v>
      </c>
      <c r="C38" s="52">
        <v>3.87</v>
      </c>
      <c r="D38" s="53">
        <v>22.22</v>
      </c>
      <c r="E38" s="52">
        <v>967.6</v>
      </c>
      <c r="F38" s="50">
        <v>0.52519675925925924</v>
      </c>
      <c r="G38" s="51">
        <v>1526</v>
      </c>
      <c r="H38" s="52">
        <v>2.79</v>
      </c>
      <c r="I38" s="53">
        <v>22.23</v>
      </c>
      <c r="J38" s="52">
        <v>967.31</v>
      </c>
      <c r="K38" s="50">
        <v>0.65605324074074078</v>
      </c>
      <c r="L38" s="51">
        <v>1526</v>
      </c>
      <c r="M38" s="52">
        <v>4.0199999999999996</v>
      </c>
      <c r="N38" s="53">
        <v>22.26</v>
      </c>
      <c r="O38" s="52">
        <v>967.11</v>
      </c>
      <c r="P38" s="50">
        <v>0.78077546296296296</v>
      </c>
      <c r="Q38" s="51">
        <v>1526</v>
      </c>
      <c r="R38" s="52">
        <v>4.91</v>
      </c>
      <c r="S38" s="53">
        <v>22.25</v>
      </c>
      <c r="T38" s="52">
        <v>968.06</v>
      </c>
      <c r="U38" s="50">
        <v>0.45303240740740741</v>
      </c>
      <c r="V38" s="51">
        <v>1526</v>
      </c>
      <c r="W38" s="52">
        <v>5.63</v>
      </c>
      <c r="X38" s="53">
        <v>22.25</v>
      </c>
      <c r="Y38" s="52">
        <v>969.94</v>
      </c>
      <c r="Z38" s="50">
        <v>0.51060185185185192</v>
      </c>
      <c r="AA38" s="51">
        <v>1526</v>
      </c>
      <c r="AB38" s="52">
        <v>5.5</v>
      </c>
      <c r="AC38" s="53">
        <v>22.19</v>
      </c>
      <c r="AD38" s="52">
        <v>969.63</v>
      </c>
    </row>
    <row r="39" spans="1:30">
      <c r="A39" s="50">
        <v>0.486875</v>
      </c>
      <c r="B39" s="51">
        <v>1587</v>
      </c>
      <c r="C39" s="52">
        <v>3.56</v>
      </c>
      <c r="D39" s="52">
        <v>22.22</v>
      </c>
      <c r="E39" s="52">
        <v>967.6</v>
      </c>
      <c r="F39" s="50">
        <v>0.52589120370370368</v>
      </c>
      <c r="G39" s="51">
        <v>1587</v>
      </c>
      <c r="H39" s="52">
        <v>2.5099999999999998</v>
      </c>
      <c r="I39" s="52">
        <v>22.21</v>
      </c>
      <c r="J39" s="52">
        <v>967.32</v>
      </c>
      <c r="K39" s="50">
        <v>0.65674768518518511</v>
      </c>
      <c r="L39" s="51">
        <v>1587</v>
      </c>
      <c r="M39" s="52">
        <v>3.62</v>
      </c>
      <c r="N39" s="52">
        <v>22.26</v>
      </c>
      <c r="O39" s="52">
        <v>967.11</v>
      </c>
      <c r="P39" s="50">
        <v>0.7814699074074074</v>
      </c>
      <c r="Q39" s="51">
        <v>1587</v>
      </c>
      <c r="R39" s="52">
        <v>4.5599999999999996</v>
      </c>
      <c r="S39" s="52">
        <v>22.23</v>
      </c>
      <c r="T39" s="52">
        <v>968.06</v>
      </c>
      <c r="U39" s="50">
        <v>0.45372685185185185</v>
      </c>
      <c r="V39" s="51">
        <v>1587</v>
      </c>
      <c r="W39" s="52">
        <v>5.29</v>
      </c>
      <c r="X39" s="52">
        <v>22.26</v>
      </c>
      <c r="Y39" s="52">
        <v>969.94</v>
      </c>
      <c r="Z39" s="50">
        <v>0.51129629629629625</v>
      </c>
      <c r="AA39" s="51">
        <v>1587</v>
      </c>
      <c r="AB39" s="52">
        <v>5.19</v>
      </c>
      <c r="AC39" s="52">
        <v>22.19</v>
      </c>
      <c r="AD39" s="52">
        <v>969.6</v>
      </c>
    </row>
    <row r="40" spans="1:30">
      <c r="A40" s="50">
        <v>0.48756944444444444</v>
      </c>
      <c r="B40" s="51">
        <v>1648</v>
      </c>
      <c r="C40" s="52">
        <v>3.23</v>
      </c>
      <c r="D40" s="53">
        <v>22.23</v>
      </c>
      <c r="E40" s="52">
        <v>967.54</v>
      </c>
      <c r="F40" s="50">
        <v>0.52658564814814812</v>
      </c>
      <c r="G40" s="51">
        <v>1648</v>
      </c>
      <c r="H40" s="52">
        <v>2.23</v>
      </c>
      <c r="I40" s="53">
        <v>22.21</v>
      </c>
      <c r="J40" s="52">
        <v>967.32</v>
      </c>
      <c r="K40" s="50">
        <v>0.65744212962962967</v>
      </c>
      <c r="L40" s="51">
        <v>1648</v>
      </c>
      <c r="M40" s="52">
        <v>3.34</v>
      </c>
      <c r="N40" s="53">
        <v>22.27</v>
      </c>
      <c r="O40" s="52">
        <v>967.08</v>
      </c>
      <c r="P40" s="50">
        <v>0.78216435185185185</v>
      </c>
      <c r="Q40" s="51">
        <v>1648</v>
      </c>
      <c r="R40" s="52">
        <v>4.2</v>
      </c>
      <c r="S40" s="53">
        <v>22.24</v>
      </c>
      <c r="T40" s="52">
        <v>968.05</v>
      </c>
      <c r="U40" s="50">
        <v>0.4544212962962963</v>
      </c>
      <c r="V40" s="51">
        <v>1648</v>
      </c>
      <c r="W40" s="52">
        <v>4.92</v>
      </c>
      <c r="X40" s="53">
        <v>22.25</v>
      </c>
      <c r="Y40" s="52">
        <v>969.94</v>
      </c>
      <c r="Z40" s="50">
        <v>0.5119907407407408</v>
      </c>
      <c r="AA40" s="51">
        <v>1648</v>
      </c>
      <c r="AB40" s="52">
        <v>4.87</v>
      </c>
      <c r="AC40" s="53">
        <v>22.18</v>
      </c>
      <c r="AD40" s="52">
        <v>969.61</v>
      </c>
    </row>
    <row r="41" spans="1:30">
      <c r="A41" s="50">
        <v>0.48826388888888889</v>
      </c>
      <c r="B41" s="51">
        <v>1709</v>
      </c>
      <c r="C41" s="52">
        <v>2.97</v>
      </c>
      <c r="D41" s="52">
        <v>22.22</v>
      </c>
      <c r="E41" s="52">
        <v>967.59</v>
      </c>
      <c r="F41" s="50">
        <v>0.52728009259259256</v>
      </c>
      <c r="G41" s="51">
        <v>1709</v>
      </c>
      <c r="H41" s="52">
        <v>2.0499999999999998</v>
      </c>
      <c r="I41" s="52">
        <v>22.2</v>
      </c>
      <c r="J41" s="52">
        <v>967.37</v>
      </c>
      <c r="K41" s="50">
        <v>0.65813657407407411</v>
      </c>
      <c r="L41" s="51">
        <v>1709</v>
      </c>
      <c r="M41" s="52">
        <v>2.99</v>
      </c>
      <c r="N41" s="52">
        <v>22.27</v>
      </c>
      <c r="O41" s="52">
        <v>967.08</v>
      </c>
      <c r="P41" s="50">
        <v>0.7828587962962964</v>
      </c>
      <c r="Q41" s="51">
        <v>1709</v>
      </c>
      <c r="R41" s="52">
        <v>3.93</v>
      </c>
      <c r="S41" s="52">
        <v>22.23</v>
      </c>
      <c r="T41" s="52">
        <v>968.04</v>
      </c>
      <c r="U41" s="50">
        <v>0.45511574074074074</v>
      </c>
      <c r="V41" s="51">
        <v>1709</v>
      </c>
      <c r="W41" s="52">
        <v>4.5999999999999996</v>
      </c>
      <c r="X41" s="52">
        <v>22.25</v>
      </c>
      <c r="Y41" s="52">
        <v>969.96</v>
      </c>
      <c r="Z41" s="50">
        <v>0.51268518518518513</v>
      </c>
      <c r="AA41" s="51">
        <v>1709</v>
      </c>
      <c r="AB41" s="52">
        <v>4.5199999999999996</v>
      </c>
      <c r="AC41" s="52">
        <v>22.18</v>
      </c>
      <c r="AD41" s="52">
        <v>969.58</v>
      </c>
    </row>
    <row r="42" spans="1:30">
      <c r="A42" s="50">
        <v>0.48895833333333333</v>
      </c>
      <c r="B42" s="51">
        <v>1770</v>
      </c>
      <c r="C42" s="52">
        <v>2.71</v>
      </c>
      <c r="D42" s="53">
        <v>22.23</v>
      </c>
      <c r="E42" s="52">
        <v>967.53</v>
      </c>
      <c r="F42" s="50">
        <v>0.52797453703703701</v>
      </c>
      <c r="G42" s="51">
        <v>1770</v>
      </c>
      <c r="H42" s="52">
        <v>1.84</v>
      </c>
      <c r="I42" s="53">
        <v>22.21</v>
      </c>
      <c r="J42" s="52">
        <v>967.41</v>
      </c>
      <c r="K42" s="50">
        <v>0.65883101851851855</v>
      </c>
      <c r="L42" s="51">
        <v>1770</v>
      </c>
      <c r="M42" s="52">
        <v>2.7</v>
      </c>
      <c r="N42" s="53">
        <v>22.26</v>
      </c>
      <c r="O42" s="52">
        <v>967.08</v>
      </c>
      <c r="P42" s="50">
        <v>0.78355324074074073</v>
      </c>
      <c r="Q42" s="51">
        <v>1770</v>
      </c>
      <c r="R42" s="52">
        <v>3.57</v>
      </c>
      <c r="S42" s="53">
        <v>22.24</v>
      </c>
      <c r="T42" s="52">
        <v>968.04</v>
      </c>
      <c r="U42" s="50">
        <v>0.45581018518518518</v>
      </c>
      <c r="V42" s="51">
        <v>1770</v>
      </c>
      <c r="W42" s="52">
        <v>4.3600000000000003</v>
      </c>
      <c r="X42" s="53">
        <v>22.24</v>
      </c>
      <c r="Y42" s="52">
        <v>969.94</v>
      </c>
      <c r="Z42" s="50">
        <v>0.51337962962962969</v>
      </c>
      <c r="AA42" s="51">
        <v>1770</v>
      </c>
      <c r="AB42" s="52">
        <v>4.2699999999999996</v>
      </c>
      <c r="AC42" s="53">
        <v>22.17</v>
      </c>
      <c r="AD42" s="52">
        <v>969.58</v>
      </c>
    </row>
    <row r="43" spans="1:30">
      <c r="A43" s="50">
        <v>0.48965277777777777</v>
      </c>
      <c r="B43" s="51">
        <v>1831</v>
      </c>
      <c r="C43" s="52">
        <v>2.48</v>
      </c>
      <c r="D43" s="52">
        <v>22.23</v>
      </c>
      <c r="E43" s="52">
        <v>967.56</v>
      </c>
      <c r="F43" s="50">
        <v>0.52866898148148145</v>
      </c>
      <c r="G43" s="51">
        <v>1831</v>
      </c>
      <c r="H43" s="52">
        <v>1.61</v>
      </c>
      <c r="I43" s="52">
        <v>22.21</v>
      </c>
      <c r="J43" s="52">
        <v>967.44</v>
      </c>
      <c r="K43" s="50">
        <v>0.65952546296296299</v>
      </c>
      <c r="L43" s="51">
        <v>1831</v>
      </c>
      <c r="M43" s="52">
        <v>2.44</v>
      </c>
      <c r="N43" s="52">
        <v>22.26</v>
      </c>
      <c r="O43" s="52">
        <v>967.08</v>
      </c>
      <c r="P43" s="50">
        <v>0.78424768518518517</v>
      </c>
      <c r="Q43" s="51">
        <v>1831</v>
      </c>
      <c r="R43" s="52">
        <v>3.27</v>
      </c>
      <c r="S43" s="52">
        <v>22.25</v>
      </c>
      <c r="T43" s="52">
        <v>968.03</v>
      </c>
      <c r="U43" s="50">
        <v>0.45650462962962962</v>
      </c>
      <c r="V43" s="51">
        <v>1831</v>
      </c>
      <c r="W43" s="52">
        <v>4.0599999999999996</v>
      </c>
      <c r="X43" s="52">
        <v>22.24</v>
      </c>
      <c r="Y43" s="52">
        <v>969.98</v>
      </c>
      <c r="Z43" s="50">
        <v>0.51407407407407402</v>
      </c>
      <c r="AA43" s="51">
        <v>1831</v>
      </c>
      <c r="AB43" s="52">
        <v>4.0199999999999996</v>
      </c>
      <c r="AC43" s="52">
        <v>22.17</v>
      </c>
      <c r="AD43" s="52">
        <v>969.54</v>
      </c>
    </row>
    <row r="44" spans="1:30">
      <c r="A44" s="50">
        <v>0.49034722222222221</v>
      </c>
      <c r="B44" s="51">
        <v>1892</v>
      </c>
      <c r="C44" s="52">
        <v>2.21</v>
      </c>
      <c r="D44" s="53">
        <v>22.24</v>
      </c>
      <c r="E44" s="52">
        <v>967.51</v>
      </c>
      <c r="F44" s="50">
        <v>0.52936342592592589</v>
      </c>
      <c r="G44" s="51">
        <v>1892</v>
      </c>
      <c r="H44" s="52">
        <v>1.44</v>
      </c>
      <c r="I44" s="53">
        <v>22.2</v>
      </c>
      <c r="J44" s="52">
        <v>967.37</v>
      </c>
      <c r="K44" s="50">
        <v>0.66021990740740744</v>
      </c>
      <c r="L44" s="51">
        <v>1892</v>
      </c>
      <c r="M44" s="52">
        <v>2.21</v>
      </c>
      <c r="N44" s="53">
        <v>22.25</v>
      </c>
      <c r="O44" s="52">
        <v>967.11</v>
      </c>
      <c r="P44" s="50">
        <v>0.78494212962962961</v>
      </c>
      <c r="Q44" s="51">
        <v>1892</v>
      </c>
      <c r="R44" s="52">
        <v>3.1</v>
      </c>
      <c r="S44" s="53">
        <v>22.25</v>
      </c>
      <c r="T44" s="52">
        <v>968.02</v>
      </c>
      <c r="U44" s="50">
        <v>0.45719907407407406</v>
      </c>
      <c r="V44" s="51">
        <v>1892</v>
      </c>
      <c r="W44" s="52">
        <v>3.76</v>
      </c>
      <c r="X44" s="53">
        <v>22.24</v>
      </c>
      <c r="Y44" s="52">
        <v>969.98</v>
      </c>
      <c r="Z44" s="50">
        <v>0.51476851851851857</v>
      </c>
      <c r="AA44" s="51">
        <v>1892</v>
      </c>
      <c r="AB44" s="52">
        <v>3.72</v>
      </c>
      <c r="AC44" s="53">
        <v>22.17</v>
      </c>
      <c r="AD44" s="52">
        <v>969.52</v>
      </c>
    </row>
    <row r="45" spans="1:30">
      <c r="A45" s="50">
        <v>0.49104166666666665</v>
      </c>
      <c r="B45" s="51">
        <v>1953</v>
      </c>
      <c r="C45" s="52">
        <v>1.97</v>
      </c>
      <c r="D45" s="52">
        <v>22.22</v>
      </c>
      <c r="E45" s="52">
        <v>967.52</v>
      </c>
      <c r="F45" s="50">
        <v>0.53005787037037033</v>
      </c>
      <c r="G45" s="51">
        <v>1953</v>
      </c>
      <c r="H45" s="52">
        <v>1.35</v>
      </c>
      <c r="I45" s="52">
        <v>22.17</v>
      </c>
      <c r="J45" s="52">
        <v>967.35</v>
      </c>
      <c r="K45" s="50">
        <v>0.66091435185185188</v>
      </c>
      <c r="L45" s="51">
        <v>1953</v>
      </c>
      <c r="M45" s="52">
        <v>1.98</v>
      </c>
      <c r="N45" s="52">
        <v>22.26</v>
      </c>
      <c r="O45" s="52">
        <v>967.11</v>
      </c>
      <c r="P45" s="50">
        <v>0.78563657407407417</v>
      </c>
      <c r="Q45" s="51">
        <v>1953</v>
      </c>
      <c r="R45" s="52">
        <v>2.76</v>
      </c>
      <c r="S45" s="52">
        <v>22.25</v>
      </c>
      <c r="T45" s="52">
        <v>968.01</v>
      </c>
      <c r="U45" s="50">
        <v>0.45789351851851851</v>
      </c>
      <c r="V45" s="51">
        <v>1953</v>
      </c>
      <c r="W45" s="52">
        <v>3.52</v>
      </c>
      <c r="X45" s="52">
        <v>22.24</v>
      </c>
      <c r="Y45" s="52">
        <v>969.99</v>
      </c>
      <c r="Z45" s="50">
        <v>0.5154629629629629</v>
      </c>
      <c r="AA45" s="51">
        <v>1953</v>
      </c>
      <c r="AB45" s="52">
        <v>3.47</v>
      </c>
      <c r="AC45" s="52">
        <v>22.17</v>
      </c>
      <c r="AD45" s="52">
        <v>969.5</v>
      </c>
    </row>
    <row r="46" spans="1:30">
      <c r="A46" s="50">
        <v>0.4917361111111111</v>
      </c>
      <c r="B46" s="51">
        <v>2014</v>
      </c>
      <c r="C46" s="52">
        <v>1.83</v>
      </c>
      <c r="D46" s="52">
        <v>22.23</v>
      </c>
      <c r="E46" s="52">
        <v>967.52</v>
      </c>
      <c r="F46" s="50">
        <v>0.53075231481481489</v>
      </c>
      <c r="G46" s="51">
        <v>2014</v>
      </c>
      <c r="H46" s="52">
        <v>1.19</v>
      </c>
      <c r="I46" s="52">
        <v>22.16</v>
      </c>
      <c r="J46" s="52">
        <v>967.32</v>
      </c>
      <c r="K46" s="50">
        <v>0.66160879629629632</v>
      </c>
      <c r="L46" s="51">
        <v>2014</v>
      </c>
      <c r="M46" s="52">
        <v>1.73</v>
      </c>
      <c r="N46" s="52">
        <v>22.28</v>
      </c>
      <c r="O46" s="52">
        <v>967.07</v>
      </c>
      <c r="P46" s="50">
        <v>0.7863310185185185</v>
      </c>
      <c r="Q46" s="51">
        <v>2014</v>
      </c>
      <c r="R46" s="52">
        <v>2.57</v>
      </c>
      <c r="S46" s="52">
        <v>22.24</v>
      </c>
      <c r="T46" s="52">
        <v>968.03</v>
      </c>
      <c r="U46" s="50">
        <v>0.45858796296296295</v>
      </c>
      <c r="V46" s="51">
        <v>2014</v>
      </c>
      <c r="W46" s="52">
        <v>3.28</v>
      </c>
      <c r="X46" s="52">
        <v>22.25</v>
      </c>
      <c r="Y46" s="52">
        <v>969.96</v>
      </c>
      <c r="Z46" s="50">
        <v>0.51615740740740745</v>
      </c>
      <c r="AA46" s="51">
        <v>2014</v>
      </c>
      <c r="AB46" s="52">
        <v>3.28</v>
      </c>
      <c r="AC46" s="52">
        <v>22.16</v>
      </c>
      <c r="AD46" s="52">
        <v>969.46</v>
      </c>
    </row>
    <row r="47" spans="1:30">
      <c r="A47" s="50">
        <v>0.49243055555555554</v>
      </c>
      <c r="B47" s="51">
        <v>2075</v>
      </c>
      <c r="C47" s="52">
        <v>1.59</v>
      </c>
      <c r="D47" s="52">
        <v>22.24</v>
      </c>
      <c r="E47" s="52">
        <v>967.5</v>
      </c>
      <c r="F47" s="50">
        <v>0.53144675925925922</v>
      </c>
      <c r="G47" s="51">
        <v>2075</v>
      </c>
      <c r="H47" s="52">
        <v>1</v>
      </c>
      <c r="I47" s="52">
        <v>22.13</v>
      </c>
      <c r="J47" s="52">
        <v>967.34</v>
      </c>
      <c r="K47" s="50">
        <v>0.66230324074074076</v>
      </c>
      <c r="L47" s="51">
        <v>2075</v>
      </c>
      <c r="M47" s="52">
        <v>1.52</v>
      </c>
      <c r="N47" s="52">
        <v>22.27</v>
      </c>
      <c r="O47" s="52">
        <v>967.09</v>
      </c>
      <c r="P47" s="50">
        <v>0.78702546296296294</v>
      </c>
      <c r="Q47" s="51">
        <v>2075</v>
      </c>
      <c r="R47" s="52">
        <v>2.2999999999999998</v>
      </c>
      <c r="S47" s="52">
        <v>22.24</v>
      </c>
      <c r="T47" s="52">
        <v>968.02</v>
      </c>
      <c r="U47" s="50">
        <v>0.45928240740740739</v>
      </c>
      <c r="V47" s="51">
        <v>2075</v>
      </c>
      <c r="W47" s="52">
        <v>3.08</v>
      </c>
      <c r="X47" s="52">
        <v>22.24</v>
      </c>
      <c r="Y47" s="52">
        <v>969.98</v>
      </c>
      <c r="Z47" s="50">
        <v>0.51685185185185178</v>
      </c>
      <c r="AA47" s="51">
        <v>2075</v>
      </c>
      <c r="AB47" s="52">
        <v>3.06</v>
      </c>
      <c r="AC47" s="52">
        <v>22.15</v>
      </c>
      <c r="AD47" s="52">
        <v>969.44</v>
      </c>
    </row>
    <row r="48" spans="1:30">
      <c r="A48" s="50">
        <v>0.49312500000000004</v>
      </c>
      <c r="B48" s="51">
        <v>2136</v>
      </c>
      <c r="C48" s="52">
        <v>1.4</v>
      </c>
      <c r="D48" s="52">
        <v>22.24</v>
      </c>
      <c r="E48" s="52">
        <v>967.53</v>
      </c>
      <c r="F48" s="50">
        <v>0.53214120370370377</v>
      </c>
      <c r="G48" s="51">
        <v>2136</v>
      </c>
      <c r="H48" s="52">
        <v>0.85</v>
      </c>
      <c r="I48" s="52">
        <v>22.1</v>
      </c>
      <c r="J48" s="52">
        <v>967.34</v>
      </c>
      <c r="K48" s="50">
        <v>0.6629976851851852</v>
      </c>
      <c r="L48" s="51">
        <v>2136</v>
      </c>
      <c r="M48" s="52">
        <v>1.34</v>
      </c>
      <c r="N48" s="52">
        <v>22.28</v>
      </c>
      <c r="O48" s="52">
        <v>967.06</v>
      </c>
      <c r="P48" s="50">
        <v>0.78771990740740738</v>
      </c>
      <c r="Q48" s="51">
        <v>2136</v>
      </c>
      <c r="R48" s="52">
        <v>2.08</v>
      </c>
      <c r="S48" s="52">
        <v>22.23</v>
      </c>
      <c r="T48" s="52">
        <v>968.03</v>
      </c>
      <c r="U48" s="50">
        <v>0.45997685185185189</v>
      </c>
      <c r="V48" s="51">
        <v>2136</v>
      </c>
      <c r="W48" s="52">
        <v>2.88</v>
      </c>
      <c r="X48" s="52">
        <v>22.24</v>
      </c>
      <c r="Y48" s="52">
        <v>969.95</v>
      </c>
      <c r="Z48" s="50">
        <v>0.51754629629629634</v>
      </c>
      <c r="AA48" s="51">
        <v>2136</v>
      </c>
      <c r="AB48" s="52">
        <v>2.8</v>
      </c>
      <c r="AC48" s="52">
        <v>22.18</v>
      </c>
      <c r="AD48" s="52">
        <v>969.4</v>
      </c>
    </row>
    <row r="49" spans="1:30">
      <c r="A49" s="50">
        <v>0.49381944444444442</v>
      </c>
      <c r="B49" s="51">
        <v>2197</v>
      </c>
      <c r="C49" s="52">
        <v>1.24</v>
      </c>
      <c r="D49" s="52">
        <v>22.24</v>
      </c>
      <c r="E49" s="52">
        <v>967.5</v>
      </c>
      <c r="F49" s="50">
        <v>0.53284722222222225</v>
      </c>
      <c r="G49" s="51">
        <v>2197</v>
      </c>
      <c r="H49" s="52">
        <v>0.74</v>
      </c>
      <c r="I49" s="52">
        <v>22.08</v>
      </c>
      <c r="J49" s="52">
        <v>967.37</v>
      </c>
      <c r="K49" s="50">
        <v>0.66369212962962965</v>
      </c>
      <c r="L49" s="51">
        <v>2197</v>
      </c>
      <c r="M49" s="52">
        <v>1.18</v>
      </c>
      <c r="N49" s="52">
        <v>22.27</v>
      </c>
      <c r="O49" s="52">
        <v>967.08</v>
      </c>
      <c r="P49" s="50">
        <v>0.78841435185185194</v>
      </c>
      <c r="Q49" s="51">
        <v>2197</v>
      </c>
      <c r="R49" s="52">
        <v>1.88</v>
      </c>
      <c r="S49" s="52">
        <v>22.21</v>
      </c>
      <c r="T49" s="52">
        <v>968.05</v>
      </c>
      <c r="U49" s="50">
        <v>0.46067129629629627</v>
      </c>
      <c r="V49" s="51">
        <v>2197</v>
      </c>
      <c r="W49" s="52">
        <v>2.66</v>
      </c>
      <c r="X49" s="52">
        <v>22.24</v>
      </c>
      <c r="Y49" s="52">
        <v>969.97</v>
      </c>
      <c r="Z49" s="50">
        <v>0.51824074074074067</v>
      </c>
      <c r="AA49" s="51">
        <v>2197</v>
      </c>
      <c r="AB49" s="52">
        <v>2.66</v>
      </c>
      <c r="AC49" s="52">
        <v>22.19</v>
      </c>
      <c r="AD49" s="52">
        <v>969.4</v>
      </c>
    </row>
    <row r="50" spans="1:30">
      <c r="A50" s="50">
        <v>0.49451388888888892</v>
      </c>
      <c r="B50" s="51">
        <v>2258</v>
      </c>
      <c r="C50" s="52">
        <v>1.1399999999999999</v>
      </c>
      <c r="D50" s="52">
        <v>22.22</v>
      </c>
      <c r="E50" s="52">
        <v>967.53</v>
      </c>
      <c r="F50" s="50">
        <v>0.53354166666666669</v>
      </c>
      <c r="G50" s="51">
        <v>2258</v>
      </c>
      <c r="H50" s="52">
        <v>0.57999999999999996</v>
      </c>
      <c r="I50" s="52">
        <v>22.06</v>
      </c>
      <c r="J50" s="52">
        <v>967.32</v>
      </c>
      <c r="K50" s="50">
        <v>0.66438657407407409</v>
      </c>
      <c r="L50" s="51">
        <v>2258</v>
      </c>
      <c r="M50" s="52">
        <v>0.97</v>
      </c>
      <c r="N50" s="52">
        <v>22.27</v>
      </c>
      <c r="O50" s="52">
        <v>967.09</v>
      </c>
      <c r="P50" s="50">
        <v>0.78910879629629627</v>
      </c>
      <c r="Q50" s="51">
        <v>2258</v>
      </c>
      <c r="R50" s="52">
        <v>1.67</v>
      </c>
      <c r="S50" s="52">
        <v>22.22</v>
      </c>
      <c r="T50" s="52">
        <v>968.02</v>
      </c>
      <c r="U50" s="50">
        <v>0.46137731481481481</v>
      </c>
      <c r="V50" s="51">
        <v>2258</v>
      </c>
      <c r="W50" s="52">
        <v>2.54</v>
      </c>
      <c r="X50" s="52">
        <v>22.25</v>
      </c>
      <c r="Y50" s="52">
        <v>969.99</v>
      </c>
      <c r="Z50" s="50">
        <v>0.51893518518518522</v>
      </c>
      <c r="AA50" s="51">
        <v>2258</v>
      </c>
      <c r="AB50" s="52">
        <v>2.46</v>
      </c>
      <c r="AC50" s="52">
        <v>22.19</v>
      </c>
      <c r="AD50" s="52">
        <v>969.39</v>
      </c>
    </row>
    <row r="51" spans="1:30">
      <c r="A51" s="50">
        <v>0.49520833333333331</v>
      </c>
      <c r="B51" s="51">
        <v>2319</v>
      </c>
      <c r="C51" s="52">
        <v>1.02</v>
      </c>
      <c r="D51" s="52">
        <v>22.23</v>
      </c>
      <c r="E51" s="52">
        <v>967.52</v>
      </c>
      <c r="F51" s="50">
        <v>0.53423611111111113</v>
      </c>
      <c r="G51" s="51">
        <v>2319</v>
      </c>
      <c r="H51" s="52">
        <v>0.56999999999999995</v>
      </c>
      <c r="I51" s="52">
        <v>22.06</v>
      </c>
      <c r="J51" s="52">
        <v>967.3</v>
      </c>
      <c r="K51" s="50">
        <v>0.66508101851851853</v>
      </c>
      <c r="L51" s="51">
        <v>2319</v>
      </c>
      <c r="M51" s="52">
        <v>0.8</v>
      </c>
      <c r="N51" s="52">
        <v>22.27</v>
      </c>
      <c r="O51" s="52">
        <v>967.1</v>
      </c>
      <c r="P51" s="50">
        <v>0.78980324074074071</v>
      </c>
      <c r="Q51" s="51">
        <v>2319</v>
      </c>
      <c r="R51" s="52">
        <v>1.58</v>
      </c>
      <c r="S51" s="52">
        <v>22.23</v>
      </c>
      <c r="T51" s="52">
        <v>968.03</v>
      </c>
      <c r="U51" s="50">
        <v>0.46206018518518516</v>
      </c>
      <c r="V51" s="51">
        <v>2319</v>
      </c>
      <c r="W51" s="52">
        <v>2.23</v>
      </c>
      <c r="X51" s="52">
        <v>22.26</v>
      </c>
      <c r="Y51" s="52">
        <v>969.97</v>
      </c>
      <c r="Z51" s="50">
        <v>0.51962962962962966</v>
      </c>
      <c r="AA51" s="51">
        <v>2319</v>
      </c>
      <c r="AB51" s="52">
        <v>2.29</v>
      </c>
      <c r="AC51" s="52">
        <v>22.16</v>
      </c>
      <c r="AD51" s="52">
        <v>969.38</v>
      </c>
    </row>
    <row r="52" spans="1:30">
      <c r="A52" s="50">
        <v>0.4959027777777778</v>
      </c>
      <c r="B52" s="51">
        <v>2380</v>
      </c>
      <c r="C52" s="52">
        <v>0.85</v>
      </c>
      <c r="D52" s="52">
        <v>22.25</v>
      </c>
      <c r="E52" s="52">
        <v>967.48</v>
      </c>
      <c r="F52" s="50">
        <v>0.53493055555555558</v>
      </c>
      <c r="G52" s="51">
        <v>2380</v>
      </c>
      <c r="H52" s="52">
        <v>0.43</v>
      </c>
      <c r="I52" s="52">
        <v>22.06</v>
      </c>
      <c r="J52" s="52">
        <v>967.29</v>
      </c>
      <c r="K52" s="50">
        <v>0.66578703703703701</v>
      </c>
      <c r="L52" s="51">
        <v>2380</v>
      </c>
      <c r="M52" s="52">
        <v>0.73</v>
      </c>
      <c r="N52" s="52">
        <v>22.26</v>
      </c>
      <c r="O52" s="52">
        <v>967.07</v>
      </c>
      <c r="P52" s="50">
        <v>0.79049768518518526</v>
      </c>
      <c r="Q52" s="51">
        <v>2380</v>
      </c>
      <c r="R52" s="52">
        <v>1.41</v>
      </c>
      <c r="S52" s="52">
        <v>22.23</v>
      </c>
      <c r="T52" s="52">
        <v>968.06</v>
      </c>
      <c r="U52" s="50">
        <v>0.46276620370370369</v>
      </c>
      <c r="V52" s="51">
        <v>2380</v>
      </c>
      <c r="W52" s="52">
        <v>2.13</v>
      </c>
      <c r="X52" s="52">
        <v>22.25</v>
      </c>
      <c r="Y52" s="52">
        <v>969.96</v>
      </c>
      <c r="Z52" s="50">
        <v>0.52032407407407411</v>
      </c>
      <c r="AA52" s="51">
        <v>2380</v>
      </c>
      <c r="AB52" s="52">
        <v>2.12</v>
      </c>
      <c r="AC52" s="52">
        <v>22.13</v>
      </c>
      <c r="AD52" s="52">
        <v>969.37</v>
      </c>
    </row>
    <row r="53" spans="1:30">
      <c r="A53" s="50">
        <v>0.49659722222222219</v>
      </c>
      <c r="B53" s="51">
        <v>2441</v>
      </c>
      <c r="C53" s="52">
        <v>0.76</v>
      </c>
      <c r="D53" s="52">
        <v>22.24</v>
      </c>
      <c r="E53" s="52">
        <v>967.52</v>
      </c>
      <c r="F53" s="50">
        <v>0.53562500000000002</v>
      </c>
      <c r="G53" s="51">
        <v>2441</v>
      </c>
      <c r="H53" s="52">
        <v>0.36</v>
      </c>
      <c r="I53" s="52">
        <v>22.08</v>
      </c>
      <c r="J53" s="52">
        <v>967.23</v>
      </c>
      <c r="K53" s="50">
        <v>0.66646990740740741</v>
      </c>
      <c r="L53" s="51">
        <v>2441</v>
      </c>
      <c r="M53" s="52">
        <v>0.55000000000000004</v>
      </c>
      <c r="N53" s="52">
        <v>22.27</v>
      </c>
      <c r="O53" s="52">
        <v>967.07</v>
      </c>
      <c r="P53" s="50">
        <v>0.7911921296296297</v>
      </c>
      <c r="Q53" s="51">
        <v>2441</v>
      </c>
      <c r="R53" s="52">
        <v>1.24</v>
      </c>
      <c r="S53" s="52">
        <v>22.23</v>
      </c>
      <c r="T53" s="52">
        <v>968.06</v>
      </c>
      <c r="U53" s="50">
        <v>0.46346064814814819</v>
      </c>
      <c r="V53" s="51">
        <v>2441</v>
      </c>
      <c r="W53" s="52">
        <v>1.98</v>
      </c>
      <c r="X53" s="52">
        <v>22.26</v>
      </c>
      <c r="Y53" s="52">
        <v>969.97</v>
      </c>
      <c r="Z53" s="50">
        <v>0.52103009259259259</v>
      </c>
      <c r="AA53" s="51">
        <v>2441</v>
      </c>
      <c r="AB53" s="52">
        <v>1.98</v>
      </c>
      <c r="AC53" s="52">
        <v>22.11</v>
      </c>
      <c r="AD53" s="52">
        <v>969.34</v>
      </c>
    </row>
    <row r="54" spans="1:30">
      <c r="A54" s="50">
        <v>0.49729166666666669</v>
      </c>
      <c r="B54" s="51">
        <v>2502</v>
      </c>
      <c r="C54" s="52">
        <v>0.7</v>
      </c>
      <c r="D54" s="52">
        <v>22.24</v>
      </c>
      <c r="E54" s="52">
        <v>967.52</v>
      </c>
      <c r="F54" s="50">
        <v>0.53631944444444446</v>
      </c>
      <c r="G54" s="51">
        <v>2502</v>
      </c>
      <c r="H54" s="52">
        <v>0.31</v>
      </c>
      <c r="I54" s="52">
        <v>22.06</v>
      </c>
      <c r="J54" s="52">
        <v>967.24</v>
      </c>
      <c r="K54" s="50">
        <v>0.66717592592592589</v>
      </c>
      <c r="L54" s="51">
        <v>2502</v>
      </c>
      <c r="M54" s="52">
        <v>0.45</v>
      </c>
      <c r="N54" s="52">
        <v>22.27</v>
      </c>
      <c r="O54" s="52">
        <v>967.09</v>
      </c>
      <c r="P54" s="50">
        <v>0.79188657407407403</v>
      </c>
      <c r="Q54" s="51">
        <v>2502</v>
      </c>
      <c r="R54" s="52">
        <v>1.1200000000000001</v>
      </c>
      <c r="S54" s="52">
        <v>22.23</v>
      </c>
      <c r="T54" s="52">
        <v>968.07</v>
      </c>
      <c r="U54" s="50">
        <v>0.46415509259259258</v>
      </c>
      <c r="V54" s="51">
        <v>2502</v>
      </c>
      <c r="W54" s="52">
        <v>1.82</v>
      </c>
      <c r="X54" s="52">
        <v>22.26</v>
      </c>
      <c r="Y54" s="52">
        <v>969.99</v>
      </c>
      <c r="Z54" s="50">
        <v>0.52172453703703703</v>
      </c>
      <c r="AA54" s="51">
        <v>2502</v>
      </c>
      <c r="AB54" s="52">
        <v>1.81</v>
      </c>
      <c r="AC54" s="52">
        <v>22.11</v>
      </c>
      <c r="AD54" s="52">
        <v>969.34</v>
      </c>
    </row>
    <row r="55" spans="1:30">
      <c r="A55" s="50">
        <v>0.49798611111111107</v>
      </c>
      <c r="B55" s="51">
        <v>2563</v>
      </c>
      <c r="C55" s="52">
        <v>0.51</v>
      </c>
      <c r="D55" s="52">
        <v>22.24</v>
      </c>
      <c r="E55" s="52">
        <v>967.52</v>
      </c>
      <c r="F55" s="50">
        <v>0.5370138888888889</v>
      </c>
      <c r="G55" s="51">
        <v>2563</v>
      </c>
      <c r="H55" s="52">
        <v>0.22</v>
      </c>
      <c r="I55" s="52">
        <v>22.07</v>
      </c>
      <c r="J55" s="52">
        <v>967.21</v>
      </c>
      <c r="K55" s="50">
        <v>0.66787037037037045</v>
      </c>
      <c r="L55" s="51">
        <v>2563</v>
      </c>
      <c r="M55" s="52">
        <v>0.41</v>
      </c>
      <c r="N55" s="52">
        <v>22.26</v>
      </c>
      <c r="O55" s="52">
        <v>967.05</v>
      </c>
      <c r="P55" s="50">
        <v>0.79258101851851848</v>
      </c>
      <c r="Q55" s="51">
        <v>2563</v>
      </c>
      <c r="R55" s="52">
        <v>0.95</v>
      </c>
      <c r="S55" s="52">
        <v>22.21</v>
      </c>
      <c r="T55" s="52">
        <v>968.08</v>
      </c>
      <c r="U55" s="50">
        <v>0.46484953703703707</v>
      </c>
      <c r="V55" s="51">
        <v>2563</v>
      </c>
      <c r="W55" s="52">
        <v>1.64</v>
      </c>
      <c r="X55" s="52">
        <v>22.26</v>
      </c>
      <c r="Y55" s="52">
        <v>969.96</v>
      </c>
      <c r="Z55" s="50">
        <v>0.52241898148148147</v>
      </c>
      <c r="AA55" s="51">
        <v>2563</v>
      </c>
      <c r="AB55" s="52">
        <v>1.7</v>
      </c>
      <c r="AC55" s="52">
        <v>22.12</v>
      </c>
      <c r="AD55" s="52">
        <v>969.32</v>
      </c>
    </row>
    <row r="56" spans="1:30">
      <c r="A56" s="50">
        <v>0.49868055555555557</v>
      </c>
      <c r="B56" s="51">
        <v>2624</v>
      </c>
      <c r="C56" s="52">
        <v>0.43</v>
      </c>
      <c r="D56" s="52">
        <v>22.23</v>
      </c>
      <c r="E56" s="52">
        <v>967.59</v>
      </c>
      <c r="F56" s="50">
        <v>0.53770833333333334</v>
      </c>
      <c r="G56" s="51">
        <v>2624</v>
      </c>
      <c r="H56" s="52">
        <v>0.11</v>
      </c>
      <c r="I56" s="52">
        <v>22.05</v>
      </c>
      <c r="J56" s="52">
        <v>967.23</v>
      </c>
      <c r="K56" s="50">
        <v>0.66856481481481478</v>
      </c>
      <c r="L56" s="51">
        <v>2624</v>
      </c>
      <c r="M56" s="52">
        <v>0.28000000000000003</v>
      </c>
      <c r="N56" s="52">
        <v>22.27</v>
      </c>
      <c r="O56" s="52">
        <v>967.08</v>
      </c>
      <c r="P56" s="50">
        <v>0.79327546296296303</v>
      </c>
      <c r="Q56" s="51">
        <v>2624</v>
      </c>
      <c r="R56" s="52">
        <v>0.8</v>
      </c>
      <c r="S56" s="52">
        <v>22.21</v>
      </c>
      <c r="T56" s="52">
        <v>968.1</v>
      </c>
      <c r="U56" s="50">
        <v>0.46554398148148146</v>
      </c>
      <c r="V56" s="51">
        <v>2624</v>
      </c>
      <c r="W56" s="52">
        <v>1.58</v>
      </c>
      <c r="X56" s="52">
        <v>22.26</v>
      </c>
      <c r="Y56" s="52">
        <v>969.98</v>
      </c>
      <c r="Z56" s="50">
        <v>0.52311342592592591</v>
      </c>
      <c r="AA56" s="51">
        <v>2624</v>
      </c>
      <c r="AB56" s="52">
        <v>1.52</v>
      </c>
      <c r="AC56" s="52">
        <v>22.12</v>
      </c>
      <c r="AD56" s="52">
        <v>969.3</v>
      </c>
    </row>
    <row r="57" spans="1:30">
      <c r="A57" s="50">
        <v>0.49937499999999996</v>
      </c>
      <c r="B57" s="51">
        <v>2685</v>
      </c>
      <c r="C57" s="52">
        <v>0.38</v>
      </c>
      <c r="D57" s="52">
        <v>22.25</v>
      </c>
      <c r="E57" s="52">
        <v>967.54</v>
      </c>
      <c r="F57" s="50">
        <v>0.53840277777777779</v>
      </c>
      <c r="G57" s="51">
        <v>2685</v>
      </c>
      <c r="H57" s="52">
        <v>0.13</v>
      </c>
      <c r="I57" s="52">
        <v>22.06</v>
      </c>
      <c r="J57" s="52">
        <v>967.19</v>
      </c>
      <c r="K57" s="50">
        <v>0.66925925925925922</v>
      </c>
      <c r="L57" s="51">
        <v>2685</v>
      </c>
      <c r="M57" s="52">
        <v>0.19</v>
      </c>
      <c r="N57" s="52">
        <v>22.27</v>
      </c>
      <c r="O57" s="52">
        <v>967.08</v>
      </c>
      <c r="P57" s="50">
        <v>0.79396990740740747</v>
      </c>
      <c r="Q57" s="51">
        <v>2685</v>
      </c>
      <c r="R57" s="52">
        <v>0.77</v>
      </c>
      <c r="S57" s="52">
        <v>22.19</v>
      </c>
      <c r="T57" s="52">
        <v>968.12</v>
      </c>
      <c r="U57" s="50">
        <v>0.46623842592592596</v>
      </c>
      <c r="V57" s="51">
        <v>2685</v>
      </c>
      <c r="W57" s="52">
        <v>1.4</v>
      </c>
      <c r="X57" s="52">
        <v>22.25</v>
      </c>
      <c r="Y57" s="52">
        <v>970</v>
      </c>
      <c r="Z57" s="50">
        <v>0.52380787037037035</v>
      </c>
      <c r="AA57" s="51">
        <v>2685</v>
      </c>
      <c r="AB57" s="52">
        <v>1.41</v>
      </c>
      <c r="AC57" s="52">
        <v>22.12</v>
      </c>
      <c r="AD57" s="52">
        <v>969.32</v>
      </c>
    </row>
    <row r="58" spans="1:30">
      <c r="A58" s="50">
        <v>0.50006944444444446</v>
      </c>
      <c r="B58" s="51">
        <v>2746</v>
      </c>
      <c r="C58" s="52">
        <v>0.3</v>
      </c>
      <c r="D58" s="52">
        <v>22.26</v>
      </c>
      <c r="E58" s="52">
        <v>967.46</v>
      </c>
      <c r="F58" s="50">
        <v>0.53909722222222223</v>
      </c>
      <c r="G58" s="51">
        <v>2746</v>
      </c>
      <c r="H58" s="52">
        <v>0</v>
      </c>
      <c r="I58" s="52">
        <v>22.06</v>
      </c>
      <c r="J58" s="52">
        <v>967.2</v>
      </c>
      <c r="K58" s="50">
        <v>0.66995370370370377</v>
      </c>
      <c r="L58" s="51">
        <v>2746</v>
      </c>
      <c r="M58" s="52">
        <v>0.15</v>
      </c>
      <c r="N58" s="52">
        <v>22.27</v>
      </c>
      <c r="O58" s="52">
        <v>967.08</v>
      </c>
      <c r="P58" s="50">
        <v>0.7946643518518518</v>
      </c>
      <c r="Q58" s="51">
        <v>2746</v>
      </c>
      <c r="R58" s="52">
        <v>0.65</v>
      </c>
      <c r="S58" s="52">
        <v>22.19</v>
      </c>
      <c r="T58" s="52">
        <v>968.1</v>
      </c>
      <c r="U58" s="50">
        <v>0.46693287037037035</v>
      </c>
      <c r="V58" s="51">
        <v>2746</v>
      </c>
      <c r="W58" s="52">
        <v>1.27</v>
      </c>
      <c r="X58" s="52">
        <v>22.26</v>
      </c>
      <c r="Y58" s="52">
        <v>969.96</v>
      </c>
      <c r="Z58" s="50">
        <v>0.5245023148148148</v>
      </c>
      <c r="AA58" s="51">
        <v>2746</v>
      </c>
      <c r="AB58" s="52">
        <v>1.27</v>
      </c>
      <c r="AC58" s="52">
        <v>22.1</v>
      </c>
      <c r="AD58" s="52">
        <v>969.32</v>
      </c>
    </row>
    <row r="59" spans="1:30">
      <c r="A59" s="50"/>
      <c r="B59" s="51"/>
      <c r="C59" s="52"/>
      <c r="D59" s="52"/>
      <c r="E59" s="52"/>
      <c r="F59" s="50"/>
      <c r="G59" s="51"/>
      <c r="H59" s="52"/>
      <c r="I59" s="52"/>
      <c r="J59" s="52"/>
      <c r="K59" s="50">
        <v>0.67064814814814822</v>
      </c>
      <c r="L59" s="51">
        <v>2807</v>
      </c>
      <c r="M59" s="52">
        <v>0.04</v>
      </c>
      <c r="N59" s="52">
        <v>22.27</v>
      </c>
      <c r="O59" s="52">
        <v>967.09</v>
      </c>
      <c r="P59" s="50">
        <v>0.79535879629629624</v>
      </c>
      <c r="Q59" s="51">
        <v>2807</v>
      </c>
      <c r="R59" s="52">
        <v>0.51</v>
      </c>
      <c r="S59" s="52">
        <v>22.22</v>
      </c>
      <c r="T59" s="52">
        <v>968.1</v>
      </c>
      <c r="U59" s="50">
        <v>0.46762731481481484</v>
      </c>
      <c r="V59" s="51">
        <v>2807</v>
      </c>
      <c r="W59" s="52">
        <v>1.18</v>
      </c>
      <c r="X59" s="52">
        <v>22.25</v>
      </c>
      <c r="Y59" s="52">
        <v>969.98</v>
      </c>
      <c r="Z59" s="50">
        <v>0.52519675925925924</v>
      </c>
      <c r="AA59" s="51">
        <v>2807</v>
      </c>
      <c r="AB59" s="52">
        <v>1.19</v>
      </c>
      <c r="AC59" s="52">
        <v>22.13</v>
      </c>
      <c r="AD59" s="52">
        <v>969.3</v>
      </c>
    </row>
    <row r="60" spans="1:30">
      <c r="A60" s="50"/>
      <c r="B60" s="51"/>
      <c r="C60" s="52"/>
      <c r="D60" s="52"/>
      <c r="E60" s="52"/>
      <c r="F60" s="50"/>
      <c r="G60" s="51"/>
      <c r="H60" s="52"/>
      <c r="I60" s="52"/>
      <c r="J60" s="52"/>
      <c r="K60" s="50"/>
      <c r="L60" s="51"/>
      <c r="M60" s="52"/>
      <c r="N60" s="52"/>
      <c r="O60" s="52"/>
      <c r="P60" s="50">
        <v>0.7960532407407408</v>
      </c>
      <c r="Q60" s="51">
        <v>2868</v>
      </c>
      <c r="R60" s="52">
        <v>0.49</v>
      </c>
      <c r="S60" s="52">
        <v>22.22</v>
      </c>
      <c r="T60" s="52">
        <v>968.12</v>
      </c>
      <c r="U60" s="50">
        <v>0.46832175925925923</v>
      </c>
      <c r="V60" s="51">
        <v>2868</v>
      </c>
      <c r="W60" s="52">
        <v>1.08</v>
      </c>
      <c r="X60" s="52">
        <v>22.25</v>
      </c>
      <c r="Y60" s="52">
        <v>969.97</v>
      </c>
      <c r="Z60" s="50">
        <v>0.52589120370370368</v>
      </c>
      <c r="AA60" s="51">
        <v>2868</v>
      </c>
      <c r="AB60" s="52">
        <v>1.08</v>
      </c>
      <c r="AC60" s="52">
        <v>22.13</v>
      </c>
      <c r="AD60" s="52">
        <v>969.28</v>
      </c>
    </row>
    <row r="61" spans="1:30">
      <c r="A61" s="50"/>
      <c r="B61" s="51"/>
      <c r="C61" s="52"/>
      <c r="D61" s="52"/>
      <c r="E61" s="52"/>
      <c r="F61" s="50"/>
      <c r="G61" s="51"/>
      <c r="H61" s="52"/>
      <c r="I61" s="52"/>
      <c r="J61" s="52"/>
      <c r="K61" s="50"/>
      <c r="L61" s="51"/>
      <c r="M61" s="52"/>
      <c r="N61" s="52"/>
      <c r="O61" s="52"/>
      <c r="P61" s="50">
        <v>0.79674768518518524</v>
      </c>
      <c r="Q61" s="51">
        <v>2929</v>
      </c>
      <c r="R61" s="52">
        <v>0.39</v>
      </c>
      <c r="S61" s="52">
        <v>22.23</v>
      </c>
      <c r="T61" s="52">
        <v>968.08</v>
      </c>
      <c r="U61" s="50">
        <v>0.46901620370370373</v>
      </c>
      <c r="V61" s="51">
        <v>2929</v>
      </c>
      <c r="W61" s="52">
        <v>1.03</v>
      </c>
      <c r="X61" s="52">
        <v>22.26</v>
      </c>
      <c r="Y61" s="52">
        <v>969.96</v>
      </c>
      <c r="Z61" s="50">
        <v>0.52658564814814812</v>
      </c>
      <c r="AA61" s="51">
        <v>2929</v>
      </c>
      <c r="AB61" s="52">
        <v>0.96</v>
      </c>
      <c r="AC61" s="52">
        <v>22.1</v>
      </c>
      <c r="AD61" s="52">
        <v>969.28</v>
      </c>
    </row>
    <row r="62" spans="1:30">
      <c r="A62" s="50"/>
      <c r="B62" s="51"/>
      <c r="C62" s="52"/>
      <c r="D62" s="52"/>
      <c r="E62" s="52"/>
      <c r="F62" s="50"/>
      <c r="G62" s="51"/>
      <c r="H62" s="52"/>
      <c r="I62" s="52"/>
      <c r="J62" s="52"/>
      <c r="K62" s="50"/>
      <c r="L62" s="51"/>
      <c r="M62" s="52"/>
      <c r="N62" s="52"/>
      <c r="O62" s="52"/>
      <c r="P62" s="50">
        <v>0.79744212962962957</v>
      </c>
      <c r="Q62" s="51">
        <v>2990</v>
      </c>
      <c r="R62" s="52">
        <v>0.25</v>
      </c>
      <c r="S62" s="52">
        <v>22.22</v>
      </c>
      <c r="T62" s="52">
        <v>968.13</v>
      </c>
      <c r="U62" s="50">
        <v>0.46971064814814811</v>
      </c>
      <c r="V62" s="51">
        <v>2990</v>
      </c>
      <c r="W62" s="52">
        <v>0.86</v>
      </c>
      <c r="X62" s="52">
        <v>22.27</v>
      </c>
      <c r="Y62" s="52">
        <v>969.98</v>
      </c>
      <c r="Z62" s="50">
        <v>0.52728009259259256</v>
      </c>
      <c r="AA62" s="51">
        <v>2990</v>
      </c>
      <c r="AB62" s="52">
        <v>0.9</v>
      </c>
      <c r="AC62" s="52">
        <v>22.1</v>
      </c>
      <c r="AD62" s="52">
        <v>969.27</v>
      </c>
    </row>
    <row r="63" spans="1:30">
      <c r="A63" s="50"/>
      <c r="B63" s="51"/>
      <c r="C63" s="52"/>
      <c r="D63" s="52"/>
      <c r="E63" s="52"/>
      <c r="F63" s="50"/>
      <c r="G63" s="51"/>
      <c r="H63" s="52"/>
      <c r="I63" s="52"/>
      <c r="J63" s="52"/>
      <c r="K63" s="50"/>
      <c r="L63" s="51"/>
      <c r="M63" s="52"/>
      <c r="N63" s="52"/>
      <c r="O63" s="52"/>
      <c r="P63" s="50">
        <v>0.79813657407407401</v>
      </c>
      <c r="Q63" s="51">
        <v>3051</v>
      </c>
      <c r="R63" s="52">
        <v>0.21</v>
      </c>
      <c r="S63" s="52">
        <v>22.25</v>
      </c>
      <c r="T63" s="52">
        <v>968.11</v>
      </c>
      <c r="U63" s="50">
        <v>0.47040509259259261</v>
      </c>
      <c r="V63" s="51">
        <v>3051</v>
      </c>
      <c r="W63" s="52">
        <v>0.79</v>
      </c>
      <c r="X63" s="52">
        <v>22.26</v>
      </c>
      <c r="Y63" s="52">
        <v>969.98</v>
      </c>
      <c r="Z63" s="50">
        <v>0.52797453703703701</v>
      </c>
      <c r="AA63" s="51">
        <v>3051</v>
      </c>
      <c r="AB63" s="52">
        <v>0.78</v>
      </c>
      <c r="AC63" s="52">
        <v>22.1</v>
      </c>
      <c r="AD63" s="52">
        <v>969.27</v>
      </c>
    </row>
    <row r="64" spans="1:30">
      <c r="A64" s="50"/>
      <c r="B64" s="51"/>
      <c r="C64" s="52"/>
      <c r="D64" s="52"/>
      <c r="E64" s="52"/>
      <c r="F64" s="50"/>
      <c r="G64" s="51"/>
      <c r="H64" s="52"/>
      <c r="I64" s="52"/>
      <c r="J64" s="52"/>
      <c r="K64" s="50"/>
      <c r="L64" s="51"/>
      <c r="M64" s="52"/>
      <c r="N64" s="52"/>
      <c r="O64" s="52"/>
      <c r="P64" s="50">
        <v>0.79884259259259249</v>
      </c>
      <c r="Q64" s="51">
        <v>3112</v>
      </c>
      <c r="R64" s="52">
        <v>0.15</v>
      </c>
      <c r="S64" s="52">
        <v>22.23</v>
      </c>
      <c r="T64" s="52">
        <v>968.16</v>
      </c>
      <c r="U64" s="50">
        <v>0.47109953703703705</v>
      </c>
      <c r="V64" s="51">
        <v>3112</v>
      </c>
      <c r="W64" s="52">
        <v>0.72</v>
      </c>
      <c r="X64" s="52">
        <v>22.26</v>
      </c>
      <c r="Y64" s="52">
        <v>969.96</v>
      </c>
      <c r="Z64" s="50">
        <v>0.52866898148148145</v>
      </c>
      <c r="AA64" s="51">
        <v>3112</v>
      </c>
      <c r="AB64" s="52">
        <v>0.7</v>
      </c>
      <c r="AC64" s="52">
        <v>22.1</v>
      </c>
      <c r="AD64" s="52">
        <v>969.25</v>
      </c>
    </row>
    <row r="65" spans="1:30">
      <c r="A65" s="50"/>
      <c r="B65" s="51"/>
      <c r="C65" s="52"/>
      <c r="D65" s="52"/>
      <c r="E65" s="52"/>
      <c r="F65" s="50"/>
      <c r="G65" s="51"/>
      <c r="H65" s="52"/>
      <c r="I65" s="52"/>
      <c r="J65" s="52"/>
      <c r="K65" s="50"/>
      <c r="L65" s="51"/>
      <c r="M65" s="52"/>
      <c r="N65" s="52"/>
      <c r="O65" s="52"/>
      <c r="P65" s="50">
        <v>0.79953703703703705</v>
      </c>
      <c r="Q65" s="51">
        <v>3173</v>
      </c>
      <c r="R65" s="52">
        <v>0.13</v>
      </c>
      <c r="S65" s="52">
        <v>22.25</v>
      </c>
      <c r="T65" s="52">
        <v>968.14</v>
      </c>
      <c r="U65" s="50">
        <v>0.47179398148148149</v>
      </c>
      <c r="V65" s="51">
        <v>3173</v>
      </c>
      <c r="W65" s="52">
        <v>0.76</v>
      </c>
      <c r="X65" s="52">
        <v>22.25</v>
      </c>
      <c r="Y65" s="52">
        <v>969.99</v>
      </c>
      <c r="Z65" s="50">
        <v>0.52936342592592589</v>
      </c>
      <c r="AA65" s="51">
        <v>3173</v>
      </c>
      <c r="AB65" s="52">
        <v>0.57999999999999996</v>
      </c>
      <c r="AC65" s="52">
        <v>22.11</v>
      </c>
      <c r="AD65" s="52">
        <v>969.25</v>
      </c>
    </row>
    <row r="66" spans="1:30">
      <c r="A66" s="50"/>
      <c r="B66" s="51"/>
      <c r="C66" s="52"/>
      <c r="D66" s="52"/>
      <c r="E66" s="52"/>
      <c r="F66" s="50"/>
      <c r="G66" s="51"/>
      <c r="H66" s="52"/>
      <c r="I66" s="52"/>
      <c r="J66" s="52"/>
      <c r="K66" s="50"/>
      <c r="L66" s="51"/>
      <c r="M66" s="52"/>
      <c r="N66" s="52"/>
      <c r="O66" s="52"/>
      <c r="P66" s="50">
        <v>0.80023148148148149</v>
      </c>
      <c r="Q66" s="51">
        <v>3234</v>
      </c>
      <c r="R66" s="52">
        <v>0.03</v>
      </c>
      <c r="S66" s="52">
        <v>22.25</v>
      </c>
      <c r="T66" s="52">
        <v>968.14</v>
      </c>
      <c r="U66" s="50">
        <v>0.47248842592592594</v>
      </c>
      <c r="V66" s="51">
        <v>3234</v>
      </c>
      <c r="W66" s="52">
        <v>0.6</v>
      </c>
      <c r="X66" s="52">
        <v>22.27</v>
      </c>
      <c r="Y66" s="52">
        <v>969.91</v>
      </c>
      <c r="Z66" s="50">
        <v>0.53005787037037033</v>
      </c>
      <c r="AA66" s="51">
        <v>3234</v>
      </c>
      <c r="AB66" s="52">
        <v>0.55000000000000004</v>
      </c>
      <c r="AC66" s="52">
        <v>22.12</v>
      </c>
      <c r="AD66" s="52">
        <v>969.25</v>
      </c>
    </row>
    <row r="67" spans="1:30">
      <c r="A67" s="50"/>
      <c r="B67" s="51"/>
      <c r="C67" s="52"/>
      <c r="D67" s="52"/>
      <c r="E67" s="52"/>
      <c r="F67" s="50"/>
      <c r="G67" s="51"/>
      <c r="H67" s="52"/>
      <c r="I67" s="52"/>
      <c r="J67" s="52"/>
      <c r="K67" s="50"/>
      <c r="L67" s="51"/>
      <c r="M67" s="52"/>
      <c r="N67" s="52"/>
      <c r="O67" s="52"/>
      <c r="U67" s="50">
        <v>0.47318287037037038</v>
      </c>
      <c r="V67" s="51">
        <v>3295</v>
      </c>
      <c r="W67" s="52">
        <v>0.56999999999999995</v>
      </c>
      <c r="X67" s="52">
        <v>22.26</v>
      </c>
      <c r="Y67" s="52">
        <v>969.92</v>
      </c>
      <c r="Z67" s="50">
        <v>0.53075231481481489</v>
      </c>
      <c r="AA67" s="51">
        <v>3295</v>
      </c>
      <c r="AB67" s="52">
        <v>0.52</v>
      </c>
      <c r="AC67" s="52">
        <v>22.14</v>
      </c>
      <c r="AD67" s="52">
        <v>969.25</v>
      </c>
    </row>
    <row r="68" spans="1:30">
      <c r="A68" s="50"/>
      <c r="B68" s="51"/>
      <c r="C68" s="52"/>
      <c r="D68" s="52"/>
      <c r="E68" s="52"/>
      <c r="F68" s="50"/>
      <c r="G68" s="51"/>
      <c r="H68" s="52"/>
      <c r="I68" s="52"/>
      <c r="J68" s="52"/>
      <c r="K68" s="50"/>
      <c r="L68" s="51"/>
      <c r="M68" s="52"/>
      <c r="N68" s="52"/>
      <c r="O68" s="52"/>
      <c r="U68" s="50">
        <v>0.47387731481481482</v>
      </c>
      <c r="V68" s="51">
        <v>3356</v>
      </c>
      <c r="W68" s="52">
        <v>0.49</v>
      </c>
      <c r="X68" s="52">
        <v>22.26</v>
      </c>
      <c r="Y68" s="52">
        <v>969.93</v>
      </c>
      <c r="Z68" s="50">
        <v>0.53144675925925922</v>
      </c>
      <c r="AA68" s="51">
        <v>3356</v>
      </c>
      <c r="AB68" s="52">
        <v>0.46</v>
      </c>
      <c r="AC68" s="52">
        <v>22.12</v>
      </c>
      <c r="AD68" s="52">
        <v>969.26</v>
      </c>
    </row>
    <row r="69" spans="1:30">
      <c r="A69" s="50"/>
      <c r="B69" s="51"/>
      <c r="C69" s="52"/>
      <c r="D69" s="52"/>
      <c r="E69" s="52"/>
      <c r="F69" s="50"/>
      <c r="G69" s="51"/>
      <c r="H69" s="52"/>
      <c r="I69" s="52"/>
      <c r="J69" s="52"/>
      <c r="K69" s="50"/>
      <c r="L69" s="51"/>
      <c r="M69" s="52"/>
      <c r="N69" s="52"/>
      <c r="O69" s="52"/>
      <c r="U69" s="50">
        <v>0.47457175925925926</v>
      </c>
      <c r="V69" s="51">
        <v>3417</v>
      </c>
      <c r="W69" s="52">
        <v>0.4</v>
      </c>
      <c r="X69" s="52">
        <v>22.26</v>
      </c>
      <c r="Y69" s="52">
        <v>969.95</v>
      </c>
      <c r="Z69" s="50">
        <v>0.53214120370370377</v>
      </c>
      <c r="AA69" s="51">
        <v>3417</v>
      </c>
      <c r="AB69" s="52">
        <v>0.42</v>
      </c>
      <c r="AC69" s="52">
        <v>22.1</v>
      </c>
      <c r="AD69" s="52">
        <v>969.25</v>
      </c>
    </row>
    <row r="70" spans="1:30">
      <c r="A70" s="50"/>
      <c r="B70" s="51"/>
      <c r="C70" s="52"/>
      <c r="D70" s="52"/>
      <c r="E70" s="52"/>
      <c r="F70" s="50"/>
      <c r="G70" s="51"/>
      <c r="H70" s="52"/>
      <c r="I70" s="52"/>
      <c r="J70" s="52"/>
      <c r="K70" s="50"/>
      <c r="L70" s="51"/>
      <c r="M70" s="52"/>
      <c r="N70" s="52"/>
      <c r="O70" s="52"/>
      <c r="U70" s="50">
        <v>0.4752662037037037</v>
      </c>
      <c r="V70" s="51">
        <v>3478</v>
      </c>
      <c r="W70" s="52">
        <v>0.4</v>
      </c>
      <c r="X70" s="52">
        <v>22.25</v>
      </c>
      <c r="Y70" s="52">
        <v>969.94</v>
      </c>
      <c r="Z70" s="50">
        <v>0.5328356481481481</v>
      </c>
      <c r="AA70" s="51">
        <v>3478</v>
      </c>
      <c r="AB70" s="52">
        <v>0.38</v>
      </c>
      <c r="AC70" s="52">
        <v>22.08</v>
      </c>
      <c r="AD70" s="52">
        <v>969.26</v>
      </c>
    </row>
    <row r="71" spans="1:30">
      <c r="A71" s="50"/>
      <c r="B71" s="51"/>
      <c r="C71" s="52"/>
      <c r="D71" s="52"/>
      <c r="E71" s="52"/>
      <c r="F71" s="50"/>
      <c r="G71" s="51"/>
      <c r="H71" s="52"/>
      <c r="I71" s="52"/>
      <c r="J71" s="52"/>
      <c r="K71" s="50"/>
      <c r="L71" s="51"/>
      <c r="M71" s="52"/>
      <c r="N71" s="52"/>
      <c r="O71" s="52"/>
      <c r="U71" s="50">
        <v>0.47596064814814815</v>
      </c>
      <c r="V71" s="51">
        <v>3539</v>
      </c>
      <c r="W71" s="52">
        <v>0.32</v>
      </c>
      <c r="X71" s="52">
        <v>22.24</v>
      </c>
      <c r="Y71" s="52">
        <v>969.96</v>
      </c>
      <c r="Z71" s="50">
        <v>0.53353009259259265</v>
      </c>
      <c r="AA71" s="51">
        <v>3539</v>
      </c>
      <c r="AB71" s="52">
        <v>0.28000000000000003</v>
      </c>
      <c r="AC71" s="52">
        <v>22.07</v>
      </c>
      <c r="AD71" s="52">
        <v>969.26</v>
      </c>
    </row>
    <row r="72" spans="1:30">
      <c r="A72" s="50"/>
      <c r="B72" s="51"/>
      <c r="C72" s="52"/>
      <c r="D72" s="52"/>
      <c r="E72" s="52"/>
      <c r="F72" s="50"/>
      <c r="G72" s="51"/>
      <c r="H72" s="52"/>
      <c r="I72" s="52"/>
      <c r="J72" s="52"/>
      <c r="K72" s="50"/>
      <c r="L72" s="51"/>
      <c r="M72" s="52"/>
      <c r="N72" s="52"/>
      <c r="O72" s="52"/>
      <c r="Z72" s="50">
        <v>0.53422453703703698</v>
      </c>
      <c r="AA72" s="51">
        <v>3600</v>
      </c>
      <c r="AB72" s="52">
        <v>0.23</v>
      </c>
      <c r="AC72" s="52">
        <v>22.09</v>
      </c>
      <c r="AD72" s="52">
        <v>969.25</v>
      </c>
    </row>
    <row r="73" spans="1:30">
      <c r="A73" s="50"/>
      <c r="B73" s="51"/>
      <c r="C73" s="52"/>
      <c r="D73" s="52"/>
      <c r="E73" s="52"/>
      <c r="F73" s="50"/>
      <c r="G73" s="51"/>
      <c r="H73" s="52"/>
      <c r="I73" s="52"/>
      <c r="J73" s="52"/>
      <c r="K73" s="50"/>
      <c r="L73" s="51"/>
      <c r="M73" s="52"/>
      <c r="N73" s="52"/>
      <c r="O73" s="52"/>
      <c r="Z73" s="50">
        <v>0.53491898148148154</v>
      </c>
      <c r="AA73" s="51">
        <v>3661</v>
      </c>
      <c r="AB73" s="52">
        <v>0.16</v>
      </c>
      <c r="AC73" s="52">
        <v>22.1</v>
      </c>
      <c r="AD73" s="52">
        <v>969.25</v>
      </c>
    </row>
    <row r="74" spans="1:30">
      <c r="A74" s="50"/>
      <c r="B74" s="51"/>
      <c r="C74" s="52"/>
      <c r="D74" s="52"/>
      <c r="E74" s="52"/>
      <c r="F74" s="50"/>
      <c r="G74" s="51"/>
      <c r="H74" s="52"/>
      <c r="I74" s="52"/>
      <c r="J74" s="52"/>
      <c r="K74" s="50"/>
      <c r="L74" s="51"/>
      <c r="M74" s="52"/>
      <c r="N74" s="52"/>
      <c r="O74" s="52"/>
      <c r="Z74" s="50">
        <v>0.53561342592592587</v>
      </c>
      <c r="AA74" s="51">
        <v>3722</v>
      </c>
      <c r="AB74" s="52">
        <v>0.17</v>
      </c>
      <c r="AC74" s="52">
        <v>22.1</v>
      </c>
      <c r="AD74" s="52">
        <v>969.27</v>
      </c>
    </row>
    <row r="75" spans="1:30">
      <c r="A75" s="50"/>
      <c r="B75" s="51"/>
      <c r="C75" s="52"/>
      <c r="D75" s="52"/>
      <c r="E75" s="52"/>
      <c r="F75" s="50"/>
      <c r="G75" s="51"/>
      <c r="H75" s="52"/>
      <c r="I75" s="52"/>
      <c r="J75" s="52"/>
      <c r="K75" s="50"/>
      <c r="L75" s="51"/>
      <c r="M75" s="52"/>
      <c r="N75" s="52"/>
      <c r="O75" s="52"/>
      <c r="Z75" s="50">
        <v>0.53630787037037042</v>
      </c>
      <c r="AA75" s="51">
        <v>3783</v>
      </c>
      <c r="AB75" s="52">
        <v>0.16</v>
      </c>
      <c r="AC75" s="52">
        <v>22.07</v>
      </c>
      <c r="AD75" s="52">
        <v>969.26</v>
      </c>
    </row>
    <row r="76" spans="1:30">
      <c r="A76" s="50"/>
      <c r="B76" s="51"/>
      <c r="C76" s="52"/>
      <c r="D76" s="52"/>
      <c r="E76" s="52"/>
      <c r="F76" s="50"/>
      <c r="G76" s="51"/>
      <c r="H76" s="52"/>
      <c r="I76" s="52"/>
      <c r="J76" s="52"/>
      <c r="K76" s="50"/>
      <c r="L76" s="51"/>
      <c r="M76" s="52"/>
      <c r="N76" s="52"/>
      <c r="O76" s="52"/>
      <c r="Z76" s="50">
        <v>0.53700231481481475</v>
      </c>
      <c r="AA76" s="51">
        <v>3844</v>
      </c>
      <c r="AB76" s="52">
        <v>7.0000000000000007E-2</v>
      </c>
      <c r="AC76" s="52">
        <v>22.07</v>
      </c>
      <c r="AD76" s="52">
        <v>969.24</v>
      </c>
    </row>
    <row r="77" spans="1:30">
      <c r="A77" s="50"/>
      <c r="B77" s="51"/>
      <c r="C77" s="52"/>
      <c r="D77" s="52"/>
      <c r="E77" s="52"/>
      <c r="F77" s="50"/>
      <c r="G77" s="51"/>
      <c r="H77" s="52"/>
      <c r="I77" s="52"/>
      <c r="J77" s="52"/>
      <c r="K77" s="50"/>
      <c r="L77" s="51"/>
      <c r="M77" s="52"/>
      <c r="N77" s="52"/>
      <c r="O77" s="52"/>
      <c r="Z77" s="50">
        <v>0.5376967592592593</v>
      </c>
      <c r="AA77" s="51">
        <v>3905</v>
      </c>
      <c r="AB77" s="52">
        <v>0.03</v>
      </c>
      <c r="AC77" s="52">
        <v>22.06</v>
      </c>
      <c r="AD77" s="52">
        <v>969.26</v>
      </c>
    </row>
    <row r="78" spans="1:30">
      <c r="A78" s="50"/>
      <c r="B78" s="51"/>
      <c r="C78" s="52"/>
      <c r="D78" s="52"/>
      <c r="E78" s="52"/>
      <c r="F78" s="50"/>
      <c r="G78" s="51"/>
      <c r="H78" s="52"/>
      <c r="I78" s="52"/>
      <c r="J78" s="52"/>
      <c r="K78" s="50"/>
      <c r="L78" s="51"/>
      <c r="M78" s="52"/>
      <c r="N78" s="52"/>
      <c r="O78" s="52"/>
      <c r="Z78" s="50">
        <v>0.53839120370370364</v>
      </c>
      <c r="AA78" s="51">
        <v>3966</v>
      </c>
      <c r="AB78" s="52">
        <v>0</v>
      </c>
      <c r="AC78" s="52">
        <v>22.09</v>
      </c>
      <c r="AD78" s="52">
        <v>969.25</v>
      </c>
    </row>
    <row r="79" spans="1:30">
      <c r="A79" s="50"/>
      <c r="B79" s="51"/>
      <c r="C79" s="52"/>
      <c r="D79" s="52"/>
      <c r="E79" s="52"/>
      <c r="F79" s="50"/>
      <c r="G79" s="51"/>
      <c r="H79" s="52"/>
      <c r="I79" s="52"/>
      <c r="J79" s="52"/>
      <c r="K79" s="50"/>
      <c r="L79" s="51"/>
      <c r="M79" s="52"/>
      <c r="N79" s="52"/>
      <c r="O79" s="52"/>
    </row>
    <row r="80" spans="1:30">
      <c r="A80" s="50"/>
      <c r="B80" s="51"/>
      <c r="C80" s="52"/>
      <c r="D80" s="52"/>
      <c r="E80" s="52"/>
      <c r="F80" s="50"/>
      <c r="G80" s="51"/>
      <c r="H80" s="52"/>
      <c r="I80" s="52"/>
      <c r="J80" s="52"/>
      <c r="K80" s="50"/>
      <c r="L80" s="51"/>
      <c r="M80" s="52"/>
      <c r="N80" s="52"/>
      <c r="O80" s="52"/>
    </row>
    <row r="81" spans="1:15">
      <c r="A81" s="50"/>
      <c r="B81" s="51"/>
      <c r="C81" s="52"/>
      <c r="D81" s="52"/>
      <c r="E81" s="52"/>
      <c r="F81" s="50"/>
      <c r="G81" s="51"/>
      <c r="H81" s="52"/>
      <c r="I81" s="52"/>
      <c r="J81" s="52"/>
      <c r="K81" s="50"/>
      <c r="L81" s="51"/>
      <c r="M81" s="52"/>
      <c r="N81" s="52"/>
      <c r="O81" s="52"/>
    </row>
    <row r="82" spans="1:15">
      <c r="A82" s="50"/>
      <c r="B82" s="51"/>
      <c r="C82" s="52"/>
      <c r="D82" s="52"/>
      <c r="E82" s="52"/>
      <c r="F82" s="50"/>
      <c r="G82" s="51"/>
      <c r="H82" s="52"/>
      <c r="I82" s="52"/>
      <c r="J82" s="52"/>
      <c r="K82" s="50"/>
      <c r="L82" s="51"/>
      <c r="M82" s="52"/>
      <c r="N82" s="52"/>
      <c r="O82" s="52"/>
    </row>
    <row r="83" spans="1:15">
      <c r="A83" s="50"/>
      <c r="B83" s="51"/>
      <c r="C83" s="52"/>
      <c r="D83" s="52"/>
      <c r="E83" s="52"/>
      <c r="F83" s="50"/>
      <c r="G83" s="51"/>
      <c r="H83" s="52"/>
      <c r="I83" s="52"/>
      <c r="J83" s="52"/>
      <c r="K83" s="50"/>
      <c r="L83" s="51"/>
      <c r="M83" s="52"/>
      <c r="N83" s="52"/>
      <c r="O83" s="52"/>
    </row>
    <row r="84" spans="1:15">
      <c r="A84" s="50"/>
      <c r="B84" s="51"/>
      <c r="C84" s="52"/>
      <c r="D84" s="52"/>
      <c r="E84" s="52"/>
      <c r="F84" s="50"/>
      <c r="G84" s="51"/>
      <c r="H84" s="52"/>
      <c r="I84" s="52"/>
      <c r="J84" s="52"/>
      <c r="K84" s="50"/>
      <c r="L84" s="51"/>
      <c r="M84" s="52"/>
      <c r="N84" s="52"/>
      <c r="O84" s="52"/>
    </row>
    <row r="85" spans="1:15">
      <c r="A85" s="50"/>
      <c r="B85" s="51"/>
      <c r="C85" s="52"/>
      <c r="D85" s="52"/>
      <c r="E85" s="52"/>
      <c r="F85" s="50"/>
      <c r="G85" s="51"/>
      <c r="H85" s="52"/>
      <c r="I85" s="52"/>
      <c r="J85" s="52"/>
      <c r="K85" s="50"/>
      <c r="L85" s="51"/>
      <c r="M85" s="52"/>
      <c r="N85" s="52"/>
      <c r="O85" s="52"/>
    </row>
    <row r="86" spans="1:15">
      <c r="A86" s="50"/>
      <c r="B86" s="51"/>
      <c r="C86" s="52"/>
      <c r="D86" s="52"/>
      <c r="E86" s="52"/>
      <c r="F86" s="50"/>
      <c r="G86" s="51"/>
      <c r="H86" s="52"/>
      <c r="I86" s="52"/>
      <c r="J86" s="52"/>
    </row>
    <row r="87" spans="1:15">
      <c r="A87" s="50"/>
      <c r="B87" s="51"/>
      <c r="C87" s="52"/>
      <c r="D87" s="52"/>
      <c r="E87" s="52"/>
      <c r="F87" s="50"/>
      <c r="G87" s="51"/>
      <c r="H87" s="52"/>
      <c r="I87" s="52"/>
      <c r="J87" s="52"/>
    </row>
    <row r="88" spans="1:15">
      <c r="A88" s="50"/>
      <c r="B88" s="51"/>
      <c r="C88" s="52"/>
      <c r="D88" s="52"/>
      <c r="E88" s="52"/>
      <c r="F88" s="50"/>
      <c r="G88" s="51"/>
      <c r="H88" s="52"/>
      <c r="I88" s="52"/>
      <c r="J88" s="52"/>
    </row>
    <row r="89" spans="1:15">
      <c r="A89" s="50"/>
      <c r="B89" s="51"/>
      <c r="C89" s="52"/>
      <c r="D89" s="52"/>
      <c r="E89" s="52"/>
      <c r="F89" s="50"/>
      <c r="G89" s="51"/>
      <c r="H89" s="52"/>
      <c r="I89" s="52"/>
      <c r="J89" s="52"/>
    </row>
    <row r="90" spans="1:15">
      <c r="A90" s="50"/>
      <c r="B90" s="51"/>
      <c r="C90" s="52"/>
      <c r="D90" s="52"/>
      <c r="E90" s="52"/>
      <c r="F90" s="50"/>
      <c r="G90" s="51"/>
      <c r="H90" s="52"/>
      <c r="I90" s="52"/>
      <c r="J90" s="52"/>
    </row>
    <row r="91" spans="1:15">
      <c r="A91" s="50"/>
      <c r="B91" s="51"/>
      <c r="C91" s="52"/>
      <c r="D91" s="52"/>
      <c r="E91" s="52"/>
      <c r="F91" s="50"/>
      <c r="G91" s="51"/>
      <c r="H91" s="52"/>
      <c r="I91" s="52"/>
      <c r="J91" s="52"/>
    </row>
    <row r="92" spans="1:15">
      <c r="A92" s="50"/>
      <c r="B92" s="51"/>
      <c r="C92" s="52"/>
      <c r="D92" s="52"/>
      <c r="E92" s="52"/>
      <c r="F92" s="50"/>
      <c r="G92" s="51"/>
      <c r="H92" s="52"/>
      <c r="I92" s="52"/>
      <c r="J92" s="52"/>
    </row>
    <row r="93" spans="1:15">
      <c r="A93" s="50"/>
      <c r="B93" s="51"/>
      <c r="C93" s="52"/>
      <c r="D93" s="52"/>
      <c r="E93" s="52"/>
      <c r="F93" s="50"/>
      <c r="G93" s="51"/>
      <c r="H93" s="52"/>
      <c r="I93" s="52"/>
      <c r="J93" s="52"/>
    </row>
    <row r="94" spans="1:15">
      <c r="A94" s="50"/>
      <c r="B94" s="51"/>
      <c r="C94" s="52"/>
      <c r="D94" s="52"/>
      <c r="E94" s="52"/>
      <c r="F94" s="50"/>
      <c r="G94" s="51"/>
      <c r="H94" s="52"/>
      <c r="I94" s="52"/>
      <c r="J94" s="52"/>
    </row>
    <row r="95" spans="1:15">
      <c r="A95" s="50"/>
      <c r="B95" s="51"/>
      <c r="C95" s="52"/>
      <c r="D95" s="52"/>
      <c r="E95" s="52"/>
      <c r="F95" s="50"/>
      <c r="G95" s="51"/>
      <c r="H95" s="52"/>
      <c r="I95" s="52"/>
      <c r="J95" s="52"/>
    </row>
    <row r="96" spans="1:15">
      <c r="A96" s="50"/>
      <c r="B96" s="51"/>
      <c r="C96" s="52"/>
      <c r="D96" s="52"/>
      <c r="E96" s="52"/>
      <c r="F96" s="50"/>
      <c r="G96" s="51"/>
      <c r="H96" s="52"/>
      <c r="I96" s="52"/>
      <c r="J96" s="52"/>
    </row>
    <row r="97" spans="1:10">
      <c r="A97" s="50"/>
      <c r="B97" s="51"/>
      <c r="C97" s="52"/>
      <c r="D97" s="52"/>
      <c r="E97" s="52"/>
      <c r="F97" s="50"/>
      <c r="G97" s="51"/>
      <c r="H97" s="52"/>
      <c r="I97" s="52"/>
      <c r="J97" s="52"/>
    </row>
    <row r="98" spans="1:10">
      <c r="A98" s="50"/>
      <c r="B98" s="51"/>
      <c r="C98" s="52"/>
      <c r="D98" s="52"/>
      <c r="E98" s="52"/>
      <c r="F98" s="50"/>
      <c r="G98" s="51"/>
      <c r="H98" s="52"/>
      <c r="I98" s="52"/>
      <c r="J98" s="52"/>
    </row>
    <row r="99" spans="1:10">
      <c r="A99" s="50"/>
      <c r="B99" s="51"/>
      <c r="C99" s="52"/>
      <c r="D99" s="52"/>
      <c r="E99" s="52"/>
      <c r="F99" s="50"/>
      <c r="G99" s="51"/>
      <c r="H99" s="52"/>
      <c r="I99" s="52"/>
      <c r="J99" s="52"/>
    </row>
    <row r="100" spans="1:10">
      <c r="A100" s="50"/>
      <c r="B100" s="51"/>
      <c r="C100" s="52"/>
      <c r="D100" s="52"/>
      <c r="E100" s="52"/>
      <c r="F100" s="50"/>
      <c r="G100" s="51"/>
      <c r="H100" s="52"/>
      <c r="I100" s="52"/>
      <c r="J100" s="52"/>
    </row>
    <row r="101" spans="1:10">
      <c r="A101" s="50"/>
      <c r="B101" s="51"/>
      <c r="C101" s="52"/>
      <c r="D101" s="52"/>
      <c r="E101" s="52"/>
      <c r="F101" s="50"/>
      <c r="G101" s="51"/>
      <c r="H101" s="52"/>
      <c r="I101" s="52"/>
      <c r="J101" s="52"/>
    </row>
    <row r="102" spans="1:10">
      <c r="A102" s="50"/>
      <c r="B102" s="51"/>
      <c r="C102" s="52"/>
      <c r="D102" s="52"/>
      <c r="E102" s="52"/>
      <c r="F102" s="50"/>
      <c r="G102" s="51"/>
      <c r="H102" s="52"/>
      <c r="I102" s="52"/>
      <c r="J102" s="52"/>
    </row>
    <row r="103" spans="1:10">
      <c r="A103" s="50"/>
      <c r="B103" s="51"/>
      <c r="C103" s="52"/>
      <c r="D103" s="52"/>
      <c r="E103" s="52"/>
      <c r="F103" s="50"/>
      <c r="G103" s="51"/>
      <c r="H103" s="52"/>
      <c r="I103" s="52"/>
      <c r="J103" s="52"/>
    </row>
    <row r="104" spans="1:10">
      <c r="A104" s="50"/>
      <c r="B104" s="51"/>
      <c r="C104" s="52"/>
      <c r="D104" s="52"/>
      <c r="E104" s="52"/>
      <c r="F104" s="50"/>
      <c r="G104" s="51"/>
      <c r="H104" s="52"/>
      <c r="I104" s="52"/>
      <c r="J104" s="52"/>
    </row>
    <row r="105" spans="1:10">
      <c r="A105" s="50"/>
      <c r="B105" s="51"/>
      <c r="C105" s="52"/>
      <c r="D105" s="52"/>
      <c r="E105" s="52"/>
      <c r="F105" s="50"/>
      <c r="G105" s="51"/>
      <c r="H105" s="52"/>
      <c r="I105" s="52"/>
      <c r="J105" s="52"/>
    </row>
    <row r="106" spans="1:10">
      <c r="A106" s="50"/>
      <c r="B106" s="51"/>
      <c r="C106" s="52"/>
      <c r="D106" s="52"/>
      <c r="E106" s="52"/>
      <c r="F106" s="50"/>
      <c r="G106" s="51"/>
      <c r="H106" s="52"/>
      <c r="I106" s="52"/>
      <c r="J106" s="52"/>
    </row>
    <row r="107" spans="1:10">
      <c r="A107" s="50"/>
      <c r="B107" s="51"/>
      <c r="C107" s="52"/>
      <c r="D107" s="52"/>
      <c r="E107" s="52"/>
      <c r="F107" s="50"/>
      <c r="G107" s="51"/>
      <c r="H107" s="52"/>
      <c r="I107" s="52"/>
      <c r="J107" s="52"/>
    </row>
    <row r="108" spans="1:10">
      <c r="A108" s="50"/>
      <c r="B108" s="51"/>
      <c r="C108" s="52"/>
      <c r="D108" s="52"/>
      <c r="E108" s="52"/>
      <c r="F108" s="50"/>
      <c r="G108" s="51"/>
      <c r="H108" s="52"/>
      <c r="I108" s="52"/>
      <c r="J108" s="52"/>
    </row>
    <row r="109" spans="1:10">
      <c r="A109" s="50"/>
      <c r="B109" s="51"/>
      <c r="C109" s="52"/>
      <c r="D109" s="52"/>
      <c r="E109" s="52"/>
      <c r="F109" s="50"/>
      <c r="G109" s="51"/>
      <c r="H109" s="52"/>
      <c r="I109" s="52"/>
      <c r="J109" s="52"/>
    </row>
    <row r="110" spans="1:10">
      <c r="A110" s="50"/>
      <c r="B110" s="51"/>
      <c r="C110" s="52"/>
      <c r="D110" s="52"/>
      <c r="E110" s="52"/>
      <c r="F110" s="50"/>
      <c r="G110" s="51"/>
      <c r="H110" s="52"/>
      <c r="I110" s="52"/>
      <c r="J110" s="52"/>
    </row>
    <row r="111" spans="1:10">
      <c r="A111" s="50"/>
      <c r="B111" s="51"/>
      <c r="C111" s="52"/>
      <c r="D111" s="52"/>
      <c r="E111" s="52"/>
      <c r="F111" s="50"/>
      <c r="G111" s="51"/>
      <c r="H111" s="52"/>
      <c r="I111" s="52"/>
      <c r="J111" s="52"/>
    </row>
    <row r="112" spans="1:10">
      <c r="A112" s="50"/>
      <c r="B112" s="51"/>
      <c r="C112" s="52"/>
      <c r="D112" s="52"/>
      <c r="E112" s="52"/>
      <c r="F112" s="50"/>
      <c r="G112" s="51"/>
      <c r="H112" s="52"/>
      <c r="I112" s="52"/>
      <c r="J112" s="52"/>
    </row>
    <row r="113" spans="1:10">
      <c r="A113" s="50"/>
      <c r="B113" s="51"/>
      <c r="C113" s="52"/>
      <c r="D113" s="52"/>
      <c r="E113" s="52"/>
      <c r="F113" s="50"/>
      <c r="G113" s="51"/>
      <c r="H113" s="52"/>
      <c r="I113" s="52"/>
      <c r="J113" s="52"/>
    </row>
    <row r="114" spans="1:10">
      <c r="A114" s="50"/>
      <c r="B114" s="51"/>
      <c r="C114" s="52"/>
      <c r="D114" s="52"/>
      <c r="E114" s="52"/>
      <c r="F114" s="50"/>
      <c r="G114" s="51"/>
      <c r="H114" s="52"/>
      <c r="I114" s="52"/>
      <c r="J114" s="52"/>
    </row>
    <row r="115" spans="1:10">
      <c r="A115" s="50"/>
      <c r="B115" s="51"/>
      <c r="C115" s="52"/>
      <c r="D115" s="52"/>
      <c r="E115" s="52"/>
      <c r="F115" s="50"/>
      <c r="G115" s="51"/>
      <c r="H115" s="52"/>
      <c r="I115" s="52"/>
      <c r="J115" s="52"/>
    </row>
    <row r="116" spans="1:10">
      <c r="A116" s="50"/>
      <c r="B116" s="51"/>
      <c r="C116" s="52"/>
      <c r="D116" s="52"/>
      <c r="E116" s="52"/>
      <c r="F116" s="50"/>
      <c r="G116" s="51"/>
      <c r="H116" s="52"/>
      <c r="I116" s="52"/>
      <c r="J116" s="52"/>
    </row>
    <row r="117" spans="1:10">
      <c r="A117" s="50"/>
      <c r="B117" s="51"/>
      <c r="C117" s="52"/>
      <c r="D117" s="52"/>
      <c r="E117" s="52"/>
      <c r="F117" s="50"/>
      <c r="G117" s="51"/>
      <c r="H117" s="52"/>
      <c r="I117" s="52"/>
      <c r="J117" s="52"/>
    </row>
    <row r="118" spans="1:10">
      <c r="A118" s="50"/>
      <c r="B118" s="51"/>
      <c r="C118" s="52"/>
      <c r="D118" s="52"/>
      <c r="E118" s="52"/>
      <c r="F118" s="50"/>
      <c r="G118" s="51"/>
      <c r="H118" s="52"/>
      <c r="I118" s="52"/>
      <c r="J118" s="52"/>
    </row>
    <row r="119" spans="1:10">
      <c r="A119" s="50"/>
      <c r="B119" s="51"/>
      <c r="C119" s="52"/>
      <c r="D119" s="52"/>
      <c r="E119" s="52"/>
      <c r="F119" s="50"/>
      <c r="G119" s="51"/>
      <c r="H119" s="52"/>
      <c r="I119" s="52"/>
      <c r="J119" s="52"/>
    </row>
    <row r="120" spans="1:10">
      <c r="A120" s="50"/>
      <c r="B120" s="51"/>
      <c r="C120" s="52"/>
      <c r="D120" s="52"/>
      <c r="E120" s="52"/>
      <c r="F120" s="50"/>
      <c r="G120" s="51"/>
      <c r="H120" s="52"/>
      <c r="I120" s="52"/>
      <c r="J120" s="52"/>
    </row>
    <row r="121" spans="1:10">
      <c r="A121" s="50"/>
      <c r="B121" s="51"/>
      <c r="C121" s="52"/>
      <c r="D121" s="52"/>
      <c r="E121" s="52"/>
      <c r="F121" s="50"/>
      <c r="G121" s="51"/>
      <c r="H121" s="52"/>
      <c r="I121" s="52"/>
      <c r="J121" s="52"/>
    </row>
    <row r="122" spans="1:10">
      <c r="A122" s="50"/>
      <c r="B122" s="51"/>
      <c r="C122" s="52"/>
      <c r="D122" s="52"/>
      <c r="E122" s="52"/>
      <c r="F122" s="50"/>
      <c r="G122" s="51"/>
      <c r="H122" s="52"/>
      <c r="I122" s="52"/>
      <c r="J122" s="52"/>
    </row>
    <row r="123" spans="1:10">
      <c r="A123" s="50"/>
      <c r="B123" s="51"/>
      <c r="C123" s="52"/>
      <c r="D123" s="52"/>
      <c r="E123" s="52"/>
      <c r="F123" s="50"/>
      <c r="G123" s="51"/>
      <c r="H123" s="52"/>
      <c r="I123" s="52"/>
      <c r="J123" s="52"/>
    </row>
    <row r="124" spans="1:10">
      <c r="A124" s="50"/>
      <c r="B124" s="51"/>
      <c r="C124" s="52"/>
      <c r="D124" s="52"/>
      <c r="E124" s="52"/>
      <c r="F124" s="50"/>
      <c r="G124" s="51"/>
      <c r="H124" s="52"/>
      <c r="I124" s="52"/>
      <c r="J124" s="52"/>
    </row>
    <row r="125" spans="1:10">
      <c r="A125" s="50"/>
      <c r="B125" s="51"/>
      <c r="C125" s="52"/>
      <c r="D125" s="52"/>
      <c r="E125" s="52"/>
      <c r="F125" s="50"/>
      <c r="G125" s="51"/>
      <c r="H125" s="52"/>
      <c r="I125" s="52"/>
      <c r="J125" s="52"/>
    </row>
    <row r="126" spans="1:10">
      <c r="A126" s="50"/>
      <c r="B126" s="51"/>
      <c r="C126" s="52"/>
      <c r="D126" s="52"/>
      <c r="E126" s="52"/>
      <c r="F126" s="50"/>
      <c r="G126" s="51"/>
      <c r="H126" s="52"/>
      <c r="I126" s="52"/>
      <c r="J126" s="52"/>
    </row>
    <row r="127" spans="1:10">
      <c r="A127" s="50"/>
      <c r="B127" s="51"/>
      <c r="C127" s="52"/>
      <c r="D127" s="52"/>
      <c r="E127" s="52"/>
      <c r="F127" s="50"/>
      <c r="G127" s="51"/>
      <c r="H127" s="52"/>
      <c r="I127" s="52"/>
      <c r="J127" s="52"/>
    </row>
    <row r="128" spans="1:10">
      <c r="A128" s="50"/>
      <c r="B128" s="51"/>
      <c r="C128" s="52"/>
      <c r="D128" s="52"/>
      <c r="E128" s="52"/>
      <c r="F128" s="50"/>
      <c r="G128" s="51"/>
      <c r="H128" s="52"/>
      <c r="I128" s="52"/>
      <c r="J128" s="52"/>
    </row>
    <row r="129" spans="1:10">
      <c r="A129" s="50"/>
      <c r="B129" s="51"/>
      <c r="C129" s="52"/>
      <c r="D129" s="52"/>
      <c r="E129" s="52"/>
      <c r="F129" s="50"/>
      <c r="G129" s="51"/>
      <c r="H129" s="52"/>
      <c r="I129" s="52"/>
      <c r="J129" s="52"/>
    </row>
    <row r="130" spans="1:10">
      <c r="A130" s="50"/>
      <c r="B130" s="51"/>
      <c r="C130" s="52"/>
      <c r="D130" s="52"/>
      <c r="E130" s="52"/>
      <c r="F130" s="50"/>
      <c r="G130" s="51"/>
      <c r="H130" s="52"/>
      <c r="I130" s="52"/>
      <c r="J130" s="52"/>
    </row>
    <row r="131" spans="1:10">
      <c r="A131" s="50"/>
      <c r="B131" s="51"/>
      <c r="C131" s="52"/>
      <c r="D131" s="52"/>
      <c r="E131" s="52"/>
      <c r="F131" s="50"/>
      <c r="G131" s="51"/>
      <c r="H131" s="52"/>
      <c r="I131" s="52"/>
      <c r="J131" s="52"/>
    </row>
    <row r="132" spans="1:10">
      <c r="A132" s="50"/>
      <c r="B132" s="51"/>
      <c r="C132" s="52"/>
      <c r="D132" s="52"/>
      <c r="E132" s="52"/>
      <c r="F132" s="50"/>
      <c r="G132" s="51"/>
      <c r="H132" s="52"/>
      <c r="I132" s="52"/>
      <c r="J132" s="52"/>
    </row>
    <row r="133" spans="1:10">
      <c r="A133" s="50"/>
      <c r="B133" s="51"/>
      <c r="C133" s="52"/>
      <c r="D133" s="52"/>
      <c r="E133" s="52"/>
      <c r="F133" s="50"/>
      <c r="G133" s="51"/>
      <c r="H133" s="52"/>
      <c r="I133" s="52"/>
      <c r="J133" s="52"/>
    </row>
    <row r="134" spans="1:10">
      <c r="A134" s="50"/>
      <c r="B134" s="51"/>
      <c r="C134" s="52"/>
      <c r="D134" s="52"/>
      <c r="E134" s="52"/>
      <c r="F134" s="50"/>
      <c r="G134" s="51"/>
      <c r="H134" s="52"/>
      <c r="I134" s="52"/>
      <c r="J134" s="52"/>
    </row>
    <row r="135" spans="1:10">
      <c r="A135" s="50"/>
      <c r="B135" s="51"/>
      <c r="C135" s="52"/>
      <c r="D135" s="52"/>
      <c r="E135" s="52"/>
      <c r="F135" s="50"/>
      <c r="G135" s="51"/>
      <c r="H135" s="52"/>
      <c r="I135" s="52"/>
      <c r="J135" s="52"/>
    </row>
    <row r="136" spans="1:10">
      <c r="A136" s="50"/>
      <c r="B136" s="51"/>
      <c r="C136" s="52"/>
      <c r="D136" s="52"/>
      <c r="E136" s="52"/>
      <c r="F136" s="50"/>
      <c r="G136" s="51"/>
      <c r="H136" s="52"/>
      <c r="I136" s="52"/>
      <c r="J136" s="52"/>
    </row>
    <row r="137" spans="1:10">
      <c r="A137" s="50"/>
      <c r="B137" s="51"/>
      <c r="C137" s="52"/>
      <c r="D137" s="52"/>
      <c r="E137" s="52"/>
      <c r="F137" s="50"/>
      <c r="G137" s="51"/>
      <c r="H137" s="52"/>
      <c r="I137" s="52"/>
      <c r="J137" s="52"/>
    </row>
    <row r="138" spans="1:10">
      <c r="A138" s="50"/>
      <c r="B138" s="51"/>
      <c r="C138" s="52"/>
      <c r="D138" s="52"/>
      <c r="E138" s="52"/>
      <c r="F138" s="50"/>
      <c r="G138" s="51"/>
      <c r="H138" s="52"/>
      <c r="I138" s="52"/>
      <c r="J138" s="52"/>
    </row>
    <row r="139" spans="1:10">
      <c r="A139" s="50"/>
      <c r="B139" s="51"/>
      <c r="C139" s="52"/>
      <c r="D139" s="52"/>
      <c r="E139" s="52"/>
      <c r="F139" s="50"/>
      <c r="G139" s="51"/>
      <c r="H139" s="52"/>
      <c r="I139" s="52"/>
      <c r="J139" s="52"/>
    </row>
    <row r="140" spans="1:10">
      <c r="A140" s="50"/>
      <c r="B140" s="51"/>
      <c r="C140" s="52"/>
      <c r="D140" s="52"/>
      <c r="E140" s="52"/>
      <c r="F140" s="50"/>
      <c r="G140" s="51"/>
      <c r="H140" s="52"/>
      <c r="I140" s="52"/>
      <c r="J140" s="52"/>
    </row>
    <row r="141" spans="1:10">
      <c r="A141" s="50"/>
      <c r="B141" s="51"/>
      <c r="C141" s="52"/>
      <c r="D141" s="52"/>
      <c r="E141" s="52"/>
      <c r="F141" s="50"/>
      <c r="G141" s="51"/>
      <c r="H141" s="52"/>
      <c r="I141" s="52"/>
      <c r="J141" s="52"/>
    </row>
    <row r="142" spans="1:10">
      <c r="A142" s="50"/>
      <c r="B142" s="51"/>
      <c r="C142" s="52"/>
      <c r="D142" s="52"/>
      <c r="E142" s="52"/>
      <c r="F142" s="50"/>
      <c r="G142" s="51"/>
      <c r="H142" s="52"/>
      <c r="I142" s="52"/>
      <c r="J142" s="52"/>
    </row>
    <row r="143" spans="1:10">
      <c r="A143" s="50"/>
      <c r="B143" s="51"/>
      <c r="C143" s="52"/>
      <c r="D143" s="52"/>
      <c r="E143" s="52"/>
      <c r="F143" s="50"/>
      <c r="G143" s="51"/>
      <c r="H143" s="52"/>
      <c r="I143" s="52"/>
      <c r="J143" s="52"/>
    </row>
    <row r="144" spans="1:10">
      <c r="A144" s="50"/>
      <c r="B144" s="51"/>
      <c r="C144" s="52"/>
      <c r="D144" s="52"/>
      <c r="E144" s="52"/>
      <c r="F144" s="50"/>
      <c r="G144" s="51"/>
      <c r="H144" s="52"/>
      <c r="I144" s="52"/>
      <c r="J144" s="52"/>
    </row>
    <row r="145" spans="1:10">
      <c r="A145" s="50"/>
      <c r="B145" s="51"/>
      <c r="C145" s="52"/>
      <c r="D145" s="52"/>
      <c r="E145" s="52"/>
      <c r="F145" s="50"/>
      <c r="G145" s="51"/>
      <c r="H145" s="52"/>
      <c r="I145" s="52"/>
      <c r="J145" s="52"/>
    </row>
    <row r="146" spans="1:10">
      <c r="A146" s="50"/>
      <c r="B146" s="51"/>
      <c r="C146" s="52"/>
      <c r="D146" s="52"/>
      <c r="E146" s="52"/>
      <c r="F146" s="50"/>
      <c r="G146" s="51"/>
      <c r="H146" s="52"/>
      <c r="I146" s="52"/>
      <c r="J146" s="52"/>
    </row>
    <row r="147" spans="1:10">
      <c r="A147" s="50"/>
      <c r="B147" s="51"/>
      <c r="C147" s="52"/>
      <c r="D147" s="52"/>
      <c r="E147" s="52"/>
      <c r="F147" s="50"/>
      <c r="G147" s="51"/>
      <c r="H147" s="52"/>
      <c r="I147" s="52"/>
      <c r="J147" s="52"/>
    </row>
    <row r="148" spans="1:10">
      <c r="A148" s="50"/>
      <c r="B148" s="51"/>
      <c r="C148" s="52"/>
      <c r="D148" s="52"/>
      <c r="E148" s="52"/>
      <c r="F148" s="50"/>
      <c r="G148" s="51"/>
      <c r="H148" s="52"/>
      <c r="I148" s="52"/>
      <c r="J148" s="52"/>
    </row>
    <row r="149" spans="1:10">
      <c r="A149" s="50"/>
      <c r="B149" s="51"/>
      <c r="C149" s="52"/>
      <c r="D149" s="52"/>
      <c r="E149" s="52"/>
      <c r="F149" s="50"/>
      <c r="G149" s="51"/>
      <c r="H149" s="52"/>
      <c r="I149" s="52"/>
      <c r="J149" s="52"/>
    </row>
    <row r="150" spans="1:10">
      <c r="A150" s="50"/>
      <c r="B150" s="51"/>
      <c r="C150" s="52"/>
      <c r="D150" s="52"/>
      <c r="E150" s="52"/>
      <c r="F150" s="50"/>
      <c r="G150" s="51"/>
      <c r="H150" s="52"/>
      <c r="I150" s="52"/>
      <c r="J150" s="52"/>
    </row>
    <row r="151" spans="1:10">
      <c r="A151" s="50"/>
      <c r="B151" s="51"/>
      <c r="C151" s="52"/>
      <c r="D151" s="52"/>
      <c r="E151" s="52"/>
      <c r="F151" s="50"/>
      <c r="G151" s="51"/>
      <c r="H151" s="52"/>
      <c r="I151" s="52"/>
      <c r="J151" s="52"/>
    </row>
    <row r="152" spans="1:10">
      <c r="A152" s="50"/>
      <c r="B152" s="51"/>
      <c r="C152" s="52"/>
      <c r="D152" s="52"/>
      <c r="E152" s="52"/>
      <c r="F152" s="50"/>
      <c r="G152" s="51"/>
      <c r="H152" s="52"/>
      <c r="I152" s="52"/>
      <c r="J152" s="52"/>
    </row>
    <row r="153" spans="1:10">
      <c r="A153" s="50"/>
      <c r="B153" s="51"/>
      <c r="C153" s="52"/>
      <c r="D153" s="52"/>
      <c r="E153" s="52"/>
      <c r="F153" s="50"/>
      <c r="G153" s="51"/>
      <c r="H153" s="52"/>
      <c r="I153" s="52"/>
      <c r="J153" s="52"/>
    </row>
    <row r="154" spans="1:10">
      <c r="A154" s="50"/>
      <c r="B154" s="51"/>
      <c r="C154" s="52"/>
      <c r="D154" s="52"/>
      <c r="E154" s="52"/>
      <c r="F154" s="50"/>
      <c r="G154" s="51"/>
      <c r="H154" s="52"/>
      <c r="I154" s="52"/>
      <c r="J154" s="52"/>
    </row>
    <row r="155" spans="1:10">
      <c r="A155" s="50"/>
      <c r="B155" s="51"/>
      <c r="C155" s="52"/>
      <c r="D155" s="52"/>
      <c r="E155" s="52"/>
      <c r="F155" s="50"/>
      <c r="G155" s="51"/>
      <c r="H155" s="52"/>
      <c r="I155" s="52"/>
      <c r="J155" s="52"/>
    </row>
    <row r="156" spans="1:10">
      <c r="A156" s="50"/>
      <c r="B156" s="51"/>
      <c r="C156" s="52"/>
      <c r="D156" s="52"/>
      <c r="E156" s="52"/>
      <c r="F156" s="50"/>
      <c r="G156" s="51"/>
      <c r="H156" s="52"/>
      <c r="I156" s="52"/>
      <c r="J156" s="52"/>
    </row>
    <row r="157" spans="1:10">
      <c r="A157" s="50"/>
      <c r="B157" s="51"/>
      <c r="C157" s="52"/>
      <c r="D157" s="52"/>
      <c r="E157" s="52"/>
      <c r="F157" s="50"/>
      <c r="G157" s="51"/>
      <c r="H157" s="52"/>
      <c r="I157" s="52"/>
      <c r="J157" s="52"/>
    </row>
    <row r="158" spans="1:10">
      <c r="A158" s="50"/>
      <c r="B158" s="51"/>
      <c r="C158" s="52"/>
      <c r="D158" s="52"/>
      <c r="E158" s="52"/>
      <c r="F158" s="50"/>
      <c r="G158" s="51"/>
      <c r="H158" s="52"/>
      <c r="I158" s="52"/>
      <c r="J158" s="52"/>
    </row>
    <row r="159" spans="1:10">
      <c r="A159" s="50"/>
      <c r="B159" s="51"/>
      <c r="C159" s="52"/>
      <c r="D159" s="52"/>
      <c r="E159" s="52"/>
      <c r="F159" s="50"/>
      <c r="G159" s="51"/>
      <c r="H159" s="52"/>
      <c r="I159" s="52"/>
      <c r="J159" s="52"/>
    </row>
    <row r="160" spans="1:10">
      <c r="A160" s="50"/>
      <c r="B160" s="51"/>
      <c r="C160" s="52"/>
      <c r="D160" s="52"/>
      <c r="E160" s="52"/>
      <c r="F160" s="50"/>
      <c r="G160" s="51"/>
      <c r="H160" s="52"/>
      <c r="I160" s="52"/>
      <c r="J160" s="52"/>
    </row>
    <row r="161" spans="1:10">
      <c r="A161" s="50"/>
      <c r="B161" s="51"/>
      <c r="C161" s="52"/>
      <c r="D161" s="52"/>
      <c r="E161" s="52"/>
      <c r="F161" s="50"/>
      <c r="G161" s="51"/>
      <c r="H161" s="52"/>
      <c r="I161" s="52"/>
      <c r="J161" s="52"/>
    </row>
    <row r="162" spans="1:10">
      <c r="A162" s="50"/>
      <c r="B162" s="51"/>
      <c r="C162" s="52"/>
      <c r="D162" s="52"/>
      <c r="E162" s="52"/>
      <c r="F162" s="50"/>
      <c r="G162" s="51"/>
      <c r="H162" s="52"/>
      <c r="I162" s="52"/>
      <c r="J162" s="52"/>
    </row>
    <row r="163" spans="1:10">
      <c r="A163" s="50"/>
      <c r="B163" s="51"/>
      <c r="C163" s="52"/>
      <c r="D163" s="52"/>
      <c r="E163" s="52"/>
      <c r="F163" s="50"/>
      <c r="G163" s="51"/>
      <c r="H163" s="52"/>
      <c r="I163" s="52"/>
      <c r="J163" s="52"/>
    </row>
    <row r="164" spans="1:10">
      <c r="A164" s="50"/>
      <c r="B164" s="51"/>
      <c r="C164" s="52"/>
      <c r="D164" s="52"/>
      <c r="E164" s="52"/>
      <c r="F164" s="50"/>
      <c r="G164" s="51"/>
      <c r="H164" s="52"/>
      <c r="I164" s="52"/>
      <c r="J164" s="52"/>
    </row>
    <row r="165" spans="1:10">
      <c r="A165" s="50"/>
      <c r="B165" s="51"/>
      <c r="C165" s="52"/>
      <c r="D165" s="52"/>
      <c r="E165" s="52"/>
      <c r="F165" s="50"/>
      <c r="G165" s="51"/>
      <c r="H165" s="52"/>
      <c r="I165" s="52"/>
      <c r="J165" s="52"/>
    </row>
    <row r="166" spans="1:10">
      <c r="A166" s="50"/>
      <c r="B166" s="51"/>
      <c r="C166" s="52"/>
      <c r="D166" s="52"/>
      <c r="E166" s="52"/>
      <c r="F166" s="50"/>
      <c r="G166" s="51"/>
      <c r="H166" s="52"/>
      <c r="I166" s="52"/>
      <c r="J166" s="52"/>
    </row>
    <row r="167" spans="1:10">
      <c r="A167" s="50"/>
      <c r="B167" s="51"/>
      <c r="C167" s="52"/>
      <c r="D167" s="52"/>
      <c r="E167" s="52"/>
      <c r="F167" s="50"/>
      <c r="G167" s="51"/>
      <c r="H167" s="52"/>
      <c r="I167" s="52"/>
      <c r="J167" s="52"/>
    </row>
    <row r="168" spans="1:10">
      <c r="A168" s="50"/>
      <c r="B168" s="51"/>
      <c r="C168" s="52"/>
      <c r="D168" s="52"/>
      <c r="E168" s="52"/>
      <c r="F168" s="50"/>
      <c r="G168" s="51"/>
      <c r="H168" s="52"/>
      <c r="I168" s="52"/>
      <c r="J168" s="52"/>
    </row>
    <row r="169" spans="1:10">
      <c r="A169" s="50"/>
      <c r="B169" s="51"/>
      <c r="C169" s="52"/>
      <c r="D169" s="52"/>
      <c r="E169" s="52"/>
      <c r="F169" s="50"/>
      <c r="G169" s="51"/>
      <c r="H169" s="52"/>
      <c r="I169" s="52"/>
      <c r="J169" s="52"/>
    </row>
    <row r="170" spans="1:10">
      <c r="A170" s="50"/>
      <c r="B170" s="51"/>
      <c r="C170" s="52"/>
      <c r="D170" s="52"/>
      <c r="E170" s="52"/>
      <c r="F170" s="50"/>
      <c r="G170" s="51"/>
      <c r="H170" s="52"/>
      <c r="I170" s="52"/>
      <c r="J170" s="52"/>
    </row>
    <row r="171" spans="1:10">
      <c r="A171" s="50"/>
      <c r="B171" s="51"/>
      <c r="C171" s="52"/>
      <c r="D171" s="52"/>
      <c r="E171" s="52"/>
      <c r="F171" s="50"/>
      <c r="G171" s="51"/>
      <c r="H171" s="52"/>
      <c r="I171" s="52"/>
      <c r="J171" s="52"/>
    </row>
    <row r="172" spans="1:10">
      <c r="A172" s="50"/>
      <c r="B172" s="51"/>
      <c r="C172" s="52"/>
      <c r="D172" s="52"/>
      <c r="E172" s="52"/>
      <c r="F172" s="50"/>
      <c r="G172" s="51"/>
      <c r="H172" s="52"/>
      <c r="I172" s="52"/>
      <c r="J172" s="52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4" sqref="B4"/>
    </sheetView>
  </sheetViews>
  <sheetFormatPr defaultColWidth="11" defaultRowHeight="15.75"/>
  <sheetData>
    <row r="1" spans="1:5">
      <c r="A1" s="22" t="s">
        <v>32</v>
      </c>
      <c r="B1" s="20" t="s">
        <v>101</v>
      </c>
      <c r="C1" s="14"/>
      <c r="D1" s="14"/>
      <c r="E1" s="14"/>
    </row>
    <row r="2" spans="1:5">
      <c r="A2" s="22" t="s">
        <v>33</v>
      </c>
      <c r="B2" s="25" t="s">
        <v>100</v>
      </c>
      <c r="C2" s="14"/>
      <c r="D2" s="14"/>
      <c r="E2" s="14"/>
    </row>
    <row r="3" spans="1:5" ht="16.5">
      <c r="A3" s="22" t="s">
        <v>34</v>
      </c>
      <c r="B3" s="7"/>
      <c r="C3" s="14"/>
      <c r="D3" s="14"/>
      <c r="E3" s="14"/>
    </row>
    <row r="4" spans="1:5">
      <c r="A4" s="22" t="s">
        <v>35</v>
      </c>
      <c r="B4" s="63"/>
      <c r="C4" s="14"/>
      <c r="D4" s="14"/>
      <c r="E4" s="14"/>
    </row>
    <row r="5" spans="1:5">
      <c r="A5" s="22" t="s">
        <v>36</v>
      </c>
      <c r="B5" s="21">
        <f>MAX(C13:C58)</f>
        <v>25.35</v>
      </c>
      <c r="C5" s="14"/>
      <c r="D5" s="14"/>
      <c r="E5" s="14"/>
    </row>
    <row r="6" spans="1:5">
      <c r="A6" s="22" t="s">
        <v>37</v>
      </c>
      <c r="B6" s="21">
        <f>MIN(C13:C58)</f>
        <v>-0.43</v>
      </c>
      <c r="C6" s="14"/>
      <c r="D6" s="14"/>
      <c r="E6" s="14"/>
    </row>
    <row r="7" spans="1:5">
      <c r="A7" s="22" t="s">
        <v>42</v>
      </c>
      <c r="B7" s="21">
        <f>B5-B6</f>
        <v>25.78</v>
      </c>
      <c r="C7" s="14"/>
      <c r="D7" s="14"/>
      <c r="E7" s="14"/>
    </row>
    <row r="8" spans="1:5">
      <c r="A8" s="22" t="s">
        <v>38</v>
      </c>
      <c r="B8" s="22">
        <f>A13</f>
        <v>0.4049537037037037</v>
      </c>
      <c r="C8" s="14"/>
      <c r="D8" s="14"/>
      <c r="E8" s="14"/>
    </row>
    <row r="9" spans="1:5">
      <c r="A9" s="22" t="s">
        <v>39</v>
      </c>
      <c r="B9" s="22">
        <f>A58</f>
        <v>0.4362037037037037</v>
      </c>
      <c r="C9" s="14"/>
      <c r="D9" s="14"/>
      <c r="E9" s="14"/>
    </row>
    <row r="10" spans="1:5">
      <c r="A10" s="22" t="s">
        <v>40</v>
      </c>
      <c r="B10" s="22">
        <f>B9-B8</f>
        <v>3.125E-2</v>
      </c>
      <c r="C10" s="14"/>
      <c r="D10" s="14"/>
      <c r="E10" s="14"/>
    </row>
    <row r="11" spans="1:5">
      <c r="A11" s="22" t="s">
        <v>41</v>
      </c>
      <c r="B11" s="23">
        <f>(HOUR(B10)*3600 + MINUTE(B10)*60+SECOND(B10))/3600</f>
        <v>0.75</v>
      </c>
      <c r="C11" s="14"/>
      <c r="D11" s="14"/>
      <c r="E11" s="14"/>
    </row>
    <row r="12" spans="1:5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</row>
    <row r="13" spans="1:5">
      <c r="A13" s="50">
        <v>0.4049537037037037</v>
      </c>
      <c r="B13" s="51">
        <v>1</v>
      </c>
      <c r="C13" s="52">
        <v>25.35</v>
      </c>
      <c r="D13" s="52">
        <v>22.3</v>
      </c>
      <c r="E13" s="52">
        <v>971.2</v>
      </c>
    </row>
    <row r="14" spans="1:5">
      <c r="A14" s="50">
        <v>0.40564814814814815</v>
      </c>
      <c r="B14" s="51">
        <v>62</v>
      </c>
      <c r="C14" s="52">
        <v>23.04</v>
      </c>
      <c r="D14" s="53">
        <v>22.2</v>
      </c>
      <c r="E14" s="52">
        <v>971.39</v>
      </c>
    </row>
    <row r="15" spans="1:5">
      <c r="A15" s="50">
        <v>0.40634259259259259</v>
      </c>
      <c r="B15" s="51">
        <v>123</v>
      </c>
      <c r="C15" s="52">
        <v>20.79</v>
      </c>
      <c r="D15" s="52">
        <v>22.2</v>
      </c>
      <c r="E15" s="52">
        <v>971.46</v>
      </c>
    </row>
    <row r="16" spans="1:5">
      <c r="A16" s="50">
        <v>0.40703703703703703</v>
      </c>
      <c r="B16" s="51">
        <v>184</v>
      </c>
      <c r="C16" s="52">
        <v>18.850000000000001</v>
      </c>
      <c r="D16" s="53">
        <v>22.25</v>
      </c>
      <c r="E16" s="52">
        <v>971.45</v>
      </c>
    </row>
    <row r="17" spans="1:5">
      <c r="A17" s="50">
        <v>0.40773148148148147</v>
      </c>
      <c r="B17" s="51">
        <v>245</v>
      </c>
      <c r="C17" s="52">
        <v>17.11</v>
      </c>
      <c r="D17" s="52">
        <v>22.23</v>
      </c>
      <c r="E17" s="52">
        <v>971.44</v>
      </c>
    </row>
    <row r="18" spans="1:5">
      <c r="A18" s="50">
        <v>0.40842592592592591</v>
      </c>
      <c r="B18" s="51">
        <v>306</v>
      </c>
      <c r="C18" s="52">
        <v>15.43</v>
      </c>
      <c r="D18" s="53">
        <v>22.24</v>
      </c>
      <c r="E18" s="52">
        <v>971.47</v>
      </c>
    </row>
    <row r="19" spans="1:5">
      <c r="A19" s="50">
        <v>0.40912037037037036</v>
      </c>
      <c r="B19" s="51">
        <v>367</v>
      </c>
      <c r="C19" s="52">
        <v>13.99</v>
      </c>
      <c r="D19" s="52">
        <v>22.25</v>
      </c>
      <c r="E19" s="52">
        <v>971.47</v>
      </c>
    </row>
    <row r="20" spans="1:5">
      <c r="A20" s="50">
        <v>0.4098148148148148</v>
      </c>
      <c r="B20" s="51">
        <v>428</v>
      </c>
      <c r="C20" s="52">
        <v>12.6</v>
      </c>
      <c r="D20" s="53">
        <v>22.25</v>
      </c>
      <c r="E20" s="52">
        <v>971.44</v>
      </c>
    </row>
    <row r="21" spans="1:5">
      <c r="A21" s="50">
        <v>0.41050925925925924</v>
      </c>
      <c r="B21" s="51">
        <v>489</v>
      </c>
      <c r="C21" s="52">
        <v>11.34</v>
      </c>
      <c r="D21" s="52">
        <v>22.24</v>
      </c>
      <c r="E21" s="52">
        <v>971.43</v>
      </c>
    </row>
    <row r="22" spans="1:5">
      <c r="A22" s="50">
        <v>0.41120370370370374</v>
      </c>
      <c r="B22" s="51">
        <v>550</v>
      </c>
      <c r="C22" s="52">
        <v>10.09</v>
      </c>
      <c r="D22" s="53">
        <v>22.25</v>
      </c>
      <c r="E22" s="52">
        <v>971.4</v>
      </c>
    </row>
    <row r="23" spans="1:5">
      <c r="A23" s="50">
        <v>0.41189814814814812</v>
      </c>
      <c r="B23" s="51">
        <v>611</v>
      </c>
      <c r="C23" s="52">
        <v>9.09</v>
      </c>
      <c r="D23" s="52">
        <v>22.26</v>
      </c>
      <c r="E23" s="52">
        <v>971.41</v>
      </c>
    </row>
    <row r="24" spans="1:5">
      <c r="A24" s="50">
        <v>0.41259259259259262</v>
      </c>
      <c r="B24" s="51">
        <v>672</v>
      </c>
      <c r="C24" s="52">
        <v>8.09</v>
      </c>
      <c r="D24" s="53">
        <v>22.27</v>
      </c>
      <c r="E24" s="52">
        <v>971.4</v>
      </c>
    </row>
    <row r="25" spans="1:5">
      <c r="A25" s="50">
        <v>0.41328703703703701</v>
      </c>
      <c r="B25" s="51">
        <v>733</v>
      </c>
      <c r="C25" s="52">
        <v>7.2</v>
      </c>
      <c r="D25" s="52">
        <v>22.29</v>
      </c>
      <c r="E25" s="52">
        <v>971.4</v>
      </c>
    </row>
    <row r="26" spans="1:5">
      <c r="A26" s="50">
        <v>0.41398148148148151</v>
      </c>
      <c r="B26" s="51">
        <v>794</v>
      </c>
      <c r="C26" s="52">
        <v>6.37</v>
      </c>
      <c r="D26" s="53">
        <v>22.27</v>
      </c>
      <c r="E26" s="52">
        <v>971.39</v>
      </c>
    </row>
    <row r="27" spans="1:5">
      <c r="A27" s="50">
        <v>0.41467592592592589</v>
      </c>
      <c r="B27" s="51">
        <v>855</v>
      </c>
      <c r="C27" s="52">
        <v>5.7</v>
      </c>
      <c r="D27" s="52">
        <v>22.27</v>
      </c>
      <c r="E27" s="52">
        <v>971.39</v>
      </c>
    </row>
    <row r="28" spans="1:5">
      <c r="A28" s="50">
        <v>0.41537037037037039</v>
      </c>
      <c r="B28" s="51">
        <v>916</v>
      </c>
      <c r="C28" s="52">
        <v>5</v>
      </c>
      <c r="D28" s="53">
        <v>22.29</v>
      </c>
      <c r="E28" s="52">
        <v>971.41</v>
      </c>
    </row>
    <row r="29" spans="1:5">
      <c r="A29" s="50">
        <v>0.41606481481481478</v>
      </c>
      <c r="B29" s="51">
        <v>977</v>
      </c>
      <c r="C29" s="52">
        <v>4.38</v>
      </c>
      <c r="D29" s="52">
        <v>22.29</v>
      </c>
      <c r="E29" s="52">
        <v>971.43</v>
      </c>
    </row>
    <row r="30" spans="1:5">
      <c r="A30" s="50">
        <v>0.41675925925925927</v>
      </c>
      <c r="B30" s="51">
        <v>1038</v>
      </c>
      <c r="C30" s="52">
        <v>3.91</v>
      </c>
      <c r="D30" s="53">
        <v>22.29</v>
      </c>
      <c r="E30" s="52">
        <v>971.43</v>
      </c>
    </row>
    <row r="31" spans="1:5">
      <c r="A31" s="50">
        <v>0.41745370370370366</v>
      </c>
      <c r="B31" s="51">
        <v>1099</v>
      </c>
      <c r="C31" s="52">
        <v>3.4</v>
      </c>
      <c r="D31" s="52">
        <v>22.29</v>
      </c>
      <c r="E31" s="52">
        <v>971.37</v>
      </c>
    </row>
    <row r="32" spans="1:5">
      <c r="A32" s="50">
        <v>0.41814814814814816</v>
      </c>
      <c r="B32" s="51">
        <v>1160</v>
      </c>
      <c r="C32" s="52">
        <v>2.96</v>
      </c>
      <c r="D32" s="53">
        <v>22.29</v>
      </c>
      <c r="E32" s="52">
        <v>971.4</v>
      </c>
    </row>
    <row r="33" spans="1:5">
      <c r="A33" s="50">
        <v>0.41884259259259254</v>
      </c>
      <c r="B33" s="51">
        <v>1221</v>
      </c>
      <c r="C33" s="52">
        <v>2.63</v>
      </c>
      <c r="D33" s="52">
        <v>22.29</v>
      </c>
      <c r="E33" s="52">
        <v>971.4</v>
      </c>
    </row>
    <row r="34" spans="1:5">
      <c r="A34" s="50">
        <v>0.41953703703703704</v>
      </c>
      <c r="B34" s="51">
        <v>1282</v>
      </c>
      <c r="C34" s="52">
        <v>2.2200000000000002</v>
      </c>
      <c r="D34" s="53">
        <v>22.3</v>
      </c>
      <c r="E34" s="52">
        <v>971.4</v>
      </c>
    </row>
    <row r="35" spans="1:5">
      <c r="A35" s="50">
        <v>0.42023148148148143</v>
      </c>
      <c r="B35" s="51">
        <v>1343</v>
      </c>
      <c r="C35" s="52">
        <v>1.97</v>
      </c>
      <c r="D35" s="52">
        <v>22.3</v>
      </c>
      <c r="E35" s="52">
        <v>971.36</v>
      </c>
    </row>
    <row r="36" spans="1:5">
      <c r="A36" s="50">
        <v>0.42092592592592593</v>
      </c>
      <c r="B36" s="51">
        <v>1404</v>
      </c>
      <c r="C36" s="52">
        <v>1.7</v>
      </c>
      <c r="D36" s="53">
        <v>22.31</v>
      </c>
      <c r="E36" s="52">
        <v>971.36</v>
      </c>
    </row>
    <row r="37" spans="1:5">
      <c r="A37" s="50">
        <v>0.42162037037037042</v>
      </c>
      <c r="B37" s="51">
        <v>1465</v>
      </c>
      <c r="C37" s="52">
        <v>1.42</v>
      </c>
      <c r="D37" s="52">
        <v>22.31</v>
      </c>
      <c r="E37" s="52">
        <v>971.39</v>
      </c>
    </row>
    <row r="38" spans="1:5">
      <c r="A38" s="50">
        <v>0.42231481481481481</v>
      </c>
      <c r="B38" s="51">
        <v>1526</v>
      </c>
      <c r="C38" s="52">
        <v>1.27</v>
      </c>
      <c r="D38" s="53">
        <v>22.31</v>
      </c>
      <c r="E38" s="52">
        <v>971.39</v>
      </c>
    </row>
    <row r="39" spans="1:5">
      <c r="A39" s="50">
        <v>0.42300925925925931</v>
      </c>
      <c r="B39" s="51">
        <v>1587</v>
      </c>
      <c r="C39" s="52">
        <v>1.07</v>
      </c>
      <c r="D39" s="52">
        <v>22.3</v>
      </c>
      <c r="E39" s="52">
        <v>971.4</v>
      </c>
    </row>
    <row r="40" spans="1:5">
      <c r="A40" s="50">
        <v>0.42370370370370369</v>
      </c>
      <c r="B40" s="51">
        <v>1648</v>
      </c>
      <c r="C40" s="52">
        <v>0.78</v>
      </c>
      <c r="D40" s="53">
        <v>22.31</v>
      </c>
      <c r="E40" s="52">
        <v>971.4</v>
      </c>
    </row>
    <row r="41" spans="1:5">
      <c r="A41" s="50">
        <v>0.42439814814814819</v>
      </c>
      <c r="B41" s="51">
        <v>1709</v>
      </c>
      <c r="C41" s="52">
        <v>0.65</v>
      </c>
      <c r="D41" s="52">
        <v>22.31</v>
      </c>
      <c r="E41" s="52">
        <v>971.4</v>
      </c>
    </row>
    <row r="42" spans="1:5">
      <c r="A42" s="50">
        <v>0.42509259259259258</v>
      </c>
      <c r="B42" s="51">
        <v>1770</v>
      </c>
      <c r="C42" s="52">
        <v>0.56000000000000005</v>
      </c>
      <c r="D42" s="53">
        <v>22.31</v>
      </c>
      <c r="E42" s="52">
        <v>971.36</v>
      </c>
    </row>
    <row r="43" spans="1:5">
      <c r="A43" s="50">
        <v>0.42578703703703707</v>
      </c>
      <c r="B43" s="51">
        <v>1831</v>
      </c>
      <c r="C43" s="52">
        <v>0.46</v>
      </c>
      <c r="D43" s="52">
        <v>22.31</v>
      </c>
      <c r="E43" s="52">
        <v>971.36</v>
      </c>
    </row>
    <row r="44" spans="1:5">
      <c r="A44" s="50">
        <v>0.42648148148148146</v>
      </c>
      <c r="B44" s="51">
        <v>1892</v>
      </c>
      <c r="C44" s="52">
        <v>0.35</v>
      </c>
      <c r="D44" s="53">
        <v>22.31</v>
      </c>
      <c r="E44" s="52">
        <v>971.37</v>
      </c>
    </row>
    <row r="45" spans="1:5">
      <c r="A45" s="50">
        <v>0.42717592592592596</v>
      </c>
      <c r="B45" s="51">
        <v>1953</v>
      </c>
      <c r="C45" s="52">
        <v>0.2</v>
      </c>
      <c r="D45" s="52">
        <v>22.32</v>
      </c>
      <c r="E45" s="52">
        <v>971.38</v>
      </c>
    </row>
    <row r="46" spans="1:5">
      <c r="A46" s="50">
        <v>0.42787037037037035</v>
      </c>
      <c r="B46" s="51">
        <v>2014</v>
      </c>
      <c r="C46" s="52">
        <v>0.12</v>
      </c>
      <c r="D46" s="52">
        <v>22.31</v>
      </c>
      <c r="E46" s="52">
        <v>971.35</v>
      </c>
    </row>
    <row r="47" spans="1:5">
      <c r="A47" s="50">
        <v>0.42856481481481484</v>
      </c>
      <c r="B47" s="51">
        <v>2075</v>
      </c>
      <c r="C47" s="52">
        <v>7.0000000000000007E-2</v>
      </c>
      <c r="D47" s="52">
        <v>22.31</v>
      </c>
      <c r="E47" s="52">
        <v>971.36</v>
      </c>
    </row>
    <row r="48" spans="1:5">
      <c r="A48" s="50">
        <v>0.42925925925925923</v>
      </c>
      <c r="B48" s="51">
        <v>2136</v>
      </c>
      <c r="C48" s="52">
        <v>0.01</v>
      </c>
      <c r="D48" s="52">
        <v>22.32</v>
      </c>
      <c r="E48" s="52">
        <v>971.36</v>
      </c>
    </row>
    <row r="49" spans="1:5">
      <c r="A49" s="50">
        <v>0.42995370370370373</v>
      </c>
      <c r="B49" s="51">
        <v>2197</v>
      </c>
      <c r="C49" s="52">
        <v>-0.11</v>
      </c>
      <c r="D49" s="52">
        <v>22.31</v>
      </c>
      <c r="E49" s="52">
        <v>971.38</v>
      </c>
    </row>
    <row r="50" spans="1:5">
      <c r="A50" s="50">
        <v>0.43064814814814811</v>
      </c>
      <c r="B50" s="51">
        <v>2258</v>
      </c>
      <c r="C50" s="52">
        <v>-0.16</v>
      </c>
      <c r="D50" s="52">
        <v>22.31</v>
      </c>
      <c r="E50" s="52">
        <v>971.36</v>
      </c>
    </row>
    <row r="51" spans="1:5">
      <c r="A51" s="50">
        <v>0.43134259259259261</v>
      </c>
      <c r="B51" s="51">
        <v>2319</v>
      </c>
      <c r="C51" s="52">
        <v>-0.19</v>
      </c>
      <c r="D51" s="52">
        <v>22.31</v>
      </c>
      <c r="E51" s="52">
        <v>971.35</v>
      </c>
    </row>
    <row r="52" spans="1:5">
      <c r="A52" s="50">
        <v>0.43203703703703705</v>
      </c>
      <c r="B52" s="51">
        <v>2380</v>
      </c>
      <c r="C52" s="52">
        <v>-0.26</v>
      </c>
      <c r="D52" s="52">
        <v>22.31</v>
      </c>
      <c r="E52" s="52">
        <v>971.37</v>
      </c>
    </row>
    <row r="53" spans="1:5">
      <c r="A53" s="50">
        <v>0.43273148148148149</v>
      </c>
      <c r="B53" s="51">
        <v>2441</v>
      </c>
      <c r="C53" s="52">
        <v>-0.22</v>
      </c>
      <c r="D53" s="52">
        <v>22.32</v>
      </c>
      <c r="E53" s="52">
        <v>971.33</v>
      </c>
    </row>
    <row r="54" spans="1:5">
      <c r="A54" s="50">
        <v>0.43342592592592594</v>
      </c>
      <c r="B54" s="51">
        <v>2502</v>
      </c>
      <c r="C54" s="52">
        <v>-0.18</v>
      </c>
      <c r="D54" s="52">
        <v>22.32</v>
      </c>
      <c r="E54" s="52">
        <v>971.35</v>
      </c>
    </row>
    <row r="55" spans="1:5">
      <c r="A55" s="50">
        <v>0.43412037037037038</v>
      </c>
      <c r="B55" s="51">
        <v>2563</v>
      </c>
      <c r="C55" s="52">
        <v>-0.3</v>
      </c>
      <c r="D55" s="52">
        <v>22.32</v>
      </c>
      <c r="E55" s="52">
        <v>971.35</v>
      </c>
    </row>
    <row r="56" spans="1:5">
      <c r="A56" s="50">
        <v>0.43481481481481482</v>
      </c>
      <c r="B56" s="51">
        <v>2624</v>
      </c>
      <c r="C56" s="52">
        <v>-0.33</v>
      </c>
      <c r="D56" s="52">
        <v>22.34</v>
      </c>
      <c r="E56" s="52">
        <v>971.38</v>
      </c>
    </row>
    <row r="57" spans="1:5">
      <c r="A57" s="50">
        <v>0.43550925925925926</v>
      </c>
      <c r="B57" s="51">
        <v>2685</v>
      </c>
      <c r="C57" s="52">
        <v>-0.42</v>
      </c>
      <c r="D57" s="52">
        <v>22.33</v>
      </c>
      <c r="E57" s="52">
        <v>971.37</v>
      </c>
    </row>
    <row r="58" spans="1:5">
      <c r="A58" s="50">
        <v>0.4362037037037037</v>
      </c>
      <c r="B58" s="51">
        <v>2746</v>
      </c>
      <c r="C58" s="52">
        <v>-0.43</v>
      </c>
      <c r="D58" s="52">
        <v>22.33</v>
      </c>
      <c r="E58" s="52">
        <v>971.42</v>
      </c>
    </row>
    <row r="59" spans="1:5">
      <c r="A59" s="50">
        <v>0.43689814814814815</v>
      </c>
      <c r="B59" s="51">
        <v>2807</v>
      </c>
      <c r="C59" s="52">
        <v>-0.46</v>
      </c>
      <c r="D59" s="52">
        <v>22.33</v>
      </c>
      <c r="E59" s="52">
        <v>971.4</v>
      </c>
    </row>
    <row r="60" spans="1:5">
      <c r="A60" s="50">
        <v>0.43759259259259259</v>
      </c>
      <c r="B60" s="51">
        <v>2868</v>
      </c>
      <c r="C60" s="52">
        <v>-0.45</v>
      </c>
      <c r="D60" s="52">
        <v>22.33</v>
      </c>
      <c r="E60" s="52">
        <v>971.37</v>
      </c>
    </row>
    <row r="61" spans="1:5">
      <c r="A61" s="50">
        <v>0.43829861111111112</v>
      </c>
      <c r="B61" s="51">
        <v>2929</v>
      </c>
      <c r="C61" s="52">
        <v>-0.49</v>
      </c>
      <c r="D61" s="52">
        <v>22.32</v>
      </c>
      <c r="E61" s="52">
        <v>971.38</v>
      </c>
    </row>
    <row r="62" spans="1:5">
      <c r="A62" s="50">
        <v>0.43899305555555551</v>
      </c>
      <c r="B62" s="51">
        <v>2990</v>
      </c>
      <c r="C62" s="52">
        <v>-0.47</v>
      </c>
      <c r="D62" s="52">
        <v>22.32</v>
      </c>
      <c r="E62" s="52">
        <v>971.4</v>
      </c>
    </row>
    <row r="63" spans="1:5">
      <c r="A63" s="50">
        <v>0.43968750000000001</v>
      </c>
      <c r="B63" s="51">
        <v>3051</v>
      </c>
      <c r="C63" s="52">
        <v>-0.5</v>
      </c>
      <c r="D63" s="52">
        <v>22.34</v>
      </c>
      <c r="E63" s="52">
        <v>971.38</v>
      </c>
    </row>
    <row r="64" spans="1:5">
      <c r="A64" s="50">
        <v>0.4403819444444444</v>
      </c>
      <c r="B64" s="51">
        <v>3112</v>
      </c>
      <c r="C64" s="52">
        <v>-0.51</v>
      </c>
      <c r="D64" s="52">
        <v>22.35</v>
      </c>
      <c r="E64" s="52">
        <v>971.38</v>
      </c>
    </row>
    <row r="65" spans="1:5">
      <c r="A65" s="50">
        <v>0.44107638888888889</v>
      </c>
      <c r="B65" s="51">
        <v>3173</v>
      </c>
      <c r="C65" s="52">
        <v>-0.55000000000000004</v>
      </c>
      <c r="D65" s="52">
        <v>22.35</v>
      </c>
      <c r="E65" s="52">
        <v>971.38</v>
      </c>
    </row>
    <row r="66" spans="1:5">
      <c r="A66" s="50">
        <v>0.44177083333333328</v>
      </c>
      <c r="B66" s="51">
        <v>3234</v>
      </c>
      <c r="C66" s="52">
        <v>-0.48</v>
      </c>
      <c r="D66" s="52">
        <v>22.33</v>
      </c>
      <c r="E66" s="52">
        <v>971.36</v>
      </c>
    </row>
    <row r="67" spans="1:5">
      <c r="A67" s="50">
        <v>0.44246527777777778</v>
      </c>
      <c r="B67" s="51">
        <v>3295</v>
      </c>
      <c r="C67" s="52">
        <v>-0.53</v>
      </c>
      <c r="D67" s="52">
        <v>22.33</v>
      </c>
      <c r="E67" s="52">
        <v>971.36</v>
      </c>
    </row>
    <row r="68" spans="1:5">
      <c r="A68" s="50">
        <v>0.44315972222222227</v>
      </c>
      <c r="B68" s="51">
        <v>3356</v>
      </c>
      <c r="C68" s="52">
        <v>-0.48</v>
      </c>
      <c r="D68" s="52">
        <v>22.35</v>
      </c>
      <c r="E68" s="52">
        <v>971.34</v>
      </c>
    </row>
    <row r="69" spans="1:5">
      <c r="A69" s="50">
        <v>0.44385416666666666</v>
      </c>
      <c r="B69" s="51">
        <v>3417</v>
      </c>
      <c r="C69" s="52">
        <v>-0.51</v>
      </c>
      <c r="D69" s="52">
        <v>22.36</v>
      </c>
      <c r="E69" s="52">
        <v>971.33</v>
      </c>
    </row>
    <row r="70" spans="1:5">
      <c r="A70" s="50">
        <v>0.44454861111111116</v>
      </c>
      <c r="B70" s="51">
        <v>3478</v>
      </c>
      <c r="C70" s="52">
        <v>-0.53</v>
      </c>
      <c r="D70" s="52">
        <v>22.35</v>
      </c>
      <c r="E70" s="52">
        <v>971.34</v>
      </c>
    </row>
    <row r="71" spans="1:5">
      <c r="A71" s="50">
        <v>0.44524305555555554</v>
      </c>
      <c r="B71" s="51">
        <v>3539</v>
      </c>
      <c r="C71" s="52">
        <v>-0.5</v>
      </c>
      <c r="D71" s="52">
        <v>22.36</v>
      </c>
      <c r="E71" s="52">
        <v>971.33</v>
      </c>
    </row>
    <row r="72" spans="1:5">
      <c r="A72" s="50">
        <v>0.44593750000000004</v>
      </c>
      <c r="B72" s="51">
        <v>3600</v>
      </c>
      <c r="C72" s="52">
        <v>-0.5</v>
      </c>
      <c r="D72" s="52">
        <v>22.36</v>
      </c>
      <c r="E72" s="52">
        <v>971.35</v>
      </c>
    </row>
    <row r="73" spans="1:5">
      <c r="A73" s="50">
        <v>0.44663194444444443</v>
      </c>
      <c r="B73" s="51">
        <v>3661</v>
      </c>
      <c r="C73" s="52">
        <v>-0.52</v>
      </c>
      <c r="D73" s="52">
        <v>22.36</v>
      </c>
      <c r="E73" s="52">
        <v>971.35</v>
      </c>
    </row>
    <row r="74" spans="1:5">
      <c r="A74" s="50">
        <v>0.44732638888888893</v>
      </c>
      <c r="B74" s="51">
        <v>3722</v>
      </c>
      <c r="C74" s="52">
        <v>-0.55000000000000004</v>
      </c>
      <c r="D74" s="52">
        <v>22.39</v>
      </c>
      <c r="E74" s="52">
        <v>971.33</v>
      </c>
    </row>
    <row r="75" spans="1:5">
      <c r="A75" s="50">
        <v>0.44802083333333331</v>
      </c>
      <c r="B75" s="51">
        <v>3783</v>
      </c>
      <c r="C75" s="52">
        <v>-0.54</v>
      </c>
      <c r="D75" s="52">
        <v>22.41</v>
      </c>
      <c r="E75" s="52">
        <v>971.35</v>
      </c>
    </row>
    <row r="76" spans="1:5">
      <c r="A76" s="50">
        <v>0.44871527777777781</v>
      </c>
      <c r="B76" s="51">
        <v>3844</v>
      </c>
      <c r="C76" s="52">
        <v>-0.47</v>
      </c>
      <c r="D76" s="52">
        <v>22.39</v>
      </c>
      <c r="E76" s="52">
        <v>971.34</v>
      </c>
    </row>
    <row r="77" spans="1:5">
      <c r="A77" s="50">
        <v>0.4494097222222222</v>
      </c>
      <c r="B77" s="51">
        <v>3905</v>
      </c>
      <c r="C77" s="52">
        <v>-0.56000000000000005</v>
      </c>
      <c r="D77" s="52">
        <v>22.4</v>
      </c>
      <c r="E77" s="52">
        <v>971.36</v>
      </c>
    </row>
    <row r="78" spans="1:5">
      <c r="A78" s="50">
        <v>0.45010416666666669</v>
      </c>
      <c r="B78" s="51">
        <v>3966</v>
      </c>
      <c r="C78" s="52">
        <v>-0.51</v>
      </c>
      <c r="D78" s="52">
        <v>22.4</v>
      </c>
      <c r="E78" s="52">
        <v>971.36</v>
      </c>
    </row>
    <row r="79" spans="1:5">
      <c r="A79" s="50">
        <v>0.45079861111111108</v>
      </c>
      <c r="B79" s="51">
        <v>4027</v>
      </c>
      <c r="C79" s="52">
        <v>-0.56999999999999995</v>
      </c>
      <c r="D79" s="52">
        <v>22.38</v>
      </c>
      <c r="E79" s="52">
        <v>971.33</v>
      </c>
    </row>
    <row r="80" spans="1:5">
      <c r="A80" s="50">
        <v>0.45149305555555558</v>
      </c>
      <c r="B80" s="51">
        <v>4088</v>
      </c>
      <c r="C80" s="52">
        <v>-0.56000000000000005</v>
      </c>
      <c r="D80" s="52">
        <v>22.4</v>
      </c>
      <c r="E80" s="52">
        <v>971.31</v>
      </c>
    </row>
    <row r="81" spans="1:5">
      <c r="A81" s="50">
        <v>0.45218749999999996</v>
      </c>
      <c r="B81" s="51">
        <v>4149</v>
      </c>
      <c r="C81" s="52">
        <v>-0.56000000000000005</v>
      </c>
      <c r="D81" s="52">
        <v>22.41</v>
      </c>
      <c r="E81" s="52">
        <v>971.31</v>
      </c>
    </row>
    <row r="82" spans="1:5">
      <c r="A82" s="50">
        <v>0.45288194444444446</v>
      </c>
      <c r="B82" s="51">
        <v>4210</v>
      </c>
      <c r="C82" s="52">
        <v>-0.52</v>
      </c>
      <c r="D82" s="52">
        <v>22.4</v>
      </c>
      <c r="E82" s="52">
        <v>971.31</v>
      </c>
    </row>
    <row r="83" spans="1:5">
      <c r="A83" s="50">
        <v>0.4535763888888889</v>
      </c>
      <c r="B83" s="51">
        <v>4271</v>
      </c>
      <c r="C83" s="52">
        <v>-0.54</v>
      </c>
      <c r="D83" s="52">
        <v>22.39</v>
      </c>
      <c r="E83" s="52">
        <v>971.31</v>
      </c>
    </row>
    <row r="84" spans="1:5">
      <c r="A84" s="50">
        <v>0.45427083333333335</v>
      </c>
      <c r="B84" s="51">
        <v>4332</v>
      </c>
      <c r="C84" s="52">
        <v>-0.52</v>
      </c>
      <c r="D84" s="52">
        <v>22.42</v>
      </c>
      <c r="E84" s="52">
        <v>971.31</v>
      </c>
    </row>
    <row r="85" spans="1:5">
      <c r="A85" s="50">
        <v>0.45496527777777779</v>
      </c>
      <c r="B85" s="51">
        <v>4393</v>
      </c>
      <c r="C85" s="52">
        <v>-0.56999999999999995</v>
      </c>
      <c r="D85" s="52">
        <v>22.42</v>
      </c>
      <c r="E85" s="52">
        <v>971.32</v>
      </c>
    </row>
    <row r="86" spans="1:5">
      <c r="A86" s="50">
        <v>0.45565972222222223</v>
      </c>
      <c r="B86" s="51">
        <v>4454</v>
      </c>
      <c r="C86" s="52">
        <v>-0.59</v>
      </c>
      <c r="D86" s="52">
        <v>22.41</v>
      </c>
      <c r="E86" s="52">
        <v>971.32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opLeftCell="AF1" workbookViewId="0">
      <selection activeCell="AP1" sqref="AP1"/>
    </sheetView>
  </sheetViews>
  <sheetFormatPr defaultRowHeight="15.75"/>
  <cols>
    <col min="2" max="2" width="10.375" bestFit="1" customWidth="1"/>
    <col min="7" max="7" width="10.375" bestFit="1" customWidth="1"/>
    <col min="17" max="17" width="10.375" bestFit="1" customWidth="1"/>
    <col min="22" max="22" width="10.375" bestFit="1" customWidth="1"/>
    <col min="27" max="27" width="10.375" bestFit="1" customWidth="1"/>
    <col min="32" max="32" width="10.375" bestFit="1" customWidth="1"/>
    <col min="37" max="37" width="10.375" bestFit="1" customWidth="1"/>
  </cols>
  <sheetData>
    <row r="1" spans="1:45">
      <c r="A1" s="22" t="s">
        <v>32</v>
      </c>
      <c r="B1" s="20">
        <v>42893</v>
      </c>
      <c r="C1" s="14"/>
      <c r="D1" s="14"/>
      <c r="E1" s="14"/>
      <c r="F1" s="22" t="s">
        <v>32</v>
      </c>
      <c r="G1" s="20">
        <v>42893</v>
      </c>
      <c r="H1" s="14"/>
      <c r="I1" s="14"/>
      <c r="J1" s="14"/>
      <c r="K1" s="22" t="s">
        <v>32</v>
      </c>
      <c r="L1" s="20">
        <v>42893</v>
      </c>
      <c r="M1" s="14"/>
      <c r="N1" s="14"/>
      <c r="O1" s="14"/>
      <c r="P1" s="22" t="s">
        <v>32</v>
      </c>
      <c r="Q1" s="20">
        <v>42894</v>
      </c>
      <c r="R1" s="14"/>
      <c r="S1" s="14"/>
      <c r="T1" s="14"/>
      <c r="U1" s="22" t="s">
        <v>32</v>
      </c>
      <c r="V1" s="20">
        <v>42915</v>
      </c>
      <c r="W1" s="14"/>
      <c r="X1" s="14"/>
      <c r="Y1" s="14"/>
      <c r="Z1" s="22" t="s">
        <v>32</v>
      </c>
      <c r="AA1" s="20">
        <v>42915</v>
      </c>
      <c r="AB1" s="14"/>
      <c r="AC1" s="14"/>
      <c r="AD1" s="14"/>
      <c r="AE1" s="22" t="s">
        <v>32</v>
      </c>
      <c r="AF1" s="20">
        <v>42916</v>
      </c>
      <c r="AG1" s="14"/>
      <c r="AH1" s="14"/>
      <c r="AI1" s="14"/>
      <c r="AJ1" s="22" t="s">
        <v>32</v>
      </c>
      <c r="AK1" s="20">
        <v>42922</v>
      </c>
      <c r="AL1" s="14"/>
      <c r="AM1" s="14"/>
      <c r="AN1" s="14"/>
      <c r="AO1" s="22" t="s">
        <v>32</v>
      </c>
      <c r="AP1" s="20">
        <v>42922</v>
      </c>
      <c r="AQ1" s="14"/>
      <c r="AR1" s="14"/>
      <c r="AS1" s="14"/>
    </row>
    <row r="2" spans="1:45">
      <c r="A2" s="22" t="s">
        <v>33</v>
      </c>
      <c r="B2" s="25" t="s">
        <v>85</v>
      </c>
      <c r="C2" s="14"/>
      <c r="D2" s="14"/>
      <c r="E2" s="14"/>
      <c r="F2" s="22" t="s">
        <v>33</v>
      </c>
      <c r="G2" s="25" t="s">
        <v>86</v>
      </c>
      <c r="H2" s="14"/>
      <c r="I2" s="14"/>
      <c r="J2" s="14"/>
      <c r="K2" s="22" t="s">
        <v>33</v>
      </c>
      <c r="L2" s="25" t="s">
        <v>87</v>
      </c>
      <c r="M2" s="14"/>
      <c r="N2" s="14"/>
      <c r="O2" s="14"/>
      <c r="P2" s="22" t="s">
        <v>33</v>
      </c>
      <c r="Q2" s="25" t="s">
        <v>91</v>
      </c>
      <c r="R2" s="14"/>
      <c r="S2" s="14"/>
      <c r="T2" s="14"/>
      <c r="U2" s="22" t="s">
        <v>33</v>
      </c>
      <c r="V2" s="25" t="s">
        <v>103</v>
      </c>
      <c r="W2" s="14"/>
      <c r="X2" s="14"/>
      <c r="Y2" s="14"/>
      <c r="Z2" s="22" t="s">
        <v>33</v>
      </c>
      <c r="AA2" s="25" t="s">
        <v>106</v>
      </c>
      <c r="AB2" s="14"/>
      <c r="AC2" s="14"/>
      <c r="AD2" s="14"/>
      <c r="AE2" s="22" t="s">
        <v>33</v>
      </c>
      <c r="AF2" s="25" t="s">
        <v>108</v>
      </c>
      <c r="AG2" s="14"/>
      <c r="AH2" s="14"/>
      <c r="AI2" s="14"/>
      <c r="AJ2" s="22" t="s">
        <v>33</v>
      </c>
      <c r="AK2" s="63" t="s">
        <v>118</v>
      </c>
      <c r="AL2" s="14"/>
      <c r="AM2" s="14"/>
      <c r="AN2" s="14"/>
      <c r="AO2" s="22" t="s">
        <v>33</v>
      </c>
      <c r="AP2" s="25" t="s">
        <v>122</v>
      </c>
      <c r="AQ2" s="14"/>
      <c r="AR2" s="14"/>
      <c r="AS2" s="14"/>
    </row>
    <row r="3" spans="1:45">
      <c r="A3" s="22" t="s">
        <v>34</v>
      </c>
      <c r="B3" t="s">
        <v>93</v>
      </c>
      <c r="C3" s="14"/>
      <c r="D3" s="14"/>
      <c r="E3" s="14"/>
      <c r="F3" s="22" t="s">
        <v>34</v>
      </c>
      <c r="G3" t="s">
        <v>93</v>
      </c>
      <c r="H3" s="14"/>
      <c r="I3" s="14"/>
      <c r="J3" s="14"/>
      <c r="K3" s="22" t="s">
        <v>34</v>
      </c>
      <c r="L3" t="s">
        <v>93</v>
      </c>
      <c r="M3" s="14"/>
      <c r="N3" s="14"/>
      <c r="O3" s="14"/>
      <c r="P3" s="22" t="s">
        <v>34</v>
      </c>
      <c r="Q3" t="s">
        <v>93</v>
      </c>
      <c r="R3" s="14"/>
      <c r="S3" s="14"/>
      <c r="T3" s="14"/>
      <c r="U3" s="22" t="s">
        <v>34</v>
      </c>
      <c r="V3" t="s">
        <v>117</v>
      </c>
      <c r="W3" s="14"/>
      <c r="X3" s="14"/>
      <c r="Y3" s="14"/>
      <c r="Z3" s="22" t="s">
        <v>34</v>
      </c>
      <c r="AA3" s="14" t="s">
        <v>117</v>
      </c>
      <c r="AB3" s="14"/>
      <c r="AC3" s="14"/>
      <c r="AD3" s="14"/>
      <c r="AE3" s="22" t="s">
        <v>34</v>
      </c>
      <c r="AF3" t="s">
        <v>117</v>
      </c>
      <c r="AG3" s="14"/>
      <c r="AH3" s="14"/>
      <c r="AI3" s="14"/>
      <c r="AJ3" s="22" t="s">
        <v>34</v>
      </c>
      <c r="AK3" t="s">
        <v>120</v>
      </c>
      <c r="AL3" s="14"/>
      <c r="AM3" s="14"/>
      <c r="AN3" s="14"/>
      <c r="AO3" s="22" t="s">
        <v>34</v>
      </c>
      <c r="AP3" s="14" t="s">
        <v>120</v>
      </c>
      <c r="AQ3" s="14"/>
      <c r="AR3" s="14"/>
      <c r="AS3" s="14"/>
    </row>
    <row r="4" spans="1:45">
      <c r="A4" s="22" t="s">
        <v>35</v>
      </c>
      <c r="B4" s="63" t="s">
        <v>89</v>
      </c>
      <c r="C4" s="14"/>
      <c r="D4" s="14"/>
      <c r="E4" s="14"/>
      <c r="F4" s="22" t="s">
        <v>35</v>
      </c>
      <c r="G4" s="63" t="s">
        <v>90</v>
      </c>
      <c r="H4" s="14"/>
      <c r="I4" s="14"/>
      <c r="J4" s="14"/>
      <c r="K4" s="22" t="s">
        <v>35</v>
      </c>
      <c r="L4" s="63" t="s">
        <v>88</v>
      </c>
      <c r="M4" s="14"/>
      <c r="N4" s="14"/>
      <c r="O4" s="14"/>
      <c r="P4" s="22" t="s">
        <v>35</v>
      </c>
      <c r="Q4" s="63" t="s">
        <v>92</v>
      </c>
      <c r="R4" s="14"/>
      <c r="S4" s="14"/>
      <c r="T4" s="14"/>
      <c r="U4" s="22" t="s">
        <v>35</v>
      </c>
      <c r="V4" s="63" t="s">
        <v>110</v>
      </c>
      <c r="W4" s="14"/>
      <c r="X4" s="14"/>
      <c r="Y4" s="14"/>
      <c r="Z4" s="22" t="s">
        <v>35</v>
      </c>
      <c r="AA4" s="63" t="s">
        <v>107</v>
      </c>
      <c r="AB4" s="14"/>
      <c r="AC4" s="14"/>
      <c r="AD4" s="14"/>
      <c r="AE4" s="22" t="s">
        <v>35</v>
      </c>
      <c r="AF4" s="63" t="s">
        <v>109</v>
      </c>
      <c r="AG4" s="14"/>
      <c r="AH4" s="14"/>
      <c r="AI4" s="14"/>
      <c r="AJ4" s="22" t="s">
        <v>35</v>
      </c>
      <c r="AK4" t="s">
        <v>119</v>
      </c>
      <c r="AL4" s="14"/>
      <c r="AM4" s="14"/>
      <c r="AN4" s="14"/>
      <c r="AO4" s="22" t="s">
        <v>35</v>
      </c>
      <c r="AP4" s="63" t="s">
        <v>121</v>
      </c>
      <c r="AQ4" s="14"/>
      <c r="AR4" s="14"/>
      <c r="AS4" s="14"/>
    </row>
    <row r="5" spans="1:45">
      <c r="A5" s="22" t="s">
        <v>36</v>
      </c>
      <c r="B5" s="21">
        <f>MAX(C13:C58)</f>
        <v>24.13</v>
      </c>
      <c r="C5" s="14"/>
      <c r="D5" s="14"/>
      <c r="E5" s="14"/>
      <c r="F5" s="22" t="s">
        <v>36</v>
      </c>
      <c r="G5" s="21">
        <f>MAX(H13:H58)</f>
        <v>22.47</v>
      </c>
      <c r="H5" s="14"/>
      <c r="I5" s="14"/>
      <c r="J5" s="14"/>
      <c r="K5" s="22" t="s">
        <v>36</v>
      </c>
      <c r="L5" s="21">
        <f>MAX(M13:M58)</f>
        <v>24.13</v>
      </c>
      <c r="M5" s="14"/>
      <c r="N5" s="14"/>
      <c r="O5" s="14"/>
      <c r="P5" s="22" t="s">
        <v>36</v>
      </c>
      <c r="Q5" s="21">
        <f>MAX(R13:R58)</f>
        <v>21.81</v>
      </c>
      <c r="R5" s="14"/>
      <c r="S5" s="14"/>
      <c r="T5" s="14"/>
      <c r="U5" s="22" t="s">
        <v>36</v>
      </c>
      <c r="V5" s="21">
        <f>MAX(W13:W58)</f>
        <v>22.37</v>
      </c>
      <c r="W5" s="14"/>
      <c r="X5" s="14"/>
      <c r="Y5" s="14"/>
      <c r="Z5" s="22" t="s">
        <v>36</v>
      </c>
      <c r="AA5" s="21">
        <f>MAX(AB13:AB58)</f>
        <v>22.23</v>
      </c>
      <c r="AB5" s="14"/>
      <c r="AC5" s="14"/>
      <c r="AD5" s="14"/>
      <c r="AE5" s="22" t="s">
        <v>36</v>
      </c>
      <c r="AF5" s="21">
        <f>MAX(AG13:AG58)</f>
        <v>24.88</v>
      </c>
      <c r="AG5" s="14"/>
      <c r="AH5" s="14"/>
      <c r="AI5" s="14"/>
      <c r="AJ5" s="22" t="s">
        <v>36</v>
      </c>
      <c r="AK5" s="21">
        <f>MAX(AL13:AL58)</f>
        <v>25.52</v>
      </c>
      <c r="AL5" s="14"/>
      <c r="AM5" s="14"/>
      <c r="AN5" s="14"/>
      <c r="AO5" s="22" t="s">
        <v>36</v>
      </c>
      <c r="AP5" s="21">
        <f>MAX(AQ13:AQ58)</f>
        <v>24.13</v>
      </c>
      <c r="AQ5" s="14"/>
      <c r="AR5" s="14"/>
      <c r="AS5" s="14"/>
    </row>
    <row r="6" spans="1:45">
      <c r="A6" s="22" t="s">
        <v>37</v>
      </c>
      <c r="B6" s="21">
        <f>MIN(C13:C58)</f>
        <v>18.62</v>
      </c>
      <c r="C6" s="14"/>
      <c r="D6" s="14"/>
      <c r="E6" s="14"/>
      <c r="F6" s="22" t="s">
        <v>37</v>
      </c>
      <c r="G6" s="21">
        <f>MIN(H13:H58)</f>
        <v>20.86</v>
      </c>
      <c r="H6" s="14"/>
      <c r="I6" s="14"/>
      <c r="J6" s="14"/>
      <c r="K6" s="22" t="s">
        <v>37</v>
      </c>
      <c r="L6" s="21">
        <f>MIN(M13:M58)</f>
        <v>19.59</v>
      </c>
      <c r="M6" s="14"/>
      <c r="N6" s="14"/>
      <c r="O6" s="14"/>
      <c r="P6" s="22" t="s">
        <v>37</v>
      </c>
      <c r="Q6" s="21">
        <f>MIN(R13:R58)</f>
        <v>18.09</v>
      </c>
      <c r="R6" s="14"/>
      <c r="S6" s="14"/>
      <c r="T6" s="14"/>
      <c r="U6" s="22" t="s">
        <v>37</v>
      </c>
      <c r="V6" s="21">
        <f>MIN(W13:W58)</f>
        <v>18.79</v>
      </c>
      <c r="W6" s="14"/>
      <c r="X6" s="14"/>
      <c r="Y6" s="14"/>
      <c r="Z6" s="22" t="s">
        <v>37</v>
      </c>
      <c r="AA6" s="21">
        <f>MIN(AB13:AB58)</f>
        <v>21.74</v>
      </c>
      <c r="AB6" s="14"/>
      <c r="AC6" s="14"/>
      <c r="AD6" s="14"/>
      <c r="AE6" s="22" t="s">
        <v>37</v>
      </c>
      <c r="AF6" s="21">
        <f>MIN(AG13:AG58)</f>
        <v>24.52</v>
      </c>
      <c r="AG6" s="14"/>
      <c r="AH6" s="14"/>
      <c r="AI6" s="14"/>
      <c r="AJ6" s="22" t="s">
        <v>37</v>
      </c>
      <c r="AK6" s="21">
        <f>MIN(AL13:AL58)</f>
        <v>25.1</v>
      </c>
      <c r="AL6" s="14"/>
      <c r="AM6" s="14"/>
      <c r="AN6" s="14"/>
      <c r="AO6" s="22" t="s">
        <v>37</v>
      </c>
      <c r="AP6" s="21">
        <f>MIN(AQ13:AQ58)</f>
        <v>22.75</v>
      </c>
      <c r="AQ6" s="14"/>
      <c r="AR6" s="14"/>
      <c r="AS6" s="14"/>
    </row>
    <row r="7" spans="1:45">
      <c r="A7" s="22" t="s">
        <v>42</v>
      </c>
      <c r="B7" s="21">
        <f>B5-B6</f>
        <v>5.509999999999998</v>
      </c>
      <c r="C7" s="14"/>
      <c r="D7" s="14"/>
      <c r="E7" s="14"/>
      <c r="F7" s="22" t="s">
        <v>42</v>
      </c>
      <c r="G7" s="21">
        <f>G5-G6</f>
        <v>1.6099999999999994</v>
      </c>
      <c r="H7" s="14"/>
      <c r="I7" s="14"/>
      <c r="J7" s="14"/>
      <c r="K7" s="22" t="s">
        <v>42</v>
      </c>
      <c r="L7" s="21">
        <f>L5-L6</f>
        <v>4.5399999999999991</v>
      </c>
      <c r="M7" s="14"/>
      <c r="N7" s="14"/>
      <c r="O7" s="14"/>
      <c r="P7" s="22" t="s">
        <v>42</v>
      </c>
      <c r="Q7" s="21">
        <f>Q5-Q6</f>
        <v>3.7199999999999989</v>
      </c>
      <c r="R7" s="14"/>
      <c r="S7" s="14"/>
      <c r="T7" s="14"/>
      <c r="U7" s="22" t="s">
        <v>42</v>
      </c>
      <c r="V7" s="21">
        <f>V5-V6</f>
        <v>3.5800000000000018</v>
      </c>
      <c r="W7" s="14"/>
      <c r="X7" s="14"/>
      <c r="Y7" s="14"/>
      <c r="Z7" s="22" t="s">
        <v>42</v>
      </c>
      <c r="AA7" s="21">
        <f>AA5-AA6</f>
        <v>0.49000000000000199</v>
      </c>
      <c r="AB7" s="14"/>
      <c r="AC7" s="14"/>
      <c r="AD7" s="14"/>
      <c r="AE7" s="22" t="s">
        <v>42</v>
      </c>
      <c r="AF7" s="21">
        <f>AF5-AF6</f>
        <v>0.35999999999999943</v>
      </c>
      <c r="AG7" s="14"/>
      <c r="AH7" s="14"/>
      <c r="AI7" s="14"/>
      <c r="AJ7" s="22" t="s">
        <v>42</v>
      </c>
      <c r="AK7" s="21">
        <f>AK5-AK6</f>
        <v>0.41999999999999815</v>
      </c>
      <c r="AL7" s="14"/>
      <c r="AM7" s="14"/>
      <c r="AN7" s="14"/>
      <c r="AO7" s="22" t="s">
        <v>42</v>
      </c>
      <c r="AP7" s="21">
        <f>AP5-AP6</f>
        <v>1.379999999999999</v>
      </c>
      <c r="AQ7" s="14"/>
      <c r="AR7" s="14"/>
      <c r="AS7" s="14"/>
    </row>
    <row r="8" spans="1:45">
      <c r="A8" s="22" t="s">
        <v>38</v>
      </c>
      <c r="B8" s="22">
        <f>A13</f>
        <v>0.65736111111111117</v>
      </c>
      <c r="C8" s="14"/>
      <c r="D8" s="14"/>
      <c r="E8" s="14"/>
      <c r="F8" s="22" t="s">
        <v>38</v>
      </c>
      <c r="G8" s="22">
        <f>F13</f>
        <v>0.72370370370370374</v>
      </c>
      <c r="H8" s="14"/>
      <c r="I8" s="14"/>
      <c r="J8" s="14"/>
      <c r="K8" s="22" t="s">
        <v>38</v>
      </c>
      <c r="L8" s="22">
        <f>K13</f>
        <v>0.62758101851851855</v>
      </c>
      <c r="M8" s="14"/>
      <c r="N8" s="14"/>
      <c r="O8" s="14"/>
      <c r="P8" s="22" t="s">
        <v>38</v>
      </c>
      <c r="Q8" s="22">
        <f>P13</f>
        <v>0.41062500000000002</v>
      </c>
      <c r="R8" s="14"/>
      <c r="S8" s="14"/>
      <c r="T8" s="14"/>
      <c r="U8" s="22" t="s">
        <v>38</v>
      </c>
      <c r="V8" s="22">
        <f>U13</f>
        <v>0.49600694444444443</v>
      </c>
      <c r="W8" s="14"/>
      <c r="X8" s="14"/>
      <c r="Y8" s="14"/>
      <c r="Z8" s="22" t="s">
        <v>38</v>
      </c>
      <c r="AA8" s="22">
        <f>Z13</f>
        <v>0.6033101851851852</v>
      </c>
      <c r="AB8" s="14"/>
      <c r="AC8" s="14"/>
      <c r="AD8" s="14"/>
      <c r="AE8" s="22" t="s">
        <v>38</v>
      </c>
      <c r="AF8" s="22">
        <f>AE13</f>
        <v>0.46916666666666668</v>
      </c>
      <c r="AG8" s="14"/>
      <c r="AH8" s="14"/>
      <c r="AI8" s="14"/>
      <c r="AJ8" s="22" t="s">
        <v>38</v>
      </c>
      <c r="AK8" s="22">
        <f>AJ13</f>
        <v>0.63137731481481485</v>
      </c>
      <c r="AL8" s="14"/>
      <c r="AM8" s="14"/>
      <c r="AN8" s="14"/>
      <c r="AO8" s="22" t="s">
        <v>38</v>
      </c>
      <c r="AP8" s="22">
        <f>AO13</f>
        <v>0.67891203703703706</v>
      </c>
      <c r="AQ8" s="14"/>
      <c r="AR8" s="14"/>
      <c r="AS8" s="14"/>
    </row>
    <row r="9" spans="1:45">
      <c r="A9" s="22" t="s">
        <v>39</v>
      </c>
      <c r="B9" s="22">
        <f>A72</f>
        <v>0.69828703703703709</v>
      </c>
      <c r="C9" s="14"/>
      <c r="D9" s="14"/>
      <c r="E9" s="14"/>
      <c r="F9" s="22" t="s">
        <v>39</v>
      </c>
      <c r="G9" s="22">
        <f>F72</f>
        <v>0.76461805555555562</v>
      </c>
      <c r="H9" s="14"/>
      <c r="I9" s="14"/>
      <c r="J9" s="14"/>
      <c r="K9" s="22" t="s">
        <v>39</v>
      </c>
      <c r="L9" s="22">
        <f>K72</f>
        <v>0</v>
      </c>
      <c r="M9" s="14"/>
      <c r="N9" s="14"/>
      <c r="O9" s="14"/>
      <c r="P9" s="22" t="s">
        <v>39</v>
      </c>
      <c r="Q9" s="22">
        <f>P72</f>
        <v>0.45155092592592588</v>
      </c>
      <c r="R9" s="14"/>
      <c r="S9" s="14"/>
      <c r="T9" s="14"/>
      <c r="U9" s="22" t="s">
        <v>39</v>
      </c>
      <c r="V9" s="22">
        <f>U72</f>
        <v>0.53699074074074071</v>
      </c>
      <c r="W9" s="14"/>
      <c r="X9" s="14"/>
      <c r="Y9" s="14"/>
      <c r="Z9" s="22" t="s">
        <v>39</v>
      </c>
      <c r="AA9" s="22">
        <f>Z72</f>
        <v>0.64429398148148154</v>
      </c>
      <c r="AB9" s="14"/>
      <c r="AC9" s="14"/>
      <c r="AD9" s="14"/>
      <c r="AE9" s="22" t="s">
        <v>39</v>
      </c>
      <c r="AF9" s="22">
        <f>AE72</f>
        <v>0.51015046296296296</v>
      </c>
      <c r="AG9" s="14"/>
      <c r="AH9" s="14"/>
      <c r="AI9" s="14"/>
      <c r="AJ9" s="22" t="s">
        <v>39</v>
      </c>
      <c r="AK9" s="22">
        <f>AJ72</f>
        <v>0.67231481481481481</v>
      </c>
      <c r="AL9" s="14"/>
      <c r="AM9" s="14"/>
      <c r="AN9" s="14"/>
      <c r="AO9" s="22" t="s">
        <v>39</v>
      </c>
      <c r="AP9" s="22">
        <f>AO72</f>
        <v>0.71982638888888895</v>
      </c>
      <c r="AQ9" s="14"/>
      <c r="AR9" s="14"/>
      <c r="AS9" s="14"/>
    </row>
    <row r="10" spans="1:45">
      <c r="A10" s="22" t="s">
        <v>40</v>
      </c>
      <c r="B10" s="22">
        <f>B9-B8</f>
        <v>4.0925925925925921E-2</v>
      </c>
      <c r="C10" s="14"/>
      <c r="D10" s="14"/>
      <c r="E10" s="14"/>
      <c r="F10" s="22" t="s">
        <v>40</v>
      </c>
      <c r="G10" s="22">
        <f>G9-G8</f>
        <v>4.0914351851851882E-2</v>
      </c>
      <c r="H10" s="14"/>
      <c r="I10" s="14"/>
      <c r="J10" s="14"/>
      <c r="K10" s="22" t="s">
        <v>40</v>
      </c>
      <c r="L10" s="22">
        <f>L9-L8</f>
        <v>-0.62758101851851855</v>
      </c>
      <c r="M10" s="14"/>
      <c r="N10" s="14"/>
      <c r="O10" s="14"/>
      <c r="P10" s="22" t="s">
        <v>40</v>
      </c>
      <c r="Q10" s="22">
        <f>Q9-Q8</f>
        <v>4.0925925925925866E-2</v>
      </c>
      <c r="R10" s="14"/>
      <c r="S10" s="14"/>
      <c r="T10" s="14"/>
      <c r="U10" s="22" t="s">
        <v>40</v>
      </c>
      <c r="V10" s="22">
        <f>V9-V8</f>
        <v>4.0983796296296282E-2</v>
      </c>
      <c r="W10" s="14"/>
      <c r="X10" s="14"/>
      <c r="Y10" s="14"/>
      <c r="Z10" s="22" t="s">
        <v>40</v>
      </c>
      <c r="AA10" s="22">
        <f>AA9-AA8</f>
        <v>4.0983796296296338E-2</v>
      </c>
      <c r="AB10" s="14"/>
      <c r="AC10" s="14"/>
      <c r="AD10" s="14"/>
      <c r="AE10" s="22" t="s">
        <v>40</v>
      </c>
      <c r="AF10" s="22">
        <f>AF9-AF8</f>
        <v>4.0983796296296282E-2</v>
      </c>
      <c r="AG10" s="14"/>
      <c r="AH10" s="14"/>
      <c r="AI10" s="14"/>
      <c r="AJ10" s="22" t="s">
        <v>40</v>
      </c>
      <c r="AK10" s="22">
        <f>AK9-AK8</f>
        <v>4.093749999999996E-2</v>
      </c>
      <c r="AL10" s="14"/>
      <c r="AM10" s="14"/>
      <c r="AN10" s="14"/>
      <c r="AO10" s="22" t="s">
        <v>40</v>
      </c>
      <c r="AP10" s="22">
        <f>AP9-AP8</f>
        <v>4.0914351851851882E-2</v>
      </c>
      <c r="AQ10" s="14"/>
      <c r="AR10" s="14"/>
      <c r="AS10" s="14"/>
    </row>
    <row r="11" spans="1:45">
      <c r="A11" s="22" t="s">
        <v>41</v>
      </c>
      <c r="B11" s="23">
        <f>(HOUR(B10)*3600 + MINUTE(B10)*60+SECOND(B10))/3600</f>
        <v>0.98222222222222222</v>
      </c>
      <c r="C11" s="14"/>
      <c r="D11" s="14"/>
      <c r="E11" s="14"/>
      <c r="F11" s="22" t="s">
        <v>41</v>
      </c>
      <c r="G11" s="23">
        <f>(HOUR(G10)*3600 + MINUTE(G10)*60+SECOND(G10))/3600</f>
        <v>0.9819444444444444</v>
      </c>
      <c r="H11" s="14"/>
      <c r="I11" s="14"/>
      <c r="J11" s="14"/>
      <c r="K11" s="22" t="s">
        <v>41</v>
      </c>
      <c r="L11" s="23" t="e">
        <f>(HOUR(L10)*3600 + MINUTE(L10)*60+SECOND(L10))/3600</f>
        <v>#NUM!</v>
      </c>
      <c r="M11" s="14"/>
      <c r="N11" s="14"/>
      <c r="O11" s="14"/>
      <c r="P11" s="22" t="s">
        <v>41</v>
      </c>
      <c r="Q11" s="23">
        <f>(HOUR(Q10)*3600 + MINUTE(Q10)*60+SECOND(Q10))/3600</f>
        <v>0.98222222222222222</v>
      </c>
      <c r="R11" s="14"/>
      <c r="S11" s="14"/>
      <c r="T11" s="14"/>
      <c r="U11" s="22" t="s">
        <v>41</v>
      </c>
      <c r="V11" s="23">
        <f>(HOUR(V10)*3600 + MINUTE(V10)*60+SECOND(V10))/3600</f>
        <v>0.9836111111111111</v>
      </c>
      <c r="W11" s="14"/>
      <c r="X11" s="14"/>
      <c r="Y11" s="14"/>
      <c r="Z11" s="22" t="s">
        <v>41</v>
      </c>
      <c r="AA11" s="23">
        <f>(HOUR(AA10)*3600 + MINUTE(AA10)*60+SECOND(AA10))/3600</f>
        <v>0.9836111111111111</v>
      </c>
      <c r="AB11" s="14"/>
      <c r="AC11" s="14"/>
      <c r="AD11" s="14"/>
      <c r="AE11" s="22" t="s">
        <v>41</v>
      </c>
      <c r="AF11" s="23">
        <f>(HOUR(AF10)*3600 + MINUTE(AF10)*60+SECOND(AF10))/3600</f>
        <v>0.9836111111111111</v>
      </c>
      <c r="AG11" s="14"/>
      <c r="AH11" s="14"/>
      <c r="AI11" s="14"/>
      <c r="AJ11" s="22" t="s">
        <v>41</v>
      </c>
      <c r="AK11" s="23">
        <f>(HOUR(AK10)*3600 + MINUTE(AK10)*60+SECOND(AK10))/3600</f>
        <v>0.98250000000000004</v>
      </c>
      <c r="AL11" s="14"/>
      <c r="AM11" s="14"/>
      <c r="AN11" s="14"/>
      <c r="AO11" s="22" t="s">
        <v>41</v>
      </c>
      <c r="AP11" s="23">
        <f>(HOUR(AP10)*3600 + MINUTE(AP10)*60+SECOND(AP10))/3600</f>
        <v>0.9819444444444444</v>
      </c>
      <c r="AQ11" s="14"/>
      <c r="AR11" s="14"/>
      <c r="AS11" s="14"/>
    </row>
    <row r="12" spans="1:45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10" t="s">
        <v>26</v>
      </c>
      <c r="H12" s="11" t="s">
        <v>27</v>
      </c>
      <c r="I12" s="11" t="s">
        <v>28</v>
      </c>
      <c r="J12" s="11" t="s">
        <v>29</v>
      </c>
      <c r="K12" s="55" t="s">
        <v>25</v>
      </c>
      <c r="L12" s="10" t="s">
        <v>26</v>
      </c>
      <c r="M12" s="11" t="s">
        <v>27</v>
      </c>
      <c r="N12" s="11" t="s">
        <v>28</v>
      </c>
      <c r="O12" s="11" t="s">
        <v>29</v>
      </c>
      <c r="P12" s="55" t="s">
        <v>25</v>
      </c>
      <c r="Q12" s="10" t="s">
        <v>26</v>
      </c>
      <c r="R12" s="11" t="s">
        <v>27</v>
      </c>
      <c r="S12" s="11" t="s">
        <v>28</v>
      </c>
      <c r="T12" s="11" t="s">
        <v>29</v>
      </c>
      <c r="U12" s="55" t="s">
        <v>25</v>
      </c>
      <c r="V12" s="10" t="s">
        <v>26</v>
      </c>
      <c r="W12" s="11" t="s">
        <v>27</v>
      </c>
      <c r="X12" s="11" t="s">
        <v>28</v>
      </c>
      <c r="Y12" s="11" t="s">
        <v>29</v>
      </c>
      <c r="Z12" s="55" t="s">
        <v>25</v>
      </c>
      <c r="AA12" s="10" t="s">
        <v>26</v>
      </c>
      <c r="AB12" s="11" t="s">
        <v>27</v>
      </c>
      <c r="AC12" s="11" t="s">
        <v>28</v>
      </c>
      <c r="AD12" s="11" t="s">
        <v>29</v>
      </c>
      <c r="AE12" s="55" t="s">
        <v>25</v>
      </c>
      <c r="AF12" s="10" t="s">
        <v>26</v>
      </c>
      <c r="AG12" s="11" t="s">
        <v>27</v>
      </c>
      <c r="AH12" s="11" t="s">
        <v>28</v>
      </c>
      <c r="AI12" s="11" t="s">
        <v>29</v>
      </c>
      <c r="AJ12" s="55" t="s">
        <v>25</v>
      </c>
      <c r="AK12" s="10" t="s">
        <v>26</v>
      </c>
      <c r="AL12" s="11" t="s">
        <v>27</v>
      </c>
      <c r="AM12" s="11" t="s">
        <v>28</v>
      </c>
      <c r="AN12" s="11" t="s">
        <v>29</v>
      </c>
      <c r="AO12" s="55" t="s">
        <v>25</v>
      </c>
      <c r="AP12" s="10" t="s">
        <v>26</v>
      </c>
      <c r="AQ12" s="11" t="s">
        <v>27</v>
      </c>
      <c r="AR12" s="11" t="s">
        <v>28</v>
      </c>
      <c r="AS12" s="11" t="s">
        <v>29</v>
      </c>
    </row>
    <row r="13" spans="1:45">
      <c r="A13" s="50">
        <v>0.65736111111111117</v>
      </c>
      <c r="B13" s="51">
        <v>1</v>
      </c>
      <c r="C13" s="52">
        <v>24.13</v>
      </c>
      <c r="D13" s="52">
        <v>21.81</v>
      </c>
      <c r="E13" s="52">
        <v>972.29</v>
      </c>
      <c r="F13" s="50">
        <v>0.72370370370370374</v>
      </c>
      <c r="G13" s="51">
        <v>1</v>
      </c>
      <c r="H13" s="52">
        <v>22.47</v>
      </c>
      <c r="I13" s="52">
        <v>21.32</v>
      </c>
      <c r="J13" s="52">
        <v>973.37</v>
      </c>
      <c r="K13" s="50">
        <v>0.62758101851851855</v>
      </c>
      <c r="L13" s="51">
        <v>1</v>
      </c>
      <c r="M13" s="52">
        <v>24.13</v>
      </c>
      <c r="N13" s="52">
        <v>21.32</v>
      </c>
      <c r="O13" s="52">
        <v>972.29</v>
      </c>
      <c r="P13" s="50">
        <v>0.41062500000000002</v>
      </c>
      <c r="Q13" s="51">
        <v>1</v>
      </c>
      <c r="R13" s="52">
        <v>21.81</v>
      </c>
      <c r="S13" s="52">
        <v>21.81</v>
      </c>
      <c r="T13" s="52">
        <v>972.29</v>
      </c>
      <c r="U13">
        <v>0.49600694444444443</v>
      </c>
      <c r="V13">
        <v>1</v>
      </c>
      <c r="W13">
        <v>22.37</v>
      </c>
      <c r="X13">
        <v>22.3</v>
      </c>
      <c r="Y13">
        <v>956</v>
      </c>
      <c r="Z13">
        <v>0.6033101851851852</v>
      </c>
      <c r="AA13">
        <v>1</v>
      </c>
      <c r="AB13">
        <v>22.04</v>
      </c>
      <c r="AC13">
        <v>22.3</v>
      </c>
      <c r="AD13">
        <v>958.17</v>
      </c>
      <c r="AE13">
        <v>0.46916666666666668</v>
      </c>
      <c r="AF13">
        <v>1</v>
      </c>
      <c r="AG13">
        <v>24.69</v>
      </c>
      <c r="AH13">
        <v>22.3</v>
      </c>
      <c r="AI13">
        <v>962.51</v>
      </c>
      <c r="AJ13">
        <v>0.63137731481481485</v>
      </c>
      <c r="AK13">
        <v>1</v>
      </c>
      <c r="AL13">
        <v>25.13</v>
      </c>
      <c r="AM13">
        <v>22.3</v>
      </c>
      <c r="AN13">
        <v>970.12</v>
      </c>
      <c r="AO13" s="50">
        <v>0.67891203703703706</v>
      </c>
      <c r="AP13" s="51">
        <v>1</v>
      </c>
      <c r="AQ13" s="52">
        <v>24.13</v>
      </c>
      <c r="AR13" s="52">
        <v>22.3</v>
      </c>
      <c r="AS13" s="52">
        <v>970.12</v>
      </c>
    </row>
    <row r="14" spans="1:45">
      <c r="A14" s="50">
        <v>0.6580555555555555</v>
      </c>
      <c r="B14" s="51">
        <v>62</v>
      </c>
      <c r="C14" s="52">
        <v>23.84</v>
      </c>
      <c r="D14" s="53">
        <v>21.49</v>
      </c>
      <c r="E14" s="52">
        <v>972.45</v>
      </c>
      <c r="F14" s="50">
        <v>0.72439814814814818</v>
      </c>
      <c r="G14" s="51">
        <v>62</v>
      </c>
      <c r="H14" s="52">
        <v>22.31</v>
      </c>
      <c r="I14" s="53">
        <v>21.62</v>
      </c>
      <c r="J14" s="52">
        <v>972.56</v>
      </c>
      <c r="K14" s="50">
        <v>0.62827546296296299</v>
      </c>
      <c r="L14" s="51">
        <v>62</v>
      </c>
      <c r="M14" s="52">
        <v>24.02</v>
      </c>
      <c r="N14" s="53">
        <v>21.53</v>
      </c>
      <c r="O14" s="52">
        <v>972.37</v>
      </c>
      <c r="P14" s="50">
        <v>0.41130787037037037</v>
      </c>
      <c r="Q14" s="51">
        <v>62</v>
      </c>
      <c r="R14" s="52">
        <v>21.55</v>
      </c>
      <c r="S14" s="53">
        <v>21.65</v>
      </c>
      <c r="T14" s="52">
        <v>971.94</v>
      </c>
      <c r="U14">
        <v>0.49670138888888887</v>
      </c>
      <c r="V14">
        <v>62</v>
      </c>
      <c r="W14">
        <v>22.16</v>
      </c>
      <c r="X14">
        <v>22.32</v>
      </c>
      <c r="Y14">
        <v>956.17</v>
      </c>
      <c r="Z14">
        <v>0.60400462962962964</v>
      </c>
      <c r="AA14">
        <v>62</v>
      </c>
      <c r="AB14">
        <v>22.2</v>
      </c>
      <c r="AC14">
        <v>22.36</v>
      </c>
      <c r="AD14">
        <v>958.15</v>
      </c>
      <c r="AE14">
        <v>0.46986111111111112</v>
      </c>
      <c r="AF14">
        <v>62</v>
      </c>
      <c r="AG14">
        <v>24.52</v>
      </c>
      <c r="AH14">
        <v>22.51</v>
      </c>
      <c r="AI14">
        <v>962.13</v>
      </c>
      <c r="AJ14">
        <v>0.63207175925925929</v>
      </c>
      <c r="AK14">
        <v>62</v>
      </c>
      <c r="AL14">
        <v>25.1</v>
      </c>
      <c r="AM14">
        <v>22.25</v>
      </c>
      <c r="AN14">
        <v>970.05</v>
      </c>
      <c r="AO14" s="50">
        <v>0.67960648148148151</v>
      </c>
      <c r="AP14" s="51">
        <v>62</v>
      </c>
      <c r="AQ14" s="52">
        <v>24.02</v>
      </c>
      <c r="AR14" s="53">
        <v>22.24</v>
      </c>
      <c r="AS14" s="52">
        <v>969.63</v>
      </c>
    </row>
    <row r="15" spans="1:45">
      <c r="A15" s="50">
        <v>0.65875000000000006</v>
      </c>
      <c r="B15" s="51">
        <v>123</v>
      </c>
      <c r="C15" s="52">
        <v>23.74</v>
      </c>
      <c r="D15" s="52">
        <v>21.54</v>
      </c>
      <c r="E15" s="52">
        <v>972.43</v>
      </c>
      <c r="F15" s="50">
        <v>0.72508101851851858</v>
      </c>
      <c r="G15" s="51">
        <v>123</v>
      </c>
      <c r="H15" s="52">
        <v>22.27</v>
      </c>
      <c r="I15" s="52">
        <v>21.6</v>
      </c>
      <c r="J15" s="52">
        <v>972.54</v>
      </c>
      <c r="K15" s="50">
        <v>0.62896990740740744</v>
      </c>
      <c r="L15" s="51">
        <v>123</v>
      </c>
      <c r="M15" s="52">
        <v>23.79</v>
      </c>
      <c r="N15" s="52">
        <v>21.53</v>
      </c>
      <c r="O15" s="52">
        <v>972.36</v>
      </c>
      <c r="P15" s="50">
        <v>0.41200231481481481</v>
      </c>
      <c r="Q15" s="51">
        <v>123</v>
      </c>
      <c r="R15" s="52">
        <v>21.46</v>
      </c>
      <c r="S15" s="52">
        <v>21.65</v>
      </c>
      <c r="T15" s="52">
        <v>971.98</v>
      </c>
      <c r="U15">
        <v>0.49739583333333331</v>
      </c>
      <c r="V15">
        <v>123</v>
      </c>
      <c r="W15">
        <v>22.1</v>
      </c>
      <c r="X15">
        <v>22.33</v>
      </c>
      <c r="Y15">
        <v>956.22</v>
      </c>
      <c r="Z15">
        <v>0.60469907407407408</v>
      </c>
      <c r="AA15">
        <v>123</v>
      </c>
      <c r="AB15">
        <v>22.21</v>
      </c>
      <c r="AC15">
        <v>22.37</v>
      </c>
      <c r="AD15">
        <v>958.19</v>
      </c>
      <c r="AE15">
        <v>0.47055555555555556</v>
      </c>
      <c r="AF15">
        <v>123</v>
      </c>
      <c r="AG15">
        <v>24.56</v>
      </c>
      <c r="AH15">
        <v>22.52</v>
      </c>
      <c r="AI15">
        <v>962.08</v>
      </c>
      <c r="AJ15">
        <v>0.63276620370370373</v>
      </c>
      <c r="AK15">
        <v>123</v>
      </c>
      <c r="AL15">
        <v>25.14</v>
      </c>
      <c r="AM15">
        <v>22.24</v>
      </c>
      <c r="AN15">
        <v>970.07</v>
      </c>
      <c r="AO15" s="50">
        <v>0.68030092592592595</v>
      </c>
      <c r="AP15" s="51">
        <v>123</v>
      </c>
      <c r="AQ15" s="52">
        <v>23.86</v>
      </c>
      <c r="AR15" s="52">
        <v>22.25</v>
      </c>
      <c r="AS15" s="52">
        <v>969.63</v>
      </c>
    </row>
    <row r="16" spans="1:45">
      <c r="A16" s="50">
        <v>0.65944444444444439</v>
      </c>
      <c r="B16" s="51">
        <v>184</v>
      </c>
      <c r="C16" s="52">
        <v>23.59</v>
      </c>
      <c r="D16" s="53">
        <v>21.53</v>
      </c>
      <c r="E16" s="52">
        <v>972.43</v>
      </c>
      <c r="F16" s="50">
        <v>0.72577546296296302</v>
      </c>
      <c r="G16" s="51">
        <v>184</v>
      </c>
      <c r="H16" s="52">
        <v>22.24</v>
      </c>
      <c r="I16" s="53">
        <v>21.62</v>
      </c>
      <c r="J16" s="52">
        <v>972.5</v>
      </c>
      <c r="K16" s="50">
        <v>0.62966435185185188</v>
      </c>
      <c r="L16" s="51">
        <v>184</v>
      </c>
      <c r="M16" s="52">
        <v>23.64</v>
      </c>
      <c r="N16" s="53">
        <v>21.54</v>
      </c>
      <c r="O16" s="52">
        <v>972.37</v>
      </c>
      <c r="P16" s="50">
        <v>0.41269675925925925</v>
      </c>
      <c r="Q16" s="51">
        <v>184</v>
      </c>
      <c r="R16" s="52">
        <v>21.32</v>
      </c>
      <c r="S16" s="53">
        <v>21.67</v>
      </c>
      <c r="T16" s="52">
        <v>971.98</v>
      </c>
      <c r="U16">
        <v>0.49809027777777781</v>
      </c>
      <c r="V16">
        <v>184</v>
      </c>
      <c r="W16">
        <v>21.97</v>
      </c>
      <c r="X16">
        <v>22.33</v>
      </c>
      <c r="Y16">
        <v>956.23</v>
      </c>
      <c r="Z16">
        <v>0.60539351851851853</v>
      </c>
      <c r="AA16">
        <v>184</v>
      </c>
      <c r="AB16">
        <v>22.2</v>
      </c>
      <c r="AC16">
        <v>22.39</v>
      </c>
      <c r="AD16">
        <v>958.18</v>
      </c>
      <c r="AE16">
        <v>0.47125</v>
      </c>
      <c r="AF16">
        <v>184</v>
      </c>
      <c r="AG16">
        <v>24.52</v>
      </c>
      <c r="AH16">
        <v>22.52</v>
      </c>
      <c r="AI16">
        <v>962.07</v>
      </c>
      <c r="AJ16">
        <v>0.63346064814814818</v>
      </c>
      <c r="AK16">
        <v>184</v>
      </c>
      <c r="AL16">
        <v>25.13</v>
      </c>
      <c r="AM16">
        <v>22.24</v>
      </c>
      <c r="AN16">
        <v>970.03</v>
      </c>
      <c r="AO16" s="50">
        <v>0.68099537037037028</v>
      </c>
      <c r="AP16" s="51">
        <v>184</v>
      </c>
      <c r="AQ16" s="52">
        <v>23.82</v>
      </c>
      <c r="AR16" s="53">
        <v>22.24</v>
      </c>
      <c r="AS16" s="52">
        <v>969.63</v>
      </c>
    </row>
    <row r="17" spans="1:45">
      <c r="A17" s="50">
        <v>0.66013888888888894</v>
      </c>
      <c r="B17" s="51">
        <v>245</v>
      </c>
      <c r="C17" s="52">
        <v>23.5</v>
      </c>
      <c r="D17" s="52">
        <v>21.53</v>
      </c>
      <c r="E17" s="52">
        <v>972.48</v>
      </c>
      <c r="F17" s="50">
        <v>0.72646990740740736</v>
      </c>
      <c r="G17" s="51">
        <v>245</v>
      </c>
      <c r="H17" s="52">
        <v>22.18</v>
      </c>
      <c r="I17" s="52">
        <v>21.63</v>
      </c>
      <c r="J17" s="52">
        <v>972.49</v>
      </c>
      <c r="K17" s="50">
        <v>0.63035879629629632</v>
      </c>
      <c r="L17" s="51">
        <v>245</v>
      </c>
      <c r="M17" s="52">
        <v>23.42</v>
      </c>
      <c r="N17" s="52">
        <v>21.52</v>
      </c>
      <c r="O17" s="52">
        <v>972.36</v>
      </c>
      <c r="P17" s="50">
        <v>0.41339120370370369</v>
      </c>
      <c r="Q17" s="51">
        <v>245</v>
      </c>
      <c r="R17" s="52">
        <v>21.23</v>
      </c>
      <c r="S17" s="52">
        <v>21.66</v>
      </c>
      <c r="T17" s="52">
        <v>971.98</v>
      </c>
      <c r="U17">
        <v>0.4987847222222222</v>
      </c>
      <c r="V17">
        <v>245</v>
      </c>
      <c r="W17">
        <v>21.88</v>
      </c>
      <c r="X17">
        <v>22.32</v>
      </c>
      <c r="Y17">
        <v>956.24</v>
      </c>
      <c r="Z17">
        <v>0.60608796296296297</v>
      </c>
      <c r="AA17">
        <v>245</v>
      </c>
      <c r="AB17">
        <v>22.22</v>
      </c>
      <c r="AC17">
        <v>22.36</v>
      </c>
      <c r="AD17">
        <v>958.16</v>
      </c>
      <c r="AE17">
        <v>0.47194444444444444</v>
      </c>
      <c r="AF17">
        <v>245</v>
      </c>
      <c r="AG17">
        <v>24.55</v>
      </c>
      <c r="AH17">
        <v>22.5</v>
      </c>
      <c r="AI17">
        <v>962.02</v>
      </c>
      <c r="AJ17">
        <v>0.63415509259259262</v>
      </c>
      <c r="AK17">
        <v>245</v>
      </c>
      <c r="AL17">
        <v>25.22</v>
      </c>
      <c r="AM17">
        <v>22.23</v>
      </c>
      <c r="AN17">
        <v>970</v>
      </c>
      <c r="AO17" s="50">
        <v>0.68168981481481483</v>
      </c>
      <c r="AP17" s="51">
        <v>245</v>
      </c>
      <c r="AQ17" s="52">
        <v>23.71</v>
      </c>
      <c r="AR17" s="52">
        <v>22.22</v>
      </c>
      <c r="AS17" s="52">
        <v>969.65</v>
      </c>
    </row>
    <row r="18" spans="1:45">
      <c r="A18" s="50">
        <v>0.66082175925925923</v>
      </c>
      <c r="B18" s="51">
        <v>306</v>
      </c>
      <c r="C18" s="52">
        <v>23.27</v>
      </c>
      <c r="D18" s="53">
        <v>21.54</v>
      </c>
      <c r="E18" s="52">
        <v>972.48</v>
      </c>
      <c r="F18" s="50">
        <v>0.7271643518518518</v>
      </c>
      <c r="G18" s="51">
        <v>306</v>
      </c>
      <c r="H18" s="52">
        <v>22.19</v>
      </c>
      <c r="I18" s="53">
        <v>21.61</v>
      </c>
      <c r="J18" s="52">
        <v>972.47</v>
      </c>
      <c r="K18" s="50">
        <v>0.63105324074074076</v>
      </c>
      <c r="L18" s="51">
        <v>306</v>
      </c>
      <c r="M18" s="52">
        <v>23.38</v>
      </c>
      <c r="N18" s="53">
        <v>21.52</v>
      </c>
      <c r="O18" s="52">
        <v>972.33</v>
      </c>
      <c r="P18" s="50">
        <v>0.41408564814814813</v>
      </c>
      <c r="Q18" s="51">
        <v>306</v>
      </c>
      <c r="R18" s="52">
        <v>21.15</v>
      </c>
      <c r="S18" s="53">
        <v>21.66</v>
      </c>
      <c r="T18" s="52">
        <v>971.95</v>
      </c>
      <c r="U18">
        <v>0.4994791666666667</v>
      </c>
      <c r="V18">
        <v>306</v>
      </c>
      <c r="W18">
        <v>21.78</v>
      </c>
      <c r="X18">
        <v>22.32</v>
      </c>
      <c r="Y18">
        <v>956.24</v>
      </c>
      <c r="Z18">
        <v>0.60678240740740741</v>
      </c>
      <c r="AA18">
        <v>306</v>
      </c>
      <c r="AB18">
        <v>22.23</v>
      </c>
      <c r="AC18">
        <v>22.35</v>
      </c>
      <c r="AD18">
        <v>958.16</v>
      </c>
      <c r="AE18">
        <v>0.47263888888888889</v>
      </c>
      <c r="AF18">
        <v>306</v>
      </c>
      <c r="AG18">
        <v>24.54</v>
      </c>
      <c r="AH18">
        <v>22.49</v>
      </c>
      <c r="AI18">
        <v>961.99</v>
      </c>
      <c r="AJ18">
        <v>0.63484953703703706</v>
      </c>
      <c r="AK18">
        <v>306</v>
      </c>
      <c r="AL18">
        <v>25.22</v>
      </c>
      <c r="AM18">
        <v>22.24</v>
      </c>
      <c r="AN18">
        <v>970</v>
      </c>
      <c r="AO18" s="50">
        <v>0.68238425925925927</v>
      </c>
      <c r="AP18" s="51">
        <v>306</v>
      </c>
      <c r="AQ18" s="52">
        <v>23.71</v>
      </c>
      <c r="AR18" s="53">
        <v>22.25</v>
      </c>
      <c r="AS18" s="52">
        <v>969.65</v>
      </c>
    </row>
    <row r="19" spans="1:45">
      <c r="A19" s="50">
        <v>0.66151620370370368</v>
      </c>
      <c r="B19" s="51">
        <v>367</v>
      </c>
      <c r="C19" s="52">
        <v>23.15</v>
      </c>
      <c r="D19" s="52">
        <v>21.55</v>
      </c>
      <c r="E19" s="52">
        <v>972.49</v>
      </c>
      <c r="F19" s="50">
        <v>0.72785879629629635</v>
      </c>
      <c r="G19" s="51">
        <v>367</v>
      </c>
      <c r="H19" s="52">
        <v>22.14</v>
      </c>
      <c r="I19" s="52">
        <v>21.62</v>
      </c>
      <c r="J19" s="52">
        <v>972.48</v>
      </c>
      <c r="K19" s="50">
        <v>0.6317476851851852</v>
      </c>
      <c r="L19" s="51">
        <v>367</v>
      </c>
      <c r="M19" s="52">
        <v>23.12</v>
      </c>
      <c r="N19" s="52">
        <v>21.49</v>
      </c>
      <c r="O19" s="52">
        <v>972.37</v>
      </c>
      <c r="P19" s="50">
        <v>0.41478009259259258</v>
      </c>
      <c r="Q19" s="51">
        <v>367</v>
      </c>
      <c r="R19" s="52">
        <v>21.09</v>
      </c>
      <c r="S19" s="52">
        <v>21.66</v>
      </c>
      <c r="T19" s="52">
        <v>971.96</v>
      </c>
      <c r="U19">
        <v>0.50017361111111114</v>
      </c>
      <c r="V19">
        <v>367</v>
      </c>
      <c r="W19">
        <v>21.68</v>
      </c>
      <c r="X19">
        <v>22.33</v>
      </c>
      <c r="Y19">
        <v>956.27</v>
      </c>
      <c r="Z19">
        <v>0.60747685185185185</v>
      </c>
      <c r="AA19">
        <v>367</v>
      </c>
      <c r="AB19">
        <v>22.22</v>
      </c>
      <c r="AC19">
        <v>22.36</v>
      </c>
      <c r="AD19">
        <v>958.17</v>
      </c>
      <c r="AE19">
        <v>0.47333333333333333</v>
      </c>
      <c r="AF19">
        <v>367</v>
      </c>
      <c r="AG19">
        <v>24.57</v>
      </c>
      <c r="AH19">
        <v>22.5</v>
      </c>
      <c r="AI19">
        <v>962.02</v>
      </c>
      <c r="AJ19">
        <v>0.6355439814814815</v>
      </c>
      <c r="AK19">
        <v>367</v>
      </c>
      <c r="AL19">
        <v>25.31</v>
      </c>
      <c r="AM19">
        <v>22.25</v>
      </c>
      <c r="AN19">
        <v>970</v>
      </c>
      <c r="AO19" s="50">
        <v>0.68307870370370372</v>
      </c>
      <c r="AP19" s="51">
        <v>367</v>
      </c>
      <c r="AQ19" s="52">
        <v>23.67</v>
      </c>
      <c r="AR19" s="52">
        <v>22.23</v>
      </c>
      <c r="AS19" s="52">
        <v>969.69</v>
      </c>
    </row>
    <row r="20" spans="1:45">
      <c r="A20" s="50">
        <v>0.66221064814814812</v>
      </c>
      <c r="B20" s="51">
        <v>428</v>
      </c>
      <c r="C20" s="52">
        <v>23.03</v>
      </c>
      <c r="D20" s="53">
        <v>21.56</v>
      </c>
      <c r="E20" s="52">
        <v>972.52</v>
      </c>
      <c r="F20" s="50">
        <v>0.72855324074074079</v>
      </c>
      <c r="G20" s="51">
        <v>428</v>
      </c>
      <c r="H20" s="52">
        <v>22.12</v>
      </c>
      <c r="I20" s="53">
        <v>21.65</v>
      </c>
      <c r="J20" s="52">
        <v>972.43</v>
      </c>
      <c r="K20" s="50">
        <v>0.63244212962962965</v>
      </c>
      <c r="L20" s="51">
        <v>428</v>
      </c>
      <c r="M20" s="52">
        <v>22.99</v>
      </c>
      <c r="N20" s="53">
        <v>21.51</v>
      </c>
      <c r="O20" s="52">
        <v>972.37</v>
      </c>
      <c r="P20" s="50">
        <v>0.41547453703703702</v>
      </c>
      <c r="Q20" s="51">
        <v>428</v>
      </c>
      <c r="R20" s="52">
        <v>21</v>
      </c>
      <c r="S20" s="53">
        <v>21.67</v>
      </c>
      <c r="T20" s="52">
        <v>971.89</v>
      </c>
      <c r="U20">
        <v>0.50086805555555558</v>
      </c>
      <c r="V20">
        <v>428</v>
      </c>
      <c r="W20">
        <v>21.64</v>
      </c>
      <c r="X20">
        <v>22.33</v>
      </c>
      <c r="Y20">
        <v>956.35</v>
      </c>
      <c r="Z20">
        <v>0.60817129629629629</v>
      </c>
      <c r="AA20">
        <v>428</v>
      </c>
      <c r="AB20">
        <v>22.17</v>
      </c>
      <c r="AC20">
        <v>22.38</v>
      </c>
      <c r="AD20">
        <v>958.2</v>
      </c>
      <c r="AE20">
        <v>0.47402777777777777</v>
      </c>
      <c r="AF20">
        <v>428</v>
      </c>
      <c r="AG20">
        <v>24.57</v>
      </c>
      <c r="AH20">
        <v>22.51</v>
      </c>
      <c r="AI20">
        <v>962.01</v>
      </c>
      <c r="AJ20">
        <v>0.63623842592592594</v>
      </c>
      <c r="AK20">
        <v>428</v>
      </c>
      <c r="AL20">
        <v>25.42</v>
      </c>
      <c r="AM20">
        <v>22.23</v>
      </c>
      <c r="AN20">
        <v>969.99</v>
      </c>
      <c r="AO20" s="50">
        <v>0.68377314814814805</v>
      </c>
      <c r="AP20" s="51">
        <v>428</v>
      </c>
      <c r="AQ20" s="52">
        <v>23.71</v>
      </c>
      <c r="AR20" s="53">
        <v>22.25</v>
      </c>
      <c r="AS20" s="52">
        <v>969.69</v>
      </c>
    </row>
    <row r="21" spans="1:45">
      <c r="A21" s="50">
        <v>0.66290509259259256</v>
      </c>
      <c r="B21" s="51">
        <v>489</v>
      </c>
      <c r="C21" s="52">
        <v>22.9</v>
      </c>
      <c r="D21" s="52">
        <v>21.57</v>
      </c>
      <c r="E21" s="52">
        <v>972.53</v>
      </c>
      <c r="F21" s="50">
        <v>0.72924768518518512</v>
      </c>
      <c r="G21" s="51">
        <v>489</v>
      </c>
      <c r="H21" s="52">
        <v>22.04</v>
      </c>
      <c r="I21" s="52">
        <v>21.65</v>
      </c>
      <c r="J21" s="52">
        <v>972.43</v>
      </c>
      <c r="K21" s="50">
        <v>0.63313657407407409</v>
      </c>
      <c r="L21" s="51">
        <v>489</v>
      </c>
      <c r="M21" s="52">
        <v>22.85</v>
      </c>
      <c r="N21" s="52">
        <v>21.48</v>
      </c>
      <c r="O21" s="52">
        <v>972.38</v>
      </c>
      <c r="P21" s="50">
        <v>0.41616898148148151</v>
      </c>
      <c r="Q21" s="51">
        <v>489</v>
      </c>
      <c r="R21" s="52">
        <v>20.83</v>
      </c>
      <c r="S21" s="52">
        <v>21.67</v>
      </c>
      <c r="T21" s="52">
        <v>971.91</v>
      </c>
      <c r="U21">
        <v>0.50156250000000002</v>
      </c>
      <c r="V21">
        <v>489</v>
      </c>
      <c r="W21">
        <v>21.52</v>
      </c>
      <c r="X21">
        <v>22.33</v>
      </c>
      <c r="Y21">
        <v>956.41</v>
      </c>
      <c r="Z21">
        <v>0.60886574074074074</v>
      </c>
      <c r="AA21">
        <v>489</v>
      </c>
      <c r="AB21">
        <v>22.11</v>
      </c>
      <c r="AC21">
        <v>22.42</v>
      </c>
      <c r="AD21">
        <v>958.17</v>
      </c>
      <c r="AE21">
        <v>0.47472222222222221</v>
      </c>
      <c r="AF21">
        <v>489</v>
      </c>
      <c r="AG21">
        <v>24.52</v>
      </c>
      <c r="AH21">
        <v>22.52</v>
      </c>
      <c r="AI21">
        <v>962.02</v>
      </c>
      <c r="AJ21">
        <v>0.63693287037037039</v>
      </c>
      <c r="AK21">
        <v>489</v>
      </c>
      <c r="AL21">
        <v>25.4</v>
      </c>
      <c r="AM21">
        <v>22.24</v>
      </c>
      <c r="AN21">
        <v>969.98</v>
      </c>
      <c r="AO21" s="50">
        <v>0.6844675925925926</v>
      </c>
      <c r="AP21" s="51">
        <v>489</v>
      </c>
      <c r="AQ21" s="52">
        <v>23.61</v>
      </c>
      <c r="AR21" s="52">
        <v>22.25</v>
      </c>
      <c r="AS21" s="52">
        <v>969.63</v>
      </c>
    </row>
    <row r="22" spans="1:45">
      <c r="A22" s="50">
        <v>0.663599537037037</v>
      </c>
      <c r="B22" s="51">
        <v>550</v>
      </c>
      <c r="C22" s="52">
        <v>22.78</v>
      </c>
      <c r="D22" s="53">
        <v>21.57</v>
      </c>
      <c r="E22" s="52">
        <v>972.53</v>
      </c>
      <c r="F22" s="50">
        <v>0.72994212962962957</v>
      </c>
      <c r="G22" s="51">
        <v>550</v>
      </c>
      <c r="H22" s="52">
        <v>21.97</v>
      </c>
      <c r="I22" s="53">
        <v>21.63</v>
      </c>
      <c r="J22" s="52">
        <v>972.43</v>
      </c>
      <c r="K22" s="50">
        <v>0.63383101851851853</v>
      </c>
      <c r="L22" s="51">
        <v>550</v>
      </c>
      <c r="M22" s="52">
        <v>22.7</v>
      </c>
      <c r="N22" s="53">
        <v>21.51</v>
      </c>
      <c r="O22" s="52">
        <v>972.38</v>
      </c>
      <c r="P22" s="50">
        <v>0.4168634259259259</v>
      </c>
      <c r="Q22" s="51">
        <v>550</v>
      </c>
      <c r="R22" s="52">
        <v>20.82</v>
      </c>
      <c r="S22" s="53">
        <v>21.68</v>
      </c>
      <c r="T22" s="52">
        <v>971.9</v>
      </c>
      <c r="U22">
        <v>0.50225694444444446</v>
      </c>
      <c r="V22">
        <v>550</v>
      </c>
      <c r="W22">
        <v>21.43</v>
      </c>
      <c r="X22">
        <v>22.32</v>
      </c>
      <c r="Y22">
        <v>956.45</v>
      </c>
      <c r="Z22">
        <v>0.60956018518518518</v>
      </c>
      <c r="AA22">
        <v>550</v>
      </c>
      <c r="AB22">
        <v>22.14</v>
      </c>
      <c r="AC22">
        <v>22.45</v>
      </c>
      <c r="AD22">
        <v>958.21</v>
      </c>
      <c r="AE22">
        <v>0.47541666666666665</v>
      </c>
      <c r="AF22">
        <v>550</v>
      </c>
      <c r="AG22">
        <v>24.57</v>
      </c>
      <c r="AH22">
        <v>22.53</v>
      </c>
      <c r="AI22">
        <v>962.06</v>
      </c>
      <c r="AJ22">
        <v>0.63762731481481483</v>
      </c>
      <c r="AK22">
        <v>550</v>
      </c>
      <c r="AL22">
        <v>25.48</v>
      </c>
      <c r="AM22">
        <v>22.24</v>
      </c>
      <c r="AN22">
        <v>969.91</v>
      </c>
      <c r="AO22" s="50">
        <v>0.68516203703703704</v>
      </c>
      <c r="AP22" s="51">
        <v>550</v>
      </c>
      <c r="AQ22" s="52">
        <v>23.55</v>
      </c>
      <c r="AR22" s="53">
        <v>22.24</v>
      </c>
      <c r="AS22" s="52">
        <v>969.62</v>
      </c>
    </row>
    <row r="23" spans="1:45">
      <c r="A23" s="50">
        <v>0.66429398148148155</v>
      </c>
      <c r="B23" s="51">
        <v>611</v>
      </c>
      <c r="C23" s="52">
        <v>22.66</v>
      </c>
      <c r="D23" s="52">
        <v>21.57</v>
      </c>
      <c r="E23" s="52">
        <v>972.53</v>
      </c>
      <c r="F23" s="50">
        <v>0.73063657407407412</v>
      </c>
      <c r="G23" s="51">
        <v>611</v>
      </c>
      <c r="H23" s="52">
        <v>21.94</v>
      </c>
      <c r="I23" s="52">
        <v>21.62</v>
      </c>
      <c r="J23" s="52">
        <v>972.44</v>
      </c>
      <c r="K23" s="50">
        <v>0.63452546296296297</v>
      </c>
      <c r="L23" s="51">
        <v>611</v>
      </c>
      <c r="M23" s="52">
        <v>22.41</v>
      </c>
      <c r="N23" s="52">
        <v>21.52</v>
      </c>
      <c r="O23" s="52">
        <v>972.39</v>
      </c>
      <c r="P23" s="50">
        <v>0.4175578703703704</v>
      </c>
      <c r="Q23" s="51">
        <v>611</v>
      </c>
      <c r="R23" s="52">
        <v>20.76</v>
      </c>
      <c r="S23" s="52">
        <v>21.68</v>
      </c>
      <c r="T23" s="52">
        <v>971.84</v>
      </c>
      <c r="U23">
        <v>0.50295138888888891</v>
      </c>
      <c r="V23">
        <v>611</v>
      </c>
      <c r="W23">
        <v>21.37</v>
      </c>
      <c r="X23">
        <v>22.33</v>
      </c>
      <c r="Y23">
        <v>956.54</v>
      </c>
      <c r="Z23">
        <v>0.61025462962962962</v>
      </c>
      <c r="AA23">
        <v>611</v>
      </c>
      <c r="AB23">
        <v>22.13</v>
      </c>
      <c r="AC23">
        <v>22.43</v>
      </c>
      <c r="AD23">
        <v>958.17</v>
      </c>
      <c r="AE23">
        <v>0.4761111111111111</v>
      </c>
      <c r="AF23">
        <v>611</v>
      </c>
      <c r="AG23">
        <v>24.57</v>
      </c>
      <c r="AH23">
        <v>22.56</v>
      </c>
      <c r="AI23">
        <v>962.03</v>
      </c>
      <c r="AJ23">
        <v>0.63832175925925927</v>
      </c>
      <c r="AK23">
        <v>611</v>
      </c>
      <c r="AL23">
        <v>25.42</v>
      </c>
      <c r="AM23">
        <v>22.25</v>
      </c>
      <c r="AN23">
        <v>969.93</v>
      </c>
      <c r="AO23" s="50">
        <v>0.68585648148148148</v>
      </c>
      <c r="AP23" s="51">
        <v>611</v>
      </c>
      <c r="AQ23" s="52">
        <v>23.58</v>
      </c>
      <c r="AR23" s="52">
        <v>22.23</v>
      </c>
      <c r="AS23" s="52">
        <v>969.65</v>
      </c>
    </row>
    <row r="24" spans="1:45">
      <c r="A24" s="50">
        <v>0.66498842592592589</v>
      </c>
      <c r="B24" s="51">
        <v>672</v>
      </c>
      <c r="C24" s="52">
        <v>22.5</v>
      </c>
      <c r="D24" s="53">
        <v>21.55</v>
      </c>
      <c r="E24" s="52">
        <v>972.53</v>
      </c>
      <c r="F24" s="50">
        <v>0.73133101851851856</v>
      </c>
      <c r="G24" s="51">
        <v>672</v>
      </c>
      <c r="H24" s="52">
        <v>21.84</v>
      </c>
      <c r="I24" s="53">
        <v>21.62</v>
      </c>
      <c r="J24" s="52">
        <v>972.43</v>
      </c>
      <c r="K24" s="50">
        <v>0.63521990740740741</v>
      </c>
      <c r="L24" s="51">
        <v>672</v>
      </c>
      <c r="M24" s="52">
        <v>22.28</v>
      </c>
      <c r="N24" s="53">
        <v>21.49</v>
      </c>
      <c r="O24" s="52">
        <v>972.39</v>
      </c>
      <c r="P24" s="50">
        <v>0.41825231481481479</v>
      </c>
      <c r="Q24" s="51">
        <v>672</v>
      </c>
      <c r="R24" s="52">
        <v>20.67</v>
      </c>
      <c r="S24" s="53">
        <v>21.66</v>
      </c>
      <c r="T24" s="52">
        <v>971.85</v>
      </c>
      <c r="U24">
        <v>0.50364583333333335</v>
      </c>
      <c r="V24">
        <v>672</v>
      </c>
      <c r="W24">
        <v>21.26</v>
      </c>
      <c r="X24">
        <v>22.32</v>
      </c>
      <c r="Y24">
        <v>956.63</v>
      </c>
      <c r="Z24">
        <v>0.61094907407407406</v>
      </c>
      <c r="AA24">
        <v>672</v>
      </c>
      <c r="AB24">
        <v>22.19</v>
      </c>
      <c r="AC24">
        <v>22.44</v>
      </c>
      <c r="AD24">
        <v>958.17</v>
      </c>
      <c r="AE24">
        <v>0.47680555555555554</v>
      </c>
      <c r="AF24">
        <v>672</v>
      </c>
      <c r="AG24">
        <v>24.61</v>
      </c>
      <c r="AH24">
        <v>22.56</v>
      </c>
      <c r="AI24">
        <v>962.04</v>
      </c>
      <c r="AJ24">
        <v>0.63901620370370371</v>
      </c>
      <c r="AK24">
        <v>672</v>
      </c>
      <c r="AL24">
        <v>25.47</v>
      </c>
      <c r="AM24">
        <v>22.24</v>
      </c>
      <c r="AN24">
        <v>969.93</v>
      </c>
      <c r="AO24" s="50">
        <v>0.68655092592592604</v>
      </c>
      <c r="AP24" s="51">
        <v>671</v>
      </c>
      <c r="AQ24" s="52">
        <v>23.58</v>
      </c>
      <c r="AR24" s="52">
        <v>22.23</v>
      </c>
      <c r="AS24" s="52">
        <v>969.65</v>
      </c>
    </row>
    <row r="25" spans="1:45">
      <c r="A25" s="50">
        <v>0.66568287037037044</v>
      </c>
      <c r="B25" s="51">
        <v>733</v>
      </c>
      <c r="C25" s="52">
        <v>22.41</v>
      </c>
      <c r="D25" s="52">
        <v>21.57</v>
      </c>
      <c r="E25" s="52">
        <v>972.55</v>
      </c>
      <c r="F25" s="50">
        <v>0.73202546296296289</v>
      </c>
      <c r="G25" s="51">
        <v>733</v>
      </c>
      <c r="H25" s="52">
        <v>21.85</v>
      </c>
      <c r="I25" s="52">
        <v>21.62</v>
      </c>
      <c r="J25" s="52">
        <v>972.41</v>
      </c>
      <c r="K25" s="50">
        <v>0.63591435185185186</v>
      </c>
      <c r="L25" s="51">
        <v>733</v>
      </c>
      <c r="M25" s="52">
        <v>22.17</v>
      </c>
      <c r="N25" s="52">
        <v>21.51</v>
      </c>
      <c r="O25" s="52">
        <v>972.4</v>
      </c>
      <c r="P25" s="50">
        <v>0.41894675925925928</v>
      </c>
      <c r="Q25" s="51">
        <v>733</v>
      </c>
      <c r="R25" s="52">
        <v>20.63</v>
      </c>
      <c r="S25" s="52">
        <v>21.66</v>
      </c>
      <c r="T25" s="52">
        <v>971.85</v>
      </c>
      <c r="U25">
        <v>0.50434027777777779</v>
      </c>
      <c r="V25">
        <v>733</v>
      </c>
      <c r="W25">
        <v>21.15</v>
      </c>
      <c r="X25">
        <v>22.32</v>
      </c>
      <c r="Y25">
        <v>956.73</v>
      </c>
      <c r="Z25">
        <v>0.6116435185185185</v>
      </c>
      <c r="AA25">
        <v>733</v>
      </c>
      <c r="AB25">
        <v>22.14</v>
      </c>
      <c r="AC25">
        <v>22.46</v>
      </c>
      <c r="AD25">
        <v>958.16</v>
      </c>
      <c r="AE25">
        <v>0.47751157407407407</v>
      </c>
      <c r="AF25">
        <v>733</v>
      </c>
      <c r="AG25">
        <v>24.64</v>
      </c>
      <c r="AH25">
        <v>22.58</v>
      </c>
      <c r="AI25">
        <v>962.04</v>
      </c>
      <c r="AJ25">
        <v>0.63971064814814815</v>
      </c>
      <c r="AK25">
        <v>733</v>
      </c>
      <c r="AL25">
        <v>25.51</v>
      </c>
      <c r="AM25">
        <v>22.23</v>
      </c>
      <c r="AN25">
        <v>969.94</v>
      </c>
      <c r="AO25" s="50">
        <v>0.68724537037037037</v>
      </c>
      <c r="AP25" s="51">
        <v>733</v>
      </c>
      <c r="AQ25" s="52">
        <v>23.54</v>
      </c>
      <c r="AR25" s="52">
        <v>22.24</v>
      </c>
      <c r="AS25" s="52">
        <v>969.64</v>
      </c>
    </row>
    <row r="26" spans="1:45">
      <c r="A26" s="50">
        <v>0.66637731481481477</v>
      </c>
      <c r="B26" s="51">
        <v>794</v>
      </c>
      <c r="C26" s="52">
        <v>22.21</v>
      </c>
      <c r="D26" s="53">
        <v>21.56</v>
      </c>
      <c r="E26" s="52">
        <v>972.56</v>
      </c>
      <c r="F26" s="50">
        <v>0.73271990740740733</v>
      </c>
      <c r="G26" s="51">
        <v>794</v>
      </c>
      <c r="H26" s="52">
        <v>21.88</v>
      </c>
      <c r="I26" s="53">
        <v>21.6</v>
      </c>
      <c r="J26" s="52">
        <v>972.45</v>
      </c>
      <c r="K26" s="50">
        <v>0.6366087962962963</v>
      </c>
      <c r="L26" s="51">
        <v>794</v>
      </c>
      <c r="M26" s="52">
        <v>22.01</v>
      </c>
      <c r="N26" s="53">
        <v>21.5</v>
      </c>
      <c r="O26" s="52">
        <v>972.42</v>
      </c>
      <c r="P26" s="50">
        <v>0.41964120370370367</v>
      </c>
      <c r="Q26" s="51">
        <v>794</v>
      </c>
      <c r="R26" s="52">
        <v>20.5</v>
      </c>
      <c r="S26" s="53">
        <v>21.68</v>
      </c>
      <c r="T26" s="52">
        <v>971.86</v>
      </c>
      <c r="U26">
        <v>0.50503472222222223</v>
      </c>
      <c r="V26">
        <v>794</v>
      </c>
      <c r="W26">
        <v>21.13</v>
      </c>
      <c r="X26">
        <v>22.32</v>
      </c>
      <c r="Y26">
        <v>956.69</v>
      </c>
      <c r="Z26">
        <v>0.61233796296296295</v>
      </c>
      <c r="AA26">
        <v>794</v>
      </c>
      <c r="AB26">
        <v>22.13</v>
      </c>
      <c r="AC26">
        <v>22.44</v>
      </c>
      <c r="AD26">
        <v>958.15</v>
      </c>
      <c r="AE26">
        <v>0.47820601851851857</v>
      </c>
      <c r="AF26">
        <v>794</v>
      </c>
      <c r="AG26">
        <v>24.59</v>
      </c>
      <c r="AH26">
        <v>22.6</v>
      </c>
      <c r="AI26">
        <v>961.97</v>
      </c>
      <c r="AJ26">
        <v>0.6404050925925926</v>
      </c>
      <c r="AK26">
        <v>794</v>
      </c>
      <c r="AL26">
        <v>25.44</v>
      </c>
      <c r="AM26">
        <v>22.25</v>
      </c>
      <c r="AN26">
        <v>969.9</v>
      </c>
      <c r="AO26" s="50">
        <v>0.68793981481481481</v>
      </c>
      <c r="AP26" s="51">
        <v>794</v>
      </c>
      <c r="AQ26" s="52">
        <v>23.49</v>
      </c>
      <c r="AR26" s="53">
        <v>22.24</v>
      </c>
      <c r="AS26" s="52">
        <v>969.66</v>
      </c>
    </row>
    <row r="27" spans="1:45">
      <c r="A27" s="50">
        <v>0.66707175925925932</v>
      </c>
      <c r="B27" s="51">
        <v>855</v>
      </c>
      <c r="C27" s="52">
        <v>22.11</v>
      </c>
      <c r="D27" s="52">
        <v>21.55</v>
      </c>
      <c r="E27" s="52">
        <v>972.51</v>
      </c>
      <c r="F27" s="50">
        <v>0.73341435185185189</v>
      </c>
      <c r="G27" s="51">
        <v>855</v>
      </c>
      <c r="H27" s="52">
        <v>21.76</v>
      </c>
      <c r="I27" s="52">
        <v>21.64</v>
      </c>
      <c r="J27" s="52">
        <v>972.4</v>
      </c>
      <c r="K27" s="50">
        <v>0.63730324074074074</v>
      </c>
      <c r="L27" s="51">
        <v>855</v>
      </c>
      <c r="M27" s="52">
        <v>21.82</v>
      </c>
      <c r="N27" s="52">
        <v>21.53</v>
      </c>
      <c r="O27" s="52">
        <v>972.42</v>
      </c>
      <c r="P27" s="50">
        <v>0.42033564814814817</v>
      </c>
      <c r="Q27" s="51">
        <v>855</v>
      </c>
      <c r="R27" s="52">
        <v>20.39</v>
      </c>
      <c r="S27" s="52">
        <v>21.67</v>
      </c>
      <c r="T27" s="52">
        <v>971.9</v>
      </c>
      <c r="U27">
        <v>0.50572916666666667</v>
      </c>
      <c r="V27">
        <v>855</v>
      </c>
      <c r="W27">
        <v>21.03</v>
      </c>
      <c r="X27">
        <v>22.32</v>
      </c>
      <c r="Y27">
        <v>956.72</v>
      </c>
      <c r="Z27">
        <v>0.61303240740740739</v>
      </c>
      <c r="AA27">
        <v>855</v>
      </c>
      <c r="AB27">
        <v>22.08</v>
      </c>
      <c r="AC27">
        <v>22.45</v>
      </c>
      <c r="AD27">
        <v>958.18</v>
      </c>
      <c r="AE27">
        <v>0.47890046296296296</v>
      </c>
      <c r="AF27">
        <v>855</v>
      </c>
      <c r="AG27">
        <v>24.65</v>
      </c>
      <c r="AH27">
        <v>22.59</v>
      </c>
      <c r="AI27">
        <v>962.06</v>
      </c>
      <c r="AJ27">
        <v>0.64109953703703704</v>
      </c>
      <c r="AK27">
        <v>855</v>
      </c>
      <c r="AL27">
        <v>25.5</v>
      </c>
      <c r="AM27">
        <v>22.25</v>
      </c>
      <c r="AN27">
        <v>969.93</v>
      </c>
      <c r="AO27" s="50">
        <v>0.68862268518518521</v>
      </c>
      <c r="AP27" s="51">
        <v>855</v>
      </c>
      <c r="AQ27" s="52">
        <v>23.43</v>
      </c>
      <c r="AR27" s="52">
        <v>22.25</v>
      </c>
      <c r="AS27" s="52">
        <v>969.57</v>
      </c>
    </row>
    <row r="28" spans="1:45">
      <c r="A28" s="50">
        <v>0.66776620370370365</v>
      </c>
      <c r="B28" s="51">
        <v>916</v>
      </c>
      <c r="C28" s="52">
        <v>21.96</v>
      </c>
      <c r="D28" s="53">
        <v>21.57</v>
      </c>
      <c r="E28" s="52">
        <v>972.5</v>
      </c>
      <c r="F28" s="50">
        <v>0.73410879629629633</v>
      </c>
      <c r="G28" s="51">
        <v>916</v>
      </c>
      <c r="H28" s="52">
        <v>21.79</v>
      </c>
      <c r="I28" s="53">
        <v>21.63</v>
      </c>
      <c r="J28" s="52">
        <v>972.42</v>
      </c>
      <c r="K28" s="50">
        <v>0.63798611111111114</v>
      </c>
      <c r="L28" s="51">
        <v>916</v>
      </c>
      <c r="M28" s="52">
        <v>21.7</v>
      </c>
      <c r="N28" s="53">
        <v>21.5</v>
      </c>
      <c r="O28" s="52">
        <v>972.43</v>
      </c>
      <c r="P28" s="50">
        <v>0.42101851851851851</v>
      </c>
      <c r="Q28" s="51">
        <v>916</v>
      </c>
      <c r="R28" s="52">
        <v>20.32</v>
      </c>
      <c r="S28" s="53">
        <v>21.68</v>
      </c>
      <c r="T28" s="52">
        <v>971.87</v>
      </c>
      <c r="U28">
        <v>0.50642361111111112</v>
      </c>
      <c r="V28">
        <v>916</v>
      </c>
      <c r="W28">
        <v>20.96</v>
      </c>
      <c r="X28">
        <v>22.31</v>
      </c>
      <c r="Y28">
        <v>956.79</v>
      </c>
      <c r="Z28">
        <v>0.61372685185185183</v>
      </c>
      <c r="AA28">
        <v>916</v>
      </c>
      <c r="AB28">
        <v>22.11</v>
      </c>
      <c r="AC28">
        <v>22.42</v>
      </c>
      <c r="AD28">
        <v>958.2</v>
      </c>
      <c r="AE28">
        <v>0.47959490740740746</v>
      </c>
      <c r="AF28">
        <v>916</v>
      </c>
      <c r="AG28">
        <v>24.61</v>
      </c>
      <c r="AH28">
        <v>22.6</v>
      </c>
      <c r="AI28">
        <v>962.1</v>
      </c>
      <c r="AJ28">
        <v>0.64179398148148148</v>
      </c>
      <c r="AK28">
        <v>916</v>
      </c>
      <c r="AL28">
        <v>25.45</v>
      </c>
      <c r="AM28">
        <v>22.24</v>
      </c>
      <c r="AN28">
        <v>969.92</v>
      </c>
      <c r="AO28" s="50">
        <v>0.68931712962962965</v>
      </c>
      <c r="AP28" s="51">
        <v>916</v>
      </c>
      <c r="AQ28" s="52">
        <v>23.44</v>
      </c>
      <c r="AR28" s="53">
        <v>22.24</v>
      </c>
      <c r="AS28" s="52">
        <v>969.59</v>
      </c>
    </row>
    <row r="29" spans="1:45">
      <c r="A29" s="50">
        <v>0.6684606481481481</v>
      </c>
      <c r="B29" s="51">
        <v>977</v>
      </c>
      <c r="C29" s="52">
        <v>21.87</v>
      </c>
      <c r="D29" s="52">
        <v>21.54</v>
      </c>
      <c r="E29" s="52">
        <v>972.53</v>
      </c>
      <c r="F29" s="50">
        <v>0.73480324074074066</v>
      </c>
      <c r="G29" s="51">
        <v>977</v>
      </c>
      <c r="H29" s="52">
        <v>21.82</v>
      </c>
      <c r="I29" s="52">
        <v>21.63</v>
      </c>
      <c r="J29" s="52">
        <v>972.42</v>
      </c>
      <c r="K29" s="50">
        <v>0.63868055555555558</v>
      </c>
      <c r="L29" s="51">
        <v>977</v>
      </c>
      <c r="M29" s="52">
        <v>21.58</v>
      </c>
      <c r="N29" s="52">
        <v>21.54</v>
      </c>
      <c r="O29" s="52">
        <v>972.39</v>
      </c>
      <c r="P29" s="50">
        <v>0.42171296296296296</v>
      </c>
      <c r="Q29" s="51">
        <v>977</v>
      </c>
      <c r="R29" s="52">
        <v>20.21</v>
      </c>
      <c r="S29" s="52">
        <v>21.67</v>
      </c>
      <c r="T29" s="52">
        <v>971.91</v>
      </c>
      <c r="U29">
        <v>0.50711805555555556</v>
      </c>
      <c r="V29">
        <v>977</v>
      </c>
      <c r="W29">
        <v>20.9</v>
      </c>
      <c r="X29">
        <v>22.32</v>
      </c>
      <c r="Y29">
        <v>956.8</v>
      </c>
      <c r="Z29">
        <v>0.61442129629629627</v>
      </c>
      <c r="AA29">
        <v>977</v>
      </c>
      <c r="AB29">
        <v>22.08</v>
      </c>
      <c r="AC29">
        <v>22.42</v>
      </c>
      <c r="AD29">
        <v>958.18</v>
      </c>
      <c r="AE29">
        <v>0.48028935185185184</v>
      </c>
      <c r="AF29">
        <v>977</v>
      </c>
      <c r="AG29">
        <v>24.66</v>
      </c>
      <c r="AH29">
        <v>22.64</v>
      </c>
      <c r="AI29">
        <v>962.02</v>
      </c>
      <c r="AJ29">
        <v>0.64247685185185188</v>
      </c>
      <c r="AK29">
        <v>977</v>
      </c>
      <c r="AL29">
        <v>25.5</v>
      </c>
      <c r="AM29">
        <v>22.24</v>
      </c>
      <c r="AN29">
        <v>969.92</v>
      </c>
      <c r="AO29" s="50">
        <v>0.6900115740740741</v>
      </c>
      <c r="AP29" s="51">
        <v>977</v>
      </c>
      <c r="AQ29" s="52">
        <v>23.44</v>
      </c>
      <c r="AR29" s="52">
        <v>22.24</v>
      </c>
      <c r="AS29" s="52">
        <v>969.54</v>
      </c>
    </row>
    <row r="30" spans="1:45">
      <c r="A30" s="50">
        <v>0.66915509259259265</v>
      </c>
      <c r="B30" s="51">
        <v>1038</v>
      </c>
      <c r="C30" s="52">
        <v>21.76</v>
      </c>
      <c r="D30" s="53">
        <v>21.54</v>
      </c>
      <c r="E30" s="52">
        <v>972.52</v>
      </c>
      <c r="F30" s="50">
        <v>0.73549768518518521</v>
      </c>
      <c r="G30" s="51">
        <v>1038</v>
      </c>
      <c r="H30" s="52">
        <v>21.72</v>
      </c>
      <c r="I30" s="53">
        <v>21.63</v>
      </c>
      <c r="J30" s="52">
        <v>972.45</v>
      </c>
      <c r="K30" s="50">
        <v>0.63937500000000003</v>
      </c>
      <c r="L30" s="51">
        <v>1038</v>
      </c>
      <c r="M30" s="52">
        <v>21.4</v>
      </c>
      <c r="N30" s="53">
        <v>21.51</v>
      </c>
      <c r="O30" s="52">
        <v>972.42</v>
      </c>
      <c r="P30" s="50">
        <v>0.4224074074074074</v>
      </c>
      <c r="Q30" s="51">
        <v>1038</v>
      </c>
      <c r="R30" s="52">
        <v>20.12</v>
      </c>
      <c r="S30" s="53">
        <v>21.68</v>
      </c>
      <c r="T30" s="52">
        <v>971.91</v>
      </c>
      <c r="U30">
        <v>0.5078125</v>
      </c>
      <c r="V30">
        <v>1038</v>
      </c>
      <c r="W30">
        <v>20.74</v>
      </c>
      <c r="X30">
        <v>22.33</v>
      </c>
      <c r="Y30">
        <v>956.83</v>
      </c>
      <c r="Z30">
        <v>0.61511574074074071</v>
      </c>
      <c r="AA30">
        <v>1038</v>
      </c>
      <c r="AB30">
        <v>22.12</v>
      </c>
      <c r="AC30">
        <v>22.45</v>
      </c>
      <c r="AD30">
        <v>958.19</v>
      </c>
      <c r="AE30">
        <v>0.48098379629629634</v>
      </c>
      <c r="AF30">
        <v>1038</v>
      </c>
      <c r="AG30">
        <v>24.63</v>
      </c>
      <c r="AH30">
        <v>22.63</v>
      </c>
      <c r="AI30">
        <v>962</v>
      </c>
      <c r="AJ30">
        <v>0.64317129629629632</v>
      </c>
      <c r="AK30">
        <v>1038</v>
      </c>
      <c r="AL30">
        <v>25.37</v>
      </c>
      <c r="AM30">
        <v>22.25</v>
      </c>
      <c r="AN30">
        <v>969.93</v>
      </c>
      <c r="AO30" s="50">
        <v>0.69070601851851843</v>
      </c>
      <c r="AP30" s="51">
        <v>1038</v>
      </c>
      <c r="AQ30" s="52">
        <v>23.37</v>
      </c>
      <c r="AR30" s="53">
        <v>22.24</v>
      </c>
      <c r="AS30" s="52">
        <v>969.58</v>
      </c>
    </row>
    <row r="31" spans="1:45">
      <c r="A31" s="50">
        <v>0.66984953703703709</v>
      </c>
      <c r="B31" s="51">
        <v>1099</v>
      </c>
      <c r="C31" s="52">
        <v>21.59</v>
      </c>
      <c r="D31" s="52">
        <v>21.54</v>
      </c>
      <c r="E31" s="52">
        <v>972.5</v>
      </c>
      <c r="F31" s="50">
        <v>0.7361805555555555</v>
      </c>
      <c r="G31" s="51">
        <v>1099</v>
      </c>
      <c r="H31" s="52">
        <v>21.69</v>
      </c>
      <c r="I31" s="52">
        <v>21.63</v>
      </c>
      <c r="J31" s="52">
        <v>972.42</v>
      </c>
      <c r="K31" s="50">
        <v>0.64006944444444447</v>
      </c>
      <c r="L31" s="51">
        <v>1099</v>
      </c>
      <c r="M31" s="52">
        <v>21.21</v>
      </c>
      <c r="N31" s="52">
        <v>21.53</v>
      </c>
      <c r="O31" s="52">
        <v>972.42</v>
      </c>
      <c r="P31" s="50">
        <v>0.42310185185185184</v>
      </c>
      <c r="Q31" s="51">
        <v>1099</v>
      </c>
      <c r="R31" s="52">
        <v>20.059999999999999</v>
      </c>
      <c r="S31" s="52">
        <v>21.68</v>
      </c>
      <c r="T31" s="52">
        <v>971.92</v>
      </c>
      <c r="U31">
        <v>0.50850694444444444</v>
      </c>
      <c r="V31">
        <v>1099</v>
      </c>
      <c r="W31">
        <v>20.69</v>
      </c>
      <c r="X31">
        <v>22.31</v>
      </c>
      <c r="Y31">
        <v>956.81</v>
      </c>
      <c r="Z31">
        <v>0.61581018518518515</v>
      </c>
      <c r="AA31">
        <v>1099</v>
      </c>
      <c r="AB31">
        <v>22.08</v>
      </c>
      <c r="AC31">
        <v>22.43</v>
      </c>
      <c r="AD31">
        <v>958.17</v>
      </c>
      <c r="AE31">
        <v>0.48167824074074073</v>
      </c>
      <c r="AF31">
        <v>1099</v>
      </c>
      <c r="AG31">
        <v>24.66</v>
      </c>
      <c r="AH31">
        <v>22.6</v>
      </c>
      <c r="AI31">
        <v>962.08</v>
      </c>
      <c r="AJ31">
        <v>0.64386574074074077</v>
      </c>
      <c r="AK31">
        <v>1099</v>
      </c>
      <c r="AL31">
        <v>25.41</v>
      </c>
      <c r="AM31">
        <v>22.23</v>
      </c>
      <c r="AN31">
        <v>969.92</v>
      </c>
      <c r="AO31" s="50">
        <v>0.69140046296296298</v>
      </c>
      <c r="AP31" s="51">
        <v>1099</v>
      </c>
      <c r="AQ31" s="52">
        <v>23.41</v>
      </c>
      <c r="AR31" s="52">
        <v>22.24</v>
      </c>
      <c r="AS31" s="52">
        <v>969.6</v>
      </c>
    </row>
    <row r="32" spans="1:45">
      <c r="A32" s="50">
        <v>0.67054398148148142</v>
      </c>
      <c r="B32" s="51">
        <v>1160</v>
      </c>
      <c r="C32" s="52">
        <v>21.53</v>
      </c>
      <c r="D32" s="53">
        <v>21.55</v>
      </c>
      <c r="E32" s="52">
        <v>972.53</v>
      </c>
      <c r="F32" s="50">
        <v>0.73687499999999995</v>
      </c>
      <c r="G32" s="51">
        <v>1160</v>
      </c>
      <c r="H32" s="52">
        <v>21.61</v>
      </c>
      <c r="I32" s="53">
        <v>21.63</v>
      </c>
      <c r="J32" s="52">
        <v>972.43</v>
      </c>
      <c r="K32" s="50">
        <v>0.64076388888888891</v>
      </c>
      <c r="L32" s="51">
        <v>1160</v>
      </c>
      <c r="M32" s="52">
        <v>21.08</v>
      </c>
      <c r="N32" s="53">
        <v>21.55</v>
      </c>
      <c r="O32" s="52">
        <v>972.44</v>
      </c>
      <c r="P32" s="50">
        <v>0.42379629629629628</v>
      </c>
      <c r="Q32" s="51">
        <v>1160</v>
      </c>
      <c r="R32" s="52">
        <v>20</v>
      </c>
      <c r="S32" s="53">
        <v>21.67</v>
      </c>
      <c r="T32" s="52">
        <v>971.92</v>
      </c>
      <c r="U32">
        <v>0.50920138888888888</v>
      </c>
      <c r="V32">
        <v>1160</v>
      </c>
      <c r="W32">
        <v>20.64</v>
      </c>
      <c r="X32">
        <v>22.33</v>
      </c>
      <c r="Y32">
        <v>956.8</v>
      </c>
      <c r="Z32">
        <v>0.6165046296296296</v>
      </c>
      <c r="AA32">
        <v>1160</v>
      </c>
      <c r="AB32">
        <v>22.08</v>
      </c>
      <c r="AC32">
        <v>22.43</v>
      </c>
      <c r="AD32">
        <v>958.19</v>
      </c>
      <c r="AE32">
        <v>0.48237268518518522</v>
      </c>
      <c r="AF32">
        <v>1160</v>
      </c>
      <c r="AG32">
        <v>24.59</v>
      </c>
      <c r="AH32">
        <v>22.62</v>
      </c>
      <c r="AI32">
        <v>962.04</v>
      </c>
      <c r="AJ32">
        <v>0.64456018518518521</v>
      </c>
      <c r="AK32">
        <v>1160</v>
      </c>
      <c r="AL32">
        <v>25.39</v>
      </c>
      <c r="AM32">
        <v>22.22</v>
      </c>
      <c r="AN32">
        <v>969.95</v>
      </c>
      <c r="AO32" s="50">
        <v>0.69209490740740742</v>
      </c>
      <c r="AP32" s="51">
        <v>1160</v>
      </c>
      <c r="AQ32" s="52">
        <v>23.37</v>
      </c>
      <c r="AR32" s="53">
        <v>22.24</v>
      </c>
      <c r="AS32" s="52">
        <v>969.56</v>
      </c>
    </row>
    <row r="33" spans="1:45">
      <c r="A33" s="50">
        <v>0.67123842592592586</v>
      </c>
      <c r="B33" s="51">
        <v>1221</v>
      </c>
      <c r="C33" s="52">
        <v>21.35</v>
      </c>
      <c r="D33" s="52">
        <v>21.56</v>
      </c>
      <c r="E33" s="52">
        <v>972.61</v>
      </c>
      <c r="F33" s="50">
        <v>0.7375694444444445</v>
      </c>
      <c r="G33" s="51">
        <v>1221</v>
      </c>
      <c r="H33" s="52">
        <v>21.6</v>
      </c>
      <c r="I33" s="52">
        <v>21.63</v>
      </c>
      <c r="J33" s="52">
        <v>972.44</v>
      </c>
      <c r="K33" s="50">
        <v>0.64145833333333335</v>
      </c>
      <c r="L33" s="51">
        <v>1221</v>
      </c>
      <c r="M33" s="52">
        <v>21</v>
      </c>
      <c r="N33" s="52">
        <v>21.54</v>
      </c>
      <c r="O33" s="52">
        <v>972.44</v>
      </c>
      <c r="P33" s="50">
        <v>0.42449074074074072</v>
      </c>
      <c r="Q33" s="51">
        <v>1221</v>
      </c>
      <c r="R33" s="52">
        <v>19.87</v>
      </c>
      <c r="S33" s="52">
        <v>21.69</v>
      </c>
      <c r="T33" s="52">
        <v>971.93</v>
      </c>
      <c r="U33">
        <v>0.50989583333333333</v>
      </c>
      <c r="V33">
        <v>1221</v>
      </c>
      <c r="W33">
        <v>20.54</v>
      </c>
      <c r="X33">
        <v>22.31</v>
      </c>
      <c r="Y33">
        <v>956.73</v>
      </c>
      <c r="Z33">
        <v>0.61719907407407404</v>
      </c>
      <c r="AA33">
        <v>1221</v>
      </c>
      <c r="AB33">
        <v>22.06</v>
      </c>
      <c r="AC33">
        <v>22.45</v>
      </c>
      <c r="AD33">
        <v>958.19</v>
      </c>
      <c r="AE33">
        <v>0.48306712962962961</v>
      </c>
      <c r="AF33">
        <v>1221</v>
      </c>
      <c r="AG33">
        <v>24.67</v>
      </c>
      <c r="AH33">
        <v>22.59</v>
      </c>
      <c r="AI33">
        <v>961.99</v>
      </c>
      <c r="AJ33">
        <v>0.64525462962962965</v>
      </c>
      <c r="AK33">
        <v>1221</v>
      </c>
      <c r="AL33">
        <v>25.4</v>
      </c>
      <c r="AM33">
        <v>22.22</v>
      </c>
      <c r="AN33">
        <v>969.95</v>
      </c>
      <c r="AO33" s="50">
        <v>0.69278935185185186</v>
      </c>
      <c r="AP33" s="51">
        <v>1221</v>
      </c>
      <c r="AQ33" s="52">
        <v>23.36</v>
      </c>
      <c r="AR33" s="52">
        <v>22.24</v>
      </c>
      <c r="AS33" s="52">
        <v>969.53</v>
      </c>
    </row>
    <row r="34" spans="1:45">
      <c r="A34" s="50">
        <v>0.67192129629629627</v>
      </c>
      <c r="B34" s="51">
        <v>1282</v>
      </c>
      <c r="C34" s="52">
        <v>21.29</v>
      </c>
      <c r="D34" s="53">
        <v>21.57</v>
      </c>
      <c r="E34" s="52">
        <v>972.58</v>
      </c>
      <c r="F34" s="50">
        <v>0.73826388888888894</v>
      </c>
      <c r="G34" s="51">
        <v>1282</v>
      </c>
      <c r="H34" s="52">
        <v>21.58</v>
      </c>
      <c r="I34" s="53">
        <v>21.64</v>
      </c>
      <c r="J34" s="52">
        <v>972.44</v>
      </c>
      <c r="K34" s="50">
        <v>0.64215277777777779</v>
      </c>
      <c r="L34" s="51">
        <v>1282</v>
      </c>
      <c r="M34" s="52">
        <v>20.88</v>
      </c>
      <c r="N34" s="53">
        <v>21.55</v>
      </c>
      <c r="O34" s="52">
        <v>972.49</v>
      </c>
      <c r="P34" s="50">
        <v>0.42518518518518517</v>
      </c>
      <c r="Q34" s="51">
        <v>1282</v>
      </c>
      <c r="R34" s="52">
        <v>19.86</v>
      </c>
      <c r="S34" s="53">
        <v>21.67</v>
      </c>
      <c r="T34" s="52">
        <v>971.94</v>
      </c>
      <c r="U34">
        <v>0.51059027777777777</v>
      </c>
      <c r="V34">
        <v>1282</v>
      </c>
      <c r="W34">
        <v>20.48</v>
      </c>
      <c r="X34">
        <v>22.31</v>
      </c>
      <c r="Y34">
        <v>956.7</v>
      </c>
      <c r="Z34">
        <v>0.61789351851851848</v>
      </c>
      <c r="AA34">
        <v>1282</v>
      </c>
      <c r="AB34">
        <v>21.97</v>
      </c>
      <c r="AC34">
        <v>22.46</v>
      </c>
      <c r="AD34">
        <v>958.22</v>
      </c>
      <c r="AE34">
        <v>0.48376157407407411</v>
      </c>
      <c r="AF34">
        <v>1282</v>
      </c>
      <c r="AG34">
        <v>24.73</v>
      </c>
      <c r="AH34">
        <v>22.59</v>
      </c>
      <c r="AI34">
        <v>962.04</v>
      </c>
      <c r="AJ34">
        <v>0.64594907407407409</v>
      </c>
      <c r="AK34">
        <v>1282</v>
      </c>
      <c r="AL34">
        <v>25.46</v>
      </c>
      <c r="AM34">
        <v>22.23</v>
      </c>
      <c r="AN34">
        <v>969.89</v>
      </c>
      <c r="AO34" s="50">
        <v>0.6934837962962962</v>
      </c>
      <c r="AP34" s="51">
        <v>1282</v>
      </c>
      <c r="AQ34" s="52">
        <v>23.34</v>
      </c>
      <c r="AR34" s="53">
        <v>22.25</v>
      </c>
      <c r="AS34" s="52">
        <v>969.52</v>
      </c>
    </row>
    <row r="35" spans="1:45">
      <c r="A35" s="50">
        <v>0.67261574074074071</v>
      </c>
      <c r="B35" s="51">
        <v>1343</v>
      </c>
      <c r="C35" s="52">
        <v>21.15</v>
      </c>
      <c r="D35" s="52">
        <v>21.58</v>
      </c>
      <c r="E35" s="52">
        <v>972.59</v>
      </c>
      <c r="F35" s="50">
        <v>0.73895833333333327</v>
      </c>
      <c r="G35" s="51">
        <v>1343</v>
      </c>
      <c r="H35" s="52">
        <v>21.56</v>
      </c>
      <c r="I35" s="52">
        <v>21.63</v>
      </c>
      <c r="J35" s="52">
        <v>972.44</v>
      </c>
      <c r="K35" s="50">
        <v>0.64284722222222224</v>
      </c>
      <c r="L35" s="51">
        <v>1343</v>
      </c>
      <c r="M35" s="52">
        <v>20.73</v>
      </c>
      <c r="N35" s="52">
        <v>21.53</v>
      </c>
      <c r="O35" s="52">
        <v>972.52</v>
      </c>
      <c r="P35" s="50">
        <v>0.42587962962962966</v>
      </c>
      <c r="Q35" s="51">
        <v>1343</v>
      </c>
      <c r="R35" s="52">
        <v>19.77</v>
      </c>
      <c r="S35" s="52">
        <v>21.68</v>
      </c>
      <c r="T35" s="52">
        <v>971.95</v>
      </c>
      <c r="U35">
        <v>0.51128472222222221</v>
      </c>
      <c r="V35">
        <v>1343</v>
      </c>
      <c r="W35">
        <v>20.46</v>
      </c>
      <c r="X35">
        <v>22.32</v>
      </c>
      <c r="Y35">
        <v>956.69</v>
      </c>
      <c r="Z35">
        <v>0.61858796296296303</v>
      </c>
      <c r="AA35">
        <v>1343</v>
      </c>
      <c r="AB35">
        <v>21.98</v>
      </c>
      <c r="AC35">
        <v>22.48</v>
      </c>
      <c r="AD35">
        <v>958.23</v>
      </c>
      <c r="AE35">
        <v>0.48445601851851849</v>
      </c>
      <c r="AF35">
        <v>1343</v>
      </c>
      <c r="AG35">
        <v>24.76</v>
      </c>
      <c r="AH35">
        <v>22.62</v>
      </c>
      <c r="AI35">
        <v>961.94</v>
      </c>
      <c r="AJ35">
        <v>0.64664351851851853</v>
      </c>
      <c r="AK35">
        <v>1343</v>
      </c>
      <c r="AL35">
        <v>25.37</v>
      </c>
      <c r="AM35">
        <v>22.24</v>
      </c>
      <c r="AN35">
        <v>969.89</v>
      </c>
      <c r="AO35" s="50">
        <v>0.69417824074074075</v>
      </c>
      <c r="AP35" s="51">
        <v>1343</v>
      </c>
      <c r="AQ35" s="52">
        <v>23.32</v>
      </c>
      <c r="AR35" s="52">
        <v>22.24</v>
      </c>
      <c r="AS35" s="52">
        <v>969.55</v>
      </c>
    </row>
    <row r="36" spans="1:45">
      <c r="A36" s="50">
        <v>0.67331018518518515</v>
      </c>
      <c r="B36" s="51">
        <v>1404</v>
      </c>
      <c r="C36" s="52">
        <v>21.03</v>
      </c>
      <c r="D36" s="53">
        <v>21.59</v>
      </c>
      <c r="E36" s="52">
        <v>972.57</v>
      </c>
      <c r="F36" s="50">
        <v>0.73976851851851855</v>
      </c>
      <c r="G36" s="51">
        <v>1404</v>
      </c>
      <c r="H36" s="52">
        <v>21.59</v>
      </c>
      <c r="I36" s="53">
        <v>21.65</v>
      </c>
      <c r="J36" s="52">
        <v>972.43</v>
      </c>
      <c r="K36" s="50">
        <v>0.64354166666666668</v>
      </c>
      <c r="L36" s="51">
        <v>1404</v>
      </c>
      <c r="M36" s="52">
        <v>20.57</v>
      </c>
      <c r="N36" s="53">
        <v>21.56</v>
      </c>
      <c r="O36" s="52">
        <v>972.47</v>
      </c>
      <c r="P36" s="50">
        <v>0.42657407407407405</v>
      </c>
      <c r="Q36" s="51">
        <v>1404</v>
      </c>
      <c r="R36" s="52">
        <v>19.68</v>
      </c>
      <c r="S36" s="53">
        <v>21.7</v>
      </c>
      <c r="T36" s="52">
        <v>971.92</v>
      </c>
      <c r="U36">
        <v>0.51197916666666665</v>
      </c>
      <c r="V36">
        <v>1404</v>
      </c>
      <c r="W36">
        <v>20.39</v>
      </c>
      <c r="X36">
        <v>22.32</v>
      </c>
      <c r="Y36">
        <v>956.7</v>
      </c>
      <c r="Z36">
        <v>0.61928240740740736</v>
      </c>
      <c r="AA36">
        <v>1404</v>
      </c>
      <c r="AB36">
        <v>21.96</v>
      </c>
      <c r="AC36">
        <v>22.49</v>
      </c>
      <c r="AD36">
        <v>958.23</v>
      </c>
      <c r="AE36">
        <v>0.48515046296296299</v>
      </c>
      <c r="AF36">
        <v>1404</v>
      </c>
      <c r="AG36">
        <v>24.75</v>
      </c>
      <c r="AH36">
        <v>22.65</v>
      </c>
      <c r="AI36">
        <v>961.93</v>
      </c>
      <c r="AJ36">
        <v>0.64733796296296298</v>
      </c>
      <c r="AK36">
        <v>1404</v>
      </c>
      <c r="AL36">
        <v>25.47</v>
      </c>
      <c r="AM36">
        <v>22.23</v>
      </c>
      <c r="AN36">
        <v>969.86</v>
      </c>
      <c r="AO36" s="50">
        <v>0.69487268518518519</v>
      </c>
      <c r="AP36" s="51">
        <v>1404</v>
      </c>
      <c r="AQ36" s="52">
        <v>23.23</v>
      </c>
      <c r="AR36" s="53">
        <v>22.24</v>
      </c>
      <c r="AS36" s="52">
        <v>969.46</v>
      </c>
    </row>
    <row r="37" spans="1:45">
      <c r="A37" s="50">
        <v>0.6740046296296297</v>
      </c>
      <c r="B37" s="51">
        <v>1465</v>
      </c>
      <c r="C37" s="52">
        <v>20.9</v>
      </c>
      <c r="D37" s="52">
        <v>21.6</v>
      </c>
      <c r="E37" s="52">
        <v>972.55</v>
      </c>
      <c r="F37" s="50">
        <v>0.74034722222222227</v>
      </c>
      <c r="G37" s="51">
        <v>1465</v>
      </c>
      <c r="H37" s="52">
        <v>21.55</v>
      </c>
      <c r="I37" s="52">
        <v>21.64</v>
      </c>
      <c r="J37" s="52">
        <v>972.41</v>
      </c>
      <c r="K37" s="50">
        <v>0.64423611111111112</v>
      </c>
      <c r="L37" s="51">
        <v>1465</v>
      </c>
      <c r="M37" s="52">
        <v>20.41</v>
      </c>
      <c r="N37" s="52">
        <v>21.55</v>
      </c>
      <c r="O37" s="52">
        <v>972.49</v>
      </c>
      <c r="P37" s="50">
        <v>0.42726851851851855</v>
      </c>
      <c r="Q37" s="51">
        <v>1465</v>
      </c>
      <c r="R37" s="52">
        <v>19.62</v>
      </c>
      <c r="S37" s="52">
        <v>21.68</v>
      </c>
      <c r="T37" s="52">
        <v>971.92</v>
      </c>
      <c r="U37">
        <v>0.51267361111111109</v>
      </c>
      <c r="V37">
        <v>1465</v>
      </c>
      <c r="W37">
        <v>20.3</v>
      </c>
      <c r="X37">
        <v>22.33</v>
      </c>
      <c r="Y37">
        <v>956.64</v>
      </c>
      <c r="Z37">
        <v>0.61997685185185192</v>
      </c>
      <c r="AA37">
        <v>1465</v>
      </c>
      <c r="AB37">
        <v>21.95</v>
      </c>
      <c r="AC37">
        <v>22.46</v>
      </c>
      <c r="AD37">
        <v>958.25</v>
      </c>
      <c r="AE37">
        <v>0.48584490740740738</v>
      </c>
      <c r="AF37">
        <v>1465</v>
      </c>
      <c r="AG37">
        <v>24.7</v>
      </c>
      <c r="AH37">
        <v>22.67</v>
      </c>
      <c r="AI37">
        <v>962.04</v>
      </c>
      <c r="AJ37">
        <v>0.64803240740740742</v>
      </c>
      <c r="AK37">
        <v>1465</v>
      </c>
      <c r="AL37">
        <v>25.51</v>
      </c>
      <c r="AM37">
        <v>22.24</v>
      </c>
      <c r="AN37">
        <v>969.82</v>
      </c>
      <c r="AO37" s="50">
        <v>0.69556712962962963</v>
      </c>
      <c r="AP37" s="51">
        <v>1465</v>
      </c>
      <c r="AQ37" s="52">
        <v>23.27</v>
      </c>
      <c r="AR37" s="52">
        <v>22.24</v>
      </c>
      <c r="AS37" s="52">
        <v>969.44</v>
      </c>
    </row>
    <row r="38" spans="1:45">
      <c r="A38" s="50">
        <v>0.67469907407407403</v>
      </c>
      <c r="B38" s="51">
        <v>1526</v>
      </c>
      <c r="C38" s="52">
        <v>20.81</v>
      </c>
      <c r="D38" s="53">
        <v>21.58</v>
      </c>
      <c r="E38" s="52">
        <v>972.55</v>
      </c>
      <c r="F38" s="50">
        <v>0.74104166666666671</v>
      </c>
      <c r="G38" s="51">
        <v>1526</v>
      </c>
      <c r="H38" s="52">
        <v>21.53</v>
      </c>
      <c r="I38" s="53">
        <v>21.64</v>
      </c>
      <c r="J38" s="52">
        <v>972.4</v>
      </c>
      <c r="K38" s="50">
        <v>0.64493055555555556</v>
      </c>
      <c r="L38" s="51">
        <v>1526</v>
      </c>
      <c r="M38" s="52">
        <v>20.32</v>
      </c>
      <c r="N38" s="53">
        <v>21.55</v>
      </c>
      <c r="O38" s="52">
        <v>972.49</v>
      </c>
      <c r="P38" s="50">
        <v>0.42796296296296293</v>
      </c>
      <c r="Q38" s="51">
        <v>1526</v>
      </c>
      <c r="R38" s="52">
        <v>19.559999999999999</v>
      </c>
      <c r="S38" s="53">
        <v>21.68</v>
      </c>
      <c r="T38" s="52">
        <v>971.95</v>
      </c>
      <c r="U38">
        <v>0.51336805555555554</v>
      </c>
      <c r="V38">
        <v>1526</v>
      </c>
      <c r="W38">
        <v>20.28</v>
      </c>
      <c r="X38">
        <v>22.34</v>
      </c>
      <c r="Y38">
        <v>956.62</v>
      </c>
      <c r="Z38">
        <v>0.62067129629629625</v>
      </c>
      <c r="AA38">
        <v>1526</v>
      </c>
      <c r="AB38">
        <v>21.93</v>
      </c>
      <c r="AC38">
        <v>22.45</v>
      </c>
      <c r="AD38">
        <v>958.22</v>
      </c>
      <c r="AE38">
        <v>0.48653935185185188</v>
      </c>
      <c r="AF38">
        <v>1526</v>
      </c>
      <c r="AG38">
        <v>24.79</v>
      </c>
      <c r="AH38">
        <v>22.66</v>
      </c>
      <c r="AI38">
        <v>961.96</v>
      </c>
      <c r="AJ38">
        <v>0.64872685185185186</v>
      </c>
      <c r="AK38">
        <v>1526</v>
      </c>
      <c r="AL38">
        <v>25.48</v>
      </c>
      <c r="AM38">
        <v>22.25</v>
      </c>
      <c r="AN38">
        <v>969.87</v>
      </c>
      <c r="AO38" s="50">
        <v>0.69626157407407396</v>
      </c>
      <c r="AP38" s="51">
        <v>1526</v>
      </c>
      <c r="AQ38" s="52">
        <v>23.26</v>
      </c>
      <c r="AR38" s="53">
        <v>22.24</v>
      </c>
      <c r="AS38" s="52">
        <v>969.48</v>
      </c>
    </row>
    <row r="39" spans="1:45">
      <c r="A39" s="50">
        <v>0.67539351851851848</v>
      </c>
      <c r="B39" s="51">
        <v>1587</v>
      </c>
      <c r="C39" s="52">
        <v>20.73</v>
      </c>
      <c r="D39" s="52">
        <v>21.58</v>
      </c>
      <c r="E39" s="52">
        <v>972.52</v>
      </c>
      <c r="F39" s="50">
        <v>0.74173611111111104</v>
      </c>
      <c r="G39" s="51">
        <v>1587</v>
      </c>
      <c r="H39" s="52">
        <v>21.52</v>
      </c>
      <c r="I39" s="52">
        <v>21.64</v>
      </c>
      <c r="J39" s="52">
        <v>972.42</v>
      </c>
      <c r="K39" s="50">
        <v>0.645625</v>
      </c>
      <c r="L39" s="51">
        <v>1587</v>
      </c>
      <c r="M39" s="52">
        <v>20.18</v>
      </c>
      <c r="N39" s="52">
        <v>21.55</v>
      </c>
      <c r="O39" s="52">
        <v>972.49</v>
      </c>
      <c r="P39" s="50">
        <v>0.42865740740740743</v>
      </c>
      <c r="Q39" s="51">
        <v>1587</v>
      </c>
      <c r="R39" s="52">
        <v>19.559999999999999</v>
      </c>
      <c r="S39" s="52">
        <v>21.67</v>
      </c>
      <c r="T39" s="52">
        <v>971.98</v>
      </c>
      <c r="U39">
        <v>0.51406249999999998</v>
      </c>
      <c r="V39">
        <v>1587</v>
      </c>
      <c r="W39">
        <v>20.12</v>
      </c>
      <c r="X39">
        <v>22.32</v>
      </c>
      <c r="Y39">
        <v>956.62</v>
      </c>
      <c r="Z39">
        <v>0.62137731481481484</v>
      </c>
      <c r="AA39">
        <v>1587</v>
      </c>
      <c r="AB39">
        <v>21.9</v>
      </c>
      <c r="AC39">
        <v>22.48</v>
      </c>
      <c r="AD39">
        <v>958.25</v>
      </c>
      <c r="AE39">
        <v>0.48723379629629626</v>
      </c>
      <c r="AF39">
        <v>1587</v>
      </c>
      <c r="AG39">
        <v>24.75</v>
      </c>
      <c r="AH39">
        <v>22.69</v>
      </c>
      <c r="AI39">
        <v>961.93</v>
      </c>
      <c r="AJ39">
        <v>0.6494212962962963</v>
      </c>
      <c r="AK39">
        <v>1587</v>
      </c>
      <c r="AL39">
        <v>25.45</v>
      </c>
      <c r="AM39">
        <v>22.24</v>
      </c>
      <c r="AN39">
        <v>969.78</v>
      </c>
      <c r="AO39" s="50">
        <v>0.69695601851851852</v>
      </c>
      <c r="AP39" s="51">
        <v>1587</v>
      </c>
      <c r="AQ39" s="52">
        <v>23.26</v>
      </c>
      <c r="AR39" s="52">
        <v>22.24</v>
      </c>
      <c r="AS39" s="52">
        <v>969.41</v>
      </c>
    </row>
    <row r="40" spans="1:45">
      <c r="A40" s="50">
        <v>0.67608796296296303</v>
      </c>
      <c r="B40" s="51">
        <v>1648</v>
      </c>
      <c r="C40" s="52">
        <v>20.57</v>
      </c>
      <c r="D40" s="53">
        <v>21.57</v>
      </c>
      <c r="E40" s="52">
        <v>972.56</v>
      </c>
      <c r="F40" s="50">
        <v>0.74243055555555559</v>
      </c>
      <c r="G40" s="51">
        <v>1648</v>
      </c>
      <c r="H40" s="52">
        <v>21.45</v>
      </c>
      <c r="I40" s="53">
        <v>21.66</v>
      </c>
      <c r="J40" s="52">
        <v>972.39</v>
      </c>
      <c r="K40" s="50">
        <v>0.64631944444444445</v>
      </c>
      <c r="L40" s="51">
        <v>1648</v>
      </c>
      <c r="M40" s="52">
        <v>20.09</v>
      </c>
      <c r="N40" s="53">
        <v>21.54</v>
      </c>
      <c r="O40" s="52">
        <v>972.44</v>
      </c>
      <c r="P40" s="50">
        <v>0.42935185185185182</v>
      </c>
      <c r="Q40" s="51">
        <v>1648</v>
      </c>
      <c r="R40" s="52">
        <v>19.39</v>
      </c>
      <c r="S40" s="53">
        <v>21.69</v>
      </c>
      <c r="T40" s="52">
        <v>971.95</v>
      </c>
      <c r="U40">
        <v>0.51476851851851857</v>
      </c>
      <c r="V40">
        <v>1648</v>
      </c>
      <c r="W40">
        <v>20.09</v>
      </c>
      <c r="X40">
        <v>22.34</v>
      </c>
      <c r="Y40">
        <v>956.66</v>
      </c>
      <c r="Z40">
        <v>0.62207175925925928</v>
      </c>
      <c r="AA40">
        <v>1648</v>
      </c>
      <c r="AB40">
        <v>21.93</v>
      </c>
      <c r="AC40">
        <v>22.48</v>
      </c>
      <c r="AD40">
        <v>958.25</v>
      </c>
      <c r="AE40">
        <v>0.48792824074074076</v>
      </c>
      <c r="AF40">
        <v>1648</v>
      </c>
      <c r="AG40">
        <v>24.77</v>
      </c>
      <c r="AH40">
        <v>22.7</v>
      </c>
      <c r="AI40">
        <v>961.89</v>
      </c>
      <c r="AJ40">
        <v>0.65011574074074074</v>
      </c>
      <c r="AK40">
        <v>1648</v>
      </c>
      <c r="AL40">
        <v>25.48</v>
      </c>
      <c r="AM40">
        <v>22.23</v>
      </c>
      <c r="AN40">
        <v>969.8</v>
      </c>
      <c r="AO40" s="50">
        <v>0.69765046296296296</v>
      </c>
      <c r="AP40" s="51">
        <v>1648</v>
      </c>
      <c r="AQ40" s="52">
        <v>23.16</v>
      </c>
      <c r="AR40" s="53">
        <v>22.24</v>
      </c>
      <c r="AS40" s="52">
        <v>969.42</v>
      </c>
    </row>
    <row r="41" spans="1:45">
      <c r="A41" s="50">
        <v>0.67678240740740747</v>
      </c>
      <c r="B41" s="51">
        <v>1709</v>
      </c>
      <c r="C41" s="52">
        <v>20.399999999999999</v>
      </c>
      <c r="D41" s="52">
        <v>21.58</v>
      </c>
      <c r="E41" s="52">
        <v>972.57</v>
      </c>
      <c r="F41" s="50">
        <v>0.74312500000000004</v>
      </c>
      <c r="G41" s="51">
        <v>1709</v>
      </c>
      <c r="H41" s="52">
        <v>21.36</v>
      </c>
      <c r="I41" s="52">
        <v>21.64</v>
      </c>
      <c r="J41" s="52">
        <v>972.4</v>
      </c>
      <c r="K41" s="50">
        <v>0.64701388888888889</v>
      </c>
      <c r="L41" s="51">
        <v>1709</v>
      </c>
      <c r="M41" s="52">
        <v>19.850000000000001</v>
      </c>
      <c r="N41" s="52">
        <v>21.55</v>
      </c>
      <c r="O41" s="52">
        <v>972.45</v>
      </c>
      <c r="P41" s="50">
        <v>0.43004629629629632</v>
      </c>
      <c r="Q41" s="51">
        <v>1709</v>
      </c>
      <c r="R41" s="52">
        <v>19.3</v>
      </c>
      <c r="S41" s="52">
        <v>21.69</v>
      </c>
      <c r="T41" s="52">
        <v>971.94</v>
      </c>
      <c r="U41">
        <v>0.5154629629629629</v>
      </c>
      <c r="V41">
        <v>1709</v>
      </c>
      <c r="W41">
        <v>20.03</v>
      </c>
      <c r="X41">
        <v>22.32</v>
      </c>
      <c r="Y41">
        <v>956.67</v>
      </c>
      <c r="Z41">
        <v>0.62276620370370372</v>
      </c>
      <c r="AA41">
        <v>1709</v>
      </c>
      <c r="AB41">
        <v>21.85</v>
      </c>
      <c r="AC41">
        <v>22.45</v>
      </c>
      <c r="AD41">
        <v>958.29</v>
      </c>
      <c r="AE41">
        <v>0.4886226851851852</v>
      </c>
      <c r="AF41">
        <v>1709</v>
      </c>
      <c r="AG41">
        <v>24.73</v>
      </c>
      <c r="AH41">
        <v>22.7</v>
      </c>
      <c r="AI41">
        <v>961.89</v>
      </c>
      <c r="AJ41">
        <v>0.65081018518518519</v>
      </c>
      <c r="AK41">
        <v>1709</v>
      </c>
      <c r="AL41">
        <v>25.52</v>
      </c>
      <c r="AM41">
        <v>22.24</v>
      </c>
      <c r="AN41">
        <v>969.81</v>
      </c>
      <c r="AO41" s="50">
        <v>0.6983449074074074</v>
      </c>
      <c r="AP41" s="51">
        <v>1709</v>
      </c>
      <c r="AQ41" s="52">
        <v>23.17</v>
      </c>
      <c r="AR41" s="52">
        <v>22.25</v>
      </c>
      <c r="AS41" s="52">
        <v>969.37</v>
      </c>
    </row>
    <row r="42" spans="1:45">
      <c r="A42" s="50">
        <v>0.6774768518518518</v>
      </c>
      <c r="B42" s="51">
        <v>1770</v>
      </c>
      <c r="C42" s="52">
        <v>20.38</v>
      </c>
      <c r="D42" s="53">
        <v>21.57</v>
      </c>
      <c r="E42" s="52">
        <v>972.6</v>
      </c>
      <c r="F42" s="50">
        <v>0.74381944444444448</v>
      </c>
      <c r="G42" s="51">
        <v>1770</v>
      </c>
      <c r="H42" s="52">
        <v>21.36</v>
      </c>
      <c r="I42" s="53">
        <v>21.64</v>
      </c>
      <c r="J42" s="52">
        <v>972.44</v>
      </c>
      <c r="K42" s="50">
        <v>0.64770833333333333</v>
      </c>
      <c r="L42" s="51">
        <v>1770</v>
      </c>
      <c r="M42" s="52">
        <v>19.78</v>
      </c>
      <c r="N42" s="53">
        <v>21.54</v>
      </c>
      <c r="O42" s="52">
        <v>972.45</v>
      </c>
      <c r="P42" s="50">
        <v>0.4307407407407407</v>
      </c>
      <c r="Q42" s="51">
        <v>1770</v>
      </c>
      <c r="R42" s="52">
        <v>19.21</v>
      </c>
      <c r="S42" s="53">
        <v>21.7</v>
      </c>
      <c r="T42" s="52">
        <v>971.96</v>
      </c>
      <c r="U42">
        <v>0.51615740740740745</v>
      </c>
      <c r="V42">
        <v>1770</v>
      </c>
      <c r="W42">
        <v>19.940000000000001</v>
      </c>
      <c r="X42">
        <v>22.33</v>
      </c>
      <c r="Y42">
        <v>956.66</v>
      </c>
      <c r="Z42">
        <v>0.62346064814814817</v>
      </c>
      <c r="AA42">
        <v>1770</v>
      </c>
      <c r="AB42">
        <v>21.9</v>
      </c>
      <c r="AC42">
        <v>22.44</v>
      </c>
      <c r="AD42">
        <v>958.3</v>
      </c>
      <c r="AE42">
        <v>0.48931712962962964</v>
      </c>
      <c r="AF42">
        <v>1770</v>
      </c>
      <c r="AG42">
        <v>24.77</v>
      </c>
      <c r="AH42">
        <v>22.72</v>
      </c>
      <c r="AI42">
        <v>961.88</v>
      </c>
      <c r="AJ42">
        <v>0.65150462962962963</v>
      </c>
      <c r="AK42">
        <v>1770</v>
      </c>
      <c r="AL42">
        <v>25.46</v>
      </c>
      <c r="AM42">
        <v>22.25</v>
      </c>
      <c r="AN42">
        <v>969.83</v>
      </c>
      <c r="AO42" s="50">
        <v>0.69903935185185195</v>
      </c>
      <c r="AP42" s="51">
        <v>1770</v>
      </c>
      <c r="AQ42" s="52">
        <v>23.13</v>
      </c>
      <c r="AR42" s="53">
        <v>22.24</v>
      </c>
      <c r="AS42" s="52">
        <v>969.37</v>
      </c>
    </row>
    <row r="43" spans="1:45">
      <c r="A43" s="50">
        <v>0.67817129629629624</v>
      </c>
      <c r="B43" s="51">
        <v>1831</v>
      </c>
      <c r="C43" s="52">
        <v>20.239999999999998</v>
      </c>
      <c r="D43" s="52">
        <v>21.58</v>
      </c>
      <c r="E43" s="52">
        <v>972.61</v>
      </c>
      <c r="F43" s="50">
        <v>0.74451388888888881</v>
      </c>
      <c r="G43" s="51">
        <v>1831</v>
      </c>
      <c r="H43" s="52">
        <v>21.31</v>
      </c>
      <c r="I43" s="52">
        <v>21.65</v>
      </c>
      <c r="J43" s="52">
        <v>972.37</v>
      </c>
      <c r="K43" s="50">
        <v>0.64840277777777777</v>
      </c>
      <c r="L43" s="51">
        <v>1831</v>
      </c>
      <c r="M43" s="52">
        <v>19.59</v>
      </c>
      <c r="N43" s="52">
        <v>21.5</v>
      </c>
      <c r="O43" s="52">
        <v>972.44</v>
      </c>
      <c r="P43" s="50">
        <v>0.4314236111111111</v>
      </c>
      <c r="Q43" s="51">
        <v>1831</v>
      </c>
      <c r="R43" s="52">
        <v>19.13</v>
      </c>
      <c r="S43" s="52">
        <v>21.7</v>
      </c>
      <c r="T43" s="52">
        <v>971.92</v>
      </c>
      <c r="U43">
        <v>0.51685185185185178</v>
      </c>
      <c r="V43">
        <v>1831</v>
      </c>
      <c r="W43">
        <v>19.850000000000001</v>
      </c>
      <c r="X43">
        <v>22.33</v>
      </c>
      <c r="Y43">
        <v>956.64</v>
      </c>
      <c r="Z43">
        <v>0.62415509259259261</v>
      </c>
      <c r="AA43">
        <v>1831</v>
      </c>
      <c r="AB43">
        <v>21.84</v>
      </c>
      <c r="AC43">
        <v>22.49</v>
      </c>
      <c r="AD43">
        <v>958.34</v>
      </c>
      <c r="AE43">
        <v>0.49001157407407409</v>
      </c>
      <c r="AF43">
        <v>1831</v>
      </c>
      <c r="AG43">
        <v>24.79</v>
      </c>
      <c r="AH43">
        <v>22.71</v>
      </c>
      <c r="AI43">
        <v>961.86</v>
      </c>
      <c r="AJ43">
        <v>0.65219907407407407</v>
      </c>
      <c r="AK43">
        <v>1831</v>
      </c>
      <c r="AL43">
        <v>25.44</v>
      </c>
      <c r="AM43">
        <v>22.23</v>
      </c>
      <c r="AN43">
        <v>969.84</v>
      </c>
      <c r="AO43" s="50">
        <v>0.69973379629629628</v>
      </c>
      <c r="AP43" s="51">
        <v>1831</v>
      </c>
      <c r="AQ43" s="52">
        <v>23.11</v>
      </c>
      <c r="AR43" s="52">
        <v>22.22</v>
      </c>
      <c r="AS43" s="52">
        <v>969.36</v>
      </c>
    </row>
    <row r="44" spans="1:45">
      <c r="A44" s="50">
        <v>0.6788657407407408</v>
      </c>
      <c r="B44" s="51">
        <v>1892</v>
      </c>
      <c r="C44" s="52">
        <v>20.100000000000001</v>
      </c>
      <c r="D44" s="53">
        <v>21.58</v>
      </c>
      <c r="E44" s="52">
        <v>972.58</v>
      </c>
      <c r="F44" s="50">
        <v>0.74520833333333336</v>
      </c>
      <c r="G44" s="51">
        <v>1892</v>
      </c>
      <c r="H44" s="52">
        <v>21.25</v>
      </c>
      <c r="I44" s="53">
        <v>21.65</v>
      </c>
      <c r="J44" s="52">
        <v>972.4</v>
      </c>
      <c r="P44" s="50">
        <v>0.43211805555555555</v>
      </c>
      <c r="Q44" s="51">
        <v>1892</v>
      </c>
      <c r="R44" s="52">
        <v>19.059999999999999</v>
      </c>
      <c r="S44" s="53">
        <v>21.69</v>
      </c>
      <c r="T44" s="52">
        <v>971.89</v>
      </c>
      <c r="U44">
        <v>0.51754629629629634</v>
      </c>
      <c r="V44">
        <v>1892</v>
      </c>
      <c r="W44">
        <v>19.809999999999999</v>
      </c>
      <c r="X44">
        <v>22.34</v>
      </c>
      <c r="Y44">
        <v>956.67</v>
      </c>
      <c r="Z44">
        <v>0.62484953703703705</v>
      </c>
      <c r="AA44">
        <v>1892</v>
      </c>
      <c r="AB44">
        <v>21.83</v>
      </c>
      <c r="AC44">
        <v>22.49</v>
      </c>
      <c r="AD44">
        <v>958.35</v>
      </c>
      <c r="AE44">
        <v>0.49070601851851853</v>
      </c>
      <c r="AF44">
        <v>1892</v>
      </c>
      <c r="AG44">
        <v>24.81</v>
      </c>
      <c r="AH44">
        <v>22.72</v>
      </c>
      <c r="AI44">
        <v>961.86</v>
      </c>
      <c r="AJ44">
        <v>0.65289351851851851</v>
      </c>
      <c r="AK44">
        <v>1892</v>
      </c>
      <c r="AL44">
        <v>25.49</v>
      </c>
      <c r="AM44">
        <v>22.24</v>
      </c>
      <c r="AN44">
        <v>969.89</v>
      </c>
      <c r="AO44" s="50">
        <v>0.70041666666666658</v>
      </c>
      <c r="AP44" s="51">
        <v>1892</v>
      </c>
      <c r="AQ44" s="52">
        <v>23.08</v>
      </c>
      <c r="AR44" s="53">
        <v>22.24</v>
      </c>
      <c r="AS44" s="52">
        <v>969.31</v>
      </c>
    </row>
    <row r="45" spans="1:45">
      <c r="A45" s="50">
        <v>0.67956018518518524</v>
      </c>
      <c r="B45" s="51">
        <v>1953</v>
      </c>
      <c r="C45" s="52">
        <v>20.079999999999998</v>
      </c>
      <c r="D45" s="52">
        <v>21.57</v>
      </c>
      <c r="E45" s="52">
        <v>972.65</v>
      </c>
      <c r="F45" s="50">
        <v>0.7459027777777778</v>
      </c>
      <c r="G45" s="51">
        <v>1953</v>
      </c>
      <c r="H45" s="52">
        <v>21.2</v>
      </c>
      <c r="I45" s="52">
        <v>21.66</v>
      </c>
      <c r="J45" s="52">
        <v>972.36</v>
      </c>
      <c r="P45" s="50">
        <v>0.43281249999999999</v>
      </c>
      <c r="Q45" s="51">
        <v>1953</v>
      </c>
      <c r="R45" s="52">
        <v>18.97</v>
      </c>
      <c r="S45" s="52">
        <v>21.68</v>
      </c>
      <c r="T45" s="52">
        <v>971.89</v>
      </c>
      <c r="U45">
        <v>0.51824074074074067</v>
      </c>
      <c r="V45">
        <v>1953</v>
      </c>
      <c r="W45">
        <v>19.760000000000002</v>
      </c>
      <c r="X45">
        <v>22.33</v>
      </c>
      <c r="Y45">
        <v>956.68</v>
      </c>
      <c r="Z45">
        <v>0.62554398148148149</v>
      </c>
      <c r="AA45">
        <v>1953</v>
      </c>
      <c r="AB45">
        <v>21.79</v>
      </c>
      <c r="AC45">
        <v>22.51</v>
      </c>
      <c r="AD45">
        <v>958.35</v>
      </c>
      <c r="AE45">
        <v>0.49140046296296297</v>
      </c>
      <c r="AF45">
        <v>1953</v>
      </c>
      <c r="AG45">
        <v>24.73</v>
      </c>
      <c r="AH45">
        <v>22.75</v>
      </c>
      <c r="AI45">
        <v>961.9</v>
      </c>
      <c r="AJ45">
        <v>0.65358796296296295</v>
      </c>
      <c r="AK45">
        <v>1953</v>
      </c>
      <c r="AL45">
        <v>25.46</v>
      </c>
      <c r="AM45">
        <v>22.25</v>
      </c>
      <c r="AN45">
        <v>969.86</v>
      </c>
      <c r="AO45" s="50">
        <v>0.70111111111111113</v>
      </c>
      <c r="AP45" s="51">
        <v>1953</v>
      </c>
      <c r="AQ45" s="52">
        <v>23.04</v>
      </c>
      <c r="AR45" s="52">
        <v>22.24</v>
      </c>
      <c r="AS45" s="52">
        <v>969.37</v>
      </c>
    </row>
    <row r="46" spans="1:45">
      <c r="A46" s="50">
        <v>0.68025462962962957</v>
      </c>
      <c r="B46" s="51">
        <v>2014</v>
      </c>
      <c r="C46" s="52">
        <v>19.829999999999998</v>
      </c>
      <c r="D46" s="52">
        <v>21.57</v>
      </c>
      <c r="E46" s="52">
        <v>972.64</v>
      </c>
      <c r="F46" s="50">
        <v>0.74659722222222225</v>
      </c>
      <c r="G46" s="51">
        <v>2014</v>
      </c>
      <c r="H46" s="52">
        <v>21.24</v>
      </c>
      <c r="I46" s="52">
        <v>21.64</v>
      </c>
      <c r="J46" s="52">
        <v>972.37</v>
      </c>
      <c r="P46" s="50">
        <v>0.43350694444444443</v>
      </c>
      <c r="Q46" s="51">
        <v>2014</v>
      </c>
      <c r="R46" s="52">
        <v>18.940000000000001</v>
      </c>
      <c r="S46" s="52">
        <v>21.69</v>
      </c>
      <c r="T46" s="52">
        <v>971.84</v>
      </c>
      <c r="U46">
        <v>0.51893518518518522</v>
      </c>
      <c r="V46">
        <v>2014</v>
      </c>
      <c r="W46">
        <v>19.73</v>
      </c>
      <c r="X46">
        <v>22.33</v>
      </c>
      <c r="Y46">
        <v>956.68</v>
      </c>
      <c r="Z46">
        <v>0.62623842592592593</v>
      </c>
      <c r="AA46">
        <v>2014</v>
      </c>
      <c r="AB46">
        <v>21.82</v>
      </c>
      <c r="AC46">
        <v>22.49</v>
      </c>
      <c r="AD46">
        <v>958.35</v>
      </c>
      <c r="AE46">
        <v>0.49209490740740741</v>
      </c>
      <c r="AF46">
        <v>2014</v>
      </c>
      <c r="AG46">
        <v>24.78</v>
      </c>
      <c r="AH46">
        <v>22.75</v>
      </c>
      <c r="AI46">
        <v>961.85</v>
      </c>
      <c r="AJ46">
        <v>0.65427083333333336</v>
      </c>
      <c r="AK46">
        <v>2014</v>
      </c>
      <c r="AL46">
        <v>25.5</v>
      </c>
      <c r="AM46">
        <v>22.23</v>
      </c>
      <c r="AN46">
        <v>969.87</v>
      </c>
      <c r="AO46" s="50">
        <v>0.70180555555555557</v>
      </c>
      <c r="AP46" s="51">
        <v>2014</v>
      </c>
      <c r="AQ46" s="52">
        <v>23.05</v>
      </c>
      <c r="AR46" s="52">
        <v>22.23</v>
      </c>
      <c r="AS46" s="52">
        <v>969.32</v>
      </c>
    </row>
    <row r="47" spans="1:45">
      <c r="A47" s="50">
        <v>0.68094907407407401</v>
      </c>
      <c r="B47" s="51">
        <v>2075</v>
      </c>
      <c r="C47" s="52">
        <v>19.760000000000002</v>
      </c>
      <c r="D47" s="52">
        <v>21.57</v>
      </c>
      <c r="E47" s="52">
        <v>972.63</v>
      </c>
      <c r="F47" s="50">
        <v>0.74728009259259265</v>
      </c>
      <c r="G47" s="51">
        <v>2075</v>
      </c>
      <c r="H47" s="52">
        <v>21.15</v>
      </c>
      <c r="I47" s="52">
        <v>21.66</v>
      </c>
      <c r="J47" s="52">
        <v>972.38</v>
      </c>
      <c r="P47" s="50">
        <v>0.43420138888888887</v>
      </c>
      <c r="Q47" s="51">
        <v>2075</v>
      </c>
      <c r="R47" s="52">
        <v>18.89</v>
      </c>
      <c r="S47" s="52">
        <v>21.68</v>
      </c>
      <c r="T47" s="52">
        <v>971.83</v>
      </c>
      <c r="U47">
        <v>0.51962962962962966</v>
      </c>
      <c r="V47">
        <v>2075</v>
      </c>
      <c r="W47">
        <v>19.649999999999999</v>
      </c>
      <c r="X47">
        <v>22.33</v>
      </c>
      <c r="Y47">
        <v>956.73</v>
      </c>
      <c r="Z47">
        <v>0.62693287037037038</v>
      </c>
      <c r="AA47">
        <v>2075</v>
      </c>
      <c r="AB47">
        <v>21.78</v>
      </c>
      <c r="AC47">
        <v>22.5</v>
      </c>
      <c r="AD47">
        <v>958.35</v>
      </c>
      <c r="AE47">
        <v>0.49278935185185185</v>
      </c>
      <c r="AF47">
        <v>2075</v>
      </c>
      <c r="AG47">
        <v>24.79</v>
      </c>
      <c r="AH47">
        <v>22.74</v>
      </c>
      <c r="AI47">
        <v>961.93</v>
      </c>
      <c r="AJ47">
        <v>0.6549652777777778</v>
      </c>
      <c r="AK47">
        <v>2075</v>
      </c>
      <c r="AL47">
        <v>25.51</v>
      </c>
      <c r="AM47">
        <v>22.23</v>
      </c>
      <c r="AN47">
        <v>969.85</v>
      </c>
      <c r="AO47" s="50">
        <v>0.70250000000000001</v>
      </c>
      <c r="AP47" s="51">
        <v>2075</v>
      </c>
      <c r="AQ47" s="52">
        <v>23.01</v>
      </c>
      <c r="AR47" s="52">
        <v>22.23</v>
      </c>
      <c r="AS47" s="52">
        <v>969.32</v>
      </c>
    </row>
    <row r="48" spans="1:45">
      <c r="A48" s="50">
        <v>0.68164351851851857</v>
      </c>
      <c r="B48" s="51">
        <v>2136</v>
      </c>
      <c r="C48" s="52">
        <v>19.61</v>
      </c>
      <c r="D48" s="52">
        <v>21.56</v>
      </c>
      <c r="E48" s="52">
        <v>972.6</v>
      </c>
      <c r="F48" s="50">
        <v>0.74797453703703709</v>
      </c>
      <c r="G48" s="51">
        <v>2136</v>
      </c>
      <c r="H48" s="52">
        <v>21.14</v>
      </c>
      <c r="I48" s="52">
        <v>21.64</v>
      </c>
      <c r="J48" s="52">
        <v>972.35</v>
      </c>
      <c r="P48" s="50">
        <v>0.43489583333333331</v>
      </c>
      <c r="Q48" s="51">
        <v>2136</v>
      </c>
      <c r="R48" s="52">
        <v>18.72</v>
      </c>
      <c r="S48" s="52">
        <v>21.69</v>
      </c>
      <c r="T48" s="52">
        <v>971.85</v>
      </c>
      <c r="U48">
        <v>0.52032407407407411</v>
      </c>
      <c r="V48">
        <v>2136</v>
      </c>
      <c r="W48">
        <v>19.48</v>
      </c>
      <c r="X48">
        <v>22.33</v>
      </c>
      <c r="Y48">
        <v>956.75</v>
      </c>
      <c r="Z48">
        <v>0.62762731481481482</v>
      </c>
      <c r="AA48">
        <v>2136</v>
      </c>
      <c r="AB48">
        <v>21.74</v>
      </c>
      <c r="AC48">
        <v>22.46</v>
      </c>
      <c r="AD48">
        <v>958.35</v>
      </c>
      <c r="AE48">
        <v>0.4934837962962963</v>
      </c>
      <c r="AF48">
        <v>2136</v>
      </c>
      <c r="AG48">
        <v>24.78</v>
      </c>
      <c r="AH48">
        <v>22.74</v>
      </c>
      <c r="AI48">
        <v>961.92</v>
      </c>
      <c r="AJ48">
        <v>0.65565972222222224</v>
      </c>
      <c r="AK48">
        <v>2136</v>
      </c>
      <c r="AL48">
        <v>25.45</v>
      </c>
      <c r="AM48">
        <v>22.24</v>
      </c>
      <c r="AN48">
        <v>969.85</v>
      </c>
      <c r="AO48" s="50">
        <v>0.70319444444444434</v>
      </c>
      <c r="AP48" s="51">
        <v>2136</v>
      </c>
      <c r="AQ48" s="52">
        <v>23</v>
      </c>
      <c r="AR48" s="52">
        <v>22.24</v>
      </c>
      <c r="AS48" s="52">
        <v>969.3</v>
      </c>
    </row>
    <row r="49" spans="1:45">
      <c r="A49" s="50">
        <v>0.68233796296296301</v>
      </c>
      <c r="B49" s="51">
        <v>2197</v>
      </c>
      <c r="C49" s="52">
        <v>19.559999999999999</v>
      </c>
      <c r="D49" s="52">
        <v>21.58</v>
      </c>
      <c r="E49" s="52">
        <v>972.58</v>
      </c>
      <c r="F49" s="50">
        <v>0.74866898148148142</v>
      </c>
      <c r="G49" s="51">
        <v>2197</v>
      </c>
      <c r="H49" s="52">
        <v>21.11</v>
      </c>
      <c r="I49" s="52">
        <v>21.64</v>
      </c>
      <c r="J49" s="52">
        <v>972.4</v>
      </c>
      <c r="P49" s="50">
        <v>0.43559027777777781</v>
      </c>
      <c r="Q49" s="51">
        <v>2197</v>
      </c>
      <c r="R49" s="52">
        <v>18.68</v>
      </c>
      <c r="S49" s="52">
        <v>21.67</v>
      </c>
      <c r="T49" s="52">
        <v>971.81</v>
      </c>
      <c r="U49">
        <v>0.52101851851851855</v>
      </c>
      <c r="V49">
        <v>2197</v>
      </c>
      <c r="W49">
        <v>19.48</v>
      </c>
      <c r="X49">
        <v>22.32</v>
      </c>
      <c r="Y49">
        <v>956.76</v>
      </c>
      <c r="Z49">
        <v>0.62832175925925926</v>
      </c>
      <c r="AA49">
        <v>2197</v>
      </c>
      <c r="AB49">
        <v>21.79</v>
      </c>
      <c r="AC49">
        <v>22.5</v>
      </c>
      <c r="AD49">
        <v>958.37</v>
      </c>
      <c r="AE49">
        <v>0.49417824074074074</v>
      </c>
      <c r="AF49">
        <v>2197</v>
      </c>
      <c r="AG49">
        <v>24.77</v>
      </c>
      <c r="AH49">
        <v>22.75</v>
      </c>
      <c r="AI49">
        <v>961.85</v>
      </c>
      <c r="AJ49">
        <v>0.65635416666666668</v>
      </c>
      <c r="AK49">
        <v>2197</v>
      </c>
      <c r="AL49">
        <v>25.5</v>
      </c>
      <c r="AM49">
        <v>22.23</v>
      </c>
      <c r="AN49">
        <v>969.84</v>
      </c>
      <c r="AO49" s="50">
        <v>0.7038888888888889</v>
      </c>
      <c r="AP49" s="51">
        <v>2197</v>
      </c>
      <c r="AQ49" s="52">
        <v>22.94</v>
      </c>
      <c r="AR49" s="52">
        <v>22.24</v>
      </c>
      <c r="AS49" s="52">
        <v>969.26</v>
      </c>
    </row>
    <row r="50" spans="1:45">
      <c r="A50" s="50">
        <v>0.6830208333333333</v>
      </c>
      <c r="B50" s="51">
        <v>2258</v>
      </c>
      <c r="C50" s="52">
        <v>19.48</v>
      </c>
      <c r="D50" s="52">
        <v>21.57</v>
      </c>
      <c r="E50" s="52">
        <v>972.59</v>
      </c>
      <c r="F50" s="50">
        <v>0.74936342592592586</v>
      </c>
      <c r="G50" s="51">
        <v>2258</v>
      </c>
      <c r="H50" s="52">
        <v>21.09</v>
      </c>
      <c r="I50" s="52">
        <v>21.63</v>
      </c>
      <c r="J50" s="52">
        <v>972.4</v>
      </c>
      <c r="P50" s="50">
        <v>0.4362847222222222</v>
      </c>
      <c r="Q50" s="51">
        <v>2258</v>
      </c>
      <c r="R50" s="52">
        <v>18.61</v>
      </c>
      <c r="S50" s="52">
        <v>21.69</v>
      </c>
      <c r="T50" s="52">
        <v>971.8</v>
      </c>
      <c r="U50">
        <v>0.52171296296296299</v>
      </c>
      <c r="V50">
        <v>2258</v>
      </c>
      <c r="W50">
        <v>19.37</v>
      </c>
      <c r="X50">
        <v>22.33</v>
      </c>
      <c r="Y50">
        <v>956.77</v>
      </c>
      <c r="Z50">
        <v>0.6290162037037037</v>
      </c>
      <c r="AA50">
        <v>2258</v>
      </c>
      <c r="AB50">
        <v>21.81</v>
      </c>
      <c r="AC50">
        <v>22.47</v>
      </c>
      <c r="AD50">
        <v>958.36</v>
      </c>
      <c r="AE50">
        <v>0.49487268518518518</v>
      </c>
      <c r="AF50">
        <v>2258</v>
      </c>
      <c r="AG50">
        <v>24.83</v>
      </c>
      <c r="AH50">
        <v>22.74</v>
      </c>
      <c r="AI50">
        <v>961.88</v>
      </c>
      <c r="AJ50">
        <v>0.65704861111111112</v>
      </c>
      <c r="AK50">
        <v>2258</v>
      </c>
      <c r="AL50">
        <v>25.44</v>
      </c>
      <c r="AM50">
        <v>22.23</v>
      </c>
      <c r="AN50">
        <v>969.81</v>
      </c>
      <c r="AO50" s="50">
        <v>0.70458333333333334</v>
      </c>
      <c r="AP50" s="51">
        <v>2258</v>
      </c>
      <c r="AQ50" s="52">
        <v>22.88</v>
      </c>
      <c r="AR50" s="52">
        <v>22.24</v>
      </c>
      <c r="AS50" s="52">
        <v>969.27</v>
      </c>
    </row>
    <row r="51" spans="1:45">
      <c r="A51" s="50">
        <v>0.68371527777777785</v>
      </c>
      <c r="B51" s="51">
        <v>2319</v>
      </c>
      <c r="C51" s="52">
        <v>19.3</v>
      </c>
      <c r="D51" s="52">
        <v>21.57</v>
      </c>
      <c r="E51" s="52">
        <v>972.54</v>
      </c>
      <c r="F51" s="50">
        <v>0.75005787037037042</v>
      </c>
      <c r="G51" s="51">
        <v>2319</v>
      </c>
      <c r="H51" s="52">
        <v>21</v>
      </c>
      <c r="I51" s="52">
        <v>21.66</v>
      </c>
      <c r="J51" s="52">
        <v>972.36</v>
      </c>
      <c r="P51" s="50">
        <v>0.4369791666666667</v>
      </c>
      <c r="Q51" s="51">
        <v>2319</v>
      </c>
      <c r="R51" s="52">
        <v>18.489999999999998</v>
      </c>
      <c r="S51" s="52">
        <v>21.68</v>
      </c>
      <c r="T51" s="52">
        <v>971.82</v>
      </c>
      <c r="U51">
        <v>0.52240740740740743</v>
      </c>
      <c r="V51">
        <v>2319</v>
      </c>
      <c r="W51">
        <v>19.39</v>
      </c>
      <c r="X51">
        <v>22.33</v>
      </c>
      <c r="Y51">
        <v>956.79</v>
      </c>
      <c r="Z51">
        <v>0.62971064814814814</v>
      </c>
      <c r="AA51">
        <v>2319</v>
      </c>
      <c r="AB51">
        <v>21.82</v>
      </c>
      <c r="AC51">
        <v>22.49</v>
      </c>
      <c r="AD51">
        <v>958.34</v>
      </c>
      <c r="AE51">
        <v>0.49556712962962962</v>
      </c>
      <c r="AF51">
        <v>2319</v>
      </c>
      <c r="AG51">
        <v>24.82</v>
      </c>
      <c r="AH51">
        <v>22.74</v>
      </c>
      <c r="AI51">
        <v>961.92</v>
      </c>
      <c r="AJ51">
        <v>0.65774305555555557</v>
      </c>
      <c r="AK51">
        <v>2319</v>
      </c>
      <c r="AL51">
        <v>25.41</v>
      </c>
      <c r="AM51">
        <v>22.22</v>
      </c>
      <c r="AN51">
        <v>969.82</v>
      </c>
      <c r="AO51" s="50">
        <v>0.70527777777777778</v>
      </c>
      <c r="AP51" s="51">
        <v>2319</v>
      </c>
      <c r="AQ51" s="52">
        <v>22.91</v>
      </c>
      <c r="AR51" s="52">
        <v>22.21</v>
      </c>
      <c r="AS51" s="52">
        <v>969.28</v>
      </c>
    </row>
    <row r="52" spans="1:45">
      <c r="A52" s="50">
        <v>0.68440972222222218</v>
      </c>
      <c r="B52" s="51">
        <v>2380</v>
      </c>
      <c r="C52" s="52">
        <v>19.239999999999998</v>
      </c>
      <c r="D52" s="52">
        <v>21.56</v>
      </c>
      <c r="E52" s="52">
        <v>972.56</v>
      </c>
      <c r="F52" s="50">
        <v>0.75075231481481486</v>
      </c>
      <c r="G52" s="51">
        <v>2380</v>
      </c>
      <c r="H52" s="52">
        <v>21</v>
      </c>
      <c r="I52" s="52">
        <v>21.65</v>
      </c>
      <c r="J52" s="52">
        <v>972.36</v>
      </c>
      <c r="P52" s="50">
        <v>0.43767361111111108</v>
      </c>
      <c r="Q52" s="51">
        <v>2380</v>
      </c>
      <c r="R52" s="52">
        <v>18.43</v>
      </c>
      <c r="S52" s="52">
        <v>21.69</v>
      </c>
      <c r="T52" s="52">
        <v>971.78</v>
      </c>
      <c r="U52">
        <v>0.52310185185185187</v>
      </c>
      <c r="V52">
        <v>2380</v>
      </c>
      <c r="W52">
        <v>19.27</v>
      </c>
      <c r="X52">
        <v>22.33</v>
      </c>
      <c r="Y52">
        <v>956.78</v>
      </c>
      <c r="Z52">
        <v>0.63040509259259259</v>
      </c>
      <c r="AA52">
        <v>2380</v>
      </c>
      <c r="AB52">
        <v>21.79</v>
      </c>
      <c r="AC52">
        <v>22.48</v>
      </c>
      <c r="AD52">
        <v>958.37</v>
      </c>
      <c r="AE52">
        <v>0.49626157407407406</v>
      </c>
      <c r="AF52">
        <v>2380</v>
      </c>
      <c r="AG52">
        <v>24.86</v>
      </c>
      <c r="AH52">
        <v>22.75</v>
      </c>
      <c r="AI52">
        <v>961.89</v>
      </c>
      <c r="AJ52">
        <v>0.65843750000000001</v>
      </c>
      <c r="AK52">
        <v>2380</v>
      </c>
      <c r="AL52">
        <v>25.46</v>
      </c>
      <c r="AM52">
        <v>22.24</v>
      </c>
      <c r="AN52">
        <v>969.78</v>
      </c>
      <c r="AO52" s="50">
        <v>0.70597222222222233</v>
      </c>
      <c r="AP52" s="51">
        <v>2380</v>
      </c>
      <c r="AQ52" s="52">
        <v>22.82</v>
      </c>
      <c r="AR52" s="52">
        <v>22.21</v>
      </c>
      <c r="AS52" s="52">
        <v>969.24</v>
      </c>
    </row>
    <row r="53" spans="1:45">
      <c r="A53" s="50">
        <v>0.68510416666666663</v>
      </c>
      <c r="B53" s="51">
        <v>2441</v>
      </c>
      <c r="C53" s="52">
        <v>19.07</v>
      </c>
      <c r="D53" s="52">
        <v>21.55</v>
      </c>
      <c r="E53" s="52">
        <v>972.58</v>
      </c>
      <c r="F53" s="50">
        <v>0.75144675925925919</v>
      </c>
      <c r="G53" s="51">
        <v>2441</v>
      </c>
      <c r="H53" s="52">
        <v>20.97</v>
      </c>
      <c r="I53" s="52">
        <v>21.64</v>
      </c>
      <c r="J53" s="52">
        <v>972.37</v>
      </c>
      <c r="P53" s="50">
        <v>0.43836805555555558</v>
      </c>
      <c r="Q53" s="51">
        <v>2441</v>
      </c>
      <c r="R53" s="52">
        <v>18.350000000000001</v>
      </c>
      <c r="S53" s="52">
        <v>21.68</v>
      </c>
      <c r="T53" s="52">
        <v>971.82</v>
      </c>
      <c r="U53">
        <v>0.52379629629629632</v>
      </c>
      <c r="V53">
        <v>2441</v>
      </c>
      <c r="W53">
        <v>19.18</v>
      </c>
      <c r="X53">
        <v>22.33</v>
      </c>
      <c r="Y53">
        <v>956.82</v>
      </c>
      <c r="Z53">
        <v>0.63109953703703703</v>
      </c>
      <c r="AA53">
        <v>2441</v>
      </c>
      <c r="AB53">
        <v>21.81</v>
      </c>
      <c r="AC53">
        <v>22.47</v>
      </c>
      <c r="AD53">
        <v>958.3</v>
      </c>
      <c r="AE53">
        <v>0.49695601851851851</v>
      </c>
      <c r="AF53">
        <v>2441</v>
      </c>
      <c r="AG53">
        <v>24.87</v>
      </c>
      <c r="AH53">
        <v>22.76</v>
      </c>
      <c r="AI53">
        <v>961.93</v>
      </c>
      <c r="AJ53">
        <v>0.65913194444444445</v>
      </c>
      <c r="AK53">
        <v>2441</v>
      </c>
      <c r="AL53">
        <v>25.45</v>
      </c>
      <c r="AM53">
        <v>22.23</v>
      </c>
      <c r="AN53">
        <v>969.74</v>
      </c>
      <c r="AO53" s="50">
        <v>0.70665509259259263</v>
      </c>
      <c r="AP53" s="51">
        <v>2441</v>
      </c>
      <c r="AQ53" s="52">
        <v>22.78</v>
      </c>
      <c r="AR53" s="52">
        <v>22.24</v>
      </c>
      <c r="AS53" s="52">
        <v>969.25</v>
      </c>
    </row>
    <row r="54" spans="1:45">
      <c r="A54" s="50">
        <v>0.68579861111111118</v>
      </c>
      <c r="B54" s="51">
        <v>2502</v>
      </c>
      <c r="C54" s="52">
        <v>18.989999999999998</v>
      </c>
      <c r="D54" s="52">
        <v>21.56</v>
      </c>
      <c r="E54" s="52">
        <v>972.66</v>
      </c>
      <c r="F54" s="50">
        <v>0.75214120370370363</v>
      </c>
      <c r="G54" s="51">
        <v>2502</v>
      </c>
      <c r="H54" s="52">
        <v>20.93</v>
      </c>
      <c r="I54" s="52">
        <v>21.65</v>
      </c>
      <c r="J54" s="52">
        <v>972.37</v>
      </c>
      <c r="P54" s="50">
        <v>0.43906249999999997</v>
      </c>
      <c r="Q54" s="51">
        <v>2502</v>
      </c>
      <c r="R54" s="52">
        <v>18.28</v>
      </c>
      <c r="S54" s="52">
        <v>21.67</v>
      </c>
      <c r="T54" s="52">
        <v>971.85</v>
      </c>
      <c r="U54">
        <v>0.52449074074074076</v>
      </c>
      <c r="V54">
        <v>2502</v>
      </c>
      <c r="W54">
        <v>19.07</v>
      </c>
      <c r="X54">
        <v>22.31</v>
      </c>
      <c r="Y54">
        <v>956.84</v>
      </c>
      <c r="Z54">
        <v>0.63179398148148147</v>
      </c>
      <c r="AA54">
        <v>2502</v>
      </c>
      <c r="AB54">
        <v>21.8</v>
      </c>
      <c r="AC54">
        <v>22.45</v>
      </c>
      <c r="AD54">
        <v>958.25</v>
      </c>
      <c r="AE54">
        <v>0.49765046296296295</v>
      </c>
      <c r="AF54">
        <v>2502</v>
      </c>
      <c r="AG54">
        <v>24.88</v>
      </c>
      <c r="AH54">
        <v>22.75</v>
      </c>
      <c r="AI54">
        <v>961.9</v>
      </c>
      <c r="AJ54">
        <v>0.65982638888888889</v>
      </c>
      <c r="AK54">
        <v>2502</v>
      </c>
      <c r="AL54">
        <v>25.45</v>
      </c>
      <c r="AM54">
        <v>22.23</v>
      </c>
      <c r="AN54">
        <v>969.71</v>
      </c>
      <c r="AO54" s="50">
        <v>0.70734953703703696</v>
      </c>
      <c r="AP54" s="51">
        <v>2502</v>
      </c>
      <c r="AQ54" s="52">
        <v>22.81</v>
      </c>
      <c r="AR54" s="52">
        <v>22.22</v>
      </c>
      <c r="AS54" s="52">
        <v>969.24</v>
      </c>
    </row>
    <row r="55" spans="1:45">
      <c r="A55" s="50">
        <v>0.68649305555555562</v>
      </c>
      <c r="B55" s="51">
        <v>2563</v>
      </c>
      <c r="C55" s="52">
        <v>18.89</v>
      </c>
      <c r="D55" s="52">
        <v>21.56</v>
      </c>
      <c r="E55" s="52">
        <v>972.62</v>
      </c>
      <c r="F55" s="50">
        <v>0.75283564814814818</v>
      </c>
      <c r="G55" s="51">
        <v>2563</v>
      </c>
      <c r="H55" s="52">
        <v>20.92</v>
      </c>
      <c r="I55" s="52">
        <v>21.66</v>
      </c>
      <c r="J55" s="52">
        <v>972.37</v>
      </c>
      <c r="P55" s="50">
        <v>0.43975694444444446</v>
      </c>
      <c r="Q55" s="51">
        <v>2563</v>
      </c>
      <c r="R55" s="52">
        <v>18.22</v>
      </c>
      <c r="S55" s="52">
        <v>21.66</v>
      </c>
      <c r="T55" s="52">
        <v>971.8</v>
      </c>
      <c r="U55">
        <v>0.5251851851851852</v>
      </c>
      <c r="V55">
        <v>2563</v>
      </c>
      <c r="W55">
        <v>18.91</v>
      </c>
      <c r="X55">
        <v>22.31</v>
      </c>
      <c r="Y55">
        <v>956.93</v>
      </c>
      <c r="Z55">
        <v>0.63248842592592591</v>
      </c>
      <c r="AA55">
        <v>2563</v>
      </c>
      <c r="AB55">
        <v>21.79</v>
      </c>
      <c r="AC55">
        <v>22.47</v>
      </c>
      <c r="AD55">
        <v>958.22</v>
      </c>
      <c r="AE55">
        <v>0.49834490740740739</v>
      </c>
      <c r="AF55">
        <v>2563</v>
      </c>
      <c r="AG55">
        <v>24.82</v>
      </c>
      <c r="AH55">
        <v>22.74</v>
      </c>
      <c r="AI55">
        <v>961.89</v>
      </c>
      <c r="AJ55">
        <v>0.66052083333333333</v>
      </c>
      <c r="AK55">
        <v>2563</v>
      </c>
      <c r="AL55">
        <v>25.42</v>
      </c>
      <c r="AM55">
        <v>22.22</v>
      </c>
      <c r="AN55">
        <v>969.69</v>
      </c>
      <c r="AO55" s="50">
        <v>0.70804398148148151</v>
      </c>
      <c r="AP55" s="51">
        <v>2563</v>
      </c>
      <c r="AQ55" s="52">
        <v>22.81</v>
      </c>
      <c r="AR55" s="52">
        <v>22.23</v>
      </c>
      <c r="AS55" s="52">
        <v>969.24</v>
      </c>
    </row>
    <row r="56" spans="1:45">
      <c r="A56" s="50">
        <v>0.68718749999999995</v>
      </c>
      <c r="B56" s="51">
        <v>2624</v>
      </c>
      <c r="C56" s="52">
        <v>18.84</v>
      </c>
      <c r="D56" s="52">
        <v>21.54</v>
      </c>
      <c r="E56" s="52">
        <v>972.62</v>
      </c>
      <c r="F56" s="50">
        <v>0.75353009259259263</v>
      </c>
      <c r="G56" s="51">
        <v>2624</v>
      </c>
      <c r="H56" s="52">
        <v>20.92</v>
      </c>
      <c r="I56" s="52">
        <v>21.65</v>
      </c>
      <c r="J56" s="52">
        <v>972.36</v>
      </c>
      <c r="P56" s="50">
        <v>0.44045138888888885</v>
      </c>
      <c r="Q56" s="51">
        <v>2624</v>
      </c>
      <c r="R56" s="52">
        <v>18.14</v>
      </c>
      <c r="S56" s="52">
        <v>21.67</v>
      </c>
      <c r="T56" s="52">
        <v>971.81</v>
      </c>
      <c r="U56">
        <v>0.52587962962962964</v>
      </c>
      <c r="V56">
        <v>2624</v>
      </c>
      <c r="W56">
        <v>18.93</v>
      </c>
      <c r="X56">
        <v>22.32</v>
      </c>
      <c r="Y56">
        <v>956.96</v>
      </c>
      <c r="Z56">
        <v>0.63318287037037035</v>
      </c>
      <c r="AA56">
        <v>2624</v>
      </c>
      <c r="AB56">
        <v>21.82</v>
      </c>
      <c r="AC56">
        <v>22.47</v>
      </c>
      <c r="AD56">
        <v>958.23</v>
      </c>
      <c r="AE56">
        <v>0.49903935185185189</v>
      </c>
      <c r="AF56">
        <v>2624</v>
      </c>
      <c r="AG56">
        <v>24.86</v>
      </c>
      <c r="AH56">
        <v>22.76</v>
      </c>
      <c r="AI56">
        <v>961.88</v>
      </c>
      <c r="AJ56">
        <v>0.66121527777777778</v>
      </c>
      <c r="AK56">
        <v>2624</v>
      </c>
      <c r="AL56">
        <v>25.42</v>
      </c>
      <c r="AM56">
        <v>22.22</v>
      </c>
      <c r="AN56">
        <v>969.7</v>
      </c>
      <c r="AO56" s="50">
        <v>0.70873842592592595</v>
      </c>
      <c r="AP56" s="51">
        <v>2624</v>
      </c>
      <c r="AQ56" s="52">
        <v>22.81</v>
      </c>
      <c r="AR56" s="52">
        <v>22.23</v>
      </c>
      <c r="AS56" s="52">
        <v>969.22</v>
      </c>
    </row>
    <row r="57" spans="1:45">
      <c r="A57" s="50">
        <v>0.68788194444444439</v>
      </c>
      <c r="B57" s="51">
        <v>2685</v>
      </c>
      <c r="C57" s="52">
        <v>18.66</v>
      </c>
      <c r="D57" s="52">
        <v>21.54</v>
      </c>
      <c r="E57" s="52">
        <v>972.6</v>
      </c>
      <c r="F57" s="50">
        <v>0.75422453703703696</v>
      </c>
      <c r="G57" s="51">
        <v>2685</v>
      </c>
      <c r="H57" s="52">
        <v>20.86</v>
      </c>
      <c r="I57" s="52">
        <v>21.65</v>
      </c>
      <c r="J57" s="52">
        <v>972.35</v>
      </c>
      <c r="P57" s="50">
        <v>0.44114583333333335</v>
      </c>
      <c r="Q57" s="51">
        <v>2685</v>
      </c>
      <c r="R57" s="52">
        <v>18.12</v>
      </c>
      <c r="S57" s="52">
        <v>21.68</v>
      </c>
      <c r="T57" s="52">
        <v>971.8</v>
      </c>
      <c r="U57">
        <v>0.52657407407407408</v>
      </c>
      <c r="V57">
        <v>2685</v>
      </c>
      <c r="W57">
        <v>18.87</v>
      </c>
      <c r="X57">
        <v>22.33</v>
      </c>
      <c r="Y57">
        <v>956.97</v>
      </c>
      <c r="Z57">
        <v>0.6338773148148148</v>
      </c>
      <c r="AA57">
        <v>2685</v>
      </c>
      <c r="AB57">
        <v>21.8</v>
      </c>
      <c r="AC57">
        <v>22.49</v>
      </c>
      <c r="AD57">
        <v>958.22</v>
      </c>
      <c r="AE57">
        <v>0.49973379629629627</v>
      </c>
      <c r="AF57">
        <v>2685</v>
      </c>
      <c r="AG57">
        <v>24.86</v>
      </c>
      <c r="AH57">
        <v>22.74</v>
      </c>
      <c r="AI57">
        <v>961.9</v>
      </c>
      <c r="AJ57">
        <v>0.66190972222222222</v>
      </c>
      <c r="AK57">
        <v>2685</v>
      </c>
      <c r="AL57">
        <v>25.47</v>
      </c>
      <c r="AM57">
        <v>22.23</v>
      </c>
      <c r="AN57">
        <v>969.68</v>
      </c>
      <c r="AO57" s="50">
        <v>0.70943287037037039</v>
      </c>
      <c r="AP57" s="51">
        <v>2685</v>
      </c>
      <c r="AQ57" s="52">
        <v>22.75</v>
      </c>
      <c r="AR57" s="52">
        <v>22.21</v>
      </c>
      <c r="AS57" s="52">
        <v>969.22</v>
      </c>
    </row>
    <row r="58" spans="1:45">
      <c r="A58" s="50">
        <v>0.68857638888888895</v>
      </c>
      <c r="B58" s="51">
        <v>2746</v>
      </c>
      <c r="C58" s="52">
        <v>18.62</v>
      </c>
      <c r="D58" s="52">
        <v>21.57</v>
      </c>
      <c r="E58" s="52">
        <v>972.61</v>
      </c>
      <c r="F58" s="50">
        <v>0.75491898148148151</v>
      </c>
      <c r="G58" s="51">
        <v>2746</v>
      </c>
      <c r="H58" s="52">
        <v>20.89</v>
      </c>
      <c r="I58" s="52">
        <v>21.67</v>
      </c>
      <c r="J58" s="52">
        <v>972.44</v>
      </c>
      <c r="P58" s="50">
        <v>0.4418287037037037</v>
      </c>
      <c r="Q58" s="51">
        <v>2746</v>
      </c>
      <c r="R58" s="52">
        <v>18.09</v>
      </c>
      <c r="S58" s="52">
        <v>21.67</v>
      </c>
      <c r="T58" s="52">
        <v>971.71</v>
      </c>
      <c r="U58">
        <v>0.52726851851851853</v>
      </c>
      <c r="V58">
        <v>2746</v>
      </c>
      <c r="W58">
        <v>18.79</v>
      </c>
      <c r="X58">
        <v>22.31</v>
      </c>
      <c r="Y58">
        <v>957.02</v>
      </c>
      <c r="Z58">
        <v>0.63457175925925924</v>
      </c>
      <c r="AA58">
        <v>2746</v>
      </c>
      <c r="AB58">
        <v>21.83</v>
      </c>
      <c r="AC58">
        <v>22.49</v>
      </c>
      <c r="AD58">
        <v>958.23</v>
      </c>
      <c r="AE58">
        <v>0.50042824074074077</v>
      </c>
      <c r="AF58">
        <v>2746</v>
      </c>
      <c r="AG58">
        <v>24.87</v>
      </c>
      <c r="AH58">
        <v>22.73</v>
      </c>
      <c r="AI58">
        <v>961.84</v>
      </c>
      <c r="AJ58">
        <v>0.66260416666666666</v>
      </c>
      <c r="AK58">
        <v>2746</v>
      </c>
      <c r="AL58">
        <v>25.44</v>
      </c>
      <c r="AM58">
        <v>22.21</v>
      </c>
      <c r="AN58">
        <v>969.69</v>
      </c>
      <c r="AO58" s="50">
        <v>0.71012731481481473</v>
      </c>
      <c r="AP58" s="51">
        <v>2746</v>
      </c>
      <c r="AQ58" s="52">
        <v>22.81</v>
      </c>
      <c r="AR58" s="52">
        <v>22.21</v>
      </c>
      <c r="AS58" s="52">
        <v>969.24</v>
      </c>
    </row>
    <row r="59" spans="1:45">
      <c r="A59" s="50">
        <v>0.68927083333333339</v>
      </c>
      <c r="B59" s="51">
        <v>2807</v>
      </c>
      <c r="C59" s="52">
        <v>18.38</v>
      </c>
      <c r="D59" s="52">
        <v>21.54</v>
      </c>
      <c r="E59" s="52">
        <v>972.56</v>
      </c>
      <c r="F59" s="50">
        <v>0.75561342592592595</v>
      </c>
      <c r="G59" s="51">
        <v>2807</v>
      </c>
      <c r="H59" s="52">
        <v>20.85</v>
      </c>
      <c r="I59" s="52">
        <v>21.65</v>
      </c>
      <c r="J59" s="52">
        <v>972.37</v>
      </c>
      <c r="P59" s="50">
        <v>0.44252314814814814</v>
      </c>
      <c r="Q59" s="51">
        <v>2807</v>
      </c>
      <c r="R59" s="52">
        <v>18.010000000000002</v>
      </c>
      <c r="S59" s="52">
        <v>21.68</v>
      </c>
      <c r="T59" s="52">
        <v>971.68</v>
      </c>
      <c r="U59">
        <v>0.52796296296296297</v>
      </c>
      <c r="V59">
        <v>2807</v>
      </c>
      <c r="W59">
        <v>18.670000000000002</v>
      </c>
      <c r="X59">
        <v>22.32</v>
      </c>
      <c r="Y59">
        <v>957.01</v>
      </c>
      <c r="Z59">
        <v>0.63526620370370368</v>
      </c>
      <c r="AA59">
        <v>2807</v>
      </c>
      <c r="AB59">
        <v>21.79</v>
      </c>
      <c r="AC59">
        <v>22.49</v>
      </c>
      <c r="AD59">
        <v>958.25</v>
      </c>
      <c r="AE59">
        <v>0.50112268518518521</v>
      </c>
      <c r="AF59">
        <v>2807</v>
      </c>
      <c r="AG59">
        <v>24.93</v>
      </c>
      <c r="AH59">
        <v>22.72</v>
      </c>
      <c r="AI59">
        <v>961.84</v>
      </c>
      <c r="AJ59">
        <v>0.6632986111111111</v>
      </c>
      <c r="AK59">
        <v>2807</v>
      </c>
      <c r="AL59">
        <v>25.42</v>
      </c>
      <c r="AM59">
        <v>22.23</v>
      </c>
      <c r="AN59">
        <v>969.66</v>
      </c>
      <c r="AO59" s="50">
        <v>0.71081018518518524</v>
      </c>
      <c r="AP59" s="51">
        <v>2807</v>
      </c>
      <c r="AQ59" s="52">
        <v>22.79</v>
      </c>
      <c r="AR59" s="52">
        <v>22.23</v>
      </c>
      <c r="AS59" s="52">
        <v>969.18</v>
      </c>
    </row>
    <row r="60" spans="1:45">
      <c r="A60" s="50">
        <v>0.68996527777777772</v>
      </c>
      <c r="B60" s="51">
        <v>2868</v>
      </c>
      <c r="C60" s="52">
        <v>18.32</v>
      </c>
      <c r="D60" s="52">
        <v>21.56</v>
      </c>
      <c r="E60" s="52">
        <v>972.58</v>
      </c>
      <c r="F60" s="50">
        <v>0.75630787037037039</v>
      </c>
      <c r="G60" s="51">
        <v>2868</v>
      </c>
      <c r="H60" s="52">
        <v>20.8</v>
      </c>
      <c r="I60" s="52">
        <v>21.65</v>
      </c>
      <c r="J60" s="52">
        <v>972.35</v>
      </c>
      <c r="P60" s="50">
        <v>0.44321759259259258</v>
      </c>
      <c r="Q60" s="51">
        <v>2868</v>
      </c>
      <c r="R60" s="52">
        <v>17.940000000000001</v>
      </c>
      <c r="S60" s="52">
        <v>21.68</v>
      </c>
      <c r="T60" s="52">
        <v>971.69</v>
      </c>
      <c r="U60">
        <v>0.52865740740740741</v>
      </c>
      <c r="V60">
        <v>2868</v>
      </c>
      <c r="W60">
        <v>18.64</v>
      </c>
      <c r="X60">
        <v>22.33</v>
      </c>
      <c r="Y60">
        <v>956.99</v>
      </c>
      <c r="Z60">
        <v>0.63596064814814812</v>
      </c>
      <c r="AA60">
        <v>2868</v>
      </c>
      <c r="AB60">
        <v>21.79</v>
      </c>
      <c r="AC60">
        <v>22.51</v>
      </c>
      <c r="AD60">
        <v>958.22</v>
      </c>
      <c r="AE60">
        <v>0.50181712962962965</v>
      </c>
      <c r="AF60">
        <v>2868</v>
      </c>
      <c r="AG60">
        <v>24.91</v>
      </c>
      <c r="AH60">
        <v>22.72</v>
      </c>
      <c r="AI60">
        <v>961.84</v>
      </c>
      <c r="AJ60">
        <v>0.66399305555555554</v>
      </c>
      <c r="AK60">
        <v>2868</v>
      </c>
      <c r="AL60">
        <v>25.39</v>
      </c>
      <c r="AM60">
        <v>22.21</v>
      </c>
      <c r="AN60">
        <v>969.71</v>
      </c>
      <c r="AO60" s="50">
        <v>0.71155092592592595</v>
      </c>
      <c r="AP60" s="51">
        <v>2868</v>
      </c>
      <c r="AQ60" s="52">
        <v>22.72</v>
      </c>
      <c r="AR60" s="52">
        <v>22.21</v>
      </c>
      <c r="AS60" s="52">
        <v>969.2</v>
      </c>
    </row>
    <row r="61" spans="1:45">
      <c r="A61" s="50">
        <v>0.69065972222222216</v>
      </c>
      <c r="B61" s="51">
        <v>2929</v>
      </c>
      <c r="C61" s="52">
        <v>18.22</v>
      </c>
      <c r="D61" s="52">
        <v>21.56</v>
      </c>
      <c r="E61" s="52">
        <v>972.57</v>
      </c>
      <c r="F61" s="50">
        <v>0.75700231481481473</v>
      </c>
      <c r="G61" s="51">
        <v>2929</v>
      </c>
      <c r="H61" s="52">
        <v>20.73</v>
      </c>
      <c r="I61" s="52">
        <v>21.68</v>
      </c>
      <c r="J61" s="52">
        <v>972.35</v>
      </c>
      <c r="P61" s="50">
        <v>0.44391203703703702</v>
      </c>
      <c r="Q61" s="51">
        <v>2929</v>
      </c>
      <c r="R61" s="52">
        <v>17.86</v>
      </c>
      <c r="S61" s="52">
        <v>21.68</v>
      </c>
      <c r="T61" s="52">
        <v>971.67</v>
      </c>
      <c r="U61">
        <v>0.52935185185185185</v>
      </c>
      <c r="V61">
        <v>2929</v>
      </c>
      <c r="W61">
        <v>18.559999999999999</v>
      </c>
      <c r="X61">
        <v>22.32</v>
      </c>
      <c r="Y61">
        <v>956.99</v>
      </c>
      <c r="Z61">
        <v>0.63665509259259256</v>
      </c>
      <c r="AA61">
        <v>2929</v>
      </c>
      <c r="AB61">
        <v>21.78</v>
      </c>
      <c r="AC61">
        <v>22.53</v>
      </c>
      <c r="AD61">
        <v>958.22</v>
      </c>
      <c r="AE61">
        <v>0.5025115740740741</v>
      </c>
      <c r="AF61">
        <v>2929</v>
      </c>
      <c r="AG61">
        <v>24.9</v>
      </c>
      <c r="AH61">
        <v>22.71</v>
      </c>
      <c r="AI61">
        <v>961.86</v>
      </c>
      <c r="AJ61">
        <v>0.66468749999999999</v>
      </c>
      <c r="AK61">
        <v>2929</v>
      </c>
      <c r="AL61">
        <v>25.34</v>
      </c>
      <c r="AM61">
        <v>22.22</v>
      </c>
      <c r="AN61">
        <v>969.69</v>
      </c>
      <c r="AO61" s="50">
        <v>0.71219907407407401</v>
      </c>
      <c r="AP61" s="51">
        <v>2929</v>
      </c>
      <c r="AQ61" s="52">
        <v>22.64</v>
      </c>
      <c r="AR61" s="52">
        <v>22.21</v>
      </c>
      <c r="AS61" s="52">
        <v>969.16</v>
      </c>
    </row>
    <row r="62" spans="1:45">
      <c r="A62" s="50">
        <v>0.69135416666666671</v>
      </c>
      <c r="B62" s="51">
        <v>2990</v>
      </c>
      <c r="C62" s="52">
        <v>18.11</v>
      </c>
      <c r="D62" s="52">
        <v>21.55</v>
      </c>
      <c r="E62" s="52">
        <v>972.65</v>
      </c>
      <c r="F62" s="50">
        <v>0.75769675925925928</v>
      </c>
      <c r="G62" s="51">
        <v>2990</v>
      </c>
      <c r="H62" s="52">
        <v>20.75</v>
      </c>
      <c r="I62" s="52">
        <v>21.67</v>
      </c>
      <c r="J62" s="52">
        <v>972.36</v>
      </c>
      <c r="P62" s="50">
        <v>0.44460648148148146</v>
      </c>
      <c r="Q62" s="51">
        <v>2990</v>
      </c>
      <c r="R62" s="52">
        <v>17.829999999999998</v>
      </c>
      <c r="S62" s="52">
        <v>21.68</v>
      </c>
      <c r="T62" s="52">
        <v>971.65</v>
      </c>
      <c r="U62">
        <v>0.53004629629629629</v>
      </c>
      <c r="V62">
        <v>2990</v>
      </c>
      <c r="W62">
        <v>18.53</v>
      </c>
      <c r="X62">
        <v>22.34</v>
      </c>
      <c r="Y62">
        <v>957</v>
      </c>
      <c r="Z62">
        <v>0.63734953703703701</v>
      </c>
      <c r="AA62">
        <v>2990</v>
      </c>
      <c r="AB62">
        <v>21.75</v>
      </c>
      <c r="AC62">
        <v>22.51</v>
      </c>
      <c r="AD62">
        <v>958.18</v>
      </c>
      <c r="AE62">
        <v>0.50320601851851854</v>
      </c>
      <c r="AF62">
        <v>2990</v>
      </c>
      <c r="AG62">
        <v>24.9</v>
      </c>
      <c r="AH62">
        <v>22.72</v>
      </c>
      <c r="AI62">
        <v>961.83</v>
      </c>
      <c r="AJ62">
        <v>0.66537037037037039</v>
      </c>
      <c r="AK62">
        <v>2990</v>
      </c>
      <c r="AL62">
        <v>25.34</v>
      </c>
      <c r="AM62">
        <v>22.22</v>
      </c>
      <c r="AN62">
        <v>969.7</v>
      </c>
      <c r="AO62" s="50">
        <v>0.71289351851851857</v>
      </c>
      <c r="AP62" s="51">
        <v>2990</v>
      </c>
      <c r="AQ62" s="52">
        <v>22.68</v>
      </c>
      <c r="AR62" s="52">
        <v>22.22</v>
      </c>
      <c r="AS62" s="52">
        <v>969.17</v>
      </c>
    </row>
    <row r="63" spans="1:45">
      <c r="A63" s="50">
        <v>0.69204861111111116</v>
      </c>
      <c r="B63" s="51">
        <v>3051</v>
      </c>
      <c r="C63" s="52">
        <v>18</v>
      </c>
      <c r="D63" s="52">
        <v>21.55</v>
      </c>
      <c r="E63" s="52">
        <v>972.62</v>
      </c>
      <c r="F63" s="50">
        <v>0.75839120370370372</v>
      </c>
      <c r="G63" s="51">
        <v>3051</v>
      </c>
      <c r="H63" s="52">
        <v>20.63</v>
      </c>
      <c r="I63" s="52">
        <v>21.68</v>
      </c>
      <c r="J63" s="52">
        <v>972.35</v>
      </c>
      <c r="P63" s="50">
        <v>0.44530092592592596</v>
      </c>
      <c r="Q63" s="51">
        <v>3051</v>
      </c>
      <c r="R63" s="52">
        <v>17.73</v>
      </c>
      <c r="S63" s="52">
        <v>21.68</v>
      </c>
      <c r="T63" s="52">
        <v>971.61</v>
      </c>
      <c r="U63">
        <v>0.53074074074074074</v>
      </c>
      <c r="V63">
        <v>3051</v>
      </c>
      <c r="W63">
        <v>18.5</v>
      </c>
      <c r="X63">
        <v>22.31</v>
      </c>
      <c r="Y63">
        <v>957.05</v>
      </c>
      <c r="Z63">
        <v>0.63804398148148145</v>
      </c>
      <c r="AA63">
        <v>3051</v>
      </c>
      <c r="AB63">
        <v>21.82</v>
      </c>
      <c r="AC63">
        <v>22.46</v>
      </c>
      <c r="AD63">
        <v>958.15</v>
      </c>
      <c r="AE63">
        <v>0.50390046296296298</v>
      </c>
      <c r="AF63">
        <v>3051</v>
      </c>
      <c r="AG63">
        <v>24.97</v>
      </c>
      <c r="AH63">
        <v>22.71</v>
      </c>
      <c r="AI63">
        <v>961.79</v>
      </c>
      <c r="AJ63">
        <v>0.66606481481481483</v>
      </c>
      <c r="AK63">
        <v>3051</v>
      </c>
      <c r="AL63">
        <v>25.27</v>
      </c>
      <c r="AM63">
        <v>22.22</v>
      </c>
      <c r="AN63">
        <v>969.71</v>
      </c>
      <c r="AO63" s="50">
        <v>0.71358796296296301</v>
      </c>
      <c r="AP63" s="51">
        <v>3051</v>
      </c>
      <c r="AQ63" s="52">
        <v>22.6</v>
      </c>
      <c r="AR63" s="52">
        <v>22.22</v>
      </c>
      <c r="AS63" s="52">
        <v>969.13</v>
      </c>
    </row>
    <row r="64" spans="1:45">
      <c r="A64" s="50">
        <v>0.69275462962962964</v>
      </c>
      <c r="B64" s="51">
        <v>3112</v>
      </c>
      <c r="C64" s="52">
        <v>17.940000000000001</v>
      </c>
      <c r="D64" s="52">
        <v>21.55</v>
      </c>
      <c r="E64" s="52">
        <v>972.58</v>
      </c>
      <c r="F64" s="50">
        <v>0.75907407407407401</v>
      </c>
      <c r="G64" s="51">
        <v>3112</v>
      </c>
      <c r="H64" s="52">
        <v>20.64</v>
      </c>
      <c r="I64" s="52">
        <v>21.69</v>
      </c>
      <c r="J64" s="52">
        <v>972.34</v>
      </c>
      <c r="P64" s="50">
        <v>0.44599537037037035</v>
      </c>
      <c r="Q64" s="51">
        <v>3112</v>
      </c>
      <c r="R64" s="52">
        <v>17.71</v>
      </c>
      <c r="S64" s="52">
        <v>21.68</v>
      </c>
      <c r="T64" s="52">
        <v>971.65</v>
      </c>
      <c r="U64">
        <v>0.53143518518518518</v>
      </c>
      <c r="V64">
        <v>3112</v>
      </c>
      <c r="W64">
        <v>18.36</v>
      </c>
      <c r="X64">
        <v>22.31</v>
      </c>
      <c r="Y64">
        <v>957.03</v>
      </c>
      <c r="Z64">
        <v>0.638738425925926</v>
      </c>
      <c r="AA64">
        <v>3112</v>
      </c>
      <c r="AB64">
        <v>21.81</v>
      </c>
      <c r="AC64">
        <v>22.41</v>
      </c>
      <c r="AD64">
        <v>958.1</v>
      </c>
      <c r="AE64">
        <v>0.50459490740740742</v>
      </c>
      <c r="AF64">
        <v>3112</v>
      </c>
      <c r="AG64">
        <v>24.95</v>
      </c>
      <c r="AH64">
        <v>22.71</v>
      </c>
      <c r="AI64">
        <v>961.81</v>
      </c>
      <c r="AJ64">
        <v>0.66675925925925927</v>
      </c>
      <c r="AK64">
        <v>3112</v>
      </c>
      <c r="AL64">
        <v>25.25</v>
      </c>
      <c r="AM64">
        <v>22.21</v>
      </c>
      <c r="AN64">
        <v>969.69</v>
      </c>
      <c r="AO64" s="50">
        <v>0.71428240740740734</v>
      </c>
      <c r="AP64" s="51">
        <v>3112</v>
      </c>
      <c r="AQ64" s="52">
        <v>22.64</v>
      </c>
      <c r="AR64" s="52">
        <v>22.23</v>
      </c>
      <c r="AS64" s="52">
        <v>969.15</v>
      </c>
    </row>
    <row r="65" spans="1:45">
      <c r="A65" s="50">
        <v>0.69343749999999993</v>
      </c>
      <c r="B65" s="51">
        <v>3173</v>
      </c>
      <c r="C65" s="52">
        <v>17.829999999999998</v>
      </c>
      <c r="D65" s="52">
        <v>21.55</v>
      </c>
      <c r="E65" s="52">
        <v>972.62</v>
      </c>
      <c r="F65" s="50">
        <v>0.75976851851851857</v>
      </c>
      <c r="G65" s="51">
        <v>3173</v>
      </c>
      <c r="H65" s="52">
        <v>20.56</v>
      </c>
      <c r="I65" s="52">
        <v>21.67</v>
      </c>
      <c r="J65" s="52">
        <v>972.35</v>
      </c>
      <c r="P65" s="50">
        <v>0.44668981481481485</v>
      </c>
      <c r="Q65" s="51">
        <v>3173</v>
      </c>
      <c r="R65" s="52">
        <v>17.670000000000002</v>
      </c>
      <c r="S65" s="52">
        <v>21.69</v>
      </c>
      <c r="T65" s="52">
        <v>971.63</v>
      </c>
      <c r="U65">
        <v>0.53212962962962962</v>
      </c>
      <c r="V65">
        <v>3173</v>
      </c>
      <c r="W65">
        <v>18.350000000000001</v>
      </c>
      <c r="X65">
        <v>22.3</v>
      </c>
      <c r="Y65">
        <v>957.06</v>
      </c>
      <c r="Z65">
        <v>0.63943287037037033</v>
      </c>
      <c r="AA65">
        <v>3173</v>
      </c>
      <c r="AB65">
        <v>21.81</v>
      </c>
      <c r="AC65">
        <v>22.42</v>
      </c>
      <c r="AD65">
        <v>958.03</v>
      </c>
      <c r="AE65">
        <v>0.50528935185185186</v>
      </c>
      <c r="AF65">
        <v>3173</v>
      </c>
      <c r="AG65">
        <v>24.89</v>
      </c>
      <c r="AH65">
        <v>22.71</v>
      </c>
      <c r="AI65">
        <v>961.76</v>
      </c>
      <c r="AJ65">
        <v>0.66745370370370372</v>
      </c>
      <c r="AK65">
        <v>3173</v>
      </c>
      <c r="AL65">
        <v>25.28</v>
      </c>
      <c r="AM65">
        <v>22.22</v>
      </c>
      <c r="AN65">
        <v>969.7</v>
      </c>
      <c r="AO65" s="50">
        <v>0.71497685185185178</v>
      </c>
      <c r="AP65" s="51">
        <v>3173</v>
      </c>
      <c r="AQ65" s="52">
        <v>22.66</v>
      </c>
      <c r="AR65" s="52">
        <v>22.21</v>
      </c>
      <c r="AS65" s="52">
        <v>969.17</v>
      </c>
    </row>
    <row r="66" spans="1:45">
      <c r="A66" s="50">
        <v>0.69412037037037033</v>
      </c>
      <c r="B66" s="51">
        <v>3234</v>
      </c>
      <c r="C66" s="52">
        <v>17.73</v>
      </c>
      <c r="D66" s="52">
        <v>21.56</v>
      </c>
      <c r="E66" s="52">
        <v>972.6</v>
      </c>
      <c r="F66" s="50">
        <v>0.76046296296296301</v>
      </c>
      <c r="G66" s="51">
        <v>3234</v>
      </c>
      <c r="H66" s="52">
        <v>20.53</v>
      </c>
      <c r="I66" s="52">
        <v>21.68</v>
      </c>
      <c r="J66" s="52">
        <v>972.33</v>
      </c>
      <c r="P66" s="50">
        <v>0.44738425925925923</v>
      </c>
      <c r="Q66" s="51">
        <v>3234</v>
      </c>
      <c r="R66" s="52">
        <v>17.64</v>
      </c>
      <c r="S66" s="52">
        <v>21.7</v>
      </c>
      <c r="T66" s="52">
        <v>971.63</v>
      </c>
      <c r="U66">
        <v>0.53282407407407406</v>
      </c>
      <c r="V66">
        <v>3234</v>
      </c>
      <c r="W66">
        <v>18.3</v>
      </c>
      <c r="X66">
        <v>22.31</v>
      </c>
      <c r="Y66">
        <v>957.05</v>
      </c>
      <c r="Z66">
        <v>0.64012731481481489</v>
      </c>
      <c r="AA66">
        <v>3234</v>
      </c>
      <c r="AB66">
        <v>21.79</v>
      </c>
      <c r="AC66">
        <v>22.44</v>
      </c>
      <c r="AD66">
        <v>958.01</v>
      </c>
      <c r="AE66">
        <v>0.50598379629629631</v>
      </c>
      <c r="AF66">
        <v>3234</v>
      </c>
      <c r="AG66">
        <v>24.95</v>
      </c>
      <c r="AH66">
        <v>22.71</v>
      </c>
      <c r="AI66">
        <v>961.73</v>
      </c>
      <c r="AJ66">
        <v>0.66814814814814805</v>
      </c>
      <c r="AK66">
        <v>3234</v>
      </c>
      <c r="AL66">
        <v>25.22</v>
      </c>
      <c r="AM66">
        <v>22.23</v>
      </c>
      <c r="AN66">
        <v>969.67</v>
      </c>
      <c r="AO66" s="50">
        <v>0.71567129629629633</v>
      </c>
      <c r="AP66" s="51">
        <v>3234</v>
      </c>
      <c r="AQ66" s="52">
        <v>22.54</v>
      </c>
      <c r="AR66" s="52">
        <v>22.23</v>
      </c>
      <c r="AS66" s="52">
        <v>969.14</v>
      </c>
    </row>
    <row r="67" spans="1:45">
      <c r="A67" s="50">
        <v>0.69481481481481477</v>
      </c>
      <c r="B67" s="51">
        <v>3295</v>
      </c>
      <c r="C67" s="52">
        <v>17.670000000000002</v>
      </c>
      <c r="D67" s="52">
        <v>21.58</v>
      </c>
      <c r="E67" s="52">
        <v>972.58</v>
      </c>
      <c r="F67" s="50">
        <v>0.76115740740740734</v>
      </c>
      <c r="G67" s="51">
        <v>3295</v>
      </c>
      <c r="H67" s="52">
        <v>20.5</v>
      </c>
      <c r="I67" s="52">
        <v>21.66</v>
      </c>
      <c r="J67" s="52">
        <v>972.32</v>
      </c>
      <c r="P67" s="50">
        <v>0.44807870370370373</v>
      </c>
      <c r="Q67" s="51">
        <v>3295</v>
      </c>
      <c r="R67" s="52">
        <v>17.55</v>
      </c>
      <c r="S67" s="52">
        <v>21.69</v>
      </c>
      <c r="T67" s="52">
        <v>971.62</v>
      </c>
      <c r="U67">
        <v>0.5335185185185185</v>
      </c>
      <c r="V67">
        <v>3295</v>
      </c>
      <c r="W67">
        <v>18.22</v>
      </c>
      <c r="X67">
        <v>22.32</v>
      </c>
      <c r="Y67">
        <v>957.05</v>
      </c>
      <c r="Z67">
        <v>0.64082175925925922</v>
      </c>
      <c r="AA67">
        <v>3295</v>
      </c>
      <c r="AB67">
        <v>21.78</v>
      </c>
      <c r="AC67">
        <v>22.49</v>
      </c>
      <c r="AD67">
        <v>958.06</v>
      </c>
      <c r="AE67">
        <v>0.50667824074074075</v>
      </c>
      <c r="AF67">
        <v>3295</v>
      </c>
      <c r="AG67">
        <v>24.92</v>
      </c>
      <c r="AH67">
        <v>22.68</v>
      </c>
      <c r="AI67">
        <v>961.79</v>
      </c>
      <c r="AJ67">
        <v>0.6688425925925926</v>
      </c>
      <c r="AK67">
        <v>3295</v>
      </c>
      <c r="AL67">
        <v>25.23</v>
      </c>
      <c r="AM67">
        <v>22.23</v>
      </c>
      <c r="AN67">
        <v>969.68</v>
      </c>
      <c r="AO67" s="50">
        <v>0.71636574074074078</v>
      </c>
      <c r="AP67" s="51">
        <v>3295</v>
      </c>
      <c r="AQ67" s="52">
        <v>22.57</v>
      </c>
      <c r="AR67" s="52">
        <v>22.22</v>
      </c>
      <c r="AS67" s="52">
        <v>969.16</v>
      </c>
    </row>
    <row r="68" spans="1:45">
      <c r="A68" s="50">
        <v>0.69550925925925933</v>
      </c>
      <c r="B68" s="51">
        <v>3356</v>
      </c>
      <c r="C68" s="52">
        <v>17.53</v>
      </c>
      <c r="D68" s="52">
        <v>21.58</v>
      </c>
      <c r="E68" s="52">
        <v>972.63</v>
      </c>
      <c r="F68" s="50">
        <v>0.76185185185185178</v>
      </c>
      <c r="G68" s="51">
        <v>3356</v>
      </c>
      <c r="H68" s="52">
        <v>20.49</v>
      </c>
      <c r="I68" s="52">
        <v>21.69</v>
      </c>
      <c r="J68" s="52">
        <v>972.3</v>
      </c>
      <c r="P68" s="50">
        <v>0.44877314814814812</v>
      </c>
      <c r="Q68" s="51">
        <v>3356</v>
      </c>
      <c r="R68" s="52">
        <v>17.5</v>
      </c>
      <c r="S68" s="52">
        <v>21.7</v>
      </c>
      <c r="T68" s="52">
        <v>971.65</v>
      </c>
      <c r="U68">
        <v>0.53421296296296295</v>
      </c>
      <c r="V68">
        <v>3356</v>
      </c>
      <c r="W68">
        <v>18.16</v>
      </c>
      <c r="X68">
        <v>22.33</v>
      </c>
      <c r="Y68">
        <v>957.06</v>
      </c>
      <c r="Z68">
        <v>0.64151620370370377</v>
      </c>
      <c r="AA68">
        <v>3356</v>
      </c>
      <c r="AB68">
        <v>21.65</v>
      </c>
      <c r="AC68">
        <v>22.46</v>
      </c>
      <c r="AD68">
        <v>958.12</v>
      </c>
      <c r="AE68">
        <v>0.50737268518518519</v>
      </c>
      <c r="AF68">
        <v>3356</v>
      </c>
      <c r="AG68">
        <v>24.93</v>
      </c>
      <c r="AH68">
        <v>22.65</v>
      </c>
      <c r="AI68">
        <v>961.86</v>
      </c>
      <c r="AJ68">
        <v>0.66953703703703704</v>
      </c>
      <c r="AK68">
        <v>3356</v>
      </c>
      <c r="AL68">
        <v>25.25</v>
      </c>
      <c r="AM68">
        <v>22.23</v>
      </c>
      <c r="AN68">
        <v>969.63</v>
      </c>
      <c r="AO68" s="50">
        <v>0.71706018518518511</v>
      </c>
      <c r="AP68" s="51">
        <v>3356</v>
      </c>
      <c r="AQ68" s="52">
        <v>22.47</v>
      </c>
      <c r="AR68" s="52">
        <v>22.22</v>
      </c>
      <c r="AS68" s="52">
        <v>969.15</v>
      </c>
    </row>
    <row r="69" spans="1:45">
      <c r="A69" s="50">
        <v>0.69620370370370377</v>
      </c>
      <c r="B69" s="51">
        <v>3417</v>
      </c>
      <c r="C69" s="52">
        <v>17.45</v>
      </c>
      <c r="D69" s="52">
        <v>21.58</v>
      </c>
      <c r="E69" s="52">
        <v>972.62</v>
      </c>
      <c r="F69" s="50">
        <v>0.76254629629629633</v>
      </c>
      <c r="G69" s="51">
        <v>3417</v>
      </c>
      <c r="H69" s="52">
        <v>20.440000000000001</v>
      </c>
      <c r="I69" s="52">
        <v>21.66</v>
      </c>
      <c r="J69" s="52">
        <v>972.3</v>
      </c>
      <c r="P69" s="50">
        <v>0.44946759259259261</v>
      </c>
      <c r="Q69" s="51">
        <v>3417</v>
      </c>
      <c r="R69" s="52">
        <v>17.48</v>
      </c>
      <c r="S69" s="52">
        <v>21.69</v>
      </c>
      <c r="T69" s="52">
        <v>971.68</v>
      </c>
      <c r="U69">
        <v>0.53490740740740739</v>
      </c>
      <c r="V69">
        <v>3417</v>
      </c>
      <c r="W69">
        <v>18.059999999999999</v>
      </c>
      <c r="X69">
        <v>22.32</v>
      </c>
      <c r="Y69">
        <v>957.08</v>
      </c>
      <c r="Z69">
        <v>0.6422106481481481</v>
      </c>
      <c r="AA69">
        <v>3417</v>
      </c>
      <c r="AB69">
        <v>21.74</v>
      </c>
      <c r="AC69">
        <v>22.43</v>
      </c>
      <c r="AD69">
        <v>958.13</v>
      </c>
      <c r="AE69">
        <v>0.50806712962962963</v>
      </c>
      <c r="AF69">
        <v>3417</v>
      </c>
      <c r="AG69">
        <v>24.91</v>
      </c>
      <c r="AH69">
        <v>22.63</v>
      </c>
      <c r="AI69">
        <v>961.91</v>
      </c>
      <c r="AJ69">
        <v>0.67023148148148148</v>
      </c>
      <c r="AK69">
        <v>3417</v>
      </c>
      <c r="AL69">
        <v>25.27</v>
      </c>
      <c r="AM69">
        <v>22.22</v>
      </c>
      <c r="AN69">
        <v>969.65</v>
      </c>
      <c r="AO69" s="50">
        <v>0.71775462962962966</v>
      </c>
      <c r="AP69" s="51">
        <v>3417</v>
      </c>
      <c r="AQ69" s="52">
        <v>22.44</v>
      </c>
      <c r="AR69" s="52">
        <v>22.22</v>
      </c>
      <c r="AS69" s="52">
        <v>969.13</v>
      </c>
    </row>
    <row r="70" spans="1:45">
      <c r="A70" s="50">
        <v>0.6968981481481481</v>
      </c>
      <c r="B70" s="51">
        <v>3478</v>
      </c>
      <c r="C70" s="52">
        <v>17.420000000000002</v>
      </c>
      <c r="D70" s="52">
        <v>21.58</v>
      </c>
      <c r="E70" s="52">
        <v>972.61</v>
      </c>
      <c r="F70" s="50">
        <v>0.76322916666666663</v>
      </c>
      <c r="G70" s="51">
        <v>3478</v>
      </c>
      <c r="H70" s="52">
        <v>20.43</v>
      </c>
      <c r="I70" s="52">
        <v>21.69</v>
      </c>
      <c r="J70" s="52">
        <v>972.3</v>
      </c>
      <c r="P70" s="50">
        <v>0.450162037037037</v>
      </c>
      <c r="Q70" s="51">
        <v>3478</v>
      </c>
      <c r="R70" s="52">
        <v>17.36</v>
      </c>
      <c r="S70" s="52">
        <v>21.71</v>
      </c>
      <c r="T70" s="52">
        <v>971.66</v>
      </c>
      <c r="U70">
        <v>0.53560185185185183</v>
      </c>
      <c r="V70">
        <v>3478</v>
      </c>
      <c r="W70">
        <v>18.059999999999999</v>
      </c>
      <c r="X70">
        <v>22.31</v>
      </c>
      <c r="Y70">
        <v>957.07</v>
      </c>
      <c r="Z70">
        <v>0.64290509259259265</v>
      </c>
      <c r="AA70">
        <v>3478</v>
      </c>
      <c r="AB70">
        <v>21.68</v>
      </c>
      <c r="AC70">
        <v>22.47</v>
      </c>
      <c r="AD70">
        <v>958.11</v>
      </c>
      <c r="AE70">
        <v>0.50876157407407407</v>
      </c>
      <c r="AF70">
        <v>3478</v>
      </c>
      <c r="AG70">
        <v>24.93</v>
      </c>
      <c r="AH70">
        <v>22.64</v>
      </c>
      <c r="AI70">
        <v>961.78</v>
      </c>
      <c r="AJ70">
        <v>0.67092592592592604</v>
      </c>
      <c r="AK70">
        <v>3478</v>
      </c>
      <c r="AL70">
        <v>25.27</v>
      </c>
      <c r="AM70">
        <v>22.23</v>
      </c>
      <c r="AN70">
        <v>969.64</v>
      </c>
      <c r="AO70" s="50">
        <v>0.71843749999999995</v>
      </c>
      <c r="AP70" s="51">
        <v>3478</v>
      </c>
      <c r="AQ70" s="52">
        <v>22.5</v>
      </c>
      <c r="AR70" s="52">
        <v>22.22</v>
      </c>
      <c r="AS70" s="52">
        <v>969.09</v>
      </c>
    </row>
    <row r="71" spans="1:45">
      <c r="A71" s="50">
        <v>0.69759259259259254</v>
      </c>
      <c r="B71" s="51">
        <v>3539</v>
      </c>
      <c r="C71" s="52">
        <v>17.23</v>
      </c>
      <c r="D71" s="52">
        <v>21.57</v>
      </c>
      <c r="E71" s="52">
        <v>972.62</v>
      </c>
      <c r="F71" s="50">
        <v>0.76392361111111118</v>
      </c>
      <c r="G71" s="51">
        <v>3539</v>
      </c>
      <c r="H71" s="52">
        <v>20.399999999999999</v>
      </c>
      <c r="I71" s="52">
        <v>21.68</v>
      </c>
      <c r="J71" s="52">
        <v>972.31</v>
      </c>
      <c r="P71" s="50">
        <v>0.4508564814814815</v>
      </c>
      <c r="Q71" s="51">
        <v>3539</v>
      </c>
      <c r="R71" s="52">
        <v>17.25</v>
      </c>
      <c r="S71" s="52">
        <v>21.71</v>
      </c>
      <c r="T71" s="52">
        <v>971.62</v>
      </c>
      <c r="U71">
        <v>0.53629629629629627</v>
      </c>
      <c r="V71">
        <v>3539</v>
      </c>
      <c r="W71">
        <v>18.02</v>
      </c>
      <c r="X71">
        <v>22.31</v>
      </c>
      <c r="Y71">
        <v>957.07</v>
      </c>
      <c r="Z71">
        <v>0.64359953703703698</v>
      </c>
      <c r="AA71">
        <v>3539</v>
      </c>
      <c r="AB71">
        <v>21.68</v>
      </c>
      <c r="AC71">
        <v>22.44</v>
      </c>
      <c r="AD71">
        <v>958.13</v>
      </c>
      <c r="AE71">
        <v>0.50945601851851852</v>
      </c>
      <c r="AF71">
        <v>3539</v>
      </c>
      <c r="AG71">
        <v>24.93</v>
      </c>
      <c r="AH71">
        <v>22.62</v>
      </c>
      <c r="AI71">
        <v>961.75</v>
      </c>
      <c r="AJ71">
        <v>0.67162037037037037</v>
      </c>
      <c r="AK71">
        <v>3539</v>
      </c>
      <c r="AL71">
        <v>25.28</v>
      </c>
      <c r="AM71">
        <v>22.22</v>
      </c>
      <c r="AN71">
        <v>969.63</v>
      </c>
      <c r="AO71" s="50">
        <v>0.71913194444444439</v>
      </c>
      <c r="AP71" s="51">
        <v>3539</v>
      </c>
      <c r="AQ71" s="52">
        <v>22.41</v>
      </c>
      <c r="AR71" s="52">
        <v>22.21</v>
      </c>
      <c r="AS71" s="52">
        <v>969.14</v>
      </c>
    </row>
    <row r="72" spans="1:45">
      <c r="A72" s="50">
        <v>0.69828703703703709</v>
      </c>
      <c r="B72" s="51">
        <v>3600</v>
      </c>
      <c r="C72" s="52">
        <v>17.149999999999999</v>
      </c>
      <c r="D72" s="52">
        <v>21.6</v>
      </c>
      <c r="E72" s="52">
        <v>972.62</v>
      </c>
      <c r="F72" s="50">
        <v>0.76461805555555562</v>
      </c>
      <c r="G72" s="51">
        <v>3600</v>
      </c>
      <c r="H72" s="52">
        <v>20.399999999999999</v>
      </c>
      <c r="I72" s="52">
        <v>21.68</v>
      </c>
      <c r="J72" s="52">
        <v>972.29</v>
      </c>
      <c r="P72" s="50">
        <v>0.45155092592592588</v>
      </c>
      <c r="Q72" s="51">
        <v>3600</v>
      </c>
      <c r="R72" s="52">
        <v>17.16</v>
      </c>
      <c r="S72" s="52">
        <v>21.71</v>
      </c>
      <c r="T72" s="52">
        <v>971.67</v>
      </c>
      <c r="U72">
        <v>0.53699074074074071</v>
      </c>
      <c r="V72">
        <v>3600</v>
      </c>
      <c r="W72">
        <v>17.96</v>
      </c>
      <c r="X72">
        <v>22.31</v>
      </c>
      <c r="Y72">
        <v>957.09</v>
      </c>
      <c r="Z72">
        <v>0.64429398148148154</v>
      </c>
      <c r="AA72">
        <v>3600</v>
      </c>
      <c r="AB72">
        <v>21.71</v>
      </c>
      <c r="AC72">
        <v>22.43</v>
      </c>
      <c r="AD72">
        <v>958.13</v>
      </c>
      <c r="AE72">
        <v>0.51015046296296296</v>
      </c>
      <c r="AF72">
        <v>3600</v>
      </c>
      <c r="AG72">
        <v>24.92</v>
      </c>
      <c r="AH72">
        <v>22.63</v>
      </c>
      <c r="AI72">
        <v>961.62</v>
      </c>
      <c r="AJ72">
        <v>0.67231481481481481</v>
      </c>
      <c r="AK72">
        <v>3600</v>
      </c>
      <c r="AL72">
        <v>25.32</v>
      </c>
      <c r="AM72">
        <v>22.23</v>
      </c>
      <c r="AN72">
        <v>969.59</v>
      </c>
      <c r="AO72" s="50">
        <v>0.71982638888888895</v>
      </c>
      <c r="AP72" s="51">
        <v>3600</v>
      </c>
      <c r="AQ72" s="52">
        <v>22.48</v>
      </c>
      <c r="AR72" s="52">
        <v>22.2</v>
      </c>
      <c r="AS72" s="52">
        <v>969.16</v>
      </c>
    </row>
    <row r="73" spans="1:45">
      <c r="P73" s="50">
        <v>0.45223379629629629</v>
      </c>
      <c r="Q73" s="51">
        <v>3661</v>
      </c>
      <c r="R73" s="52">
        <v>17.23</v>
      </c>
      <c r="S73" s="52">
        <v>21.71</v>
      </c>
      <c r="T73" s="52">
        <v>971.66</v>
      </c>
      <c r="U73">
        <v>0.53768518518518515</v>
      </c>
      <c r="V73">
        <v>3661</v>
      </c>
      <c r="W73">
        <v>17.850000000000001</v>
      </c>
      <c r="X73">
        <v>22.31</v>
      </c>
      <c r="Y73">
        <v>957.09</v>
      </c>
      <c r="Z73">
        <v>0.64498842592592587</v>
      </c>
      <c r="AA73">
        <v>3661</v>
      </c>
      <c r="AB73">
        <v>21.61</v>
      </c>
      <c r="AC73">
        <v>22.44</v>
      </c>
      <c r="AD73">
        <v>958.12</v>
      </c>
      <c r="AE73">
        <v>0.5108449074074074</v>
      </c>
      <c r="AF73">
        <v>3661</v>
      </c>
      <c r="AG73">
        <v>24.93</v>
      </c>
      <c r="AH73">
        <v>22.63</v>
      </c>
      <c r="AI73">
        <v>961.59</v>
      </c>
      <c r="AO73" s="50">
        <v>0.72052083333333339</v>
      </c>
      <c r="AP73" s="51">
        <v>3661</v>
      </c>
      <c r="AQ73" s="52">
        <v>22.41</v>
      </c>
      <c r="AR73" s="52">
        <v>22.21</v>
      </c>
      <c r="AS73" s="52">
        <v>969.15</v>
      </c>
    </row>
    <row r="74" spans="1:45">
      <c r="P74" s="50">
        <v>0.45292824074074073</v>
      </c>
      <c r="Q74" s="51">
        <v>3722</v>
      </c>
      <c r="R74" s="52">
        <v>17.13</v>
      </c>
      <c r="S74" s="52">
        <v>21.72</v>
      </c>
      <c r="T74" s="52">
        <v>971.64</v>
      </c>
      <c r="U74">
        <v>0.5383796296296296</v>
      </c>
      <c r="V74">
        <v>3722</v>
      </c>
      <c r="W74">
        <v>17.8</v>
      </c>
      <c r="X74">
        <v>22.32</v>
      </c>
      <c r="Y74">
        <v>957.07</v>
      </c>
      <c r="Z74">
        <v>0.64568287037037042</v>
      </c>
      <c r="AA74">
        <v>3722</v>
      </c>
      <c r="AB74">
        <v>21.68</v>
      </c>
      <c r="AC74">
        <v>22.48</v>
      </c>
      <c r="AD74">
        <v>958.13</v>
      </c>
      <c r="AO74" s="50">
        <v>0.72121527777777772</v>
      </c>
      <c r="AP74" s="51">
        <v>3722</v>
      </c>
      <c r="AQ74" s="52">
        <v>22.47</v>
      </c>
      <c r="AR74" s="52">
        <v>22.19</v>
      </c>
      <c r="AS74" s="52">
        <v>969.13</v>
      </c>
    </row>
    <row r="75" spans="1:45">
      <c r="U75">
        <v>0.53907407407407404</v>
      </c>
      <c r="V75">
        <v>3783</v>
      </c>
      <c r="W75">
        <v>17.760000000000002</v>
      </c>
      <c r="X75">
        <v>22.31</v>
      </c>
      <c r="Y75">
        <v>957.07</v>
      </c>
      <c r="AO75" s="50">
        <v>0.72190972222222216</v>
      </c>
      <c r="AP75" s="51">
        <v>3783</v>
      </c>
      <c r="AQ75" s="52">
        <v>22.36</v>
      </c>
      <c r="AR75" s="52">
        <v>22.2</v>
      </c>
      <c r="AS75" s="52">
        <v>969.09</v>
      </c>
    </row>
    <row r="76" spans="1:45">
      <c r="U76">
        <v>0.53976851851851848</v>
      </c>
      <c r="V76">
        <v>3844</v>
      </c>
      <c r="W76">
        <v>17.73</v>
      </c>
      <c r="X76">
        <v>22.31</v>
      </c>
      <c r="Y76">
        <v>957.07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B1" workbookViewId="0">
      <selection activeCell="M36" sqref="M36"/>
    </sheetView>
  </sheetViews>
  <sheetFormatPr defaultRowHeight="15.75"/>
  <cols>
    <col min="2" max="2" width="10.375" bestFit="1" customWidth="1"/>
    <col min="7" max="7" width="10.375" bestFit="1" customWidth="1"/>
  </cols>
  <sheetData>
    <row r="1" spans="1:10">
      <c r="A1" s="22" t="s">
        <v>32</v>
      </c>
      <c r="B1" s="20">
        <v>42921</v>
      </c>
      <c r="C1" s="14"/>
      <c r="D1" s="14"/>
      <c r="E1" s="14"/>
      <c r="F1" s="22" t="s">
        <v>32</v>
      </c>
      <c r="G1" s="20">
        <v>42922</v>
      </c>
      <c r="H1" s="14"/>
      <c r="I1" s="14"/>
      <c r="J1" s="14"/>
    </row>
    <row r="2" spans="1:10">
      <c r="A2" s="22" t="s">
        <v>33</v>
      </c>
      <c r="B2" s="25" t="s">
        <v>104</v>
      </c>
      <c r="C2" s="14"/>
      <c r="D2" s="14"/>
      <c r="E2" s="14"/>
      <c r="F2" s="22" t="s">
        <v>33</v>
      </c>
      <c r="G2" s="25" t="s">
        <v>116</v>
      </c>
      <c r="H2" s="14"/>
      <c r="I2" s="14"/>
      <c r="J2" s="14"/>
    </row>
    <row r="3" spans="1:10">
      <c r="A3" s="22" t="s">
        <v>34</v>
      </c>
      <c r="B3" s="14" t="s">
        <v>111</v>
      </c>
      <c r="C3" s="14"/>
      <c r="D3" s="14"/>
      <c r="E3" s="14"/>
      <c r="F3" s="22" t="s">
        <v>34</v>
      </c>
      <c r="G3" s="14" t="s">
        <v>115</v>
      </c>
      <c r="H3" s="14"/>
      <c r="I3" s="14"/>
      <c r="J3" s="14"/>
    </row>
    <row r="4" spans="1:10">
      <c r="A4" s="22" t="s">
        <v>35</v>
      </c>
      <c r="B4" s="63" t="s">
        <v>88</v>
      </c>
      <c r="C4" s="14"/>
      <c r="D4" s="14"/>
      <c r="E4" s="14"/>
      <c r="F4" s="22" t="s">
        <v>35</v>
      </c>
      <c r="G4" s="63" t="s">
        <v>113</v>
      </c>
      <c r="H4" s="14"/>
      <c r="I4" s="14"/>
      <c r="J4" s="14"/>
    </row>
    <row r="5" spans="1:10">
      <c r="A5" s="22" t="s">
        <v>36</v>
      </c>
      <c r="B5" s="21">
        <f>MAX(C13:C72)</f>
        <v>23.36</v>
      </c>
      <c r="C5" s="14"/>
      <c r="D5" s="14"/>
      <c r="E5" s="14"/>
      <c r="F5" s="22" t="s">
        <v>36</v>
      </c>
      <c r="G5" s="21">
        <f>MAX(H14:H72)</f>
        <v>22.7</v>
      </c>
      <c r="H5" s="14"/>
      <c r="I5" s="14"/>
      <c r="J5" s="14"/>
    </row>
    <row r="6" spans="1:10">
      <c r="A6" s="22" t="s">
        <v>37</v>
      </c>
      <c r="B6" s="21">
        <f>MIN(C13:C72)</f>
        <v>19.510000000000002</v>
      </c>
      <c r="C6" s="14"/>
      <c r="D6" s="14"/>
      <c r="E6" s="14"/>
      <c r="F6" s="22" t="s">
        <v>37</v>
      </c>
      <c r="G6" s="21">
        <f>MIN(H13:H72)</f>
        <v>21.67</v>
      </c>
      <c r="H6" s="14"/>
      <c r="I6" s="14"/>
      <c r="J6" s="14"/>
    </row>
    <row r="7" spans="1:10">
      <c r="A7" s="22" t="s">
        <v>42</v>
      </c>
      <c r="B7" s="21">
        <f>B5-B6</f>
        <v>3.8499999999999979</v>
      </c>
      <c r="C7" s="14"/>
      <c r="D7" s="14"/>
      <c r="E7" s="14"/>
      <c r="F7" s="22" t="s">
        <v>42</v>
      </c>
      <c r="G7" s="21">
        <f>G5-G6</f>
        <v>1.0299999999999976</v>
      </c>
      <c r="H7" s="14"/>
      <c r="I7" s="14"/>
      <c r="J7" s="14"/>
    </row>
    <row r="8" spans="1:10">
      <c r="A8" s="22" t="s">
        <v>38</v>
      </c>
      <c r="B8" s="22">
        <f>A13</f>
        <v>0.77085648148148145</v>
      </c>
      <c r="C8" s="14"/>
      <c r="D8" s="14"/>
      <c r="E8" s="14"/>
      <c r="F8" s="22" t="s">
        <v>38</v>
      </c>
      <c r="G8" s="22">
        <f>F13</f>
        <v>0.59712962962962968</v>
      </c>
      <c r="H8" s="14"/>
      <c r="I8" s="14"/>
      <c r="J8" s="14"/>
    </row>
    <row r="9" spans="1:10">
      <c r="A9" s="22" t="s">
        <v>39</v>
      </c>
      <c r="B9" s="22">
        <f>A72</f>
        <v>0.81184027777777779</v>
      </c>
      <c r="C9" s="14"/>
      <c r="D9" s="14"/>
      <c r="E9" s="14"/>
      <c r="F9" s="22" t="s">
        <v>39</v>
      </c>
      <c r="G9" s="22">
        <f>F72</f>
        <v>0.63810185185185186</v>
      </c>
      <c r="H9" s="14"/>
      <c r="I9" s="14"/>
      <c r="J9" s="14"/>
    </row>
    <row r="10" spans="1:10">
      <c r="A10" s="22" t="s">
        <v>40</v>
      </c>
      <c r="B10" s="22">
        <f>B9-B8</f>
        <v>4.0983796296296338E-2</v>
      </c>
      <c r="C10" s="14"/>
      <c r="D10" s="14"/>
      <c r="E10" s="14"/>
      <c r="F10" s="22" t="s">
        <v>40</v>
      </c>
      <c r="G10" s="22">
        <f>G9-G8</f>
        <v>4.0972222222222188E-2</v>
      </c>
      <c r="H10" s="14"/>
      <c r="I10" s="14"/>
      <c r="J10" s="14"/>
    </row>
    <row r="11" spans="1:10">
      <c r="A11" s="22" t="s">
        <v>41</v>
      </c>
      <c r="B11" s="23">
        <f>(HOUR(B10)*3600 + MINUTE(B10)*60+SECOND(B10))/3600</f>
        <v>0.9836111111111111</v>
      </c>
      <c r="C11" s="14"/>
      <c r="D11" s="14"/>
      <c r="E11" s="14"/>
      <c r="F11" s="22" t="s">
        <v>41</v>
      </c>
      <c r="G11" s="23">
        <f>(HOUR(G10)*3600 + MINUTE(G10)*60+SECOND(G10))/3600</f>
        <v>0.98333333333333328</v>
      </c>
      <c r="H11" s="14"/>
      <c r="I11" s="14"/>
      <c r="J11" s="14"/>
    </row>
    <row r="12" spans="1:10" ht="39">
      <c r="A12" s="55" t="s">
        <v>25</v>
      </c>
      <c r="B12" s="10" t="s">
        <v>26</v>
      </c>
      <c r="C12" s="11" t="s">
        <v>27</v>
      </c>
      <c r="D12" s="11" t="s">
        <v>28</v>
      </c>
      <c r="E12" s="11" t="s">
        <v>29</v>
      </c>
      <c r="F12" s="55" t="s">
        <v>25</v>
      </c>
      <c r="G12" s="10" t="s">
        <v>26</v>
      </c>
      <c r="H12" s="11" t="s">
        <v>27</v>
      </c>
      <c r="I12" s="11" t="s">
        <v>28</v>
      </c>
      <c r="J12" s="11" t="s">
        <v>29</v>
      </c>
    </row>
    <row r="13" spans="1:10">
      <c r="A13">
        <v>0.77085648148148145</v>
      </c>
      <c r="B13">
        <v>1</v>
      </c>
      <c r="C13">
        <v>23.36</v>
      </c>
      <c r="D13">
        <v>22.3</v>
      </c>
      <c r="E13">
        <v>971.2</v>
      </c>
      <c r="F13" s="50">
        <v>0.59712962962962968</v>
      </c>
      <c r="G13" s="51">
        <v>1</v>
      </c>
      <c r="H13" s="52">
        <v>23.03</v>
      </c>
      <c r="I13" s="52">
        <v>22.3</v>
      </c>
      <c r="J13" s="52">
        <v>970.12</v>
      </c>
    </row>
    <row r="14" spans="1:10">
      <c r="A14">
        <v>0.771550925925926</v>
      </c>
      <c r="B14">
        <v>62</v>
      </c>
      <c r="C14">
        <v>23.14</v>
      </c>
      <c r="D14">
        <v>22.3</v>
      </c>
      <c r="E14">
        <v>970.74</v>
      </c>
      <c r="F14" s="50">
        <v>0.59782407407407401</v>
      </c>
      <c r="G14" s="51">
        <v>62</v>
      </c>
      <c r="H14" s="52">
        <v>22.7</v>
      </c>
      <c r="I14" s="53">
        <v>22.61</v>
      </c>
      <c r="J14" s="52">
        <v>970.97</v>
      </c>
    </row>
    <row r="15" spans="1:10">
      <c r="A15">
        <v>0.77224537037037033</v>
      </c>
      <c r="B15">
        <v>123</v>
      </c>
      <c r="C15">
        <v>23.02</v>
      </c>
      <c r="D15">
        <v>22.31</v>
      </c>
      <c r="E15">
        <v>970.76</v>
      </c>
      <c r="F15" s="50">
        <v>0.59851851851851856</v>
      </c>
      <c r="G15" s="51">
        <v>123</v>
      </c>
      <c r="H15" s="52">
        <v>22.65</v>
      </c>
      <c r="I15" s="52">
        <v>22.62</v>
      </c>
      <c r="J15" s="52">
        <v>970.94</v>
      </c>
    </row>
    <row r="16" spans="1:10">
      <c r="A16">
        <v>0.77293981481481477</v>
      </c>
      <c r="B16">
        <v>184</v>
      </c>
      <c r="C16">
        <v>22.88</v>
      </c>
      <c r="D16">
        <v>22.29</v>
      </c>
      <c r="E16">
        <v>970.75</v>
      </c>
      <c r="F16" s="50">
        <v>0.59921296296296289</v>
      </c>
      <c r="G16" s="51">
        <v>184</v>
      </c>
      <c r="H16" s="52">
        <v>22.55</v>
      </c>
      <c r="I16" s="53">
        <v>22.61</v>
      </c>
      <c r="J16" s="52">
        <v>970.94</v>
      </c>
    </row>
    <row r="17" spans="1:10">
      <c r="A17">
        <v>0.77364583333333325</v>
      </c>
      <c r="B17">
        <v>245</v>
      </c>
      <c r="C17">
        <v>22.8</v>
      </c>
      <c r="D17">
        <v>22.3</v>
      </c>
      <c r="E17">
        <v>970.74</v>
      </c>
      <c r="F17" s="50">
        <v>0.59990740740740744</v>
      </c>
      <c r="G17" s="51">
        <v>245</v>
      </c>
      <c r="H17" s="52">
        <v>22.58</v>
      </c>
      <c r="I17" s="52">
        <v>22.6</v>
      </c>
      <c r="J17" s="52">
        <v>970.91</v>
      </c>
    </row>
    <row r="18" spans="1:10">
      <c r="A18">
        <v>0.77432870370370377</v>
      </c>
      <c r="B18">
        <v>306</v>
      </c>
      <c r="C18">
        <v>22.72</v>
      </c>
      <c r="D18">
        <v>22.3</v>
      </c>
      <c r="E18">
        <v>970.74</v>
      </c>
      <c r="F18" s="50">
        <v>0.60060185185185189</v>
      </c>
      <c r="G18" s="51">
        <v>306</v>
      </c>
      <c r="H18" s="52">
        <v>22.48</v>
      </c>
      <c r="I18" s="53">
        <v>22.58</v>
      </c>
      <c r="J18" s="52">
        <v>970.9</v>
      </c>
    </row>
    <row r="19" spans="1:10">
      <c r="A19">
        <v>0.77503472222222225</v>
      </c>
      <c r="B19">
        <v>367</v>
      </c>
      <c r="C19">
        <v>22.54</v>
      </c>
      <c r="D19">
        <v>22.3</v>
      </c>
      <c r="E19">
        <v>970.72</v>
      </c>
      <c r="F19" s="50">
        <v>0.60129629629629633</v>
      </c>
      <c r="G19" s="51">
        <v>367</v>
      </c>
      <c r="H19" s="52">
        <v>22.44</v>
      </c>
      <c r="I19" s="52">
        <v>22.58</v>
      </c>
      <c r="J19" s="52">
        <v>970.97</v>
      </c>
    </row>
    <row r="20" spans="1:10">
      <c r="A20">
        <v>0.77572916666666669</v>
      </c>
      <c r="B20">
        <v>428</v>
      </c>
      <c r="C20">
        <v>22.46</v>
      </c>
      <c r="D20">
        <v>22.3</v>
      </c>
      <c r="E20">
        <v>970.75</v>
      </c>
      <c r="F20" s="50">
        <v>0.60199074074074077</v>
      </c>
      <c r="G20" s="51">
        <v>428</v>
      </c>
      <c r="H20" s="52">
        <v>22.47</v>
      </c>
      <c r="I20" s="53">
        <v>22.58</v>
      </c>
      <c r="J20" s="52">
        <v>970.93</v>
      </c>
    </row>
    <row r="21" spans="1:10">
      <c r="A21">
        <v>0.77642361111111102</v>
      </c>
      <c r="B21">
        <v>489</v>
      </c>
      <c r="C21">
        <v>22.42</v>
      </c>
      <c r="D21">
        <v>22.3</v>
      </c>
      <c r="E21">
        <v>970.74</v>
      </c>
      <c r="F21" s="50">
        <v>0.60268518518518521</v>
      </c>
      <c r="G21" s="51">
        <v>489</v>
      </c>
      <c r="H21" s="52">
        <v>22.5</v>
      </c>
      <c r="I21" s="52">
        <v>22.56</v>
      </c>
      <c r="J21" s="52">
        <v>970.93</v>
      </c>
    </row>
    <row r="22" spans="1:10">
      <c r="A22">
        <v>0.77711805555555558</v>
      </c>
      <c r="B22">
        <v>550</v>
      </c>
      <c r="C22">
        <v>22.36</v>
      </c>
      <c r="D22">
        <v>22.29</v>
      </c>
      <c r="E22">
        <v>970.72</v>
      </c>
      <c r="F22" s="50">
        <v>0.60337962962962965</v>
      </c>
      <c r="G22" s="51">
        <v>550</v>
      </c>
      <c r="H22" s="52">
        <v>22.43</v>
      </c>
      <c r="I22" s="53">
        <v>22.58</v>
      </c>
      <c r="J22" s="52">
        <v>970.94</v>
      </c>
    </row>
    <row r="23" spans="1:10">
      <c r="A23">
        <v>0.77781250000000002</v>
      </c>
      <c r="B23">
        <v>611</v>
      </c>
      <c r="C23">
        <v>22.25</v>
      </c>
      <c r="D23">
        <v>22.31</v>
      </c>
      <c r="E23">
        <v>970.68</v>
      </c>
      <c r="F23" s="50">
        <v>0.6040740740740741</v>
      </c>
      <c r="G23" s="51">
        <v>611</v>
      </c>
      <c r="H23" s="52">
        <v>22.37</v>
      </c>
      <c r="I23" s="52">
        <v>22.57</v>
      </c>
      <c r="J23" s="52">
        <v>970.9</v>
      </c>
    </row>
    <row r="24" spans="1:10">
      <c r="A24">
        <v>0.77850694444444446</v>
      </c>
      <c r="B24">
        <v>672</v>
      </c>
      <c r="C24">
        <v>22.16</v>
      </c>
      <c r="D24">
        <v>22.31</v>
      </c>
      <c r="E24">
        <v>970.69</v>
      </c>
      <c r="F24" s="50">
        <v>0.60476851851851854</v>
      </c>
      <c r="G24" s="51">
        <v>672</v>
      </c>
      <c r="H24" s="52">
        <v>22.4</v>
      </c>
      <c r="I24" s="53">
        <v>22.58</v>
      </c>
      <c r="J24" s="52">
        <v>970.93</v>
      </c>
    </row>
    <row r="25" spans="1:10">
      <c r="A25">
        <v>0.77920138888888879</v>
      </c>
      <c r="B25">
        <v>733</v>
      </c>
      <c r="C25">
        <v>22.1</v>
      </c>
      <c r="D25">
        <v>22.29</v>
      </c>
      <c r="E25">
        <v>970.68</v>
      </c>
      <c r="F25" s="50">
        <v>0.60546296296296298</v>
      </c>
      <c r="G25" s="51">
        <v>733</v>
      </c>
      <c r="H25" s="52">
        <v>22.37</v>
      </c>
      <c r="I25" s="52">
        <v>22.57</v>
      </c>
      <c r="J25" s="52">
        <v>970.88</v>
      </c>
    </row>
    <row r="26" spans="1:10">
      <c r="A26">
        <v>0.77989583333333334</v>
      </c>
      <c r="B26">
        <v>794</v>
      </c>
      <c r="C26">
        <v>22.04</v>
      </c>
      <c r="D26">
        <v>22.31</v>
      </c>
      <c r="E26">
        <v>970.66</v>
      </c>
      <c r="F26" s="50">
        <v>0.60615740740740742</v>
      </c>
      <c r="G26" s="51">
        <v>794</v>
      </c>
      <c r="H26" s="52">
        <v>22.36</v>
      </c>
      <c r="I26" s="53">
        <v>22.59</v>
      </c>
      <c r="J26" s="52">
        <v>970.85</v>
      </c>
    </row>
    <row r="27" spans="1:10">
      <c r="A27">
        <v>0.78059027777777779</v>
      </c>
      <c r="B27">
        <v>855</v>
      </c>
      <c r="C27">
        <v>21.98</v>
      </c>
      <c r="D27">
        <v>22.32</v>
      </c>
      <c r="E27">
        <v>970.63</v>
      </c>
      <c r="F27" s="50">
        <v>0.60685185185185186</v>
      </c>
      <c r="G27" s="51">
        <v>855</v>
      </c>
      <c r="H27" s="52">
        <v>22.32</v>
      </c>
      <c r="I27" s="52">
        <v>22.56</v>
      </c>
      <c r="J27" s="52">
        <v>970.89</v>
      </c>
    </row>
    <row r="28" spans="1:10">
      <c r="A28">
        <v>0.78128472222222223</v>
      </c>
      <c r="B28">
        <v>916</v>
      </c>
      <c r="C28">
        <v>21.9</v>
      </c>
      <c r="D28">
        <v>22.32</v>
      </c>
      <c r="E28">
        <v>970.6</v>
      </c>
      <c r="F28" s="50">
        <v>0.60754629629629631</v>
      </c>
      <c r="G28" s="51">
        <v>916</v>
      </c>
      <c r="H28" s="52">
        <v>22.31</v>
      </c>
      <c r="I28" s="53">
        <v>22.58</v>
      </c>
      <c r="J28" s="52">
        <v>970.89</v>
      </c>
    </row>
    <row r="29" spans="1:10">
      <c r="A29">
        <v>0.78197916666666656</v>
      </c>
      <c r="B29">
        <v>977</v>
      </c>
      <c r="C29">
        <v>21.83</v>
      </c>
      <c r="D29">
        <v>22.33</v>
      </c>
      <c r="E29">
        <v>970.56</v>
      </c>
      <c r="F29" s="50">
        <v>0.60824074074074075</v>
      </c>
      <c r="G29" s="51">
        <v>977</v>
      </c>
      <c r="H29" s="52">
        <v>22.2</v>
      </c>
      <c r="I29" s="52">
        <v>22.57</v>
      </c>
      <c r="J29" s="52">
        <v>970.89</v>
      </c>
    </row>
    <row r="30" spans="1:10">
      <c r="A30">
        <v>0.78267361111111111</v>
      </c>
      <c r="B30">
        <v>1038</v>
      </c>
      <c r="C30">
        <v>21.77</v>
      </c>
      <c r="D30">
        <v>22.36</v>
      </c>
      <c r="E30">
        <v>970.56</v>
      </c>
      <c r="F30" s="50">
        <v>0.60893518518518519</v>
      </c>
      <c r="G30" s="51">
        <v>1038</v>
      </c>
      <c r="H30" s="52">
        <v>22.26</v>
      </c>
      <c r="I30" s="53">
        <v>22.58</v>
      </c>
      <c r="J30" s="52">
        <v>970.85</v>
      </c>
    </row>
    <row r="31" spans="1:10">
      <c r="A31">
        <v>0.78336805555555555</v>
      </c>
      <c r="B31">
        <v>1099</v>
      </c>
      <c r="C31">
        <v>21.65</v>
      </c>
      <c r="D31">
        <v>22.38</v>
      </c>
      <c r="E31">
        <v>970.53</v>
      </c>
      <c r="F31" s="50">
        <v>0.60962962962962963</v>
      </c>
      <c r="G31" s="51">
        <v>1099</v>
      </c>
      <c r="H31" s="52">
        <v>22.18</v>
      </c>
      <c r="I31" s="52">
        <v>22.57</v>
      </c>
      <c r="J31" s="52">
        <v>970.88</v>
      </c>
    </row>
    <row r="32" spans="1:10">
      <c r="A32">
        <v>0.7840625</v>
      </c>
      <c r="B32">
        <v>1160</v>
      </c>
      <c r="C32">
        <v>21.58</v>
      </c>
      <c r="D32">
        <v>22.41</v>
      </c>
      <c r="E32">
        <v>970.56</v>
      </c>
      <c r="F32" s="50">
        <v>0.61032407407407407</v>
      </c>
      <c r="G32" s="51">
        <v>1160</v>
      </c>
      <c r="H32" s="52">
        <v>22.15</v>
      </c>
      <c r="I32" s="53">
        <v>22.56</v>
      </c>
      <c r="J32" s="52">
        <v>970.83</v>
      </c>
    </row>
    <row r="33" spans="1:10">
      <c r="A33">
        <v>0.78475694444444455</v>
      </c>
      <c r="B33">
        <v>1221</v>
      </c>
      <c r="C33">
        <v>21.55</v>
      </c>
      <c r="D33">
        <v>22.41</v>
      </c>
      <c r="E33">
        <v>970.55</v>
      </c>
      <c r="F33" s="50">
        <v>0.61101851851851852</v>
      </c>
      <c r="G33" s="51">
        <v>1221</v>
      </c>
      <c r="H33" s="52">
        <v>22.21</v>
      </c>
      <c r="I33" s="52">
        <v>22.56</v>
      </c>
      <c r="J33" s="52">
        <v>970.82</v>
      </c>
    </row>
    <row r="34" spans="1:10">
      <c r="A34">
        <v>0.78545138888888888</v>
      </c>
      <c r="B34">
        <v>1282</v>
      </c>
      <c r="C34">
        <v>21.46</v>
      </c>
      <c r="D34">
        <v>22.41</v>
      </c>
      <c r="E34">
        <v>970.56</v>
      </c>
      <c r="F34" s="50">
        <v>0.61171296296296296</v>
      </c>
      <c r="G34" s="51">
        <v>1282</v>
      </c>
      <c r="H34" s="52">
        <v>22.12</v>
      </c>
      <c r="I34" s="53">
        <v>22.56</v>
      </c>
      <c r="J34" s="52">
        <v>970.86</v>
      </c>
    </row>
    <row r="35" spans="1:10">
      <c r="A35">
        <v>0.78614583333333332</v>
      </c>
      <c r="B35">
        <v>1343</v>
      </c>
      <c r="C35">
        <v>21.45</v>
      </c>
      <c r="D35">
        <v>22.43</v>
      </c>
      <c r="E35">
        <v>970.53</v>
      </c>
      <c r="F35" s="50">
        <v>0.6124074074074074</v>
      </c>
      <c r="G35" s="51">
        <v>1343</v>
      </c>
      <c r="H35" s="52">
        <v>22.11</v>
      </c>
      <c r="I35" s="52">
        <v>22.57</v>
      </c>
      <c r="J35" s="52">
        <v>970.87</v>
      </c>
    </row>
    <row r="36" spans="1:10">
      <c r="A36">
        <v>0.78684027777777776</v>
      </c>
      <c r="B36">
        <v>1404</v>
      </c>
      <c r="C36">
        <v>21.37</v>
      </c>
      <c r="D36">
        <v>22.47</v>
      </c>
      <c r="E36">
        <v>970.51</v>
      </c>
      <c r="F36" s="50">
        <v>0.61310185185185184</v>
      </c>
      <c r="G36" s="51">
        <v>1404</v>
      </c>
      <c r="H36" s="52">
        <v>22.08</v>
      </c>
      <c r="I36" s="53">
        <v>22.57</v>
      </c>
      <c r="J36" s="52">
        <v>970.92</v>
      </c>
    </row>
    <row r="37" spans="1:10">
      <c r="A37">
        <v>0.78753472222222232</v>
      </c>
      <c r="B37">
        <v>1465</v>
      </c>
      <c r="C37">
        <v>21.29</v>
      </c>
      <c r="D37">
        <v>22.46</v>
      </c>
      <c r="E37">
        <v>970.51</v>
      </c>
      <c r="F37" s="50">
        <v>0.61379629629629628</v>
      </c>
      <c r="G37" s="51">
        <v>1465</v>
      </c>
      <c r="H37" s="52">
        <v>22.08</v>
      </c>
      <c r="I37" s="52">
        <v>22.59</v>
      </c>
      <c r="J37" s="52">
        <v>970.89</v>
      </c>
    </row>
    <row r="38" spans="1:10">
      <c r="A38">
        <v>0.78822916666666665</v>
      </c>
      <c r="B38">
        <v>1526</v>
      </c>
      <c r="C38">
        <v>21.3</v>
      </c>
      <c r="D38">
        <v>22.49</v>
      </c>
      <c r="E38">
        <v>970.52</v>
      </c>
      <c r="F38" s="50">
        <v>0.61449074074074073</v>
      </c>
      <c r="G38" s="51">
        <v>1526</v>
      </c>
      <c r="H38" s="52">
        <v>22.1</v>
      </c>
      <c r="I38" s="53">
        <v>22.59</v>
      </c>
      <c r="J38" s="52">
        <v>970.84</v>
      </c>
    </row>
    <row r="39" spans="1:10">
      <c r="A39">
        <v>0.78892361111111109</v>
      </c>
      <c r="B39">
        <v>1587</v>
      </c>
      <c r="C39">
        <v>21.17</v>
      </c>
      <c r="D39">
        <v>22.51</v>
      </c>
      <c r="E39">
        <v>970.46</v>
      </c>
      <c r="F39" s="50">
        <v>0.61518518518518517</v>
      </c>
      <c r="G39" s="51">
        <v>1587</v>
      </c>
      <c r="H39" s="52">
        <v>22.07</v>
      </c>
      <c r="I39" s="52">
        <v>22.58</v>
      </c>
      <c r="J39" s="52">
        <v>970.87</v>
      </c>
    </row>
    <row r="40" spans="1:10">
      <c r="A40">
        <v>0.78961805555555553</v>
      </c>
      <c r="B40">
        <v>1648</v>
      </c>
      <c r="C40">
        <v>21.16</v>
      </c>
      <c r="D40">
        <v>22.5</v>
      </c>
      <c r="E40">
        <v>970.47</v>
      </c>
      <c r="F40" s="50">
        <v>0.61587962962962961</v>
      </c>
      <c r="G40" s="51">
        <v>1648</v>
      </c>
      <c r="H40" s="52">
        <v>22.05</v>
      </c>
      <c r="I40" s="53">
        <v>22.59</v>
      </c>
      <c r="J40" s="52">
        <v>970.86</v>
      </c>
    </row>
    <row r="41" spans="1:10">
      <c r="A41">
        <v>0.79031250000000008</v>
      </c>
      <c r="B41">
        <v>1709</v>
      </c>
      <c r="C41">
        <v>21.11</v>
      </c>
      <c r="D41">
        <v>22.5</v>
      </c>
      <c r="E41">
        <v>970.46</v>
      </c>
      <c r="F41" s="50">
        <v>0.61657407407407405</v>
      </c>
      <c r="G41" s="51">
        <v>1709</v>
      </c>
      <c r="H41" s="52">
        <v>22.03</v>
      </c>
      <c r="I41" s="52">
        <v>22.58</v>
      </c>
      <c r="J41" s="52">
        <v>970.86</v>
      </c>
    </row>
    <row r="42" spans="1:10">
      <c r="A42">
        <v>0.79100694444444442</v>
      </c>
      <c r="B42">
        <v>1770</v>
      </c>
      <c r="C42">
        <v>21.03</v>
      </c>
      <c r="D42">
        <v>22.51</v>
      </c>
      <c r="E42">
        <v>970.47</v>
      </c>
      <c r="F42" s="50">
        <v>0.61726851851851849</v>
      </c>
      <c r="G42" s="51">
        <v>1770</v>
      </c>
      <c r="H42" s="52">
        <v>22</v>
      </c>
      <c r="I42" s="53">
        <v>22.59</v>
      </c>
      <c r="J42" s="52">
        <v>970.81</v>
      </c>
    </row>
    <row r="43" spans="1:10">
      <c r="A43">
        <v>0.79170138888888886</v>
      </c>
      <c r="B43">
        <v>1831</v>
      </c>
      <c r="C43">
        <v>21.02</v>
      </c>
      <c r="D43">
        <v>22.51</v>
      </c>
      <c r="E43">
        <v>970.45</v>
      </c>
      <c r="F43" s="50">
        <v>0.61796296296296294</v>
      </c>
      <c r="G43" s="51">
        <v>1831</v>
      </c>
      <c r="H43" s="52">
        <v>21.96</v>
      </c>
      <c r="I43" s="52">
        <v>22.59</v>
      </c>
      <c r="J43" s="52">
        <v>970.81</v>
      </c>
    </row>
    <row r="44" spans="1:10">
      <c r="A44">
        <v>0.7923958333333333</v>
      </c>
      <c r="B44">
        <v>1892</v>
      </c>
      <c r="C44">
        <v>20.97</v>
      </c>
      <c r="D44">
        <v>22.47</v>
      </c>
      <c r="E44">
        <v>970.44</v>
      </c>
      <c r="F44" s="50">
        <v>0.61865740740740738</v>
      </c>
      <c r="G44" s="51">
        <v>1892</v>
      </c>
      <c r="H44" s="52">
        <v>21.99</v>
      </c>
      <c r="I44" s="53">
        <v>22.58</v>
      </c>
      <c r="J44" s="52">
        <v>970.78</v>
      </c>
    </row>
    <row r="45" spans="1:10">
      <c r="A45">
        <v>0.79309027777777785</v>
      </c>
      <c r="B45">
        <v>1953</v>
      </c>
      <c r="C45">
        <v>20.93</v>
      </c>
      <c r="D45">
        <v>22.47</v>
      </c>
      <c r="E45">
        <v>970.41</v>
      </c>
      <c r="F45" s="50">
        <v>0.61935185185185182</v>
      </c>
      <c r="G45" s="51">
        <v>1953</v>
      </c>
      <c r="H45" s="52">
        <v>21.95</v>
      </c>
      <c r="I45" s="52">
        <v>22.6</v>
      </c>
      <c r="J45" s="52">
        <v>970.79</v>
      </c>
    </row>
    <row r="46" spans="1:10">
      <c r="A46">
        <v>0.79381944444444441</v>
      </c>
      <c r="B46">
        <v>2014</v>
      </c>
      <c r="C46">
        <v>20.9</v>
      </c>
      <c r="D46">
        <v>22.48</v>
      </c>
      <c r="E46">
        <v>970.43</v>
      </c>
      <c r="F46" s="50">
        <v>0.62004629629629626</v>
      </c>
      <c r="G46" s="51">
        <v>2014</v>
      </c>
      <c r="H46" s="52">
        <v>21.95</v>
      </c>
      <c r="I46" s="52">
        <v>22.6</v>
      </c>
      <c r="J46" s="52">
        <v>970.79</v>
      </c>
    </row>
    <row r="47" spans="1:10">
      <c r="A47">
        <v>0.79447916666666663</v>
      </c>
      <c r="B47">
        <v>2075</v>
      </c>
      <c r="C47">
        <v>20.73</v>
      </c>
      <c r="D47">
        <v>22.49</v>
      </c>
      <c r="E47">
        <v>970.44</v>
      </c>
      <c r="F47" s="50">
        <v>0.6207407407407407</v>
      </c>
      <c r="G47" s="51">
        <v>2075</v>
      </c>
      <c r="H47" s="52">
        <v>21.98</v>
      </c>
      <c r="I47" s="52">
        <v>22.59</v>
      </c>
      <c r="J47" s="52">
        <v>970.81</v>
      </c>
    </row>
    <row r="48" spans="1:10">
      <c r="A48">
        <v>0.79517361111111118</v>
      </c>
      <c r="B48">
        <v>2136</v>
      </c>
      <c r="C48">
        <v>20.7</v>
      </c>
      <c r="D48">
        <v>22.5</v>
      </c>
      <c r="E48">
        <v>970.44</v>
      </c>
      <c r="F48" s="50">
        <v>0.62143518518518526</v>
      </c>
      <c r="G48" s="51">
        <v>2136</v>
      </c>
      <c r="H48" s="52">
        <v>21.97</v>
      </c>
      <c r="I48" s="52">
        <v>22.59</v>
      </c>
      <c r="J48" s="52">
        <v>970.75</v>
      </c>
    </row>
    <row r="49" spans="1:10">
      <c r="A49">
        <v>0.79586805555555562</v>
      </c>
      <c r="B49">
        <v>2197</v>
      </c>
      <c r="C49">
        <v>20.67</v>
      </c>
      <c r="D49">
        <v>22.51</v>
      </c>
      <c r="E49">
        <v>970.4</v>
      </c>
      <c r="F49" s="50">
        <v>0.62212962962962959</v>
      </c>
      <c r="G49" s="51">
        <v>2197</v>
      </c>
      <c r="H49" s="52">
        <v>21.88</v>
      </c>
      <c r="I49" s="52">
        <v>22.61</v>
      </c>
      <c r="J49" s="52">
        <v>970.79</v>
      </c>
    </row>
    <row r="50" spans="1:10">
      <c r="A50">
        <v>0.79656249999999995</v>
      </c>
      <c r="B50">
        <v>2258</v>
      </c>
      <c r="C50">
        <v>20.62</v>
      </c>
      <c r="D50">
        <v>22.48</v>
      </c>
      <c r="E50">
        <v>970.47</v>
      </c>
      <c r="F50" s="50">
        <v>0.62282407407407414</v>
      </c>
      <c r="G50" s="51">
        <v>2258</v>
      </c>
      <c r="H50" s="52">
        <v>21.92</v>
      </c>
      <c r="I50" s="52">
        <v>22.58</v>
      </c>
      <c r="J50" s="52">
        <v>970.76</v>
      </c>
    </row>
    <row r="51" spans="1:10">
      <c r="A51">
        <v>0.79725694444444439</v>
      </c>
      <c r="B51">
        <v>2319</v>
      </c>
      <c r="C51">
        <v>20.53</v>
      </c>
      <c r="D51">
        <v>22.5</v>
      </c>
      <c r="E51">
        <v>970.46</v>
      </c>
      <c r="F51" s="50">
        <v>0.62351851851851847</v>
      </c>
      <c r="G51" s="51">
        <v>2319</v>
      </c>
      <c r="H51" s="52">
        <v>21.86</v>
      </c>
      <c r="I51" s="52">
        <v>22.6</v>
      </c>
      <c r="J51" s="52">
        <v>970.81</v>
      </c>
    </row>
    <row r="52" spans="1:10">
      <c r="A52">
        <v>0.79795138888888895</v>
      </c>
      <c r="B52">
        <v>2380</v>
      </c>
      <c r="C52">
        <v>20.55</v>
      </c>
      <c r="D52">
        <v>22.47</v>
      </c>
      <c r="E52">
        <v>970.46</v>
      </c>
      <c r="F52" s="50">
        <v>0.62421296296296302</v>
      </c>
      <c r="G52" s="51">
        <v>2380</v>
      </c>
      <c r="H52" s="52">
        <v>21.9</v>
      </c>
      <c r="I52" s="52">
        <v>22.59</v>
      </c>
      <c r="J52" s="52">
        <v>970.85</v>
      </c>
    </row>
    <row r="53" spans="1:10">
      <c r="A53">
        <v>0.79864583333333339</v>
      </c>
      <c r="B53">
        <v>2441</v>
      </c>
      <c r="C53">
        <v>20.49</v>
      </c>
      <c r="D53">
        <v>22.48</v>
      </c>
      <c r="E53">
        <v>970.49</v>
      </c>
      <c r="F53" s="50">
        <v>0.62490740740740736</v>
      </c>
      <c r="G53" s="51">
        <v>2441</v>
      </c>
      <c r="H53" s="52">
        <v>21.81</v>
      </c>
      <c r="I53" s="52">
        <v>22.6</v>
      </c>
      <c r="J53" s="52">
        <v>970.84</v>
      </c>
    </row>
    <row r="54" spans="1:10">
      <c r="A54">
        <v>0.79934027777777772</v>
      </c>
      <c r="B54">
        <v>2502</v>
      </c>
      <c r="C54">
        <v>20.46</v>
      </c>
      <c r="D54">
        <v>22.49</v>
      </c>
      <c r="E54">
        <v>970.51</v>
      </c>
      <c r="F54" s="50">
        <v>0.62560185185185191</v>
      </c>
      <c r="G54" s="51">
        <v>2502</v>
      </c>
      <c r="H54" s="52">
        <v>21.76</v>
      </c>
      <c r="I54" s="52">
        <v>22.61</v>
      </c>
      <c r="J54" s="52">
        <v>970.84</v>
      </c>
    </row>
    <row r="55" spans="1:10">
      <c r="A55">
        <v>0.80003472222222216</v>
      </c>
      <c r="B55">
        <v>2563</v>
      </c>
      <c r="C55">
        <v>20.41</v>
      </c>
      <c r="D55">
        <v>22.52</v>
      </c>
      <c r="E55">
        <v>970.48</v>
      </c>
      <c r="F55" s="50">
        <v>0.62629629629629624</v>
      </c>
      <c r="G55" s="51">
        <v>2563</v>
      </c>
      <c r="H55" s="52">
        <v>21.79</v>
      </c>
      <c r="I55" s="52">
        <v>22.62</v>
      </c>
      <c r="J55" s="52">
        <v>970.81</v>
      </c>
    </row>
    <row r="56" spans="1:10">
      <c r="A56">
        <v>0.80072916666666671</v>
      </c>
      <c r="B56">
        <v>2624</v>
      </c>
      <c r="C56">
        <v>20.36</v>
      </c>
      <c r="D56">
        <v>22.51</v>
      </c>
      <c r="E56">
        <v>970.51</v>
      </c>
      <c r="F56" s="50">
        <v>0.62699074074074079</v>
      </c>
      <c r="G56" s="51">
        <v>2624</v>
      </c>
      <c r="H56" s="52">
        <v>21.79</v>
      </c>
      <c r="I56" s="52">
        <v>22.61</v>
      </c>
      <c r="J56" s="52">
        <v>970.82</v>
      </c>
    </row>
    <row r="57" spans="1:10">
      <c r="A57">
        <v>0.80142361111111116</v>
      </c>
      <c r="B57">
        <v>2685</v>
      </c>
      <c r="C57">
        <v>20.34</v>
      </c>
      <c r="D57">
        <v>22.52</v>
      </c>
      <c r="E57">
        <v>970.54</v>
      </c>
      <c r="F57" s="50">
        <v>0.62768518518518512</v>
      </c>
      <c r="G57" s="51">
        <v>2685</v>
      </c>
      <c r="H57" s="52">
        <v>21.79</v>
      </c>
      <c r="I57" s="52">
        <v>22.62</v>
      </c>
      <c r="J57" s="52">
        <v>970.75</v>
      </c>
    </row>
    <row r="58" spans="1:10">
      <c r="A58">
        <v>0.80211805555555549</v>
      </c>
      <c r="B58">
        <v>2746</v>
      </c>
      <c r="C58">
        <v>20.32</v>
      </c>
      <c r="D58">
        <v>22.53</v>
      </c>
      <c r="E58">
        <v>970.5</v>
      </c>
      <c r="F58" s="50">
        <v>0.62837962962962968</v>
      </c>
      <c r="G58" s="51">
        <v>2746</v>
      </c>
      <c r="H58" s="52">
        <v>21.79</v>
      </c>
      <c r="I58" s="52">
        <v>22.6</v>
      </c>
      <c r="J58" s="52">
        <v>970.73</v>
      </c>
    </row>
    <row r="59" spans="1:10">
      <c r="A59">
        <v>0.80281249999999993</v>
      </c>
      <c r="B59">
        <v>2807</v>
      </c>
      <c r="C59">
        <v>20.29</v>
      </c>
      <c r="D59">
        <v>22.53</v>
      </c>
      <c r="E59">
        <v>970.51</v>
      </c>
      <c r="F59" s="50">
        <v>0.62907407407407401</v>
      </c>
      <c r="G59" s="51">
        <v>2807</v>
      </c>
      <c r="H59" s="52">
        <v>21.76</v>
      </c>
      <c r="I59" s="52">
        <v>22.59</v>
      </c>
      <c r="J59" s="52">
        <v>970.73</v>
      </c>
    </row>
    <row r="60" spans="1:10">
      <c r="A60">
        <v>0.80350694444444448</v>
      </c>
      <c r="B60">
        <v>2868</v>
      </c>
      <c r="C60">
        <v>20.13</v>
      </c>
      <c r="D60">
        <v>22.55</v>
      </c>
      <c r="E60">
        <v>970.51</v>
      </c>
      <c r="F60" s="50">
        <v>0.62976851851851856</v>
      </c>
      <c r="G60" s="51">
        <v>2868</v>
      </c>
      <c r="H60" s="52">
        <v>21.73</v>
      </c>
      <c r="I60" s="52">
        <v>22.57</v>
      </c>
      <c r="J60" s="52">
        <v>970.76</v>
      </c>
    </row>
    <row r="61" spans="1:10">
      <c r="A61">
        <v>0.80420138888888892</v>
      </c>
      <c r="B61">
        <v>2929</v>
      </c>
      <c r="C61">
        <v>20.14</v>
      </c>
      <c r="D61">
        <v>22.55</v>
      </c>
      <c r="E61">
        <v>970.52</v>
      </c>
      <c r="F61" s="50">
        <v>0.63046296296296289</v>
      </c>
      <c r="G61" s="51">
        <v>2929</v>
      </c>
      <c r="H61" s="52">
        <v>21.79</v>
      </c>
      <c r="I61" s="52">
        <v>22.56</v>
      </c>
      <c r="J61" s="52">
        <v>970.72</v>
      </c>
    </row>
    <row r="62" spans="1:10">
      <c r="A62">
        <v>0.80489583333333325</v>
      </c>
      <c r="B62">
        <v>2990</v>
      </c>
      <c r="C62">
        <v>20.100000000000001</v>
      </c>
      <c r="D62">
        <v>22.55</v>
      </c>
      <c r="E62">
        <v>970.53</v>
      </c>
      <c r="F62" s="50">
        <v>0.63115740740740744</v>
      </c>
      <c r="G62" s="51">
        <v>2990</v>
      </c>
      <c r="H62" s="52">
        <v>21.74</v>
      </c>
      <c r="I62" s="52">
        <v>22.54</v>
      </c>
      <c r="J62" s="52">
        <v>970.71</v>
      </c>
    </row>
    <row r="63" spans="1:10">
      <c r="A63">
        <v>0.80559027777777781</v>
      </c>
      <c r="B63">
        <v>3051</v>
      </c>
      <c r="C63">
        <v>20.07</v>
      </c>
      <c r="D63">
        <v>22.54</v>
      </c>
      <c r="E63">
        <v>970.56</v>
      </c>
      <c r="F63" s="50">
        <v>0.63185185185185189</v>
      </c>
      <c r="G63" s="51">
        <v>3051</v>
      </c>
      <c r="H63" s="52">
        <v>21.71</v>
      </c>
      <c r="I63" s="52">
        <v>22.58</v>
      </c>
      <c r="J63" s="52">
        <v>970.71</v>
      </c>
    </row>
    <row r="64" spans="1:10">
      <c r="A64">
        <v>0.80628472222222225</v>
      </c>
      <c r="B64">
        <v>3112</v>
      </c>
      <c r="C64">
        <v>20</v>
      </c>
      <c r="D64">
        <v>22.54</v>
      </c>
      <c r="E64">
        <v>970.55</v>
      </c>
      <c r="F64" s="50">
        <v>0.63254629629629633</v>
      </c>
      <c r="G64" s="51">
        <v>3112</v>
      </c>
      <c r="H64" s="52">
        <v>21.72</v>
      </c>
      <c r="I64" s="52">
        <v>22.59</v>
      </c>
      <c r="J64" s="52">
        <v>970.64</v>
      </c>
    </row>
    <row r="65" spans="1:10">
      <c r="A65">
        <v>0.80697916666666669</v>
      </c>
      <c r="B65">
        <v>3173</v>
      </c>
      <c r="C65">
        <v>19.97</v>
      </c>
      <c r="D65">
        <v>22.55</v>
      </c>
      <c r="E65">
        <v>970.58</v>
      </c>
      <c r="F65" s="50">
        <v>0.63324074074074077</v>
      </c>
      <c r="G65" s="51">
        <v>3173</v>
      </c>
      <c r="H65" s="52">
        <v>21.7</v>
      </c>
      <c r="I65" s="52">
        <v>22.6</v>
      </c>
      <c r="J65" s="52">
        <v>970.59</v>
      </c>
    </row>
    <row r="66" spans="1:10">
      <c r="A66">
        <v>0.80767361111111102</v>
      </c>
      <c r="B66">
        <v>3234</v>
      </c>
      <c r="C66">
        <v>19.920000000000002</v>
      </c>
      <c r="D66">
        <v>22.56</v>
      </c>
      <c r="E66">
        <v>970.52</v>
      </c>
      <c r="F66" s="50">
        <v>0.63399305555555552</v>
      </c>
      <c r="G66" s="51">
        <v>3234</v>
      </c>
      <c r="H66" s="52">
        <v>21.71</v>
      </c>
      <c r="I66" s="52">
        <v>22.54</v>
      </c>
      <c r="J66" s="52">
        <v>970.54</v>
      </c>
    </row>
    <row r="67" spans="1:10">
      <c r="A67">
        <v>0.80836805555555558</v>
      </c>
      <c r="B67">
        <v>3295</v>
      </c>
      <c r="C67">
        <v>19.87</v>
      </c>
      <c r="D67">
        <v>22.58</v>
      </c>
      <c r="E67">
        <v>970.56</v>
      </c>
      <c r="F67" s="50">
        <v>0.63462962962962965</v>
      </c>
      <c r="G67" s="51">
        <v>3295</v>
      </c>
      <c r="H67" s="52">
        <v>21.72</v>
      </c>
      <c r="I67" s="52">
        <v>22.53</v>
      </c>
      <c r="J67" s="52">
        <v>970.5</v>
      </c>
    </row>
    <row r="68" spans="1:10">
      <c r="A68">
        <v>0.80906250000000002</v>
      </c>
      <c r="B68">
        <v>3356</v>
      </c>
      <c r="C68">
        <v>19.77</v>
      </c>
      <c r="D68">
        <v>22.55</v>
      </c>
      <c r="E68">
        <v>970.56</v>
      </c>
      <c r="F68" s="50">
        <v>0.6353240740740741</v>
      </c>
      <c r="G68" s="51">
        <v>3356</v>
      </c>
      <c r="H68" s="52">
        <v>21.68</v>
      </c>
      <c r="I68" s="52">
        <v>22.55</v>
      </c>
      <c r="J68" s="52">
        <v>970.46</v>
      </c>
    </row>
    <row r="69" spans="1:10">
      <c r="A69">
        <v>0.80975694444444446</v>
      </c>
      <c r="B69">
        <v>3417</v>
      </c>
      <c r="C69">
        <v>19.690000000000001</v>
      </c>
      <c r="D69">
        <v>22.53</v>
      </c>
      <c r="E69">
        <v>970.6</v>
      </c>
      <c r="F69" s="50">
        <v>0.63601851851851854</v>
      </c>
      <c r="G69" s="51">
        <v>3417</v>
      </c>
      <c r="H69" s="52">
        <v>21.72</v>
      </c>
      <c r="I69" s="52">
        <v>22.55</v>
      </c>
      <c r="J69" s="52">
        <v>970.48</v>
      </c>
    </row>
    <row r="70" spans="1:10">
      <c r="A70">
        <v>0.81045138888888879</v>
      </c>
      <c r="B70">
        <v>3478</v>
      </c>
      <c r="C70">
        <v>19.68</v>
      </c>
      <c r="D70">
        <v>22.53</v>
      </c>
      <c r="E70">
        <v>970.59</v>
      </c>
      <c r="F70" s="50">
        <v>0.63671296296296298</v>
      </c>
      <c r="G70" s="51">
        <v>3478</v>
      </c>
      <c r="H70" s="52">
        <v>21.71</v>
      </c>
      <c r="I70" s="52">
        <v>22.56</v>
      </c>
      <c r="J70" s="52">
        <v>970.39</v>
      </c>
    </row>
    <row r="71" spans="1:10">
      <c r="A71">
        <v>0.81114583333333334</v>
      </c>
      <c r="B71">
        <v>3539</v>
      </c>
      <c r="C71">
        <v>19.62</v>
      </c>
      <c r="D71">
        <v>22.53</v>
      </c>
      <c r="E71">
        <v>970.61</v>
      </c>
      <c r="F71" s="50">
        <v>0.63740740740740742</v>
      </c>
      <c r="G71" s="51">
        <v>3539</v>
      </c>
      <c r="H71" s="52">
        <v>21.71</v>
      </c>
      <c r="I71" s="52">
        <v>22.54</v>
      </c>
      <c r="J71" s="52">
        <v>970.37</v>
      </c>
    </row>
    <row r="72" spans="1:10">
      <c r="A72">
        <v>0.81184027777777779</v>
      </c>
      <c r="B72">
        <v>3600</v>
      </c>
      <c r="C72">
        <v>19.510000000000002</v>
      </c>
      <c r="D72">
        <v>22.52</v>
      </c>
      <c r="E72">
        <v>970.59</v>
      </c>
      <c r="F72" s="50">
        <v>0.63810185185185186</v>
      </c>
      <c r="G72" s="51">
        <v>3600</v>
      </c>
      <c r="H72" s="52">
        <v>21.67</v>
      </c>
      <c r="I72" s="52">
        <v>22.57</v>
      </c>
      <c r="J72" s="52">
        <v>970.37</v>
      </c>
    </row>
    <row r="73" spans="1:10">
      <c r="F73" s="50">
        <v>0.63880787037037035</v>
      </c>
      <c r="G73" s="51">
        <v>3661</v>
      </c>
      <c r="H73" s="52">
        <v>21.67</v>
      </c>
      <c r="I73" s="52">
        <v>22.56</v>
      </c>
      <c r="J73" s="52">
        <v>970.35</v>
      </c>
    </row>
    <row r="74" spans="1:10">
      <c r="F74" s="50">
        <v>0.63950231481481479</v>
      </c>
      <c r="G74" s="51">
        <v>3722</v>
      </c>
      <c r="H74" s="52">
        <v>21.65</v>
      </c>
      <c r="I74" s="52">
        <v>22.56</v>
      </c>
      <c r="J74" s="52">
        <v>970.35</v>
      </c>
    </row>
    <row r="75" spans="1:10">
      <c r="F75" s="50">
        <v>0.64019675925925923</v>
      </c>
      <c r="G75" s="51">
        <v>3783</v>
      </c>
      <c r="H75" s="52">
        <v>21.64</v>
      </c>
      <c r="I75" s="52">
        <v>22.57</v>
      </c>
      <c r="J75" s="52">
        <v>970.35</v>
      </c>
    </row>
    <row r="76" spans="1:10">
      <c r="F76" s="50">
        <v>0.64089120370370367</v>
      </c>
      <c r="G76" s="51">
        <v>3844</v>
      </c>
      <c r="H76" s="52">
        <v>21.65</v>
      </c>
      <c r="I76" s="52">
        <v>22.57</v>
      </c>
      <c r="J76" s="52">
        <v>970.35</v>
      </c>
    </row>
    <row r="77" spans="1:10">
      <c r="F77" s="50">
        <v>0.64158564814814811</v>
      </c>
      <c r="G77" s="51">
        <v>3905</v>
      </c>
      <c r="H77" s="52">
        <v>21.63</v>
      </c>
      <c r="I77" s="52">
        <v>22.56</v>
      </c>
      <c r="J77" s="52">
        <v>970.36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QC3_Summary</vt:lpstr>
      <vt:lpstr>QC3_Long_4</vt:lpstr>
      <vt:lpstr>QC3_Summary_of_Setups</vt:lpstr>
      <vt:lpstr>QC3_Long_Detectors_Summary</vt:lpstr>
      <vt:lpstr>QC3_Short_Detectors_Summary</vt:lpstr>
      <vt:lpstr>QC3_Short_1</vt:lpstr>
      <vt:lpstr>QC3_Short_2</vt:lpstr>
      <vt:lpstr>QC3_Short_3</vt:lpstr>
      <vt:lpstr>QC3_Short_4</vt:lpstr>
      <vt:lpstr>QC3_Long_1</vt:lpstr>
      <vt:lpstr>QC3_Long_2</vt:lpstr>
      <vt:lpstr>QC3_Long_3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2016-07-13T12:49:04Z</dcterms:created>
  <dcterms:modified xsi:type="dcterms:W3CDTF">2017-08-01T14:49:58Z</dcterms:modified>
</cp:coreProperties>
</file>