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QC4_Local_files\GE11-X-L-CERN-0002\"/>
    </mc:Choice>
  </mc:AlternateContent>
  <bookViews>
    <workbookView xWindow="0" yWindow="0" windowWidth="28800" windowHeight="18000"/>
  </bookViews>
  <sheets>
    <sheet name="Sheet4" sheetId="4" r:id="rId1"/>
  </sheets>
  <definedNames>
    <definedName name="I">Sheet4!$D$4:$D$37</definedName>
    <definedName name="V">Sheet4!$B$4:$B$37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Q29" i="4"/>
  <c r="Q30" i="4"/>
  <c r="Q31" i="4"/>
  <c r="Q28" i="4"/>
  <c r="Q26" i="4"/>
  <c r="Q2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<sst xmlns="http://schemas.openxmlformats.org/spreadsheetml/2006/main" count="83" uniqueCount="46">
  <si>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</si>
  <si>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</si>
  <si>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</si>
  <si>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</si>
  <si>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</si>
  <si>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</si>
  <si>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</si>
  <si>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</si>
  <si>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</si>
  <si>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</si>
  <si>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</si>
  <si>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</si>
  <si>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</si>
  <si>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</si>
  <si>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</si>
  <si>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</si>
  <si>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</si>
  <si>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</si>
  <si>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</si>
  <si>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</si>
  <si>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</si>
  <si>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</si>
  <si>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</si>
  <si>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</si>
  <si>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</si>
  <si>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</si>
  <si>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</si>
  <si>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</si>
  <si>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</si>
  <si>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</si>
  <si>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</si>
  <si>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</si>
  <si>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</si>
  <si>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</si>
  <si>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</si>
  <si>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</si>
  <si>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</si>
  <si>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</si>
  <si>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</si>
  <si>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</si>
  <si>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</si>
  <si>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 142PC</t>
  </si>
  <si>
    <t>142 PC</t>
  </si>
  <si>
    <t>ORTEC 474</t>
  </si>
  <si>
    <t>LRS 620CL</t>
  </si>
  <si>
    <t>Caen N145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</si>
</sst>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165" fontId="0" fillId="5" borderId="3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0.000</c:formatCode>
                <c:ptCount val="35"/>
                <c:pt idx="0">
                  <c:v>1.0078580481622308</c:v>
                </c:pt>
                <c:pt idx="1">
                  <c:v>1.0063051702395964</c:v>
                </c:pt>
                <c:pt idx="2">
                  <c:v>1.0057910197230382</c:v>
                </c:pt>
                <c:pt idx="3">
                  <c:v>1.0055345911949685</c:v>
                </c:pt>
                <c:pt idx="4">
                  <c:v>1.0046745413420459</c:v>
                </c:pt>
                <c:pt idx="5">
                  <c:v>1.0044797990370524</c:v>
                </c:pt>
                <c:pt idx="6">
                  <c:v>1.0041973094170404</c:v>
                </c:pt>
                <c:pt idx="7">
                  <c:v>1.0036705882352941</c:v>
                </c:pt>
                <c:pt idx="8">
                  <c:v>1.0034011708948982</c:v>
                </c:pt>
                <c:pt idx="9">
                  <c:v>1.0031857519127054</c:v>
                </c:pt>
                <c:pt idx="10">
                  <c:v>1.0029864356548504</c:v>
                </c:pt>
                <c:pt idx="11">
                  <c:v>1.0026532957275671</c:v>
                </c:pt>
                <c:pt idx="12">
                  <c:v>1.0025257881037308</c:v>
                </c:pt>
                <c:pt idx="13">
                  <c:v>1.0023449386914884</c:v>
                </c:pt>
                <c:pt idx="14">
                  <c:v>1.002188256911384</c:v>
                </c:pt>
                <c:pt idx="15">
                  <c:v>1.0021175139416472</c:v>
                </c:pt>
                <c:pt idx="16">
                  <c:v>1.0021296586282493</c:v>
                </c:pt>
                <c:pt idx="17">
                  <c:v>1.0019889167236014</c:v>
                </c:pt>
                <c:pt idx="18">
                  <c:v>1.0018564903491971</c:v>
                </c:pt>
                <c:pt idx="19">
                  <c:v>1.0019322980032921</c:v>
                </c:pt>
                <c:pt idx="20">
                  <c:v>1.0018785222291797</c:v>
                </c:pt>
                <c:pt idx="21">
                  <c:v>1.0018276585663035</c:v>
                </c:pt>
                <c:pt idx="22">
                  <c:v>1.0017001647446457</c:v>
                </c:pt>
                <c:pt idx="23">
                  <c:v>1.0016565008025682</c:v>
                </c:pt>
                <c:pt idx="24">
                  <c:v>1.0015523284927392</c:v>
                </c:pt>
                <c:pt idx="25">
                  <c:v>1.0014532576173902</c:v>
                </c:pt>
                <c:pt idx="26">
                  <c:v>1.0012992431014958</c:v>
                </c:pt>
                <c:pt idx="27">
                  <c:v>1.0013155596949763</c:v>
                </c:pt>
                <c:pt idx="28">
                  <c:v>1.0012286689419794</c:v>
                </c:pt>
                <c:pt idx="29">
                  <c:v>1.0010231316725979</c:v>
                </c:pt>
                <c:pt idx="30">
                  <c:v>1.0010118043844858</c:v>
                </c:pt>
                <c:pt idx="31">
                  <c:v>1.0009262709608731</c:v>
                </c:pt>
                <c:pt idx="32">
                  <c:v>1.0006461698801459</c:v>
                </c:pt>
                <c:pt idx="33">
                  <c:v>1.00050022969731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33024"/>
        <c:axId val="167433416"/>
      </c:scatterChart>
      <c:valAx>
        <c:axId val="16743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3416"/>
        <c:crosses val="autoZero"/>
        <c:crossBetween val="midCat"/>
      </c:valAx>
      <c:valAx>
        <c:axId val="167433416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64991123097601"/>
                  <c:y val="2.47421828176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39.450000000000003</c:v>
                </c:pt>
                <c:pt idx="1">
                  <c:v>79.3</c:v>
                </c:pt>
                <c:pt idx="2">
                  <c:v>119.15</c:v>
                </c:pt>
                <c:pt idx="3">
                  <c:v>159</c:v>
                </c:pt>
                <c:pt idx="4">
                  <c:v>198.95</c:v>
                </c:pt>
                <c:pt idx="5">
                  <c:v>238.85</c:v>
                </c:pt>
                <c:pt idx="6">
                  <c:v>278.75</c:v>
                </c:pt>
                <c:pt idx="7">
                  <c:v>318.75</c:v>
                </c:pt>
                <c:pt idx="8">
                  <c:v>358.7</c:v>
                </c:pt>
                <c:pt idx="9">
                  <c:v>398.65</c:v>
                </c:pt>
                <c:pt idx="10">
                  <c:v>438.65</c:v>
                </c:pt>
                <c:pt idx="11">
                  <c:v>478.65</c:v>
                </c:pt>
                <c:pt idx="12">
                  <c:v>518.65</c:v>
                </c:pt>
                <c:pt idx="13">
                  <c:v>558.65</c:v>
                </c:pt>
                <c:pt idx="14">
                  <c:v>598.65</c:v>
                </c:pt>
                <c:pt idx="15">
                  <c:v>618.65</c:v>
                </c:pt>
                <c:pt idx="16">
                  <c:v>638.6</c:v>
                </c:pt>
                <c:pt idx="17">
                  <c:v>658.65</c:v>
                </c:pt>
                <c:pt idx="18">
                  <c:v>678.7</c:v>
                </c:pt>
                <c:pt idx="19">
                  <c:v>698.65</c:v>
                </c:pt>
                <c:pt idx="20">
                  <c:v>718.65</c:v>
                </c:pt>
                <c:pt idx="21">
                  <c:v>738.65</c:v>
                </c:pt>
                <c:pt idx="22">
                  <c:v>758.75</c:v>
                </c:pt>
                <c:pt idx="23">
                  <c:v>778.75</c:v>
                </c:pt>
                <c:pt idx="24">
                  <c:v>798.8</c:v>
                </c:pt>
                <c:pt idx="25">
                  <c:v>818.85</c:v>
                </c:pt>
                <c:pt idx="26">
                  <c:v>838.95</c:v>
                </c:pt>
                <c:pt idx="27">
                  <c:v>858.95</c:v>
                </c:pt>
                <c:pt idx="28">
                  <c:v>879</c:v>
                </c:pt>
                <c:pt idx="29">
                  <c:v>899.2</c:v>
                </c:pt>
                <c:pt idx="30">
                  <c:v>919.15</c:v>
                </c:pt>
                <c:pt idx="31">
                  <c:v>939.25</c:v>
                </c:pt>
                <c:pt idx="32">
                  <c:v>959.5</c:v>
                </c:pt>
                <c:pt idx="33" formatCode="General">
                  <c:v>979.55</c:v>
                </c:pt>
              </c:numCache>
            </c:numRef>
          </c:xVal>
          <c:yVal>
            <c:numRef>
              <c:f>Sheet4!$B$4:$B$38</c:f>
              <c:numCache>
                <c:formatCode>0.00</c:formatCode>
                <c:ptCount val="35"/>
                <c:pt idx="0">
                  <c:v>198.8</c:v>
                </c:pt>
                <c:pt idx="1">
                  <c:v>399</c:v>
                </c:pt>
                <c:pt idx="2">
                  <c:v>599.20000000000005</c:v>
                </c:pt>
                <c:pt idx="3">
                  <c:v>799.4</c:v>
                </c:pt>
                <c:pt idx="4">
                  <c:v>999.4</c:v>
                </c:pt>
                <c:pt idx="5">
                  <c:v>1199.5999999999999</c:v>
                </c:pt>
                <c:pt idx="6">
                  <c:v>1399.6</c:v>
                </c:pt>
                <c:pt idx="7">
                  <c:v>1599.6</c:v>
                </c:pt>
                <c:pt idx="8">
                  <c:v>1799.6</c:v>
                </c:pt>
                <c:pt idx="9">
                  <c:v>1999.6</c:v>
                </c:pt>
                <c:pt idx="10">
                  <c:v>2199.8000000000002</c:v>
                </c:pt>
                <c:pt idx="11">
                  <c:v>2399.6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3099.8</c:v>
                </c:pt>
                <c:pt idx="16">
                  <c:v>3199.8</c:v>
                </c:pt>
                <c:pt idx="17">
                  <c:v>3299.8</c:v>
                </c:pt>
                <c:pt idx="18">
                  <c:v>3399.8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3800.2</c:v>
                </c:pt>
                <c:pt idx="23">
                  <c:v>3900.2</c:v>
                </c:pt>
                <c:pt idx="24">
                  <c:v>4000.2</c:v>
                </c:pt>
                <c:pt idx="25">
                  <c:v>4100.2</c:v>
                </c:pt>
                <c:pt idx="26">
                  <c:v>4200.2</c:v>
                </c:pt>
                <c:pt idx="27">
                  <c:v>4300.3999999999996</c:v>
                </c:pt>
                <c:pt idx="28">
                  <c:v>4400.3999999999996</c:v>
                </c:pt>
                <c:pt idx="29">
                  <c:v>4500.6000000000004</c:v>
                </c:pt>
                <c:pt idx="30">
                  <c:v>4600.3999999999996</c:v>
                </c:pt>
                <c:pt idx="31">
                  <c:v>4700.6000000000004</c:v>
                </c:pt>
                <c:pt idx="32">
                  <c:v>4800.6000000000004</c:v>
                </c:pt>
                <c:pt idx="33">
                  <c:v>4900.2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34200"/>
        <c:axId val="167434592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39.450000000000003</c:v>
                </c:pt>
                <c:pt idx="1">
                  <c:v>79.3</c:v>
                </c:pt>
                <c:pt idx="2">
                  <c:v>119.15</c:v>
                </c:pt>
                <c:pt idx="3">
                  <c:v>159</c:v>
                </c:pt>
                <c:pt idx="4">
                  <c:v>198.95</c:v>
                </c:pt>
                <c:pt idx="5">
                  <c:v>238.85</c:v>
                </c:pt>
                <c:pt idx="6">
                  <c:v>278.75</c:v>
                </c:pt>
                <c:pt idx="7">
                  <c:v>318.75</c:v>
                </c:pt>
                <c:pt idx="8">
                  <c:v>358.7</c:v>
                </c:pt>
                <c:pt idx="9">
                  <c:v>398.65</c:v>
                </c:pt>
                <c:pt idx="10">
                  <c:v>438.65</c:v>
                </c:pt>
                <c:pt idx="11">
                  <c:v>478.65</c:v>
                </c:pt>
                <c:pt idx="12">
                  <c:v>518.65</c:v>
                </c:pt>
                <c:pt idx="13">
                  <c:v>558.65</c:v>
                </c:pt>
                <c:pt idx="14">
                  <c:v>598.65</c:v>
                </c:pt>
                <c:pt idx="15">
                  <c:v>618.65</c:v>
                </c:pt>
                <c:pt idx="16">
                  <c:v>638.6</c:v>
                </c:pt>
                <c:pt idx="17">
                  <c:v>658.65</c:v>
                </c:pt>
                <c:pt idx="18">
                  <c:v>678.7</c:v>
                </c:pt>
                <c:pt idx="19">
                  <c:v>698.65</c:v>
                </c:pt>
                <c:pt idx="20">
                  <c:v>718.65</c:v>
                </c:pt>
                <c:pt idx="21">
                  <c:v>738.65</c:v>
                </c:pt>
                <c:pt idx="22">
                  <c:v>758.75</c:v>
                </c:pt>
                <c:pt idx="23">
                  <c:v>778.75</c:v>
                </c:pt>
                <c:pt idx="24">
                  <c:v>798.8</c:v>
                </c:pt>
                <c:pt idx="25">
                  <c:v>818.85</c:v>
                </c:pt>
                <c:pt idx="26">
                  <c:v>838.95</c:v>
                </c:pt>
                <c:pt idx="27">
                  <c:v>858.95</c:v>
                </c:pt>
                <c:pt idx="28">
                  <c:v>879</c:v>
                </c:pt>
                <c:pt idx="29">
                  <c:v>899.2</c:v>
                </c:pt>
                <c:pt idx="30">
                  <c:v>919.15</c:v>
                </c:pt>
                <c:pt idx="31">
                  <c:v>939.25</c:v>
                </c:pt>
                <c:pt idx="32">
                  <c:v>959.5</c:v>
                </c:pt>
                <c:pt idx="33" formatCode="General">
                  <c:v>979.55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8.3333333333333329E-2</c:v>
                </c:pt>
                <c:pt idx="7">
                  <c:v>0.18333333333333332</c:v>
                </c:pt>
                <c:pt idx="8">
                  <c:v>0.31666666666666665</c:v>
                </c:pt>
                <c:pt idx="9">
                  <c:v>0.58333333333333337</c:v>
                </c:pt>
                <c:pt idx="10">
                  <c:v>0.6333333333333333</c:v>
                </c:pt>
                <c:pt idx="11">
                  <c:v>0.8</c:v>
                </c:pt>
                <c:pt idx="12">
                  <c:v>1.0666666666666667</c:v>
                </c:pt>
                <c:pt idx="13">
                  <c:v>1.6</c:v>
                </c:pt>
                <c:pt idx="14">
                  <c:v>2.4666666666666668</c:v>
                </c:pt>
                <c:pt idx="15">
                  <c:v>2.4500000000000002</c:v>
                </c:pt>
                <c:pt idx="16">
                  <c:v>2.6166666666666667</c:v>
                </c:pt>
                <c:pt idx="17">
                  <c:v>2.9166666666666665</c:v>
                </c:pt>
                <c:pt idx="18">
                  <c:v>2.5666666666666669</c:v>
                </c:pt>
                <c:pt idx="19">
                  <c:v>3</c:v>
                </c:pt>
                <c:pt idx="20">
                  <c:v>2.9333333333333331</c:v>
                </c:pt>
                <c:pt idx="21">
                  <c:v>3.1166666666666667</c:v>
                </c:pt>
                <c:pt idx="22">
                  <c:v>3.6166666666666667</c:v>
                </c:pt>
                <c:pt idx="23">
                  <c:v>3.45</c:v>
                </c:pt>
                <c:pt idx="24">
                  <c:v>3.7166666666666668</c:v>
                </c:pt>
                <c:pt idx="25">
                  <c:v>3.9333333333333331</c:v>
                </c:pt>
                <c:pt idx="26">
                  <c:v>4.3666666666666663</c:v>
                </c:pt>
                <c:pt idx="27">
                  <c:v>4.7833333333333332</c:v>
                </c:pt>
                <c:pt idx="28">
                  <c:v>4.583333333333333</c:v>
                </c:pt>
                <c:pt idx="29">
                  <c:v>4.9833333333333334</c:v>
                </c:pt>
                <c:pt idx="30">
                  <c:v>5.35</c:v>
                </c:pt>
                <c:pt idx="31">
                  <c:v>5.666666666666667</c:v>
                </c:pt>
                <c:pt idx="32">
                  <c:v>8.5166666666666675</c:v>
                </c:pt>
                <c:pt idx="33">
                  <c:v>11.083333333333334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5728"/>
        <c:axId val="167434984"/>
      </c:scatterChart>
      <c:valAx>
        <c:axId val="1674342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592"/>
        <c:crosses val="autoZero"/>
        <c:crossBetween val="midCat"/>
      </c:valAx>
      <c:valAx>
        <c:axId val="1674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34200"/>
        <c:crosses val="autoZero"/>
        <c:crossBetween val="midCat"/>
      </c:valAx>
      <c:valAx>
        <c:axId val="167434984"/>
        <c:scaling>
          <c:orientation val="minMax"/>
          <c:max val="1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65728"/>
        <c:crosses val="max"/>
        <c:crossBetween val="midCat"/>
      </c:valAx>
      <c:valAx>
        <c:axId val="2154657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6743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759989266517398"/>
          <c:y val="0.66177253187839702"/>
          <c:w val="0.29242618634332102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workbookViewId="0">
      <selection activeCell="D28" sqref="D28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625" style="5" customWidth="1"/>
    <col min="6" max="6" width="11.375" style="5" bestFit="1" customWidth="1"/>
    <col min="7" max="8" width="10" style="5" customWidth="1"/>
    <col min="9" max="9" width="10" style="6" customWidth="1"/>
    <col min="10" max="10" width="8.625" customWidth="1"/>
    <col min="12" max="12" width="13.625" customWidth="1"/>
    <col min="13" max="13" width="12.375" bestFit="1" customWidth="1"/>
    <col min="14" max="14" width="10.875" customWidth="1"/>
    <col min="15" max="15" width="10.625" bestFit="1" customWidth="1"/>
    <col min="16" max="16" width="18.5" bestFit="1" customWidth="1"/>
    <col min="17" max="17" width="17.625" customWidth="1"/>
  </cols>
  <sheetData>
    <row r="1" spans="1:17" ht="15">
      <c r="A1" s="26" t="s">
        <v>40</v>
      </c>
      <c r="B1" s="26"/>
      <c r="C1" s="26"/>
      <c r="D1" s="26"/>
      <c r="E1" s="26"/>
      <c r="F1" s="26"/>
      <c r="G1" s="26"/>
      <c r="H1" s="26"/>
      <c r="I1" s="26"/>
      <c r="P1" s="27" t="s">
        <v>18</v>
      </c>
      <c r="Q1" s="27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198.8</v>
      </c>
      <c r="C4" s="17">
        <f>A4/$Q$2</f>
        <v>40</v>
      </c>
      <c r="D4" s="21">
        <v>39.450000000000003</v>
      </c>
      <c r="E4" s="20">
        <f>B4/D4</f>
        <v>5.0392902408111535</v>
      </c>
      <c r="F4" s="20">
        <f>E4/$Q$2</f>
        <v>1.0078580481622308</v>
      </c>
      <c r="G4" s="18">
        <v>0</v>
      </c>
      <c r="H4" s="20">
        <f>G4/$Q$22</f>
        <v>0</v>
      </c>
      <c r="I4" s="20">
        <f>SQRT(G4)/$Q$22</f>
        <v>0</v>
      </c>
      <c r="P4" s="12"/>
      <c r="Q4" s="15"/>
    </row>
    <row r="5" spans="1:17" ht="15">
      <c r="A5" s="17">
        <v>400</v>
      </c>
      <c r="B5" s="21">
        <v>399</v>
      </c>
      <c r="C5" s="17">
        <f t="shared" ref="C5:C37" si="0">A5/$Q$2</f>
        <v>80</v>
      </c>
      <c r="D5" s="21">
        <v>79.3</v>
      </c>
      <c r="E5" s="20">
        <f t="shared" ref="E5:E37" si="1">B5/D5</f>
        <v>5.0315258511979826</v>
      </c>
      <c r="F5" s="20">
        <f t="shared" ref="F5:F37" si="2">E5/$Q$2</f>
        <v>1.0063051702395964</v>
      </c>
      <c r="G5" s="18">
        <v>0</v>
      </c>
      <c r="H5" s="20">
        <f t="shared" ref="H5:H37" si="3">G5/$Q$22</f>
        <v>0</v>
      </c>
      <c r="I5" s="20">
        <f t="shared" ref="I5:I37" si="4">SQRT(G5)/$Q$22</f>
        <v>0</v>
      </c>
      <c r="P5" s="27" t="s">
        <v>16</v>
      </c>
      <c r="Q5" s="27"/>
    </row>
    <row r="6" spans="1:17" ht="15">
      <c r="A6" s="17">
        <v>600</v>
      </c>
      <c r="B6" s="21">
        <v>599.20000000000005</v>
      </c>
      <c r="C6" s="17">
        <f t="shared" si="0"/>
        <v>120</v>
      </c>
      <c r="D6" s="21">
        <v>119.15</v>
      </c>
      <c r="E6" s="20">
        <f t="shared" si="1"/>
        <v>5.0289550986151914</v>
      </c>
      <c r="F6" s="20">
        <f t="shared" si="2"/>
        <v>1.0057910197230382</v>
      </c>
      <c r="G6" s="18">
        <v>0</v>
      </c>
      <c r="H6" s="20">
        <f t="shared" si="3"/>
        <v>0</v>
      </c>
      <c r="I6" s="20">
        <f t="shared" si="4"/>
        <v>0</v>
      </c>
      <c r="P6" s="12" t="s">
        <v>17</v>
      </c>
      <c r="Q6" s="19" t="s">
        <v>41</v>
      </c>
    </row>
    <row r="7" spans="1:17" ht="15">
      <c r="A7" s="17">
        <v>800</v>
      </c>
      <c r="B7" s="21">
        <v>799.4</v>
      </c>
      <c r="C7" s="17">
        <f t="shared" si="0"/>
        <v>160</v>
      </c>
      <c r="D7" s="21">
        <v>159</v>
      </c>
      <c r="E7" s="20">
        <f t="shared" si="1"/>
        <v>5.0276729559748423</v>
      </c>
      <c r="F7" s="20">
        <f t="shared" si="2"/>
        <v>1.0055345911949685</v>
      </c>
      <c r="G7" s="18">
        <v>0</v>
      </c>
      <c r="H7" s="20">
        <f t="shared" si="3"/>
        <v>0</v>
      </c>
      <c r="I7" s="20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999.4</v>
      </c>
      <c r="C8" s="17">
        <f t="shared" si="0"/>
        <v>200</v>
      </c>
      <c r="D8" s="21">
        <v>198.95</v>
      </c>
      <c r="E8" s="20">
        <f t="shared" si="1"/>
        <v>5.0233727067102292</v>
      </c>
      <c r="F8" s="20">
        <f t="shared" si="2"/>
        <v>1.0046745413420459</v>
      </c>
      <c r="G8" s="18">
        <v>0</v>
      </c>
      <c r="H8" s="20">
        <f t="shared" si="3"/>
        <v>0</v>
      </c>
      <c r="I8" s="20">
        <f t="shared" si="4"/>
        <v>0</v>
      </c>
      <c r="P8" s="27" t="s">
        <v>15</v>
      </c>
      <c r="Q8" s="27"/>
    </row>
    <row r="9" spans="1:17" ht="15">
      <c r="A9" s="17">
        <v>1200</v>
      </c>
      <c r="B9" s="21">
        <v>1199.5999999999999</v>
      </c>
      <c r="C9" s="17">
        <f t="shared" si="0"/>
        <v>240</v>
      </c>
      <c r="D9" s="21">
        <v>238.85</v>
      </c>
      <c r="E9" s="20">
        <f t="shared" si="1"/>
        <v>5.0223989951852621</v>
      </c>
      <c r="F9" s="20">
        <f t="shared" si="2"/>
        <v>1.0044797990370524</v>
      </c>
      <c r="G9" s="18">
        <v>0</v>
      </c>
      <c r="H9" s="20">
        <f t="shared" si="3"/>
        <v>0</v>
      </c>
      <c r="I9" s="20">
        <f t="shared" si="4"/>
        <v>0</v>
      </c>
      <c r="P9" s="12" t="s">
        <v>17</v>
      </c>
      <c r="Q9" s="19" t="s">
        <v>43</v>
      </c>
    </row>
    <row r="10" spans="1:17" ht="15">
      <c r="A10" s="17">
        <v>1400</v>
      </c>
      <c r="B10" s="21">
        <v>1399.6</v>
      </c>
      <c r="C10" s="17">
        <f t="shared" si="0"/>
        <v>280</v>
      </c>
      <c r="D10" s="21">
        <v>278.75</v>
      </c>
      <c r="E10" s="20">
        <f t="shared" si="1"/>
        <v>5.0209865470852018</v>
      </c>
      <c r="F10" s="20">
        <f t="shared" si="2"/>
        <v>1.0041973094170404</v>
      </c>
      <c r="G10" s="18">
        <v>5</v>
      </c>
      <c r="H10" s="20">
        <f t="shared" si="3"/>
        <v>8.3333333333333329E-2</v>
      </c>
      <c r="I10" s="20">
        <f t="shared" si="4"/>
        <v>3.7267799624996496E-2</v>
      </c>
      <c r="P10" s="12" t="s">
        <v>11</v>
      </c>
      <c r="Q10" s="19">
        <v>4</v>
      </c>
    </row>
    <row r="11" spans="1:17" ht="15">
      <c r="A11" s="17">
        <v>1600</v>
      </c>
      <c r="B11" s="21">
        <v>1599.6</v>
      </c>
      <c r="C11" s="17">
        <f t="shared" si="0"/>
        <v>320</v>
      </c>
      <c r="D11" s="21">
        <v>318.75</v>
      </c>
      <c r="E11" s="20">
        <f t="shared" si="1"/>
        <v>5.0183529411764702</v>
      </c>
      <c r="F11" s="20">
        <f t="shared" si="2"/>
        <v>1.0036705882352941</v>
      </c>
      <c r="G11" s="18">
        <v>11</v>
      </c>
      <c r="H11" s="20">
        <f t="shared" si="3"/>
        <v>0.18333333333333332</v>
      </c>
      <c r="I11" s="20">
        <f t="shared" si="4"/>
        <v>5.5277079839256664E-2</v>
      </c>
      <c r="P11" s="12" t="s">
        <v>12</v>
      </c>
      <c r="Q11" s="19">
        <v>4.5</v>
      </c>
    </row>
    <row r="12" spans="1:17" ht="15">
      <c r="A12" s="17">
        <v>1800</v>
      </c>
      <c r="B12" s="21">
        <v>1799.6</v>
      </c>
      <c r="C12" s="17">
        <f t="shared" si="0"/>
        <v>360</v>
      </c>
      <c r="D12" s="21">
        <v>358.7</v>
      </c>
      <c r="E12" s="20">
        <f t="shared" si="1"/>
        <v>5.0170058544744913</v>
      </c>
      <c r="F12" s="20">
        <f t="shared" si="2"/>
        <v>1.0034011708948982</v>
      </c>
      <c r="G12" s="18">
        <v>19</v>
      </c>
      <c r="H12" s="20">
        <f t="shared" si="3"/>
        <v>0.31666666666666665</v>
      </c>
      <c r="I12" s="20">
        <f t="shared" si="4"/>
        <v>7.2648315725677898E-2</v>
      </c>
      <c r="P12" s="12"/>
      <c r="Q12" s="12"/>
    </row>
    <row r="13" spans="1:17" ht="15">
      <c r="A13" s="17">
        <v>2000</v>
      </c>
      <c r="B13" s="21">
        <v>1999.6</v>
      </c>
      <c r="C13" s="17">
        <f t="shared" si="0"/>
        <v>400</v>
      </c>
      <c r="D13" s="21">
        <v>398.65</v>
      </c>
      <c r="E13" s="20">
        <f t="shared" si="1"/>
        <v>5.0159287595635274</v>
      </c>
      <c r="F13" s="20">
        <f t="shared" si="2"/>
        <v>1.0031857519127054</v>
      </c>
      <c r="G13" s="18">
        <v>35</v>
      </c>
      <c r="H13" s="20">
        <f t="shared" si="3"/>
        <v>0.58333333333333337</v>
      </c>
      <c r="I13" s="20">
        <f t="shared" si="4"/>
        <v>9.8601329718326941E-2</v>
      </c>
      <c r="P13" s="12" t="s">
        <v>14</v>
      </c>
      <c r="Q13" s="19">
        <v>500</v>
      </c>
    </row>
    <row r="14" spans="1:17" ht="15">
      <c r="A14" s="17">
        <v>2200</v>
      </c>
      <c r="B14" s="21">
        <v>2199.8000000000002</v>
      </c>
      <c r="C14" s="17">
        <f t="shared" si="0"/>
        <v>440</v>
      </c>
      <c r="D14" s="21">
        <v>438.65</v>
      </c>
      <c r="E14" s="20">
        <f t="shared" si="1"/>
        <v>5.0149321782742513</v>
      </c>
      <c r="F14" s="20">
        <f t="shared" si="2"/>
        <v>1.0029864356548504</v>
      </c>
      <c r="G14" s="18">
        <v>38</v>
      </c>
      <c r="H14" s="20">
        <f t="shared" si="3"/>
        <v>0.6333333333333333</v>
      </c>
      <c r="I14" s="20">
        <f t="shared" si="4"/>
        <v>0.10274023338281627</v>
      </c>
      <c r="P14" s="12" t="s">
        <v>13</v>
      </c>
      <c r="Q14" s="19">
        <v>500</v>
      </c>
    </row>
    <row r="15" spans="1:17" ht="15">
      <c r="A15" s="17">
        <v>2400</v>
      </c>
      <c r="B15" s="21">
        <v>2399.6</v>
      </c>
      <c r="C15" s="17">
        <f t="shared" si="0"/>
        <v>480</v>
      </c>
      <c r="D15" s="21">
        <v>478.65</v>
      </c>
      <c r="E15" s="20">
        <f t="shared" si="1"/>
        <v>5.0132664786378358</v>
      </c>
      <c r="F15" s="20">
        <f t="shared" si="2"/>
        <v>1.0026532957275671</v>
      </c>
      <c r="G15" s="18">
        <v>48</v>
      </c>
      <c r="H15" s="20">
        <f t="shared" si="3"/>
        <v>0.8</v>
      </c>
      <c r="I15" s="20">
        <f t="shared" si="4"/>
        <v>0.11547005383792515</v>
      </c>
      <c r="P15" s="12"/>
      <c r="Q15" s="14"/>
    </row>
    <row r="16" spans="1:17" ht="15">
      <c r="A16" s="17">
        <v>2600</v>
      </c>
      <c r="B16" s="21">
        <v>2599.8000000000002</v>
      </c>
      <c r="C16" s="17">
        <f t="shared" si="0"/>
        <v>520</v>
      </c>
      <c r="D16" s="21">
        <v>518.65</v>
      </c>
      <c r="E16" s="20">
        <f t="shared" si="1"/>
        <v>5.0126289405186544</v>
      </c>
      <c r="F16" s="20">
        <f t="shared" si="2"/>
        <v>1.0025257881037308</v>
      </c>
      <c r="G16" s="18">
        <v>64</v>
      </c>
      <c r="H16" s="20">
        <f t="shared" si="3"/>
        <v>1.0666666666666667</v>
      </c>
      <c r="I16" s="20">
        <f t="shared" si="4"/>
        <v>0.13333333333333333</v>
      </c>
      <c r="P16" s="27" t="s">
        <v>22</v>
      </c>
      <c r="Q16" s="27"/>
    </row>
    <row r="17" spans="1:17" ht="15">
      <c r="A17" s="17">
        <v>2800</v>
      </c>
      <c r="B17" s="21">
        <v>2799.8</v>
      </c>
      <c r="C17" s="17">
        <f t="shared" si="0"/>
        <v>560</v>
      </c>
      <c r="D17" s="21">
        <v>558.65</v>
      </c>
      <c r="E17" s="20">
        <f t="shared" si="1"/>
        <v>5.0117246934574426</v>
      </c>
      <c r="F17" s="20">
        <f t="shared" si="2"/>
        <v>1.0023449386914884</v>
      </c>
      <c r="G17" s="18">
        <v>96</v>
      </c>
      <c r="H17" s="20">
        <f t="shared" si="3"/>
        <v>1.6</v>
      </c>
      <c r="I17" s="20">
        <f t="shared" si="4"/>
        <v>0.16329931618554519</v>
      </c>
      <c r="P17" s="12" t="s">
        <v>17</v>
      </c>
      <c r="Q17" s="19" t="s">
        <v>44</v>
      </c>
    </row>
    <row r="18" spans="1:17" ht="15">
      <c r="A18" s="17">
        <v>3000</v>
      </c>
      <c r="B18" s="21">
        <v>2999.8</v>
      </c>
      <c r="C18" s="17">
        <f t="shared" si="0"/>
        <v>600</v>
      </c>
      <c r="D18" s="21">
        <v>598.65</v>
      </c>
      <c r="E18" s="20">
        <f t="shared" si="1"/>
        <v>5.0109412845569201</v>
      </c>
      <c r="F18" s="20">
        <f t="shared" si="2"/>
        <v>1.002188256911384</v>
      </c>
      <c r="G18" s="18">
        <v>148</v>
      </c>
      <c r="H18" s="20">
        <f t="shared" si="3"/>
        <v>2.4666666666666668</v>
      </c>
      <c r="I18" s="20">
        <f t="shared" si="4"/>
        <v>0.20275875100994065</v>
      </c>
      <c r="P18" s="12" t="s">
        <v>23</v>
      </c>
      <c r="Q18" s="19">
        <v>140</v>
      </c>
    </row>
    <row r="19" spans="1:17" ht="15">
      <c r="A19" s="17">
        <v>3100</v>
      </c>
      <c r="B19" s="21">
        <v>3099.8</v>
      </c>
      <c r="C19" s="17">
        <f t="shared" si="0"/>
        <v>620</v>
      </c>
      <c r="D19" s="21">
        <v>618.65</v>
      </c>
      <c r="E19" s="20">
        <f t="shared" si="1"/>
        <v>5.0105875697082363</v>
      </c>
      <c r="F19" s="20">
        <f t="shared" si="2"/>
        <v>1.0021175139416472</v>
      </c>
      <c r="G19" s="18">
        <v>147</v>
      </c>
      <c r="H19" s="20">
        <f t="shared" si="3"/>
        <v>2.4500000000000002</v>
      </c>
      <c r="I19" s="20">
        <f t="shared" si="4"/>
        <v>0.202072594216369</v>
      </c>
      <c r="P19" s="12"/>
      <c r="Q19" s="12"/>
    </row>
    <row r="20" spans="1:17" ht="15">
      <c r="A20" s="17">
        <v>3200</v>
      </c>
      <c r="B20" s="21">
        <v>3199.8</v>
      </c>
      <c r="C20" s="17">
        <f t="shared" si="0"/>
        <v>640</v>
      </c>
      <c r="D20" s="21">
        <v>638.6</v>
      </c>
      <c r="E20" s="20">
        <f t="shared" si="1"/>
        <v>5.0106482931412462</v>
      </c>
      <c r="F20" s="20">
        <f t="shared" si="2"/>
        <v>1.0021296586282493</v>
      </c>
      <c r="G20" s="18">
        <v>157</v>
      </c>
      <c r="H20" s="20">
        <f t="shared" si="3"/>
        <v>2.6166666666666667</v>
      </c>
      <c r="I20" s="20">
        <f t="shared" si="4"/>
        <v>0.20883273476902781</v>
      </c>
      <c r="P20" s="27" t="s">
        <v>24</v>
      </c>
      <c r="Q20" s="27"/>
    </row>
    <row r="21" spans="1:17" ht="15">
      <c r="A21" s="17">
        <v>3300</v>
      </c>
      <c r="B21" s="21">
        <v>3299.8</v>
      </c>
      <c r="C21" s="17">
        <f t="shared" si="0"/>
        <v>660</v>
      </c>
      <c r="D21" s="21">
        <v>658.65</v>
      </c>
      <c r="E21" s="20">
        <f t="shared" si="1"/>
        <v>5.0099445836180072</v>
      </c>
      <c r="F21" s="20">
        <f t="shared" si="2"/>
        <v>1.0019889167236014</v>
      </c>
      <c r="G21" s="18">
        <v>175</v>
      </c>
      <c r="H21" s="20">
        <f t="shared" si="3"/>
        <v>2.9166666666666665</v>
      </c>
      <c r="I21" s="20">
        <f t="shared" si="4"/>
        <v>0.22047927592204922</v>
      </c>
      <c r="P21" s="12" t="s">
        <v>17</v>
      </c>
      <c r="Q21" s="19" t="s">
        <v>45</v>
      </c>
    </row>
    <row r="22" spans="1:17" ht="15">
      <c r="A22" s="17">
        <v>3400</v>
      </c>
      <c r="B22" s="21">
        <v>3399.8</v>
      </c>
      <c r="C22" s="17">
        <f t="shared" si="0"/>
        <v>680</v>
      </c>
      <c r="D22" s="21">
        <v>678.7</v>
      </c>
      <c r="E22" s="20">
        <f t="shared" si="1"/>
        <v>5.0092824517459853</v>
      </c>
      <c r="F22" s="20">
        <f t="shared" si="2"/>
        <v>1.0018564903491971</v>
      </c>
      <c r="G22" s="18">
        <v>154</v>
      </c>
      <c r="H22" s="20">
        <f t="shared" si="3"/>
        <v>2.5666666666666669</v>
      </c>
      <c r="I22" s="20">
        <f t="shared" si="4"/>
        <v>0.20682789409984761</v>
      </c>
      <c r="P22" s="12" t="s">
        <v>25</v>
      </c>
      <c r="Q22" s="19">
        <v>60</v>
      </c>
    </row>
    <row r="23" spans="1:17">
      <c r="A23" s="17">
        <v>3500</v>
      </c>
      <c r="B23" s="21">
        <v>3500</v>
      </c>
      <c r="C23" s="17">
        <f t="shared" si="0"/>
        <v>700</v>
      </c>
      <c r="D23" s="21">
        <v>698.65</v>
      </c>
      <c r="E23" s="20">
        <f t="shared" si="1"/>
        <v>5.0096614900164607</v>
      </c>
      <c r="F23" s="20">
        <f t="shared" si="2"/>
        <v>1.0019322980032921</v>
      </c>
      <c r="G23" s="18">
        <v>180</v>
      </c>
      <c r="H23" s="20">
        <f t="shared" si="3"/>
        <v>3</v>
      </c>
      <c r="I23" s="20">
        <f t="shared" si="4"/>
        <v>0.22360679774997899</v>
      </c>
    </row>
    <row r="24" spans="1:17">
      <c r="A24" s="17">
        <v>3600</v>
      </c>
      <c r="B24" s="21">
        <v>3600</v>
      </c>
      <c r="C24" s="17">
        <f t="shared" si="0"/>
        <v>720</v>
      </c>
      <c r="D24" s="21">
        <v>718.65</v>
      </c>
      <c r="E24" s="20">
        <f t="shared" si="1"/>
        <v>5.0093926111458984</v>
      </c>
      <c r="F24" s="20">
        <f t="shared" si="2"/>
        <v>1.0018785222291797</v>
      </c>
      <c r="G24" s="18">
        <v>176</v>
      </c>
      <c r="H24" s="20">
        <f t="shared" si="3"/>
        <v>2.9333333333333331</v>
      </c>
      <c r="I24" s="20">
        <f t="shared" si="4"/>
        <v>0.22110831935702666</v>
      </c>
    </row>
    <row r="25" spans="1:17" ht="15">
      <c r="A25" s="17">
        <v>3700</v>
      </c>
      <c r="B25" s="21">
        <v>3700</v>
      </c>
      <c r="C25" s="17">
        <f t="shared" si="0"/>
        <v>740</v>
      </c>
      <c r="D25" s="21">
        <v>738.65</v>
      </c>
      <c r="E25" s="20">
        <f t="shared" si="1"/>
        <v>5.0091382928315173</v>
      </c>
      <c r="F25" s="20">
        <f t="shared" si="2"/>
        <v>1.0018276585663035</v>
      </c>
      <c r="G25" s="18">
        <v>187</v>
      </c>
      <c r="H25" s="20">
        <f t="shared" si="3"/>
        <v>3.1166666666666667</v>
      </c>
      <c r="I25" s="20">
        <f t="shared" si="4"/>
        <v>0.22791323885295572</v>
      </c>
      <c r="J25" s="4"/>
      <c r="K25" s="4"/>
      <c r="L25" s="4"/>
      <c r="M25" s="4"/>
      <c r="N25" s="4"/>
      <c r="O25" s="4"/>
      <c r="P25" s="24" t="s">
        <v>31</v>
      </c>
      <c r="Q25" s="25"/>
    </row>
    <row r="26" spans="1:17" ht="15">
      <c r="A26" s="17">
        <v>3800</v>
      </c>
      <c r="B26" s="21">
        <v>3800.2</v>
      </c>
      <c r="C26" s="17">
        <f t="shared" si="0"/>
        <v>760</v>
      </c>
      <c r="D26" s="21">
        <v>758.75</v>
      </c>
      <c r="E26" s="20">
        <f t="shared" si="1"/>
        <v>5.0085008237232289</v>
      </c>
      <c r="F26" s="20">
        <f t="shared" si="2"/>
        <v>1.0017001647446457</v>
      </c>
      <c r="G26" s="18">
        <v>217</v>
      </c>
      <c r="H26" s="20">
        <f t="shared" si="3"/>
        <v>3.6166666666666667</v>
      </c>
      <c r="I26" s="20">
        <f t="shared" si="4"/>
        <v>0.24551533104427056</v>
      </c>
      <c r="J26" s="4"/>
      <c r="K26" s="8"/>
      <c r="L26" s="8"/>
      <c r="M26" s="8"/>
      <c r="N26" s="8"/>
      <c r="O26" s="4"/>
      <c r="P26" s="16" t="s">
        <v>32</v>
      </c>
      <c r="Q26" s="10">
        <f>MAX(V)</f>
        <v>4900.2</v>
      </c>
    </row>
    <row r="27" spans="1:17" ht="15">
      <c r="A27" s="17">
        <v>3900</v>
      </c>
      <c r="B27" s="21">
        <v>3900.2</v>
      </c>
      <c r="C27" s="17">
        <f t="shared" si="0"/>
        <v>780</v>
      </c>
      <c r="D27" s="21">
        <v>778.75</v>
      </c>
      <c r="E27" s="20">
        <f t="shared" si="1"/>
        <v>5.0082825040128407</v>
      </c>
      <c r="F27" s="20">
        <f t="shared" si="2"/>
        <v>1.0016565008025682</v>
      </c>
      <c r="G27" s="18">
        <v>207</v>
      </c>
      <c r="H27" s="20">
        <f t="shared" si="3"/>
        <v>3.45</v>
      </c>
      <c r="I27" s="20">
        <f t="shared" si="4"/>
        <v>0.23979157616563598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4603.8850000000002</v>
      </c>
    </row>
    <row r="28" spans="1:17" ht="15">
      <c r="A28" s="17">
        <v>4000</v>
      </c>
      <c r="B28" s="21">
        <v>4000.2</v>
      </c>
      <c r="C28" s="17">
        <f t="shared" si="0"/>
        <v>800</v>
      </c>
      <c r="D28" s="21">
        <v>798.8</v>
      </c>
      <c r="E28" s="20">
        <f t="shared" si="1"/>
        <v>5.0077616424636959</v>
      </c>
      <c r="F28" s="20">
        <f t="shared" si="2"/>
        <v>1.0015523284927392</v>
      </c>
      <c r="G28" s="18">
        <v>223</v>
      </c>
      <c r="H28" s="20">
        <f t="shared" si="3"/>
        <v>3.7166666666666668</v>
      </c>
      <c r="I28" s="20">
        <f t="shared" si="4"/>
        <v>0.24888640871780129</v>
      </c>
      <c r="J28" s="4"/>
      <c r="K28" s="8"/>
      <c r="L28" s="8"/>
      <c r="M28" s="8"/>
      <c r="N28" s="8"/>
      <c r="O28" s="4"/>
      <c r="P28" s="16" t="s">
        <v>34</v>
      </c>
      <c r="Q28" s="10">
        <f>MAX(I)</f>
        <v>979.55</v>
      </c>
    </row>
    <row r="29" spans="1:17" ht="15">
      <c r="A29" s="17">
        <v>4100</v>
      </c>
      <c r="B29" s="21">
        <v>4100.2</v>
      </c>
      <c r="C29" s="17">
        <f t="shared" si="0"/>
        <v>820</v>
      </c>
      <c r="D29" s="21">
        <v>818.85</v>
      </c>
      <c r="E29" s="20">
        <f t="shared" si="1"/>
        <v>5.0072662880869512</v>
      </c>
      <c r="F29" s="20">
        <f t="shared" si="2"/>
        <v>1.0014532576173902</v>
      </c>
      <c r="G29" s="18">
        <v>236</v>
      </c>
      <c r="H29" s="20">
        <f t="shared" si="3"/>
        <v>3.9333333333333331</v>
      </c>
      <c r="I29" s="20">
        <f t="shared" si="4"/>
        <v>0.25603819159562025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</v>
      </c>
    </row>
    <row r="30" spans="1:17" ht="15">
      <c r="A30" s="17">
        <v>4200</v>
      </c>
      <c r="B30" s="21">
        <v>4200.2</v>
      </c>
      <c r="C30" s="17">
        <f t="shared" si="0"/>
        <v>840</v>
      </c>
      <c r="D30" s="21">
        <v>838.95</v>
      </c>
      <c r="E30" s="20">
        <f t="shared" si="1"/>
        <v>5.0064962155074788</v>
      </c>
      <c r="F30" s="20">
        <f t="shared" si="2"/>
        <v>1.0012992431014958</v>
      </c>
      <c r="G30" s="18">
        <v>262</v>
      </c>
      <c r="H30" s="20">
        <f t="shared" si="3"/>
        <v>4.3666666666666663</v>
      </c>
      <c r="I30" s="20">
        <f t="shared" si="4"/>
        <v>0.26977356760397747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5.0011281512625834</v>
      </c>
    </row>
    <row r="31" spans="1:17" ht="15">
      <c r="A31" s="17">
        <v>4300</v>
      </c>
      <c r="B31" s="21">
        <v>4300.3999999999996</v>
      </c>
      <c r="C31" s="17">
        <f t="shared" si="0"/>
        <v>860</v>
      </c>
      <c r="D31" s="21">
        <v>858.95</v>
      </c>
      <c r="E31" s="20">
        <f t="shared" si="1"/>
        <v>5.0065777984748818</v>
      </c>
      <c r="F31" s="20">
        <f t="shared" si="2"/>
        <v>1.0013155596949763</v>
      </c>
      <c r="G31" s="18">
        <v>287</v>
      </c>
      <c r="H31" s="20">
        <f t="shared" si="3"/>
        <v>4.7833333333333332</v>
      </c>
      <c r="I31" s="20">
        <f t="shared" si="4"/>
        <v>0.28235123910162357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2.2563025251667312E-2</v>
      </c>
    </row>
    <row r="32" spans="1:17" ht="15">
      <c r="A32" s="17">
        <v>4400</v>
      </c>
      <c r="B32" s="21">
        <v>4400.3999999999996</v>
      </c>
      <c r="C32" s="17">
        <f t="shared" si="0"/>
        <v>880</v>
      </c>
      <c r="D32" s="21">
        <v>879</v>
      </c>
      <c r="E32" s="20">
        <f t="shared" si="1"/>
        <v>5.0061433447098969</v>
      </c>
      <c r="F32" s="20">
        <f t="shared" si="2"/>
        <v>1.0012286689419794</v>
      </c>
      <c r="G32" s="18">
        <v>275</v>
      </c>
      <c r="H32" s="20">
        <f t="shared" si="3"/>
        <v>4.583333333333333</v>
      </c>
      <c r="I32" s="20">
        <f t="shared" si="4"/>
        <v>0.27638539919628335</v>
      </c>
      <c r="J32" s="4"/>
      <c r="K32" s="4"/>
      <c r="L32" s="4"/>
      <c r="M32" s="4"/>
      <c r="N32" s="4"/>
      <c r="O32" s="4"/>
      <c r="P32" s="16" t="s">
        <v>38</v>
      </c>
      <c r="Q32" s="10">
        <f>MAX(H4:H37)</f>
        <v>11.083333333333334</v>
      </c>
    </row>
    <row r="33" spans="1:17" ht="15">
      <c r="A33" s="17">
        <v>4500</v>
      </c>
      <c r="B33" s="21">
        <v>4500.6000000000004</v>
      </c>
      <c r="C33" s="17">
        <f t="shared" si="0"/>
        <v>900</v>
      </c>
      <c r="D33" s="21">
        <v>899.2</v>
      </c>
      <c r="E33" s="20">
        <f t="shared" si="1"/>
        <v>5.0051156583629899</v>
      </c>
      <c r="F33" s="20">
        <f t="shared" si="2"/>
        <v>1.0010231316725979</v>
      </c>
      <c r="G33" s="18">
        <v>299</v>
      </c>
      <c r="H33" s="20">
        <f t="shared" si="3"/>
        <v>4.9833333333333334</v>
      </c>
      <c r="I33" s="20">
        <f t="shared" si="4"/>
        <v>0.28819360776317637</v>
      </c>
      <c r="J33" s="4"/>
      <c r="K33" s="4"/>
      <c r="L33" s="4"/>
      <c r="M33" s="4"/>
      <c r="N33" s="4"/>
      <c r="O33" s="4"/>
      <c r="P33" s="16" t="s">
        <v>39</v>
      </c>
      <c r="Q33" s="10">
        <f>MAX(I4:I37)</f>
        <v>0.42979323194092089</v>
      </c>
    </row>
    <row r="34" spans="1:17">
      <c r="A34" s="17">
        <v>4600</v>
      </c>
      <c r="B34" s="21">
        <v>4600.3999999999996</v>
      </c>
      <c r="C34" s="17">
        <f t="shared" si="0"/>
        <v>920</v>
      </c>
      <c r="D34" s="21">
        <v>919.15</v>
      </c>
      <c r="E34" s="20">
        <f t="shared" si="1"/>
        <v>5.0050590219224285</v>
      </c>
      <c r="F34" s="20">
        <f t="shared" si="2"/>
        <v>1.0010118043844858</v>
      </c>
      <c r="G34" s="18">
        <v>321</v>
      </c>
      <c r="H34" s="20">
        <f t="shared" si="3"/>
        <v>5.35</v>
      </c>
      <c r="I34" s="20">
        <f t="shared" si="4"/>
        <v>0.29860788111948194</v>
      </c>
      <c r="J34" s="4"/>
      <c r="K34" s="4"/>
      <c r="L34" s="4"/>
      <c r="M34" s="4"/>
      <c r="N34" s="4"/>
      <c r="O34" s="4"/>
    </row>
    <row r="35" spans="1:17">
      <c r="A35" s="17">
        <v>4700</v>
      </c>
      <c r="B35" s="21">
        <v>4700.6000000000004</v>
      </c>
      <c r="C35" s="17">
        <f t="shared" si="0"/>
        <v>940</v>
      </c>
      <c r="D35" s="21">
        <v>939.25</v>
      </c>
      <c r="E35" s="20">
        <f t="shared" si="1"/>
        <v>5.0046313548043653</v>
      </c>
      <c r="F35" s="20">
        <f t="shared" si="2"/>
        <v>1.0009262709608731</v>
      </c>
      <c r="G35" s="18">
        <v>340</v>
      </c>
      <c r="H35" s="20">
        <f t="shared" si="3"/>
        <v>5.666666666666667</v>
      </c>
      <c r="I35" s="20">
        <f t="shared" si="4"/>
        <v>0.30731814857642958</v>
      </c>
      <c r="J35" s="4"/>
      <c r="K35" s="4"/>
      <c r="L35" s="4"/>
      <c r="M35" s="4"/>
      <c r="N35" s="4"/>
      <c r="O35" s="4"/>
    </row>
    <row r="36" spans="1:17">
      <c r="A36" s="17">
        <v>4800</v>
      </c>
      <c r="B36" s="21">
        <v>4800.6000000000004</v>
      </c>
      <c r="C36" s="17">
        <f t="shared" si="0"/>
        <v>960</v>
      </c>
      <c r="D36" s="21">
        <v>959.5</v>
      </c>
      <c r="E36" s="20">
        <f t="shared" si="1"/>
        <v>5.0032308494007296</v>
      </c>
      <c r="F36" s="20">
        <f t="shared" si="2"/>
        <v>1.0006461698801459</v>
      </c>
      <c r="G36" s="18">
        <v>511</v>
      </c>
      <c r="H36" s="20">
        <f t="shared" si="3"/>
        <v>8.5166666666666675</v>
      </c>
      <c r="I36" s="20">
        <f t="shared" si="4"/>
        <v>0.37675515184857716</v>
      </c>
    </row>
    <row r="37" spans="1:17">
      <c r="A37" s="17">
        <v>4900</v>
      </c>
      <c r="B37" s="21">
        <v>4900.2</v>
      </c>
      <c r="C37" s="17">
        <f t="shared" si="0"/>
        <v>980</v>
      </c>
      <c r="D37" s="18">
        <v>979.55</v>
      </c>
      <c r="E37" s="20">
        <f t="shared" si="1"/>
        <v>5.0025011484865498</v>
      </c>
      <c r="F37" s="20">
        <f t="shared" si="2"/>
        <v>1.00050022969731</v>
      </c>
      <c r="G37" s="18">
        <v>665</v>
      </c>
      <c r="H37" s="20">
        <f t="shared" si="3"/>
        <v>11.083333333333334</v>
      </c>
      <c r="I37" s="20">
        <f t="shared" si="4"/>
        <v>0.42979323194092089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2" t="s">
        <v>5</v>
      </c>
      <c r="B44" s="22"/>
      <c r="C44" s="22"/>
      <c r="D44" s="22"/>
      <c r="E44" s="22"/>
      <c r="F44" s="22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2" t="s">
        <v>6</v>
      </c>
      <c r="B70" s="22"/>
      <c r="C70" s="22"/>
      <c r="D70" s="22"/>
      <c r="E70" s="22"/>
      <c r="F70" s="22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3"/>
      <c r="B94" s="23"/>
      <c r="C94" s="23"/>
      <c r="D94" s="23"/>
      <c r="E94" s="23"/>
    </row>
    <row r="95" spans="1:10" hidden="1">
      <c r="A95" s="23"/>
      <c r="B95" s="23"/>
      <c r="C95" s="23"/>
      <c r="D95" s="23"/>
      <c r="E95" s="23"/>
    </row>
    <row r="96" spans="1:10" hidden="1">
      <c r="A96" s="23"/>
      <c r="B96" s="23"/>
      <c r="C96" s="23"/>
      <c r="D96" s="23"/>
      <c r="E96" s="23"/>
    </row>
    <row r="97" spans="1:9" hidden="1">
      <c r="A97" s="23"/>
      <c r="B97" s="23"/>
      <c r="C97" s="23"/>
      <c r="D97" s="23"/>
      <c r="E97" s="23"/>
    </row>
    <row r="98" spans="1:9" hidden="1">
      <c r="A98" s="22" t="s">
        <v>8</v>
      </c>
      <c r="B98" s="22"/>
      <c r="C98" s="22"/>
      <c r="D98" s="22"/>
      <c r="E98" s="22"/>
      <c r="F98" s="22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2" t="s">
        <v>9</v>
      </c>
      <c r="B118" s="22"/>
      <c r="C118" s="22"/>
      <c r="D118" s="22"/>
      <c r="E118" s="22"/>
      <c r="F118" s="22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2" t="s">
        <v>10</v>
      </c>
      <c r="B146" s="22"/>
      <c r="C146" s="22"/>
      <c r="D146" s="22"/>
      <c r="E146" s="22"/>
      <c r="F146" s="22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Sheet4</vt:lpstr>
      <vt:lpstr>I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Administrator</cp:lastModifiedBy>
  <cp:revision>2</cp:revision>
  <dcterms:created xsi:type="dcterms:W3CDTF">2006-05-16T10:27:47Z</dcterms:created>
  <dcterms:modified xsi:type="dcterms:W3CDTF">2017-06-07T13:33:27Z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