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L-CERN-0003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4" l="1"/>
  <c r="H26" i="4"/>
  <c r="H27" i="4"/>
  <c r="H28" i="4"/>
  <c r="H29" i="4"/>
  <c r="H30" i="4"/>
  <c r="H31" i="4"/>
  <c r="H32" i="4"/>
  <c r="H33" i="4"/>
  <c r="H34" i="4"/>
  <c r="H35" i="4"/>
  <c r="H36" i="4"/>
  <c r="H37" i="4"/>
  <c r="H18" i="4"/>
  <c r="H19" i="4"/>
  <c r="H20" i="4"/>
  <c r="H21" i="4"/>
  <c r="H23" i="4"/>
  <c r="H24" i="4"/>
  <c r="H25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C4" i="4"/>
  <c r="C5" i="4"/>
  <c r="C6" i="4"/>
  <c r="C7" i="4"/>
  <c r="C8" i="4"/>
  <c r="C9" i="4"/>
  <c r="C10" i="4"/>
  <c r="C11" i="4"/>
  <c r="C12" i="4"/>
  <c r="C13" i="4"/>
  <c r="C1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Q32" i="4"/>
  <c r="Q29" i="4"/>
  <c r="Q30" i="4"/>
  <c r="Q31" i="4"/>
  <c r="Q28" i="4"/>
  <c r="Q26" i="4"/>
  <c r="Q27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<sst xmlns="http://schemas.openxmlformats.org/spreadsheetml/2006/main" count="83" uniqueCount="46">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</sst>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5" borderId="3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1.0030150753768845</c:v>
                </c:pt>
                <c:pt idx="1">
                  <c:v>1.0010025062656642</c:v>
                </c:pt>
                <c:pt idx="2">
                  <c:v>1.001001669449082</c:v>
                </c:pt>
                <c:pt idx="3">
                  <c:v>1.000688145136065</c:v>
                </c:pt>
                <c:pt idx="4">
                  <c:v>1.0000500125031258</c:v>
                </c:pt>
                <c:pt idx="5">
                  <c:v>0.99962507810872725</c:v>
                </c:pt>
                <c:pt idx="6">
                  <c:v>0.99932179189719794</c:v>
                </c:pt>
                <c:pt idx="7">
                  <c:v>0.9989384951607867</c:v>
                </c:pt>
                <c:pt idx="8">
                  <c:v>0.99839112343966696</c:v>
                </c:pt>
                <c:pt idx="9">
                  <c:v>0.99815323184427263</c:v>
                </c:pt>
                <c:pt idx="10">
                  <c:v>0.99786799727829456</c:v>
                </c:pt>
                <c:pt idx="11">
                  <c:v>0.9975267588070249</c:v>
                </c:pt>
                <c:pt idx="12">
                  <c:v>0.99741056871583389</c:v>
                </c:pt>
                <c:pt idx="13">
                  <c:v>0.99697347338436892</c:v>
                </c:pt>
                <c:pt idx="14">
                  <c:v>0.99676052828307993</c:v>
                </c:pt>
                <c:pt idx="15">
                  <c:v>0.99670444498030708</c:v>
                </c:pt>
                <c:pt idx="16">
                  <c:v>0.99665187261543253</c:v>
                </c:pt>
                <c:pt idx="17">
                  <c:v>0.99660249150622882</c:v>
                </c:pt>
                <c:pt idx="18">
                  <c:v>0.99648300117233291</c:v>
                </c:pt>
                <c:pt idx="19">
                  <c:v>0.99635639054938796</c:v>
                </c:pt>
                <c:pt idx="20">
                  <c:v>0.99626400996263997</c:v>
                </c:pt>
                <c:pt idx="21">
                  <c:v>0.99621727131991644</c:v>
                </c:pt>
                <c:pt idx="22">
                  <c:v>0.99600288316624075</c:v>
                </c:pt>
                <c:pt idx="23">
                  <c:v>0.99596527068437157</c:v>
                </c:pt>
                <c:pt idx="24">
                  <c:v>0.99587975353208424</c:v>
                </c:pt>
                <c:pt idx="25">
                  <c:v>0.99573796369376488</c:v>
                </c:pt>
                <c:pt idx="26">
                  <c:v>0.99560296296296291</c:v>
                </c:pt>
                <c:pt idx="27">
                  <c:v>0.99547427513166264</c:v>
                </c:pt>
                <c:pt idx="28">
                  <c:v>0.99535146751116899</c:v>
                </c:pt>
                <c:pt idx="29">
                  <c:v>0.99517912428129152</c:v>
                </c:pt>
                <c:pt idx="30">
                  <c:v>0.99507868692877621</c:v>
                </c:pt>
                <c:pt idx="31">
                  <c:v>0.99491955969517354</c:v>
                </c:pt>
                <c:pt idx="32">
                  <c:v>0.99475701999792765</c:v>
                </c:pt>
                <c:pt idx="33">
                  <c:v>0.99466152440880951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3240"/>
        <c:axId val="171223632"/>
      </c:scatterChart>
      <c:valAx>
        <c:axId val="17122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3632"/>
        <c:crosses val="autoZero"/>
        <c:crossBetween val="midCat"/>
      </c:valAx>
      <c:valAx>
        <c:axId val="17122363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05144274870255"/>
                  <c:y val="-4.8407128456768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320.3</c:v>
                </c:pt>
                <c:pt idx="8">
                  <c:v>360.5</c:v>
                </c:pt>
                <c:pt idx="9">
                  <c:v>400.7</c:v>
                </c:pt>
                <c:pt idx="10">
                  <c:v>440.9</c:v>
                </c:pt>
                <c:pt idx="11">
                  <c:v>481.15</c:v>
                </c:pt>
                <c:pt idx="12">
                  <c:v>521.35</c:v>
                </c:pt>
                <c:pt idx="13">
                  <c:v>561.70000000000005</c:v>
                </c:pt>
                <c:pt idx="14">
                  <c:v>601.95000000000005</c:v>
                </c:pt>
                <c:pt idx="15">
                  <c:v>622.04999999999995</c:v>
                </c:pt>
                <c:pt idx="16">
                  <c:v>642.15</c:v>
                </c:pt>
                <c:pt idx="17">
                  <c:v>662.25</c:v>
                </c:pt>
                <c:pt idx="18">
                  <c:v>682.4</c:v>
                </c:pt>
                <c:pt idx="19">
                  <c:v>702.6</c:v>
                </c:pt>
                <c:pt idx="20">
                  <c:v>722.7</c:v>
                </c:pt>
                <c:pt idx="21">
                  <c:v>742.85</c:v>
                </c:pt>
                <c:pt idx="22">
                  <c:v>763.05</c:v>
                </c:pt>
                <c:pt idx="23">
                  <c:v>783.2</c:v>
                </c:pt>
                <c:pt idx="24">
                  <c:v>803.35</c:v>
                </c:pt>
                <c:pt idx="25">
                  <c:v>823.55</c:v>
                </c:pt>
                <c:pt idx="26">
                  <c:v>843.75</c:v>
                </c:pt>
                <c:pt idx="27">
                  <c:v>863.95</c:v>
                </c:pt>
                <c:pt idx="28">
                  <c:v>884.15</c:v>
                </c:pt>
                <c:pt idx="29">
                  <c:v>904.4</c:v>
                </c:pt>
                <c:pt idx="30">
                  <c:v>924.55</c:v>
                </c:pt>
                <c:pt idx="31">
                  <c:v>944.8</c:v>
                </c:pt>
                <c:pt idx="32">
                  <c:v>965.1</c:v>
                </c:pt>
                <c:pt idx="33">
                  <c:v>985.3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199.6</c:v>
                </c:pt>
                <c:pt idx="1">
                  <c:v>399.4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9440"/>
        <c:axId val="17273983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199.95</c:v>
                </c:pt>
                <c:pt idx="5">
                  <c:v>240.05</c:v>
                </c:pt>
                <c:pt idx="6">
                  <c:v>280.14999999999998</c:v>
                </c:pt>
                <c:pt idx="7">
                  <c:v>320.3</c:v>
                </c:pt>
                <c:pt idx="8">
                  <c:v>360.5</c:v>
                </c:pt>
                <c:pt idx="9">
                  <c:v>400.7</c:v>
                </c:pt>
                <c:pt idx="10">
                  <c:v>440.9</c:v>
                </c:pt>
                <c:pt idx="11">
                  <c:v>481.15</c:v>
                </c:pt>
                <c:pt idx="12">
                  <c:v>521.35</c:v>
                </c:pt>
                <c:pt idx="13">
                  <c:v>561.70000000000005</c:v>
                </c:pt>
                <c:pt idx="14">
                  <c:v>601.95000000000005</c:v>
                </c:pt>
                <c:pt idx="15">
                  <c:v>622.04999999999995</c:v>
                </c:pt>
                <c:pt idx="16">
                  <c:v>642.15</c:v>
                </c:pt>
                <c:pt idx="17">
                  <c:v>662.25</c:v>
                </c:pt>
                <c:pt idx="18">
                  <c:v>682.4</c:v>
                </c:pt>
                <c:pt idx="19">
                  <c:v>702.6</c:v>
                </c:pt>
                <c:pt idx="20">
                  <c:v>722.7</c:v>
                </c:pt>
                <c:pt idx="21">
                  <c:v>742.85</c:v>
                </c:pt>
                <c:pt idx="22">
                  <c:v>763.05</c:v>
                </c:pt>
                <c:pt idx="23">
                  <c:v>783.2</c:v>
                </c:pt>
                <c:pt idx="24">
                  <c:v>803.35</c:v>
                </c:pt>
                <c:pt idx="25">
                  <c:v>823.55</c:v>
                </c:pt>
                <c:pt idx="26">
                  <c:v>843.75</c:v>
                </c:pt>
                <c:pt idx="27">
                  <c:v>863.95</c:v>
                </c:pt>
                <c:pt idx="28">
                  <c:v>884.15</c:v>
                </c:pt>
                <c:pt idx="29">
                  <c:v>904.4</c:v>
                </c:pt>
                <c:pt idx="30">
                  <c:v>924.55</c:v>
                </c:pt>
                <c:pt idx="31">
                  <c:v>944.8</c:v>
                </c:pt>
                <c:pt idx="32">
                  <c:v>965.1</c:v>
                </c:pt>
                <c:pt idx="33">
                  <c:v>985.3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1.6666666666666666E-2</c:v>
                </c:pt>
                <c:pt idx="1">
                  <c:v>1.6666666666666666E-2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8.3333333333333329E-2</c:v>
                </c:pt>
                <c:pt idx="14">
                  <c:v>0.23333333333333334</c:v>
                </c:pt>
                <c:pt idx="15">
                  <c:v>0.4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1.1666666666666667</c:v>
                </c:pt>
                <c:pt idx="19">
                  <c:v>1</c:v>
                </c:pt>
                <c:pt idx="20">
                  <c:v>1.2</c:v>
                </c:pt>
                <c:pt idx="21">
                  <c:v>1.4</c:v>
                </c:pt>
                <c:pt idx="22">
                  <c:v>1.65</c:v>
                </c:pt>
                <c:pt idx="23">
                  <c:v>1.6666666666666667</c:v>
                </c:pt>
                <c:pt idx="24">
                  <c:v>1.9666666666666666</c:v>
                </c:pt>
                <c:pt idx="25">
                  <c:v>2.1666666666666665</c:v>
                </c:pt>
                <c:pt idx="26">
                  <c:v>2.3666666666666667</c:v>
                </c:pt>
                <c:pt idx="27">
                  <c:v>2.3666666666666667</c:v>
                </c:pt>
                <c:pt idx="28">
                  <c:v>3.0333333333333332</c:v>
                </c:pt>
                <c:pt idx="29">
                  <c:v>3.2833333333333332</c:v>
                </c:pt>
                <c:pt idx="30">
                  <c:v>3.7333333333333334</c:v>
                </c:pt>
                <c:pt idx="31">
                  <c:v>6.8666666666666663</c:v>
                </c:pt>
                <c:pt idx="32">
                  <c:v>12.65</c:v>
                </c:pt>
                <c:pt idx="33">
                  <c:v>19.850000000000001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0616"/>
        <c:axId val="172740224"/>
      </c:scatterChart>
      <c:valAx>
        <c:axId val="17273944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9832"/>
        <c:crosses val="autoZero"/>
        <c:crossBetween val="midCat"/>
      </c:valAx>
      <c:valAx>
        <c:axId val="17273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9440"/>
        <c:crosses val="autoZero"/>
        <c:crossBetween val="midCat"/>
      </c:valAx>
      <c:valAx>
        <c:axId val="172740224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0616"/>
        <c:crosses val="max"/>
        <c:crossBetween val="midCat"/>
      </c:valAx>
      <c:valAx>
        <c:axId val="172740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18255732106981"/>
          <c:y val="0.29945366883487384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E40" sqref="E40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5" t="s">
        <v>40</v>
      </c>
      <c r="B1" s="25"/>
      <c r="C1" s="25"/>
      <c r="D1" s="25"/>
      <c r="E1" s="25"/>
      <c r="F1" s="25"/>
      <c r="G1" s="25"/>
      <c r="H1" s="25"/>
      <c r="I1" s="25"/>
      <c r="P1" s="26" t="s">
        <v>18</v>
      </c>
      <c r="Q1" s="26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199.6</v>
      </c>
      <c r="C4" s="17">
        <f>A4/$Q$2</f>
        <v>40</v>
      </c>
      <c r="D4" s="18">
        <v>39.799999999999997</v>
      </c>
      <c r="E4" s="17">
        <f>B4/D4</f>
        <v>5.0150753768844227</v>
      </c>
      <c r="F4" s="17">
        <f>E4/$Q$2</f>
        <v>1.0030150753768845</v>
      </c>
      <c r="G4" s="18">
        <v>1</v>
      </c>
      <c r="H4" s="20">
        <f>G4/$Q$22</f>
        <v>1.6666666666666666E-2</v>
      </c>
      <c r="I4" s="20">
        <f>SQRT(G4)/$Q$22</f>
        <v>1.6666666666666666E-2</v>
      </c>
      <c r="P4" s="12"/>
      <c r="Q4" s="15"/>
    </row>
    <row r="5" spans="1:17" ht="15">
      <c r="A5" s="17">
        <v>400</v>
      </c>
      <c r="B5" s="18">
        <v>399.4</v>
      </c>
      <c r="C5" s="17">
        <f t="shared" ref="C5:C37" si="0">A5/$Q$2</f>
        <v>80</v>
      </c>
      <c r="D5" s="18">
        <v>79.8</v>
      </c>
      <c r="E5" s="17">
        <f t="shared" ref="E5:E37" si="1">B5/D5</f>
        <v>5.0050125313283207</v>
      </c>
      <c r="F5" s="17">
        <f t="shared" ref="F5:F37" si="2">E5/$Q$2</f>
        <v>1.0010025062656642</v>
      </c>
      <c r="G5" s="18">
        <v>1</v>
      </c>
      <c r="H5" s="20">
        <f t="shared" ref="H5:H37" si="3">G5/$Q$22</f>
        <v>1.6666666666666666E-2</v>
      </c>
      <c r="I5" s="20">
        <f t="shared" ref="I5:I37" si="4">SQRT(G5)/$Q$22</f>
        <v>1.6666666666666666E-2</v>
      </c>
      <c r="P5" s="26" t="s">
        <v>16</v>
      </c>
      <c r="Q5" s="26"/>
    </row>
    <row r="6" spans="1:17" ht="15">
      <c r="A6" s="17">
        <v>600</v>
      </c>
      <c r="B6" s="18">
        <v>599.6</v>
      </c>
      <c r="C6" s="17">
        <f t="shared" si="0"/>
        <v>120</v>
      </c>
      <c r="D6" s="18">
        <v>119.8</v>
      </c>
      <c r="E6" s="17">
        <f t="shared" si="1"/>
        <v>5.0050083472454094</v>
      </c>
      <c r="F6" s="17">
        <f t="shared" si="2"/>
        <v>1.001001669449082</v>
      </c>
      <c r="G6" s="18">
        <v>0</v>
      </c>
      <c r="H6" s="20">
        <f t="shared" si="3"/>
        <v>0</v>
      </c>
      <c r="I6" s="20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799.8</v>
      </c>
      <c r="C7" s="17">
        <f t="shared" si="0"/>
        <v>160</v>
      </c>
      <c r="D7" s="18">
        <v>159.85</v>
      </c>
      <c r="E7" s="17">
        <f t="shared" si="1"/>
        <v>5.0034407256803251</v>
      </c>
      <c r="F7" s="17">
        <f t="shared" si="2"/>
        <v>1.000688145136065</v>
      </c>
      <c r="G7" s="18">
        <v>0</v>
      </c>
      <c r="H7" s="20">
        <f t="shared" si="3"/>
        <v>0</v>
      </c>
      <c r="I7" s="20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999.8</v>
      </c>
      <c r="C8" s="17">
        <f t="shared" si="0"/>
        <v>200</v>
      </c>
      <c r="D8" s="18">
        <v>199.95</v>
      </c>
      <c r="E8" s="17">
        <f t="shared" si="1"/>
        <v>5.0002500625156285</v>
      </c>
      <c r="F8" s="17">
        <f t="shared" si="2"/>
        <v>1.0000500125031258</v>
      </c>
      <c r="G8" s="18">
        <v>0</v>
      </c>
      <c r="H8" s="20">
        <f t="shared" si="3"/>
        <v>0</v>
      </c>
      <c r="I8" s="20">
        <f t="shared" si="4"/>
        <v>0</v>
      </c>
      <c r="P8" s="26" t="s">
        <v>15</v>
      </c>
      <c r="Q8" s="26"/>
    </row>
    <row r="9" spans="1:17" ht="15">
      <c r="A9" s="17">
        <v>1200</v>
      </c>
      <c r="B9" s="18">
        <v>1199.8</v>
      </c>
      <c r="C9" s="17">
        <f t="shared" si="0"/>
        <v>240</v>
      </c>
      <c r="D9" s="18">
        <v>240.05</v>
      </c>
      <c r="E9" s="17">
        <f t="shared" si="1"/>
        <v>4.9981253905436365</v>
      </c>
      <c r="F9" s="17">
        <f t="shared" si="2"/>
        <v>0.99962507810872725</v>
      </c>
      <c r="G9" s="18">
        <v>0</v>
      </c>
      <c r="H9" s="20">
        <f t="shared" si="3"/>
        <v>0</v>
      </c>
      <c r="I9" s="20">
        <f t="shared" si="4"/>
        <v>0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1399.8</v>
      </c>
      <c r="C10" s="17">
        <f t="shared" si="0"/>
        <v>280</v>
      </c>
      <c r="D10" s="18">
        <v>280.14999999999998</v>
      </c>
      <c r="E10" s="17">
        <f t="shared" si="1"/>
        <v>4.9966089594859895</v>
      </c>
      <c r="F10" s="17">
        <f t="shared" si="2"/>
        <v>0.99932179189719794</v>
      </c>
      <c r="G10" s="18">
        <v>0</v>
      </c>
      <c r="H10" s="20">
        <f t="shared" si="3"/>
        <v>0</v>
      </c>
      <c r="I10" s="20">
        <f t="shared" si="4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18">
        <v>320.3</v>
      </c>
      <c r="E11" s="17">
        <f t="shared" si="1"/>
        <v>4.9946924758039337</v>
      </c>
      <c r="F11" s="17">
        <f t="shared" si="2"/>
        <v>0.9989384951607867</v>
      </c>
      <c r="G11" s="18">
        <v>1</v>
      </c>
      <c r="H11" s="20">
        <f t="shared" si="3"/>
        <v>1.6666666666666666E-2</v>
      </c>
      <c r="I11" s="20">
        <f t="shared" si="4"/>
        <v>1.6666666666666666E-2</v>
      </c>
      <c r="P11" s="12" t="s">
        <v>12</v>
      </c>
      <c r="Q11" s="19">
        <v>4.5</v>
      </c>
    </row>
    <row r="12" spans="1:17" ht="15">
      <c r="A12" s="17">
        <v>1800</v>
      </c>
      <c r="B12" s="18">
        <v>1799.6</v>
      </c>
      <c r="C12" s="17">
        <f t="shared" si="0"/>
        <v>360</v>
      </c>
      <c r="D12" s="18">
        <v>360.5</v>
      </c>
      <c r="E12" s="17">
        <f t="shared" si="1"/>
        <v>4.991955617198335</v>
      </c>
      <c r="F12" s="17">
        <f t="shared" si="2"/>
        <v>0.99839112343966696</v>
      </c>
      <c r="G12" s="18">
        <v>0</v>
      </c>
      <c r="H12" s="20">
        <f t="shared" si="3"/>
        <v>0</v>
      </c>
      <c r="I12" s="20">
        <f t="shared" si="4"/>
        <v>0</v>
      </c>
      <c r="P12" s="12"/>
      <c r="Q12" s="12"/>
    </row>
    <row r="13" spans="1:17" ht="15">
      <c r="A13" s="17">
        <v>2000</v>
      </c>
      <c r="B13" s="18">
        <v>1999.8</v>
      </c>
      <c r="C13" s="17">
        <f t="shared" si="0"/>
        <v>400</v>
      </c>
      <c r="D13" s="18">
        <v>400.7</v>
      </c>
      <c r="E13" s="17">
        <f t="shared" si="1"/>
        <v>4.990766159221363</v>
      </c>
      <c r="F13" s="17">
        <f t="shared" si="2"/>
        <v>0.99815323184427263</v>
      </c>
      <c r="G13" s="18">
        <v>0</v>
      </c>
      <c r="H13" s="20">
        <f t="shared" si="3"/>
        <v>0</v>
      </c>
      <c r="I13" s="20">
        <f t="shared" si="4"/>
        <v>0</v>
      </c>
      <c r="P13" s="12" t="s">
        <v>14</v>
      </c>
      <c r="Q13" s="19">
        <v>500</v>
      </c>
    </row>
    <row r="14" spans="1:17" ht="15">
      <c r="A14" s="17">
        <v>2200</v>
      </c>
      <c r="B14" s="18">
        <v>2199.8000000000002</v>
      </c>
      <c r="C14" s="17">
        <f t="shared" si="0"/>
        <v>440</v>
      </c>
      <c r="D14" s="18">
        <v>440.9</v>
      </c>
      <c r="E14" s="17">
        <f t="shared" si="1"/>
        <v>4.9893399863914727</v>
      </c>
      <c r="F14" s="17">
        <f t="shared" si="2"/>
        <v>0.99786799727829456</v>
      </c>
      <c r="G14" s="18">
        <v>0</v>
      </c>
      <c r="H14" s="20">
        <f t="shared" si="3"/>
        <v>0</v>
      </c>
      <c r="I14" s="20">
        <f t="shared" si="4"/>
        <v>0</v>
      </c>
      <c r="P14" s="12" t="s">
        <v>13</v>
      </c>
      <c r="Q14" s="19">
        <v>500</v>
      </c>
    </row>
    <row r="15" spans="1:17" ht="15">
      <c r="A15" s="17">
        <v>2400</v>
      </c>
      <c r="B15" s="18">
        <v>2399.8000000000002</v>
      </c>
      <c r="C15" s="17">
        <f t="shared" si="0"/>
        <v>480</v>
      </c>
      <c r="D15" s="18">
        <v>481.15</v>
      </c>
      <c r="E15" s="17">
        <f t="shared" si="1"/>
        <v>4.9876337940351245</v>
      </c>
      <c r="F15" s="17">
        <f t="shared" si="2"/>
        <v>0.9975267588070249</v>
      </c>
      <c r="G15" s="18">
        <v>0</v>
      </c>
      <c r="H15" s="20">
        <f t="shared" si="3"/>
        <v>0</v>
      </c>
      <c r="I15" s="20">
        <f t="shared" si="4"/>
        <v>0</v>
      </c>
      <c r="P15" s="12"/>
      <c r="Q15" s="14"/>
    </row>
    <row r="16" spans="1:17" ht="15">
      <c r="A16" s="17">
        <v>2600</v>
      </c>
      <c r="B16" s="18">
        <v>2600</v>
      </c>
      <c r="C16" s="17">
        <f t="shared" si="0"/>
        <v>520</v>
      </c>
      <c r="D16" s="18">
        <v>521.35</v>
      </c>
      <c r="E16" s="17">
        <f t="shared" si="1"/>
        <v>4.9870528435791694</v>
      </c>
      <c r="F16" s="17">
        <f t="shared" si="2"/>
        <v>0.99741056871583389</v>
      </c>
      <c r="G16" s="18">
        <v>0</v>
      </c>
      <c r="H16" s="20">
        <f t="shared" si="3"/>
        <v>0</v>
      </c>
      <c r="I16" s="20">
        <f t="shared" si="4"/>
        <v>0</v>
      </c>
      <c r="P16" s="26" t="s">
        <v>22</v>
      </c>
      <c r="Q16" s="26"/>
    </row>
    <row r="17" spans="1:17" ht="15">
      <c r="A17" s="17">
        <v>2800</v>
      </c>
      <c r="B17" s="18">
        <v>2800</v>
      </c>
      <c r="C17" s="17">
        <f t="shared" si="0"/>
        <v>560</v>
      </c>
      <c r="D17" s="18">
        <v>561.70000000000005</v>
      </c>
      <c r="E17" s="17">
        <f t="shared" si="1"/>
        <v>4.9848673669218444</v>
      </c>
      <c r="F17" s="17">
        <f t="shared" si="2"/>
        <v>0.99697347338436892</v>
      </c>
      <c r="G17" s="18">
        <v>5</v>
      </c>
      <c r="H17" s="20">
        <f t="shared" si="3"/>
        <v>8.3333333333333329E-2</v>
      </c>
      <c r="I17" s="20">
        <f t="shared" si="4"/>
        <v>3.7267799624996496E-2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</v>
      </c>
      <c r="C18" s="17">
        <f t="shared" si="0"/>
        <v>600</v>
      </c>
      <c r="D18" s="18">
        <v>601.95000000000005</v>
      </c>
      <c r="E18" s="17">
        <f t="shared" si="1"/>
        <v>4.9838026414153997</v>
      </c>
      <c r="F18" s="17">
        <f t="shared" si="2"/>
        <v>0.99676052828307993</v>
      </c>
      <c r="G18" s="18">
        <v>14</v>
      </c>
      <c r="H18" s="20">
        <f>G18/$Q$22</f>
        <v>0.23333333333333334</v>
      </c>
      <c r="I18" s="20">
        <f t="shared" si="4"/>
        <v>6.2360956446232359E-2</v>
      </c>
      <c r="P18" s="12" t="s">
        <v>23</v>
      </c>
      <c r="Q18" s="19">
        <v>140</v>
      </c>
    </row>
    <row r="19" spans="1:17" ht="15">
      <c r="A19" s="17">
        <v>3100</v>
      </c>
      <c r="B19" s="18">
        <v>3100</v>
      </c>
      <c r="C19" s="17">
        <f t="shared" si="0"/>
        <v>620</v>
      </c>
      <c r="D19" s="18">
        <v>622.04999999999995</v>
      </c>
      <c r="E19" s="17">
        <f t="shared" si="1"/>
        <v>4.9835222249015354</v>
      </c>
      <c r="F19" s="17">
        <f t="shared" si="2"/>
        <v>0.99670444498030708</v>
      </c>
      <c r="G19" s="18">
        <v>24</v>
      </c>
      <c r="H19" s="20">
        <f t="shared" si="3"/>
        <v>0.4</v>
      </c>
      <c r="I19" s="20">
        <f t="shared" si="4"/>
        <v>8.1649658092772595E-2</v>
      </c>
      <c r="P19" s="12"/>
      <c r="Q19" s="12"/>
    </row>
    <row r="20" spans="1:17" ht="15">
      <c r="A20" s="17">
        <v>3200</v>
      </c>
      <c r="B20" s="18">
        <v>3200</v>
      </c>
      <c r="C20" s="17">
        <f t="shared" si="0"/>
        <v>640</v>
      </c>
      <c r="D20" s="18">
        <v>642.15</v>
      </c>
      <c r="E20" s="17">
        <f t="shared" si="1"/>
        <v>4.9832593630771624</v>
      </c>
      <c r="F20" s="17">
        <f t="shared" si="2"/>
        <v>0.99665187261543253</v>
      </c>
      <c r="G20" s="18">
        <v>33</v>
      </c>
      <c r="H20" s="20">
        <f t="shared" si="3"/>
        <v>0.55000000000000004</v>
      </c>
      <c r="I20" s="20">
        <f t="shared" si="4"/>
        <v>9.5742710775633816E-2</v>
      </c>
      <c r="P20" s="26" t="s">
        <v>24</v>
      </c>
      <c r="Q20" s="26"/>
    </row>
    <row r="21" spans="1:17" ht="15">
      <c r="A21" s="17">
        <v>3300</v>
      </c>
      <c r="B21" s="18">
        <v>3300</v>
      </c>
      <c r="C21" s="17">
        <f t="shared" si="0"/>
        <v>660</v>
      </c>
      <c r="D21" s="18">
        <v>662.25</v>
      </c>
      <c r="E21" s="17">
        <f t="shared" si="1"/>
        <v>4.9830124575311441</v>
      </c>
      <c r="F21" s="17">
        <f t="shared" si="2"/>
        <v>0.99660249150622882</v>
      </c>
      <c r="G21" s="18">
        <v>36</v>
      </c>
      <c r="H21" s="20">
        <f t="shared" si="3"/>
        <v>0.6</v>
      </c>
      <c r="I21" s="20">
        <f t="shared" si="4"/>
        <v>0.1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</v>
      </c>
      <c r="C22" s="17">
        <f t="shared" si="0"/>
        <v>680</v>
      </c>
      <c r="D22" s="18">
        <v>682.4</v>
      </c>
      <c r="E22" s="17">
        <f t="shared" si="1"/>
        <v>4.9824150058616645</v>
      </c>
      <c r="F22" s="17">
        <f t="shared" si="2"/>
        <v>0.99648300117233291</v>
      </c>
      <c r="G22" s="18">
        <v>70</v>
      </c>
      <c r="H22" s="20">
        <f>G22/$Q$22</f>
        <v>1.1666666666666667</v>
      </c>
      <c r="I22" s="20">
        <f t="shared" si="4"/>
        <v>0.13944333775567927</v>
      </c>
      <c r="P22" s="12" t="s">
        <v>25</v>
      </c>
      <c r="Q22" s="19">
        <v>60</v>
      </c>
    </row>
    <row r="23" spans="1:17">
      <c r="A23" s="17">
        <v>3500</v>
      </c>
      <c r="B23" s="18">
        <v>3500.2</v>
      </c>
      <c r="C23" s="17">
        <f t="shared" si="0"/>
        <v>700</v>
      </c>
      <c r="D23" s="18">
        <v>702.6</v>
      </c>
      <c r="E23" s="17">
        <f t="shared" si="1"/>
        <v>4.9817819527469398</v>
      </c>
      <c r="F23" s="17">
        <f t="shared" si="2"/>
        <v>0.99635639054938796</v>
      </c>
      <c r="G23" s="18">
        <v>60</v>
      </c>
      <c r="H23" s="20">
        <f t="shared" si="3"/>
        <v>1</v>
      </c>
      <c r="I23" s="20">
        <f t="shared" si="4"/>
        <v>0.12909944487358058</v>
      </c>
    </row>
    <row r="24" spans="1:17">
      <c r="A24" s="17">
        <v>3600</v>
      </c>
      <c r="B24" s="18">
        <v>3600</v>
      </c>
      <c r="C24" s="17">
        <f t="shared" si="0"/>
        <v>720</v>
      </c>
      <c r="D24" s="18">
        <v>722.7</v>
      </c>
      <c r="E24" s="17">
        <f t="shared" si="1"/>
        <v>4.9813200498132</v>
      </c>
      <c r="F24" s="17">
        <f t="shared" si="2"/>
        <v>0.99626400996263997</v>
      </c>
      <c r="G24" s="18">
        <v>72</v>
      </c>
      <c r="H24" s="20">
        <f t="shared" si="3"/>
        <v>1.2</v>
      </c>
      <c r="I24" s="20">
        <f t="shared" si="4"/>
        <v>0.1414213562373095</v>
      </c>
    </row>
    <row r="25" spans="1:17" ht="15">
      <c r="A25" s="17">
        <v>3700</v>
      </c>
      <c r="B25" s="18">
        <v>3700.2</v>
      </c>
      <c r="C25" s="17">
        <f t="shared" si="0"/>
        <v>740</v>
      </c>
      <c r="D25" s="18">
        <v>742.85</v>
      </c>
      <c r="E25" s="17">
        <f t="shared" si="1"/>
        <v>4.9810863565995822</v>
      </c>
      <c r="F25" s="17">
        <f t="shared" si="2"/>
        <v>0.99621727131991644</v>
      </c>
      <c r="G25" s="18">
        <v>84</v>
      </c>
      <c r="H25" s="20">
        <f t="shared" si="3"/>
        <v>1.4</v>
      </c>
      <c r="I25" s="20">
        <f t="shared" si="4"/>
        <v>0.15275252316519466</v>
      </c>
      <c r="J25" s="4"/>
      <c r="K25" s="4"/>
      <c r="L25" s="4"/>
      <c r="M25" s="4"/>
      <c r="N25" s="4"/>
      <c r="O25" s="4"/>
      <c r="P25" s="23" t="s">
        <v>31</v>
      </c>
      <c r="Q25" s="24"/>
    </row>
    <row r="26" spans="1:17" ht="15">
      <c r="A26" s="17">
        <v>3800</v>
      </c>
      <c r="B26" s="18">
        <v>3800</v>
      </c>
      <c r="C26" s="17">
        <f t="shared" si="0"/>
        <v>760</v>
      </c>
      <c r="D26" s="18">
        <v>763.05</v>
      </c>
      <c r="E26" s="17">
        <f t="shared" si="1"/>
        <v>4.9800144158312039</v>
      </c>
      <c r="F26" s="17">
        <f t="shared" si="2"/>
        <v>0.99600288316624075</v>
      </c>
      <c r="G26" s="18">
        <v>99</v>
      </c>
      <c r="H26" s="20">
        <f t="shared" si="3"/>
        <v>1.65</v>
      </c>
      <c r="I26" s="20">
        <f t="shared" si="4"/>
        <v>0.16583123951776998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18">
        <v>3900.2</v>
      </c>
      <c r="C27" s="17">
        <f t="shared" si="0"/>
        <v>780</v>
      </c>
      <c r="D27" s="18">
        <v>783.2</v>
      </c>
      <c r="E27" s="17">
        <f t="shared" si="1"/>
        <v>4.9798263534218581</v>
      </c>
      <c r="F27" s="17">
        <f t="shared" si="2"/>
        <v>0.99596527068437157</v>
      </c>
      <c r="G27" s="18">
        <v>100</v>
      </c>
      <c r="H27" s="20">
        <f t="shared" si="3"/>
        <v>1.6666666666666667</v>
      </c>
      <c r="I27" s="20">
        <f t="shared" si="4"/>
        <v>0.16666666666666666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4630.91</v>
      </c>
    </row>
    <row r="28" spans="1:17" ht="15">
      <c r="A28" s="17">
        <v>4000</v>
      </c>
      <c r="B28" s="18">
        <v>4000.2</v>
      </c>
      <c r="C28" s="17">
        <f t="shared" si="0"/>
        <v>800</v>
      </c>
      <c r="D28" s="18">
        <v>803.35</v>
      </c>
      <c r="E28" s="17">
        <f t="shared" si="1"/>
        <v>4.9793987676604212</v>
      </c>
      <c r="F28" s="17">
        <f t="shared" si="2"/>
        <v>0.99587975353208424</v>
      </c>
      <c r="G28" s="18">
        <v>118</v>
      </c>
      <c r="H28" s="20">
        <f t="shared" si="3"/>
        <v>1.9666666666666666</v>
      </c>
      <c r="I28" s="20">
        <f t="shared" si="4"/>
        <v>0.1810463415200036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985.3</v>
      </c>
    </row>
    <row r="29" spans="1:17" ht="15">
      <c r="A29" s="17">
        <v>4100</v>
      </c>
      <c r="B29" s="18">
        <v>4100.2</v>
      </c>
      <c r="C29" s="17">
        <f t="shared" si="0"/>
        <v>820</v>
      </c>
      <c r="D29" s="18">
        <v>823.55</v>
      </c>
      <c r="E29" s="17">
        <f t="shared" si="1"/>
        <v>4.9786898184688244</v>
      </c>
      <c r="F29" s="17">
        <f t="shared" si="2"/>
        <v>0.99573796369376488</v>
      </c>
      <c r="G29" s="18">
        <v>130</v>
      </c>
      <c r="H29" s="20">
        <f t="shared" si="3"/>
        <v>2.1666666666666665</v>
      </c>
      <c r="I29" s="20">
        <f t="shared" si="4"/>
        <v>0.19002923751652298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4200.2</v>
      </c>
      <c r="C30" s="17">
        <f t="shared" si="0"/>
        <v>840</v>
      </c>
      <c r="D30" s="18">
        <v>843.75</v>
      </c>
      <c r="E30" s="17">
        <f t="shared" si="1"/>
        <v>4.9780148148148147</v>
      </c>
      <c r="F30" s="17">
        <f t="shared" si="2"/>
        <v>0.99560296296296291</v>
      </c>
      <c r="G30" s="18">
        <v>142</v>
      </c>
      <c r="H30" s="20">
        <f t="shared" si="3"/>
        <v>2.3666666666666667</v>
      </c>
      <c r="I30" s="20">
        <f t="shared" si="4"/>
        <v>0.19860625479688307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4.9707470392538555</v>
      </c>
    </row>
    <row r="31" spans="1:17" ht="15">
      <c r="A31" s="17">
        <v>4300</v>
      </c>
      <c r="B31" s="18">
        <v>4300.2</v>
      </c>
      <c r="C31" s="17">
        <f t="shared" si="0"/>
        <v>860</v>
      </c>
      <c r="D31" s="18">
        <v>863.95</v>
      </c>
      <c r="E31" s="17">
        <f t="shared" si="1"/>
        <v>4.9773713756583131</v>
      </c>
      <c r="F31" s="17">
        <f t="shared" si="2"/>
        <v>0.99547427513166264</v>
      </c>
      <c r="G31" s="18">
        <v>142</v>
      </c>
      <c r="H31" s="20">
        <f t="shared" si="3"/>
        <v>2.3666666666666667</v>
      </c>
      <c r="I31" s="20">
        <f t="shared" si="4"/>
        <v>0.19860625479688307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0.58505921492288948</v>
      </c>
    </row>
    <row r="32" spans="1:17" ht="15">
      <c r="A32" s="17">
        <v>4400</v>
      </c>
      <c r="B32" s="18">
        <v>4400.2</v>
      </c>
      <c r="C32" s="17">
        <f t="shared" si="0"/>
        <v>880</v>
      </c>
      <c r="D32" s="18">
        <v>884.15</v>
      </c>
      <c r="E32" s="17">
        <f t="shared" si="1"/>
        <v>4.9767573375558447</v>
      </c>
      <c r="F32" s="17">
        <f t="shared" si="2"/>
        <v>0.99535146751116899</v>
      </c>
      <c r="G32" s="18">
        <v>182</v>
      </c>
      <c r="H32" s="20">
        <f t="shared" si="3"/>
        <v>3.0333333333333332</v>
      </c>
      <c r="I32" s="20">
        <f t="shared" si="4"/>
        <v>0.22484562605386735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19.850000000000001</v>
      </c>
    </row>
    <row r="33" spans="1:17" ht="15">
      <c r="A33" s="17">
        <v>4500</v>
      </c>
      <c r="B33" s="18">
        <v>4500.2</v>
      </c>
      <c r="C33" s="17">
        <f t="shared" si="0"/>
        <v>900</v>
      </c>
      <c r="D33" s="18">
        <v>904.4</v>
      </c>
      <c r="E33" s="17">
        <f t="shared" si="1"/>
        <v>4.9758956214064574</v>
      </c>
      <c r="F33" s="17">
        <f t="shared" si="2"/>
        <v>0.99517912428129152</v>
      </c>
      <c r="G33" s="18">
        <v>197</v>
      </c>
      <c r="H33" s="20">
        <f t="shared" si="3"/>
        <v>3.2833333333333332</v>
      </c>
      <c r="I33" s="20">
        <f t="shared" si="4"/>
        <v>0.23392781412696997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0.57518113089124656</v>
      </c>
    </row>
    <row r="34" spans="1:17">
      <c r="A34" s="17">
        <v>4600</v>
      </c>
      <c r="B34" s="18">
        <v>4600</v>
      </c>
      <c r="C34" s="17">
        <f t="shared" si="0"/>
        <v>920</v>
      </c>
      <c r="D34" s="18">
        <v>924.55</v>
      </c>
      <c r="E34" s="17">
        <f t="shared" si="1"/>
        <v>4.9753934346438813</v>
      </c>
      <c r="F34" s="17">
        <f t="shared" si="2"/>
        <v>0.99507868692877621</v>
      </c>
      <c r="G34" s="18">
        <v>224</v>
      </c>
      <c r="H34" s="20">
        <f t="shared" si="3"/>
        <v>3.7333333333333334</v>
      </c>
      <c r="I34" s="20">
        <f t="shared" si="4"/>
        <v>0.24944382578492943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</v>
      </c>
      <c r="C35" s="17">
        <f t="shared" si="0"/>
        <v>940</v>
      </c>
      <c r="D35" s="18">
        <v>944.8</v>
      </c>
      <c r="E35" s="17">
        <f t="shared" si="1"/>
        <v>4.9745977984758678</v>
      </c>
      <c r="F35" s="17">
        <f t="shared" si="2"/>
        <v>0.99491955969517354</v>
      </c>
      <c r="G35" s="18">
        <v>412</v>
      </c>
      <c r="H35" s="20">
        <f t="shared" si="3"/>
        <v>6.8666666666666663</v>
      </c>
      <c r="I35" s="20">
        <f t="shared" si="4"/>
        <v>0.33829638550307395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4800.2</v>
      </c>
      <c r="C36" s="17">
        <f t="shared" si="0"/>
        <v>960</v>
      </c>
      <c r="D36" s="18">
        <v>965.1</v>
      </c>
      <c r="E36" s="17">
        <f t="shared" si="1"/>
        <v>4.9737850999896382</v>
      </c>
      <c r="F36" s="17">
        <f t="shared" si="2"/>
        <v>0.99475701999792765</v>
      </c>
      <c r="G36" s="18">
        <v>759</v>
      </c>
      <c r="H36" s="20">
        <f t="shared" si="3"/>
        <v>12.65</v>
      </c>
      <c r="I36" s="20">
        <f t="shared" si="4"/>
        <v>0.459165910465197</v>
      </c>
    </row>
    <row r="37" spans="1:17">
      <c r="A37" s="17">
        <v>4900</v>
      </c>
      <c r="B37" s="18">
        <v>4900.2</v>
      </c>
      <c r="C37" s="17">
        <f t="shared" si="0"/>
        <v>980</v>
      </c>
      <c r="D37" s="18">
        <v>985.3</v>
      </c>
      <c r="E37" s="17">
        <f t="shared" si="1"/>
        <v>4.9733076220440475</v>
      </c>
      <c r="F37" s="17">
        <f t="shared" si="2"/>
        <v>0.99466152440880951</v>
      </c>
      <c r="G37" s="18">
        <v>1191</v>
      </c>
      <c r="H37" s="20">
        <f t="shared" si="3"/>
        <v>19.850000000000001</v>
      </c>
      <c r="I37" s="20">
        <f t="shared" si="4"/>
        <v>0.57518113089124656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1" t="s">
        <v>5</v>
      </c>
      <c r="B44" s="21"/>
      <c r="C44" s="21"/>
      <c r="D44" s="21"/>
      <c r="E44" s="21"/>
      <c r="F44" s="21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1" t="s">
        <v>6</v>
      </c>
      <c r="B70" s="21"/>
      <c r="C70" s="21"/>
      <c r="D70" s="21"/>
      <c r="E70" s="21"/>
      <c r="F70" s="21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2"/>
      <c r="B94" s="22"/>
      <c r="C94" s="22"/>
      <c r="D94" s="22"/>
      <c r="E94" s="22"/>
    </row>
    <row r="95" spans="1:10" hidden="1">
      <c r="A95" s="22"/>
      <c r="B95" s="22"/>
      <c r="C95" s="22"/>
      <c r="D95" s="22"/>
      <c r="E95" s="22"/>
    </row>
    <row r="96" spans="1:10" hidden="1">
      <c r="A96" s="22"/>
      <c r="B96" s="22"/>
      <c r="C96" s="22"/>
      <c r="D96" s="22"/>
      <c r="E96" s="22"/>
    </row>
    <row r="97" spans="1:9" hidden="1">
      <c r="A97" s="22"/>
      <c r="B97" s="22"/>
      <c r="C97" s="22"/>
      <c r="D97" s="22"/>
      <c r="E97" s="22"/>
    </row>
    <row r="98" spans="1:9" hidden="1">
      <c r="A98" s="21" t="s">
        <v>8</v>
      </c>
      <c r="B98" s="21"/>
      <c r="C98" s="21"/>
      <c r="D98" s="21"/>
      <c r="E98" s="21"/>
      <c r="F98" s="21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1" t="s">
        <v>9</v>
      </c>
      <c r="B118" s="21"/>
      <c r="C118" s="21"/>
      <c r="D118" s="21"/>
      <c r="E118" s="21"/>
      <c r="F118" s="21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1" t="s">
        <v>10</v>
      </c>
      <c r="B146" s="21"/>
      <c r="C146" s="21"/>
      <c r="D146" s="21"/>
      <c r="E146" s="21"/>
      <c r="F146" s="21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2017-07-13T09:10:57Z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