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4\GE11-X-L-CERN-0003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I22" i="4"/>
  <c r="H22" i="4"/>
  <c r="H26" i="4"/>
  <c r="H27" i="4"/>
  <c r="H28" i="4"/>
  <c r="H29" i="4"/>
  <c r="H30" i="4"/>
  <c r="H31" i="4"/>
  <c r="H32" i="4"/>
  <c r="H33" i="4"/>
  <c r="H34" i="4"/>
  <c r="H35" i="4"/>
  <c r="H36" i="4"/>
  <c r="H37" i="4"/>
  <c r="H18" i="4"/>
  <c r="H19" i="4"/>
  <c r="H20" i="4"/>
  <c r="H21" i="4"/>
  <c r="H23" i="4"/>
  <c r="H24" i="4"/>
  <c r="H25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C4" i="4"/>
  <c r="C5" i="4"/>
  <c r="C6" i="4"/>
  <c r="C7" i="4"/>
  <c r="C8" i="4"/>
  <c r="C9" i="4"/>
  <c r="C10" i="4"/>
  <c r="C11" i="4"/>
  <c r="C12" i="4"/>
  <c r="C13" i="4"/>
  <c r="C14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2" i="4"/>
  <c r="Q29" i="4"/>
  <c r="Q30" i="4"/>
  <c r="Q31" i="4"/>
  <c r="Q28" i="4"/>
  <c r="Q26" i="4"/>
  <c r="Q27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<sst xmlns="http://schemas.openxmlformats.org/spreadsheetml/2006/main" count="83" uniqueCount="46">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</sst>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5" borderId="3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1.0020100502512563</c:v>
                </c:pt>
                <c:pt idx="1">
                  <c:v>1.0010025062656642</c:v>
                </c:pt>
                <c:pt idx="2">
                  <c:v>1.001001669449082</c:v>
                </c:pt>
                <c:pt idx="3">
                  <c:v>1.000688145136065</c:v>
                </c:pt>
                <c:pt idx="4">
                  <c:v>0.99979999999999991</c:v>
                </c:pt>
                <c:pt idx="5">
                  <c:v>0.99941690962099128</c:v>
                </c:pt>
                <c:pt idx="6">
                  <c:v>0.99914346895074946</c:v>
                </c:pt>
                <c:pt idx="7">
                  <c:v>0.99878258155142807</c:v>
                </c:pt>
                <c:pt idx="8">
                  <c:v>0.99836361114963235</c:v>
                </c:pt>
                <c:pt idx="9">
                  <c:v>0.99802869619463497</c:v>
                </c:pt>
                <c:pt idx="10">
                  <c:v>0.99775484748837751</c:v>
                </c:pt>
                <c:pt idx="11">
                  <c:v>0.9975267588070249</c:v>
                </c:pt>
                <c:pt idx="12">
                  <c:v>0.99731492136555422</c:v>
                </c:pt>
                <c:pt idx="13">
                  <c:v>0.99704468577532468</c:v>
                </c:pt>
                <c:pt idx="14">
                  <c:v>0.99682697898496531</c:v>
                </c:pt>
                <c:pt idx="15">
                  <c:v>0.99676874849288644</c:v>
                </c:pt>
                <c:pt idx="16">
                  <c:v>0.99665187261543253</c:v>
                </c:pt>
                <c:pt idx="17">
                  <c:v>0.99660249150622882</c:v>
                </c:pt>
                <c:pt idx="18">
                  <c:v>0.99648300117233291</c:v>
                </c:pt>
                <c:pt idx="19">
                  <c:v>0.99635639054938796</c:v>
                </c:pt>
                <c:pt idx="20">
                  <c:v>0.99631935796319337</c:v>
                </c:pt>
                <c:pt idx="21">
                  <c:v>0.99621727131991644</c:v>
                </c:pt>
                <c:pt idx="22">
                  <c:v>0.99605530437061796</c:v>
                </c:pt>
                <c:pt idx="23">
                  <c:v>0.99590169166932652</c:v>
                </c:pt>
                <c:pt idx="24">
                  <c:v>0.99587975353208424</c:v>
                </c:pt>
                <c:pt idx="25">
                  <c:v>0.99573796369376488</c:v>
                </c:pt>
                <c:pt idx="26">
                  <c:v>0.99560296296296291</c:v>
                </c:pt>
                <c:pt idx="27">
                  <c:v>0.99542797615602763</c:v>
                </c:pt>
                <c:pt idx="28">
                  <c:v>0.99535146751116899</c:v>
                </c:pt>
                <c:pt idx="29">
                  <c:v>0.99517912428129152</c:v>
                </c:pt>
                <c:pt idx="30">
                  <c:v>0.99506813757300461</c:v>
                </c:pt>
                <c:pt idx="31">
                  <c:v>0.99486691009154882</c:v>
                </c:pt>
                <c:pt idx="32">
                  <c:v>0.99462259752370108</c:v>
                </c:pt>
                <c:pt idx="33">
                  <c:v>0.99445966514459661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43536"/>
        <c:axId val="280743928"/>
      </c:scatterChart>
      <c:valAx>
        <c:axId val="280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3928"/>
        <c:crosses val="autoZero"/>
        <c:crossBetween val="midCat"/>
      </c:valAx>
      <c:valAx>
        <c:axId val="280743928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05144274870255"/>
                  <c:y val="-4.8407128456768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360.55</c:v>
                </c:pt>
                <c:pt idx="9">
                  <c:v>400.75</c:v>
                </c:pt>
                <c:pt idx="10">
                  <c:v>440.95</c:v>
                </c:pt>
                <c:pt idx="11">
                  <c:v>481.15</c:v>
                </c:pt>
                <c:pt idx="12">
                  <c:v>521.4</c:v>
                </c:pt>
                <c:pt idx="13">
                  <c:v>561.70000000000005</c:v>
                </c:pt>
                <c:pt idx="14">
                  <c:v>601.95000000000005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662.25</c:v>
                </c:pt>
                <c:pt idx="18">
                  <c:v>682.4</c:v>
                </c:pt>
                <c:pt idx="19">
                  <c:v>702.6</c:v>
                </c:pt>
                <c:pt idx="20">
                  <c:v>722.7</c:v>
                </c:pt>
                <c:pt idx="21">
                  <c:v>742.85</c:v>
                </c:pt>
                <c:pt idx="22">
                  <c:v>763.05</c:v>
                </c:pt>
                <c:pt idx="23">
                  <c:v>783.25</c:v>
                </c:pt>
                <c:pt idx="24">
                  <c:v>803.35</c:v>
                </c:pt>
                <c:pt idx="25">
                  <c:v>823.55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904.4</c:v>
                </c:pt>
                <c:pt idx="30">
                  <c:v>924.6</c:v>
                </c:pt>
                <c:pt idx="31">
                  <c:v>944.85</c:v>
                </c:pt>
                <c:pt idx="32">
                  <c:v>965.15</c:v>
                </c:pt>
                <c:pt idx="33">
                  <c:v>985.5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199.4</c:v>
                </c:pt>
                <c:pt idx="1">
                  <c:v>399.4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2800.2</c:v>
                </c:pt>
                <c:pt idx="14">
                  <c:v>3000.2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3600.2</c:v>
                </c:pt>
                <c:pt idx="21">
                  <c:v>3700.2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4799.8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44712"/>
        <c:axId val="280745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39.799999999999997</c:v>
                </c:pt>
                <c:pt idx="1">
                  <c:v>79.8</c:v>
                </c:pt>
                <c:pt idx="2">
                  <c:v>119.8</c:v>
                </c:pt>
                <c:pt idx="3">
                  <c:v>159.85</c:v>
                </c:pt>
                <c:pt idx="4">
                  <c:v>200</c:v>
                </c:pt>
                <c:pt idx="5">
                  <c:v>240.1</c:v>
                </c:pt>
                <c:pt idx="6">
                  <c:v>280.2</c:v>
                </c:pt>
                <c:pt idx="7">
                  <c:v>320.35000000000002</c:v>
                </c:pt>
                <c:pt idx="8">
                  <c:v>360.55</c:v>
                </c:pt>
                <c:pt idx="9">
                  <c:v>400.75</c:v>
                </c:pt>
                <c:pt idx="10">
                  <c:v>440.95</c:v>
                </c:pt>
                <c:pt idx="11">
                  <c:v>481.15</c:v>
                </c:pt>
                <c:pt idx="12">
                  <c:v>521.4</c:v>
                </c:pt>
                <c:pt idx="13">
                  <c:v>561.70000000000005</c:v>
                </c:pt>
                <c:pt idx="14">
                  <c:v>601.95000000000005</c:v>
                </c:pt>
                <c:pt idx="15">
                  <c:v>622.04999999999995</c:v>
                </c:pt>
                <c:pt idx="16">
                  <c:v>642.15</c:v>
                </c:pt>
                <c:pt idx="17">
                  <c:v>662.25</c:v>
                </c:pt>
                <c:pt idx="18">
                  <c:v>682.4</c:v>
                </c:pt>
                <c:pt idx="19">
                  <c:v>702.6</c:v>
                </c:pt>
                <c:pt idx="20">
                  <c:v>722.7</c:v>
                </c:pt>
                <c:pt idx="21">
                  <c:v>742.85</c:v>
                </c:pt>
                <c:pt idx="22">
                  <c:v>763.05</c:v>
                </c:pt>
                <c:pt idx="23">
                  <c:v>783.25</c:v>
                </c:pt>
                <c:pt idx="24">
                  <c:v>803.35</c:v>
                </c:pt>
                <c:pt idx="25">
                  <c:v>823.55</c:v>
                </c:pt>
                <c:pt idx="26">
                  <c:v>843.75</c:v>
                </c:pt>
                <c:pt idx="27">
                  <c:v>863.95</c:v>
                </c:pt>
                <c:pt idx="28">
                  <c:v>884.15</c:v>
                </c:pt>
                <c:pt idx="29">
                  <c:v>904.4</c:v>
                </c:pt>
                <c:pt idx="30">
                  <c:v>924.6</c:v>
                </c:pt>
                <c:pt idx="31">
                  <c:v>944.85</c:v>
                </c:pt>
                <c:pt idx="32">
                  <c:v>965.15</c:v>
                </c:pt>
                <c:pt idx="33">
                  <c:v>985.5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0.26666666666666666</c:v>
                </c:pt>
                <c:pt idx="15">
                  <c:v>0.26666666666666666</c:v>
                </c:pt>
                <c:pt idx="16">
                  <c:v>0.4</c:v>
                </c:pt>
                <c:pt idx="17">
                  <c:v>0.68333333333333335</c:v>
                </c:pt>
                <c:pt idx="18">
                  <c:v>0.8</c:v>
                </c:pt>
                <c:pt idx="19">
                  <c:v>1.1666666666666667</c:v>
                </c:pt>
                <c:pt idx="20">
                  <c:v>1</c:v>
                </c:pt>
                <c:pt idx="21">
                  <c:v>1.4833333333333334</c:v>
                </c:pt>
                <c:pt idx="22">
                  <c:v>1.3833333333333333</c:v>
                </c:pt>
                <c:pt idx="23">
                  <c:v>1.9166666666666667</c:v>
                </c:pt>
                <c:pt idx="24">
                  <c:v>1.75</c:v>
                </c:pt>
                <c:pt idx="25">
                  <c:v>2.1666666666666665</c:v>
                </c:pt>
                <c:pt idx="26">
                  <c:v>2.15</c:v>
                </c:pt>
                <c:pt idx="27">
                  <c:v>2.9166666666666665</c:v>
                </c:pt>
                <c:pt idx="28">
                  <c:v>2.9333333333333331</c:v>
                </c:pt>
                <c:pt idx="29">
                  <c:v>2.9333333333333331</c:v>
                </c:pt>
                <c:pt idx="30">
                  <c:v>3.6333333333333333</c:v>
                </c:pt>
                <c:pt idx="31">
                  <c:v>6.05</c:v>
                </c:pt>
                <c:pt idx="32">
                  <c:v>12.166666666666666</c:v>
                </c:pt>
                <c:pt idx="33">
                  <c:v>16.883333333333333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45888"/>
        <c:axId val="280745496"/>
      </c:scatterChart>
      <c:valAx>
        <c:axId val="2807447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5104"/>
        <c:crosses val="autoZero"/>
        <c:crossBetween val="midCat"/>
      </c:valAx>
      <c:valAx>
        <c:axId val="280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4712"/>
        <c:crosses val="autoZero"/>
        <c:crossBetween val="midCat"/>
      </c:valAx>
      <c:valAx>
        <c:axId val="280745496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45888"/>
        <c:crosses val="max"/>
        <c:crossBetween val="midCat"/>
      </c:valAx>
      <c:valAx>
        <c:axId val="2807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74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18255732106981"/>
          <c:y val="0.29945366883487384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H4" sqref="H4:I3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3" t="s">
        <v>40</v>
      </c>
      <c r="B1" s="23"/>
      <c r="C1" s="23"/>
      <c r="D1" s="23"/>
      <c r="E1" s="23"/>
      <c r="F1" s="23"/>
      <c r="G1" s="23"/>
      <c r="H1" s="23"/>
      <c r="I1" s="23"/>
      <c r="P1" s="24" t="s">
        <v>18</v>
      </c>
      <c r="Q1" s="24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18">
        <v>199.4</v>
      </c>
      <c r="C4" s="17">
        <f>A4/$Q$2</f>
        <v>40</v>
      </c>
      <c r="D4" s="18">
        <v>39.799999999999997</v>
      </c>
      <c r="E4" s="17">
        <f>B4/D4</f>
        <v>5.0100502512562821</v>
      </c>
      <c r="F4" s="17">
        <f>E4/$Q$2</f>
        <v>1.0020100502512563</v>
      </c>
      <c r="G4" s="18">
        <v>1</v>
      </c>
      <c r="H4" s="20">
        <f>G4/$Q$22</f>
        <v>1.6666666666666666E-2</v>
      </c>
      <c r="I4" s="20">
        <f>SQRT(G4)/$Q$22</f>
        <v>1.6666666666666666E-2</v>
      </c>
      <c r="P4" s="12"/>
      <c r="Q4" s="15"/>
    </row>
    <row r="5" spans="1:17" ht="15">
      <c r="A5" s="17">
        <v>400</v>
      </c>
      <c r="B5" s="18">
        <v>399.4</v>
      </c>
      <c r="C5" s="17">
        <f t="shared" ref="C5:C37" si="0">A5/$Q$2</f>
        <v>80</v>
      </c>
      <c r="D5" s="18">
        <v>79.8</v>
      </c>
      <c r="E5" s="17">
        <f t="shared" ref="E5:E37" si="1">B5/D5</f>
        <v>5.0050125313283207</v>
      </c>
      <c r="F5" s="17">
        <f t="shared" ref="F5:F37" si="2">E5/$Q$2</f>
        <v>1.0010025062656642</v>
      </c>
      <c r="G5" s="18">
        <v>0</v>
      </c>
      <c r="H5" s="20">
        <f t="shared" ref="H5:H37" si="3">G5/$Q$22</f>
        <v>0</v>
      </c>
      <c r="I5" s="20">
        <f t="shared" ref="I5:I37" si="4">SQRT(G5)/$Q$22</f>
        <v>0</v>
      </c>
      <c r="P5" s="24" t="s">
        <v>16</v>
      </c>
      <c r="Q5" s="24"/>
    </row>
    <row r="6" spans="1:17" ht="15">
      <c r="A6" s="17">
        <v>600</v>
      </c>
      <c r="B6" s="18">
        <v>599.6</v>
      </c>
      <c r="C6" s="17">
        <f t="shared" si="0"/>
        <v>120</v>
      </c>
      <c r="D6" s="18">
        <v>119.8</v>
      </c>
      <c r="E6" s="17">
        <f t="shared" si="1"/>
        <v>5.0050083472454094</v>
      </c>
      <c r="F6" s="17">
        <f t="shared" si="2"/>
        <v>1.001001669449082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18">
        <v>799.8</v>
      </c>
      <c r="C7" s="17">
        <f t="shared" si="0"/>
        <v>160</v>
      </c>
      <c r="D7" s="18">
        <v>159.85</v>
      </c>
      <c r="E7" s="17">
        <f t="shared" si="1"/>
        <v>5.0034407256803251</v>
      </c>
      <c r="F7" s="17">
        <f t="shared" si="2"/>
        <v>1.000688145136065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</row>
    <row r="8" spans="1:17" ht="15">
      <c r="A8" s="17">
        <v>1000</v>
      </c>
      <c r="B8" s="18">
        <v>999.8</v>
      </c>
      <c r="C8" s="17">
        <f t="shared" si="0"/>
        <v>200</v>
      </c>
      <c r="D8" s="18">
        <v>200</v>
      </c>
      <c r="E8" s="17">
        <f t="shared" si="1"/>
        <v>4.9989999999999997</v>
      </c>
      <c r="F8" s="17">
        <f t="shared" si="2"/>
        <v>0.99979999999999991</v>
      </c>
      <c r="G8" s="18">
        <v>0</v>
      </c>
      <c r="H8" s="20">
        <f t="shared" si="3"/>
        <v>0</v>
      </c>
      <c r="I8" s="20">
        <f t="shared" si="4"/>
        <v>0</v>
      </c>
      <c r="P8" s="24" t="s">
        <v>15</v>
      </c>
      <c r="Q8" s="24"/>
    </row>
    <row r="9" spans="1:17" ht="15">
      <c r="A9" s="17">
        <v>1200</v>
      </c>
      <c r="B9" s="18">
        <v>1199.8</v>
      </c>
      <c r="C9" s="17">
        <f t="shared" si="0"/>
        <v>240</v>
      </c>
      <c r="D9" s="18">
        <v>240.1</v>
      </c>
      <c r="E9" s="17">
        <f t="shared" si="1"/>
        <v>4.9970845481049562</v>
      </c>
      <c r="F9" s="17">
        <f t="shared" si="2"/>
        <v>0.99941690962099128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18">
        <v>1399.8</v>
      </c>
      <c r="C10" s="17">
        <f t="shared" si="0"/>
        <v>280</v>
      </c>
      <c r="D10" s="18">
        <v>280.2</v>
      </c>
      <c r="E10" s="17">
        <f t="shared" si="1"/>
        <v>4.9957173447537473</v>
      </c>
      <c r="F10" s="17">
        <f t="shared" si="2"/>
        <v>0.99914346895074946</v>
      </c>
      <c r="G10" s="18">
        <v>0</v>
      </c>
      <c r="H10" s="20">
        <f t="shared" si="3"/>
        <v>0</v>
      </c>
      <c r="I10" s="20">
        <f t="shared" si="4"/>
        <v>0</v>
      </c>
      <c r="P10" s="12" t="s">
        <v>11</v>
      </c>
      <c r="Q10" s="19">
        <v>4</v>
      </c>
    </row>
    <row r="11" spans="1:17" ht="15">
      <c r="A11" s="17">
        <v>1600</v>
      </c>
      <c r="B11" s="18">
        <v>1599.8</v>
      </c>
      <c r="C11" s="17">
        <f t="shared" si="0"/>
        <v>320</v>
      </c>
      <c r="D11" s="18">
        <v>320.35000000000002</v>
      </c>
      <c r="E11" s="17">
        <f t="shared" si="1"/>
        <v>4.9939129077571405</v>
      </c>
      <c r="F11" s="17">
        <f t="shared" si="2"/>
        <v>0.99878258155142807</v>
      </c>
      <c r="G11" s="18">
        <v>0</v>
      </c>
      <c r="H11" s="20">
        <f t="shared" si="3"/>
        <v>0</v>
      </c>
      <c r="I11" s="20">
        <f t="shared" si="4"/>
        <v>0</v>
      </c>
      <c r="P11" s="12" t="s">
        <v>12</v>
      </c>
      <c r="Q11" s="19">
        <v>4.5</v>
      </c>
    </row>
    <row r="12" spans="1:17" ht="15">
      <c r="A12" s="17">
        <v>1800</v>
      </c>
      <c r="B12" s="18">
        <v>1799.8</v>
      </c>
      <c r="C12" s="17">
        <f t="shared" si="0"/>
        <v>360</v>
      </c>
      <c r="D12" s="18">
        <v>360.55</v>
      </c>
      <c r="E12" s="17">
        <f t="shared" si="1"/>
        <v>4.991818055748162</v>
      </c>
      <c r="F12" s="17">
        <f t="shared" si="2"/>
        <v>0.99836361114963235</v>
      </c>
      <c r="G12" s="18">
        <v>0</v>
      </c>
      <c r="H12" s="20">
        <f t="shared" si="3"/>
        <v>0</v>
      </c>
      <c r="I12" s="20">
        <f t="shared" si="4"/>
        <v>0</v>
      </c>
      <c r="P12" s="12"/>
      <c r="Q12" s="12"/>
    </row>
    <row r="13" spans="1:17" ht="15">
      <c r="A13" s="17">
        <v>2000</v>
      </c>
      <c r="B13" s="18">
        <v>1999.8</v>
      </c>
      <c r="C13" s="17">
        <f t="shared" si="0"/>
        <v>400</v>
      </c>
      <c r="D13" s="18">
        <v>400.75</v>
      </c>
      <c r="E13" s="17">
        <f t="shared" si="1"/>
        <v>4.9901434809731748</v>
      </c>
      <c r="F13" s="17">
        <f t="shared" si="2"/>
        <v>0.99802869619463497</v>
      </c>
      <c r="G13" s="18">
        <v>0</v>
      </c>
      <c r="H13" s="20">
        <f t="shared" si="3"/>
        <v>0</v>
      </c>
      <c r="I13" s="20">
        <f t="shared" si="4"/>
        <v>0</v>
      </c>
      <c r="P13" s="12" t="s">
        <v>14</v>
      </c>
      <c r="Q13" s="19">
        <v>500</v>
      </c>
    </row>
    <row r="14" spans="1:17" ht="15">
      <c r="A14" s="17">
        <v>2200</v>
      </c>
      <c r="B14" s="18">
        <v>2199.8000000000002</v>
      </c>
      <c r="C14" s="17">
        <f t="shared" si="0"/>
        <v>440</v>
      </c>
      <c r="D14" s="18">
        <v>440.95</v>
      </c>
      <c r="E14" s="17">
        <f t="shared" si="1"/>
        <v>4.9887742374418877</v>
      </c>
      <c r="F14" s="17">
        <f t="shared" si="2"/>
        <v>0.99775484748837751</v>
      </c>
      <c r="G14" s="18">
        <v>2</v>
      </c>
      <c r="H14" s="20">
        <f t="shared" si="3"/>
        <v>3.3333333333333333E-2</v>
      </c>
      <c r="I14" s="20">
        <f t="shared" si="4"/>
        <v>2.3570226039551587E-2</v>
      </c>
      <c r="P14" s="12" t="s">
        <v>13</v>
      </c>
      <c r="Q14" s="19">
        <v>500</v>
      </c>
    </row>
    <row r="15" spans="1:17" ht="15">
      <c r="A15" s="17">
        <v>2400</v>
      </c>
      <c r="B15" s="18">
        <v>2399.8000000000002</v>
      </c>
      <c r="C15" s="17">
        <f t="shared" si="0"/>
        <v>480</v>
      </c>
      <c r="D15" s="18">
        <v>481.15</v>
      </c>
      <c r="E15" s="17">
        <f t="shared" si="1"/>
        <v>4.9876337940351245</v>
      </c>
      <c r="F15" s="17">
        <f t="shared" si="2"/>
        <v>0.9975267588070249</v>
      </c>
      <c r="G15" s="18">
        <v>0</v>
      </c>
      <c r="H15" s="20">
        <f t="shared" si="3"/>
        <v>0</v>
      </c>
      <c r="I15" s="20">
        <f t="shared" si="4"/>
        <v>0</v>
      </c>
      <c r="P15" s="12"/>
      <c r="Q15" s="14"/>
    </row>
    <row r="16" spans="1:17" ht="15">
      <c r="A16" s="17">
        <v>2600</v>
      </c>
      <c r="B16" s="18">
        <v>2600</v>
      </c>
      <c r="C16" s="17">
        <f t="shared" si="0"/>
        <v>520</v>
      </c>
      <c r="D16" s="18">
        <v>521.4</v>
      </c>
      <c r="E16" s="17">
        <f t="shared" si="1"/>
        <v>4.9865746068277712</v>
      </c>
      <c r="F16" s="17">
        <f t="shared" si="2"/>
        <v>0.99731492136555422</v>
      </c>
      <c r="G16" s="18">
        <v>0</v>
      </c>
      <c r="H16" s="20">
        <f t="shared" si="3"/>
        <v>0</v>
      </c>
      <c r="I16" s="20">
        <f t="shared" si="4"/>
        <v>0</v>
      </c>
      <c r="P16" s="24" t="s">
        <v>22</v>
      </c>
      <c r="Q16" s="24"/>
    </row>
    <row r="17" spans="1:17" ht="15">
      <c r="A17" s="17">
        <v>2800</v>
      </c>
      <c r="B17" s="18">
        <v>2800.2</v>
      </c>
      <c r="C17" s="17">
        <f t="shared" si="0"/>
        <v>560</v>
      </c>
      <c r="D17" s="18">
        <v>561.70000000000005</v>
      </c>
      <c r="E17" s="17">
        <f t="shared" si="1"/>
        <v>4.9852234288766235</v>
      </c>
      <c r="F17" s="17">
        <f t="shared" si="2"/>
        <v>0.99704468577532468</v>
      </c>
      <c r="G17" s="18">
        <v>6</v>
      </c>
      <c r="H17" s="20">
        <f t="shared" si="3"/>
        <v>0.1</v>
      </c>
      <c r="I17" s="20">
        <f t="shared" si="4"/>
        <v>4.0824829046386298E-2</v>
      </c>
      <c r="P17" s="12" t="s">
        <v>17</v>
      </c>
      <c r="Q17" s="19" t="s">
        <v>44</v>
      </c>
    </row>
    <row r="18" spans="1:17" ht="15">
      <c r="A18" s="17">
        <v>3000</v>
      </c>
      <c r="B18" s="18">
        <v>3000.2</v>
      </c>
      <c r="C18" s="17">
        <f t="shared" si="0"/>
        <v>600</v>
      </c>
      <c r="D18" s="18">
        <v>601.95000000000005</v>
      </c>
      <c r="E18" s="17">
        <f t="shared" si="1"/>
        <v>4.9841348949248268</v>
      </c>
      <c r="F18" s="17">
        <f t="shared" si="2"/>
        <v>0.99682697898496531</v>
      </c>
      <c r="G18" s="18">
        <v>16</v>
      </c>
      <c r="H18" s="20">
        <f>G18/$Q$22</f>
        <v>0.26666666666666666</v>
      </c>
      <c r="I18" s="20">
        <f t="shared" si="4"/>
        <v>6.6666666666666666E-2</v>
      </c>
      <c r="P18" s="12" t="s">
        <v>23</v>
      </c>
      <c r="Q18" s="19">
        <v>140</v>
      </c>
    </row>
    <row r="19" spans="1:17" ht="15">
      <c r="A19" s="17">
        <v>3100</v>
      </c>
      <c r="B19" s="18">
        <v>3100.2</v>
      </c>
      <c r="C19" s="17">
        <f t="shared" si="0"/>
        <v>620</v>
      </c>
      <c r="D19" s="18">
        <v>622.04999999999995</v>
      </c>
      <c r="E19" s="17">
        <f t="shared" si="1"/>
        <v>4.9838437424644324</v>
      </c>
      <c r="F19" s="17">
        <f t="shared" si="2"/>
        <v>0.99676874849288644</v>
      </c>
      <c r="G19" s="18">
        <v>16</v>
      </c>
      <c r="H19" s="20">
        <f t="shared" si="3"/>
        <v>0.26666666666666666</v>
      </c>
      <c r="I19" s="20">
        <f t="shared" si="4"/>
        <v>6.6666666666666666E-2</v>
      </c>
      <c r="P19" s="12"/>
      <c r="Q19" s="12"/>
    </row>
    <row r="20" spans="1:17" ht="15">
      <c r="A20" s="17">
        <v>3200</v>
      </c>
      <c r="B20" s="18">
        <v>3200</v>
      </c>
      <c r="C20" s="17">
        <f t="shared" si="0"/>
        <v>640</v>
      </c>
      <c r="D20" s="18">
        <v>642.15</v>
      </c>
      <c r="E20" s="17">
        <f t="shared" si="1"/>
        <v>4.9832593630771624</v>
      </c>
      <c r="F20" s="17">
        <f t="shared" si="2"/>
        <v>0.99665187261543253</v>
      </c>
      <c r="G20" s="18">
        <v>24</v>
      </c>
      <c r="H20" s="20">
        <f t="shared" si="3"/>
        <v>0.4</v>
      </c>
      <c r="I20" s="20">
        <f t="shared" si="4"/>
        <v>8.1649658092772595E-2</v>
      </c>
      <c r="P20" s="24" t="s">
        <v>24</v>
      </c>
      <c r="Q20" s="24"/>
    </row>
    <row r="21" spans="1:17" ht="15">
      <c r="A21" s="17">
        <v>3300</v>
      </c>
      <c r="B21" s="18">
        <v>3300</v>
      </c>
      <c r="C21" s="17">
        <f t="shared" si="0"/>
        <v>660</v>
      </c>
      <c r="D21" s="18">
        <v>662.25</v>
      </c>
      <c r="E21" s="17">
        <f t="shared" si="1"/>
        <v>4.9830124575311441</v>
      </c>
      <c r="F21" s="17">
        <f t="shared" si="2"/>
        <v>0.99660249150622882</v>
      </c>
      <c r="G21" s="18">
        <v>41</v>
      </c>
      <c r="H21" s="20">
        <f t="shared" si="3"/>
        <v>0.68333333333333335</v>
      </c>
      <c r="I21" s="20">
        <f t="shared" si="4"/>
        <v>0.10671873729054747</v>
      </c>
      <c r="P21" s="12" t="s">
        <v>17</v>
      </c>
      <c r="Q21" s="19" t="s">
        <v>45</v>
      </c>
    </row>
    <row r="22" spans="1:17" ht="15">
      <c r="A22" s="17">
        <v>3400</v>
      </c>
      <c r="B22" s="18">
        <v>3400</v>
      </c>
      <c r="C22" s="17">
        <f t="shared" si="0"/>
        <v>680</v>
      </c>
      <c r="D22" s="18">
        <v>682.4</v>
      </c>
      <c r="E22" s="17">
        <f t="shared" si="1"/>
        <v>4.9824150058616645</v>
      </c>
      <c r="F22" s="17">
        <f t="shared" si="2"/>
        <v>0.99648300117233291</v>
      </c>
      <c r="G22" s="18">
        <v>48</v>
      </c>
      <c r="H22" s="20">
        <f>G22/$Q$22</f>
        <v>0.8</v>
      </c>
      <c r="I22" s="20">
        <f>SQRT(G22)/$Q$22</f>
        <v>0.11547005383792515</v>
      </c>
      <c r="P22" s="12" t="s">
        <v>25</v>
      </c>
      <c r="Q22" s="19">
        <v>60</v>
      </c>
    </row>
    <row r="23" spans="1:17">
      <c r="A23" s="17">
        <v>3500</v>
      </c>
      <c r="B23" s="18">
        <v>3500.2</v>
      </c>
      <c r="C23" s="17">
        <f t="shared" si="0"/>
        <v>700</v>
      </c>
      <c r="D23" s="18">
        <v>702.6</v>
      </c>
      <c r="E23" s="17">
        <f t="shared" si="1"/>
        <v>4.9817819527469398</v>
      </c>
      <c r="F23" s="17">
        <f t="shared" si="2"/>
        <v>0.99635639054938796</v>
      </c>
      <c r="G23" s="18">
        <v>70</v>
      </c>
      <c r="H23" s="20">
        <f t="shared" si="3"/>
        <v>1.1666666666666667</v>
      </c>
      <c r="I23" s="20">
        <f t="shared" si="4"/>
        <v>0.13944333775567927</v>
      </c>
    </row>
    <row r="24" spans="1:17">
      <c r="A24" s="17">
        <v>3600</v>
      </c>
      <c r="B24" s="18">
        <v>3600.2</v>
      </c>
      <c r="C24" s="17">
        <f t="shared" si="0"/>
        <v>720</v>
      </c>
      <c r="D24" s="18">
        <v>722.7</v>
      </c>
      <c r="E24" s="17">
        <f t="shared" si="1"/>
        <v>4.981596789815967</v>
      </c>
      <c r="F24" s="17">
        <f t="shared" si="2"/>
        <v>0.99631935796319337</v>
      </c>
      <c r="G24" s="18">
        <v>60</v>
      </c>
      <c r="H24" s="20">
        <f t="shared" si="3"/>
        <v>1</v>
      </c>
      <c r="I24" s="20">
        <f t="shared" si="4"/>
        <v>0.12909944487358058</v>
      </c>
    </row>
    <row r="25" spans="1:17" ht="15">
      <c r="A25" s="17">
        <v>3700</v>
      </c>
      <c r="B25" s="18">
        <v>3700.2</v>
      </c>
      <c r="C25" s="17">
        <f t="shared" si="0"/>
        <v>740</v>
      </c>
      <c r="D25" s="18">
        <v>742.85</v>
      </c>
      <c r="E25" s="17">
        <f t="shared" si="1"/>
        <v>4.9810863565995822</v>
      </c>
      <c r="F25" s="17">
        <f t="shared" si="2"/>
        <v>0.99621727131991644</v>
      </c>
      <c r="G25" s="18">
        <v>89</v>
      </c>
      <c r="H25" s="20">
        <f t="shared" si="3"/>
        <v>1.4833333333333334</v>
      </c>
      <c r="I25" s="20">
        <f t="shared" si="4"/>
        <v>0.15723301886761004</v>
      </c>
      <c r="J25" s="4"/>
      <c r="K25" s="4"/>
      <c r="L25" s="4"/>
      <c r="M25" s="4"/>
      <c r="N25" s="4"/>
      <c r="O25" s="4"/>
      <c r="P25" s="21" t="s">
        <v>31</v>
      </c>
      <c r="Q25" s="22"/>
    </row>
    <row r="26" spans="1:17" ht="15">
      <c r="A26" s="17">
        <v>3800</v>
      </c>
      <c r="B26" s="18">
        <v>3800.2</v>
      </c>
      <c r="C26" s="17">
        <f t="shared" si="0"/>
        <v>760</v>
      </c>
      <c r="D26" s="18">
        <v>763.05</v>
      </c>
      <c r="E26" s="17">
        <f t="shared" si="1"/>
        <v>4.9802765218530896</v>
      </c>
      <c r="F26" s="17">
        <f t="shared" si="2"/>
        <v>0.99605530437061796</v>
      </c>
      <c r="G26" s="18">
        <v>83</v>
      </c>
      <c r="H26" s="20">
        <f t="shared" si="3"/>
        <v>1.3833333333333333</v>
      </c>
      <c r="I26" s="20">
        <f t="shared" si="4"/>
        <v>0.15184055965240498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18">
        <v>3900.2</v>
      </c>
      <c r="C27" s="17">
        <f t="shared" si="0"/>
        <v>780</v>
      </c>
      <c r="D27" s="18">
        <v>783.25</v>
      </c>
      <c r="E27" s="17">
        <f t="shared" si="1"/>
        <v>4.9795084583466327</v>
      </c>
      <c r="F27" s="17">
        <f t="shared" si="2"/>
        <v>0.99590169166932652</v>
      </c>
      <c r="G27" s="18">
        <v>115</v>
      </c>
      <c r="H27" s="20">
        <f t="shared" si="3"/>
        <v>1.9166666666666667</v>
      </c>
      <c r="I27" s="20">
        <f t="shared" si="4"/>
        <v>0.17873008824606013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4631.8500000000004</v>
      </c>
    </row>
    <row r="28" spans="1:17" ht="15">
      <c r="A28" s="17">
        <v>4000</v>
      </c>
      <c r="B28" s="18">
        <v>4000.2</v>
      </c>
      <c r="C28" s="17">
        <f t="shared" si="0"/>
        <v>800</v>
      </c>
      <c r="D28" s="18">
        <v>803.35</v>
      </c>
      <c r="E28" s="17">
        <f t="shared" si="1"/>
        <v>4.9793987676604212</v>
      </c>
      <c r="F28" s="17">
        <f t="shared" si="2"/>
        <v>0.99587975353208424</v>
      </c>
      <c r="G28" s="18">
        <v>105</v>
      </c>
      <c r="H28" s="20">
        <f t="shared" si="3"/>
        <v>1.75</v>
      </c>
      <c r="I28" s="20">
        <f t="shared" si="4"/>
        <v>0.17078251276599329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985.5</v>
      </c>
    </row>
    <row r="29" spans="1:17" ht="15">
      <c r="A29" s="17">
        <v>4100</v>
      </c>
      <c r="B29" s="18">
        <v>4100.2</v>
      </c>
      <c r="C29" s="17">
        <f t="shared" si="0"/>
        <v>820</v>
      </c>
      <c r="D29" s="18">
        <v>823.55</v>
      </c>
      <c r="E29" s="17">
        <f t="shared" si="1"/>
        <v>4.9786898184688244</v>
      </c>
      <c r="F29" s="17">
        <f t="shared" si="2"/>
        <v>0.99573796369376488</v>
      </c>
      <c r="G29" s="18">
        <v>130</v>
      </c>
      <c r="H29" s="20">
        <f t="shared" si="3"/>
        <v>2.1666666666666665</v>
      </c>
      <c r="I29" s="20">
        <f t="shared" si="4"/>
        <v>0.19002923751652298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18">
        <v>4200.2</v>
      </c>
      <c r="C30" s="17">
        <f t="shared" si="0"/>
        <v>840</v>
      </c>
      <c r="D30" s="18">
        <v>843.75</v>
      </c>
      <c r="E30" s="17">
        <f t="shared" si="1"/>
        <v>4.9780148148148147</v>
      </c>
      <c r="F30" s="17">
        <f t="shared" si="2"/>
        <v>0.99560296296296291</v>
      </c>
      <c r="G30" s="18">
        <v>129</v>
      </c>
      <c r="H30" s="20">
        <f t="shared" si="3"/>
        <v>2.15</v>
      </c>
      <c r="I30" s="20">
        <f t="shared" si="4"/>
        <v>0.18929694486000911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4.970660474314009</v>
      </c>
    </row>
    <row r="31" spans="1:17" ht="15">
      <c r="A31" s="17">
        <v>4300</v>
      </c>
      <c r="B31" s="18">
        <v>4300</v>
      </c>
      <c r="C31" s="17">
        <f t="shared" si="0"/>
        <v>860</v>
      </c>
      <c r="D31" s="18">
        <v>863.95</v>
      </c>
      <c r="E31" s="17">
        <f t="shared" si="1"/>
        <v>4.9771398807801379</v>
      </c>
      <c r="F31" s="17">
        <f t="shared" si="2"/>
        <v>0.99542797615602763</v>
      </c>
      <c r="G31" s="18">
        <v>175</v>
      </c>
      <c r="H31" s="20">
        <f t="shared" si="3"/>
        <v>2.9166666666666665</v>
      </c>
      <c r="I31" s="20">
        <f t="shared" si="4"/>
        <v>0.22047927592204922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0.58679051371981927</v>
      </c>
    </row>
    <row r="32" spans="1:17" ht="15">
      <c r="A32" s="17">
        <v>4400</v>
      </c>
      <c r="B32" s="18">
        <v>4400.2</v>
      </c>
      <c r="C32" s="17">
        <f t="shared" si="0"/>
        <v>880</v>
      </c>
      <c r="D32" s="18">
        <v>884.15</v>
      </c>
      <c r="E32" s="17">
        <f t="shared" si="1"/>
        <v>4.9767573375558447</v>
      </c>
      <c r="F32" s="17">
        <f t="shared" si="2"/>
        <v>0.99535146751116899</v>
      </c>
      <c r="G32" s="18">
        <v>176</v>
      </c>
      <c r="H32" s="20">
        <f t="shared" si="3"/>
        <v>2.9333333333333331</v>
      </c>
      <c r="I32" s="20">
        <f t="shared" si="4"/>
        <v>0.22110831935702666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16.883333333333333</v>
      </c>
    </row>
    <row r="33" spans="1:17" ht="15">
      <c r="A33" s="17">
        <v>4500</v>
      </c>
      <c r="B33" s="18">
        <v>4500.2</v>
      </c>
      <c r="C33" s="17">
        <f t="shared" si="0"/>
        <v>900</v>
      </c>
      <c r="D33" s="18">
        <v>904.4</v>
      </c>
      <c r="E33" s="17">
        <f t="shared" si="1"/>
        <v>4.9758956214064574</v>
      </c>
      <c r="F33" s="17">
        <f t="shared" si="2"/>
        <v>0.99517912428129152</v>
      </c>
      <c r="G33" s="18">
        <v>176</v>
      </c>
      <c r="H33" s="20">
        <f t="shared" si="3"/>
        <v>2.9333333333333331</v>
      </c>
      <c r="I33" s="20">
        <f t="shared" si="4"/>
        <v>0.22110831935702666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0.53046101542798496</v>
      </c>
    </row>
    <row r="34" spans="1:17">
      <c r="A34" s="17">
        <v>4600</v>
      </c>
      <c r="B34" s="18">
        <v>4600.2</v>
      </c>
      <c r="C34" s="17">
        <f t="shared" si="0"/>
        <v>920</v>
      </c>
      <c r="D34" s="18">
        <v>924.6</v>
      </c>
      <c r="E34" s="17">
        <f t="shared" si="1"/>
        <v>4.9753406878650228</v>
      </c>
      <c r="F34" s="17">
        <f t="shared" si="2"/>
        <v>0.99506813757300461</v>
      </c>
      <c r="G34" s="18">
        <v>218</v>
      </c>
      <c r="H34" s="20">
        <f t="shared" si="3"/>
        <v>3.6333333333333333</v>
      </c>
      <c r="I34" s="20">
        <f t="shared" si="4"/>
        <v>0.24608038433722335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18">
        <v>4700</v>
      </c>
      <c r="C35" s="17">
        <f t="shared" si="0"/>
        <v>940</v>
      </c>
      <c r="D35" s="18">
        <v>944.85</v>
      </c>
      <c r="E35" s="17">
        <f t="shared" si="1"/>
        <v>4.9743345504577441</v>
      </c>
      <c r="F35" s="17">
        <f t="shared" si="2"/>
        <v>0.99486691009154882</v>
      </c>
      <c r="G35" s="18">
        <v>363</v>
      </c>
      <c r="H35" s="20">
        <f t="shared" si="3"/>
        <v>6.05</v>
      </c>
      <c r="I35" s="20">
        <f t="shared" si="4"/>
        <v>0.31754264805429416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18">
        <v>4799.8</v>
      </c>
      <c r="C36" s="17">
        <f t="shared" si="0"/>
        <v>960</v>
      </c>
      <c r="D36" s="18">
        <v>965.15</v>
      </c>
      <c r="E36" s="17">
        <f t="shared" si="1"/>
        <v>4.9731129876185056</v>
      </c>
      <c r="F36" s="17">
        <f t="shared" si="2"/>
        <v>0.99462259752370108</v>
      </c>
      <c r="G36" s="18">
        <v>730</v>
      </c>
      <c r="H36" s="20">
        <f t="shared" si="3"/>
        <v>12.166666666666666</v>
      </c>
      <c r="I36" s="20">
        <f t="shared" si="4"/>
        <v>0.45030853620354322</v>
      </c>
    </row>
    <row r="37" spans="1:17">
      <c r="A37" s="17">
        <v>4900</v>
      </c>
      <c r="B37" s="18">
        <v>4900.2</v>
      </c>
      <c r="C37" s="17">
        <f t="shared" si="0"/>
        <v>980</v>
      </c>
      <c r="D37" s="18">
        <v>985.5</v>
      </c>
      <c r="E37" s="17">
        <f t="shared" si="1"/>
        <v>4.9722983257229831</v>
      </c>
      <c r="F37" s="17">
        <f t="shared" si="2"/>
        <v>0.99445966514459661</v>
      </c>
      <c r="G37" s="18">
        <v>1013</v>
      </c>
      <c r="H37" s="20">
        <f t="shared" si="3"/>
        <v>16.883333333333333</v>
      </c>
      <c r="I37" s="20">
        <f t="shared" si="4"/>
        <v>0.53046101542798496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A146:F146"/>
    <mergeCell ref="A44:F44"/>
    <mergeCell ref="A70:F70"/>
    <mergeCell ref="A98:F98"/>
    <mergeCell ref="A118:F118"/>
    <mergeCell ref="A94:E97"/>
    <mergeCell ref="P25:Q25"/>
    <mergeCell ref="A1:I1"/>
    <mergeCell ref="P1:Q1"/>
    <mergeCell ref="P16:Q16"/>
    <mergeCell ref="P20:Q20"/>
    <mergeCell ref="P8:Q8"/>
    <mergeCell ref="P5:Q5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2017-08-02T12:32:21Z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