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03/"/>
    </mc:Choice>
  </mc:AlternateContent>
  <xr:revisionPtr revIDLastSave="0" documentId="13_ncr:1_{F3F28BB0-3F24-E544-A9AC-CA2815684430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4" l="1"/>
  <c r="H4" i="4"/>
  <c r="H5" i="4"/>
  <c r="H6" i="4"/>
  <c r="Q32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28" i="4"/>
  <c r="Q27" i="4" s="1"/>
  <c r="Q26" i="4"/>
  <c r="C4" i="4"/>
  <c r="C5" i="4"/>
  <c r="C6" i="4"/>
  <c r="C7" i="4"/>
  <c r="C8" i="4"/>
  <c r="C9" i="4"/>
  <c r="C10" i="4"/>
  <c r="C11" i="4"/>
  <c r="C12" i="4"/>
  <c r="C13" i="4"/>
  <c r="C1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29" i="4"/>
  <c r="Q30" i="4"/>
  <c r="Q31" i="4" s="1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4" i="4"/>
  <c r="F4" i="4" s="1"/>
  <c r="E148" i="4"/>
  <c r="F148" i="4" s="1"/>
  <c r="E182" i="4"/>
  <c r="F182" i="4" s="1"/>
  <c r="C182" i="4"/>
  <c r="E181" i="4"/>
  <c r="F181" i="4"/>
  <c r="C181" i="4"/>
  <c r="E180" i="4"/>
  <c r="F180" i="4" s="1"/>
  <c r="C180" i="4"/>
  <c r="E179" i="4"/>
  <c r="F179" i="4"/>
  <c r="C179" i="4"/>
  <c r="E178" i="4"/>
  <c r="F178" i="4" s="1"/>
  <c r="C178" i="4"/>
  <c r="E177" i="4"/>
  <c r="F177" i="4"/>
  <c r="C177" i="4"/>
  <c r="E176" i="4"/>
  <c r="F176" i="4" s="1"/>
  <c r="C176" i="4"/>
  <c r="E175" i="4"/>
  <c r="F175" i="4"/>
  <c r="C175" i="4"/>
  <c r="E174" i="4"/>
  <c r="F174" i="4" s="1"/>
  <c r="C174" i="4"/>
  <c r="E173" i="4"/>
  <c r="F173" i="4"/>
  <c r="C173" i="4"/>
  <c r="E172" i="4"/>
  <c r="F172" i="4" s="1"/>
  <c r="C172" i="4"/>
  <c r="E171" i="4"/>
  <c r="F171" i="4"/>
  <c r="C171" i="4"/>
  <c r="E170" i="4"/>
  <c r="F170" i="4" s="1"/>
  <c r="C170" i="4"/>
  <c r="E169" i="4"/>
  <c r="F169" i="4"/>
  <c r="C169" i="4"/>
  <c r="E168" i="4"/>
  <c r="F168" i="4" s="1"/>
  <c r="C168" i="4"/>
  <c r="E167" i="4"/>
  <c r="F167" i="4"/>
  <c r="C167" i="4"/>
  <c r="E166" i="4"/>
  <c r="F166" i="4" s="1"/>
  <c r="C166" i="4"/>
  <c r="E165" i="4"/>
  <c r="F165" i="4"/>
  <c r="C165" i="4"/>
  <c r="E164" i="4"/>
  <c r="F164" i="4" s="1"/>
  <c r="C164" i="4"/>
  <c r="E163" i="4"/>
  <c r="F163" i="4"/>
  <c r="C163" i="4"/>
  <c r="E162" i="4"/>
  <c r="F162" i="4" s="1"/>
  <c r="C162" i="4"/>
  <c r="E161" i="4"/>
  <c r="F161" i="4"/>
  <c r="C161" i="4"/>
  <c r="E160" i="4"/>
  <c r="F160" i="4" s="1"/>
  <c r="C160" i="4"/>
  <c r="E159" i="4"/>
  <c r="F159" i="4"/>
  <c r="C159" i="4"/>
  <c r="E158" i="4"/>
  <c r="F158" i="4" s="1"/>
  <c r="C158" i="4"/>
  <c r="E157" i="4"/>
  <c r="F157" i="4"/>
  <c r="C157" i="4"/>
  <c r="E156" i="4"/>
  <c r="F156" i="4" s="1"/>
  <c r="C156" i="4"/>
  <c r="E155" i="4"/>
  <c r="F155" i="4"/>
  <c r="C155" i="4"/>
  <c r="E154" i="4"/>
  <c r="F154" i="4" s="1"/>
  <c r="C154" i="4"/>
  <c r="E153" i="4"/>
  <c r="F153" i="4"/>
  <c r="C153" i="4"/>
  <c r="E152" i="4"/>
  <c r="F152" i="4" s="1"/>
  <c r="C152" i="4"/>
  <c r="E151" i="4"/>
  <c r="F151" i="4"/>
  <c r="C151" i="4"/>
  <c r="E150" i="4"/>
  <c r="F150" i="4" s="1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<sst xmlns="http://schemas.openxmlformats.org/spreadsheetml/2006/main" count="83" uniqueCount="46">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</sst>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5" borderId="3" xfId="0" applyNumberForma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left" vertical="center"/>
    </xf>
    <xf numFmtId="0" fontId="11" fillId="6" borderId="0" xfId="7"/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8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eutral" xfId="7" builtinId="28"/>
    <cellStyle name="Normal" xfId="0" builtinId="0" customBuiltin="1"/>
    <cellStyle name="Result" xfId="3" xr:uid="{00000000-0005-0000-0000-000006000000}"/>
    <cellStyle name="Result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31F0-6E41-B581-B0B508FA04FF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31F0-6E41-B581-B0B508FA04FF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31F0-6E41-B581-B0B508FA04FF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31F0-6E41-B581-B0B508FA04FF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31F0-6E41-B581-B0B508FA04FF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1.0030150753768845</c:v>
                </c:pt>
                <c:pt idx="1">
                  <c:v>1.0021316614420064</c:v>
                </c:pt>
                <c:pt idx="2">
                  <c:v>1.0014196242171189</c:v>
                </c:pt>
                <c:pt idx="3">
                  <c:v>1.0010012515644555</c:v>
                </c:pt>
                <c:pt idx="4">
                  <c:v>1.0000500125031258</c:v>
                </c:pt>
                <c:pt idx="5">
                  <c:v>0.99962507810872725</c:v>
                </c:pt>
                <c:pt idx="6">
                  <c:v>0.99932179189719794</c:v>
                </c:pt>
                <c:pt idx="7">
                  <c:v>0.99909445745511305</c:v>
                </c:pt>
                <c:pt idx="8">
                  <c:v>0.99850208044382804</c:v>
                </c:pt>
                <c:pt idx="9">
                  <c:v>0.99815323184427263</c:v>
                </c:pt>
                <c:pt idx="10">
                  <c:v>0.99786799727829456</c:v>
                </c:pt>
                <c:pt idx="11">
                  <c:v>0.9975267588070249</c:v>
                </c:pt>
                <c:pt idx="12">
                  <c:v>0.99731492136555422</c:v>
                </c:pt>
                <c:pt idx="13">
                  <c:v>0.99695594125500653</c:v>
                </c:pt>
                <c:pt idx="14">
                  <c:v>0.99674418604651149</c:v>
                </c:pt>
                <c:pt idx="15">
                  <c:v>0.99660853491923174</c:v>
                </c:pt>
                <c:pt idx="16">
                  <c:v>0.99649669131957963</c:v>
                </c:pt>
                <c:pt idx="17">
                  <c:v>0.99637681159420288</c:v>
                </c:pt>
                <c:pt idx="18">
                  <c:v>0.99619103428069145</c:v>
                </c:pt>
                <c:pt idx="19">
                  <c:v>0.99614372109569549</c:v>
                </c:pt>
                <c:pt idx="20">
                  <c:v>0.99604371282335047</c:v>
                </c:pt>
                <c:pt idx="21">
                  <c:v>0.99588211546225269</c:v>
                </c:pt>
                <c:pt idx="22">
                  <c:v>0.995676667103367</c:v>
                </c:pt>
                <c:pt idx="23">
                  <c:v>0.99558391831525195</c:v>
                </c:pt>
                <c:pt idx="24">
                  <c:v>0.99550799477384433</c:v>
                </c:pt>
                <c:pt idx="25">
                  <c:v>0.99531496540842335</c:v>
                </c:pt>
                <c:pt idx="26">
                  <c:v>0.99519014334794453</c:v>
                </c:pt>
                <c:pt idx="27">
                  <c:v>0.99507115584866368</c:v>
                </c:pt>
                <c:pt idx="28">
                  <c:v>0.99490136227460302</c:v>
                </c:pt>
                <c:pt idx="29">
                  <c:v>0.9947391688770999</c:v>
                </c:pt>
                <c:pt idx="30">
                  <c:v>0.99458407653640335</c:v>
                </c:pt>
                <c:pt idx="31">
                  <c:v>0.9943407203681176</c:v>
                </c:pt>
                <c:pt idx="32">
                  <c:v>0.99419044167141313</c:v>
                </c:pt>
                <c:pt idx="33">
                  <c:v>0.98754534461910526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F0-6E41-B581-B0B508FA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8304"/>
        <c:axId val="161718696"/>
      </c:scatterChart>
      <c:valAx>
        <c:axId val="1617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8696"/>
        <c:crosses val="autoZero"/>
        <c:crossBetween val="midCat"/>
      </c:valAx>
      <c:valAx>
        <c:axId val="16171869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8AA0-8842-AEF5-BE4A6B9134CF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8AA0-8842-AEF5-BE4A6B9134CF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8AA0-8842-AEF5-BE4A6B9134CF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8AA0-8842-AEF5-BE4A6B9134CF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8AA0-8842-AEF5-BE4A6B9134CF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05144274870255"/>
                  <c:y val="-4.8407128456768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320.25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481.15</c:v>
                </c:pt>
                <c:pt idx="12">
                  <c:v>521.4</c:v>
                </c:pt>
                <c:pt idx="13">
                  <c:v>561.75</c:v>
                </c:pt>
                <c:pt idx="14">
                  <c:v>602</c:v>
                </c:pt>
                <c:pt idx="15">
                  <c:v>622.15</c:v>
                </c:pt>
                <c:pt idx="16">
                  <c:v>642.25</c:v>
                </c:pt>
                <c:pt idx="17">
                  <c:v>662.4</c:v>
                </c:pt>
                <c:pt idx="18">
                  <c:v>682.6</c:v>
                </c:pt>
                <c:pt idx="19">
                  <c:v>702.75</c:v>
                </c:pt>
                <c:pt idx="20">
                  <c:v>722.9</c:v>
                </c:pt>
                <c:pt idx="21">
                  <c:v>743.1</c:v>
                </c:pt>
                <c:pt idx="22">
                  <c:v>763.3</c:v>
                </c:pt>
                <c:pt idx="23">
                  <c:v>783.5</c:v>
                </c:pt>
                <c:pt idx="24">
                  <c:v>803.65</c:v>
                </c:pt>
                <c:pt idx="25">
                  <c:v>823.9</c:v>
                </c:pt>
                <c:pt idx="26">
                  <c:v>844.1</c:v>
                </c:pt>
                <c:pt idx="27">
                  <c:v>864.3</c:v>
                </c:pt>
                <c:pt idx="28">
                  <c:v>884.55</c:v>
                </c:pt>
                <c:pt idx="29">
                  <c:v>904.8</c:v>
                </c:pt>
                <c:pt idx="30">
                  <c:v>925.05</c:v>
                </c:pt>
                <c:pt idx="31">
                  <c:v>945.35</c:v>
                </c:pt>
                <c:pt idx="32">
                  <c:v>965.65</c:v>
                </c:pt>
                <c:pt idx="33">
                  <c:v>992.4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A0-8842-AEF5-BE4A6B91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9480"/>
        <c:axId val="163238376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79.75</c:v>
                </c:pt>
                <c:pt idx="2">
                  <c:v>119.75</c:v>
                </c:pt>
                <c:pt idx="3">
                  <c:v>159.80000000000001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320.25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481.15</c:v>
                </c:pt>
                <c:pt idx="12">
                  <c:v>521.4</c:v>
                </c:pt>
                <c:pt idx="13">
                  <c:v>561.75</c:v>
                </c:pt>
                <c:pt idx="14">
                  <c:v>602</c:v>
                </c:pt>
                <c:pt idx="15">
                  <c:v>622.15</c:v>
                </c:pt>
                <c:pt idx="16">
                  <c:v>642.25</c:v>
                </c:pt>
                <c:pt idx="17">
                  <c:v>662.4</c:v>
                </c:pt>
                <c:pt idx="18">
                  <c:v>682.6</c:v>
                </c:pt>
                <c:pt idx="19">
                  <c:v>702.75</c:v>
                </c:pt>
                <c:pt idx="20">
                  <c:v>722.9</c:v>
                </c:pt>
                <c:pt idx="21">
                  <c:v>743.1</c:v>
                </c:pt>
                <c:pt idx="22">
                  <c:v>763.3</c:v>
                </c:pt>
                <c:pt idx="23">
                  <c:v>783.5</c:v>
                </c:pt>
                <c:pt idx="24">
                  <c:v>803.65</c:v>
                </c:pt>
                <c:pt idx="25">
                  <c:v>823.9</c:v>
                </c:pt>
                <c:pt idx="26">
                  <c:v>844.1</c:v>
                </c:pt>
                <c:pt idx="27">
                  <c:v>864.3</c:v>
                </c:pt>
                <c:pt idx="28">
                  <c:v>884.55</c:v>
                </c:pt>
                <c:pt idx="29">
                  <c:v>904.8</c:v>
                </c:pt>
                <c:pt idx="30">
                  <c:v>925.05</c:v>
                </c:pt>
                <c:pt idx="31">
                  <c:v>945.35</c:v>
                </c:pt>
                <c:pt idx="32">
                  <c:v>965.65</c:v>
                </c:pt>
                <c:pt idx="33">
                  <c:v>992.4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1.6666666666666666E-2</c:v>
                </c:pt>
                <c:pt idx="10">
                  <c:v>0.1</c:v>
                </c:pt>
                <c:pt idx="11">
                  <c:v>0.13333333333333333</c:v>
                </c:pt>
                <c:pt idx="12">
                  <c:v>0.41666666666666669</c:v>
                </c:pt>
                <c:pt idx="13">
                  <c:v>0.8</c:v>
                </c:pt>
                <c:pt idx="14">
                  <c:v>1.4</c:v>
                </c:pt>
                <c:pt idx="15">
                  <c:v>1.6666666666666667</c:v>
                </c:pt>
                <c:pt idx="16">
                  <c:v>1.9666666666666666</c:v>
                </c:pt>
                <c:pt idx="17">
                  <c:v>2.2000000000000002</c:v>
                </c:pt>
                <c:pt idx="18">
                  <c:v>2.5</c:v>
                </c:pt>
                <c:pt idx="19">
                  <c:v>2.65</c:v>
                </c:pt>
                <c:pt idx="20">
                  <c:v>2.9166666666666665</c:v>
                </c:pt>
                <c:pt idx="21">
                  <c:v>2.9666666666666668</c:v>
                </c:pt>
                <c:pt idx="22">
                  <c:v>3.05</c:v>
                </c:pt>
                <c:pt idx="23">
                  <c:v>3.5666666666666669</c:v>
                </c:pt>
                <c:pt idx="24">
                  <c:v>3.85</c:v>
                </c:pt>
                <c:pt idx="25">
                  <c:v>4.2166666666666668</c:v>
                </c:pt>
                <c:pt idx="26">
                  <c:v>4.5666666666666664</c:v>
                </c:pt>
                <c:pt idx="27">
                  <c:v>4.8166666666666664</c:v>
                </c:pt>
                <c:pt idx="28">
                  <c:v>4.666666666666667</c:v>
                </c:pt>
                <c:pt idx="29">
                  <c:v>5.0999999999999996</c:v>
                </c:pt>
                <c:pt idx="30">
                  <c:v>6.3833333333333337</c:v>
                </c:pt>
                <c:pt idx="31">
                  <c:v>9.3666666666666671</c:v>
                </c:pt>
                <c:pt idx="32">
                  <c:v>14.85</c:v>
                </c:pt>
                <c:pt idx="33">
                  <c:v>14.45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A0-8842-AEF5-BE4A6B91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39160"/>
        <c:axId val="163238768"/>
      </c:scatterChart>
      <c:valAx>
        <c:axId val="1617194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8376"/>
        <c:crosses val="autoZero"/>
        <c:crossBetween val="midCat"/>
      </c:valAx>
      <c:valAx>
        <c:axId val="16323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9480"/>
        <c:crosses val="autoZero"/>
        <c:crossBetween val="midCat"/>
      </c:valAx>
      <c:valAx>
        <c:axId val="163238768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9160"/>
        <c:crosses val="max"/>
        <c:crossBetween val="midCat"/>
      </c:valAx>
      <c:valAx>
        <c:axId val="163239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2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18255732106981"/>
          <c:y val="0.29945366883487384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299085</xdr:colOff>
      <xdr:row>0</xdr:row>
      <xdr:rowOff>0</xdr:rowOff>
    </xdr:from>
    <xdr:to>
      <xdr:col>15</xdr:col>
      <xdr:colOff>238125</xdr:colOff>
      <xdr:row>22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tabSelected="1" topLeftCell="C1" workbookViewId="0">
      <selection activeCell="U4" sqref="U4:V37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2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</row>
    <row r="2" spans="1:2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22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22">
      <c r="A4" s="17">
        <v>200</v>
      </c>
      <c r="B4" s="18">
        <v>199.6</v>
      </c>
      <c r="C4" s="17">
        <f>A4/$Q$2</f>
        <v>40</v>
      </c>
      <c r="D4" s="18">
        <v>39.799999999999997</v>
      </c>
      <c r="E4" s="17">
        <f>B4/D4</f>
        <v>5.0150753768844227</v>
      </c>
      <c r="F4" s="17">
        <f>E4/$Q$2</f>
        <v>1.0030150753768845</v>
      </c>
      <c r="G4" s="18">
        <v>0</v>
      </c>
      <c r="H4" s="20">
        <f>G4/$Q$22</f>
        <v>0</v>
      </c>
      <c r="I4" s="20">
        <f>SQRT(G4)/$Q$22</f>
        <v>0</v>
      </c>
      <c r="P4" s="12"/>
      <c r="Q4" s="15"/>
      <c r="U4" s="18">
        <v>199.6</v>
      </c>
      <c r="V4" s="18">
        <v>39.799999999999997</v>
      </c>
    </row>
    <row r="5" spans="1:22">
      <c r="A5" s="17">
        <v>400</v>
      </c>
      <c r="B5" s="18">
        <v>399.6</v>
      </c>
      <c r="C5" s="17">
        <f t="shared" ref="C5:C37" si="0">A5/$Q$2</f>
        <v>80</v>
      </c>
      <c r="D5" s="18">
        <v>79.75</v>
      </c>
      <c r="E5" s="17">
        <f t="shared" ref="E5:E37" si="1">B5/D5</f>
        <v>5.0106583072100319</v>
      </c>
      <c r="F5" s="17">
        <f t="shared" ref="F5:F37" si="2">E5/$Q$2</f>
        <v>1.0021316614420064</v>
      </c>
      <c r="G5" s="18">
        <v>0</v>
      </c>
      <c r="H5" s="20">
        <f t="shared" ref="H5:H36" si="3">G5/$Q$22</f>
        <v>0</v>
      </c>
      <c r="I5" s="20">
        <f t="shared" ref="I5:I37" si="4">SQRT(G5)/$Q$22</f>
        <v>0</v>
      </c>
      <c r="P5" s="26" t="s">
        <v>16</v>
      </c>
      <c r="Q5" s="26"/>
      <c r="U5" s="18">
        <v>399.6</v>
      </c>
      <c r="V5" s="18">
        <v>79.75</v>
      </c>
    </row>
    <row r="6" spans="1:22" ht="15">
      <c r="A6" s="17">
        <v>600</v>
      </c>
      <c r="B6" s="18">
        <v>599.6</v>
      </c>
      <c r="C6" s="17">
        <f t="shared" si="0"/>
        <v>120</v>
      </c>
      <c r="D6" s="18">
        <v>119.75</v>
      </c>
      <c r="E6" s="17">
        <f t="shared" si="1"/>
        <v>5.0070981210855949</v>
      </c>
      <c r="F6" s="17">
        <f t="shared" si="2"/>
        <v>1.0014196242171189</v>
      </c>
      <c r="G6" s="18">
        <v>0</v>
      </c>
      <c r="H6" s="20">
        <f t="shared" si="3"/>
        <v>0</v>
      </c>
      <c r="I6" s="20">
        <f t="shared" si="4"/>
        <v>0</v>
      </c>
      <c r="P6" s="12" t="s">
        <v>17</v>
      </c>
      <c r="Q6" s="19" t="s">
        <v>41</v>
      </c>
      <c r="S6" s="22"/>
      <c r="U6" s="18">
        <v>599.6</v>
      </c>
      <c r="V6" s="18">
        <v>119.75</v>
      </c>
    </row>
    <row r="7" spans="1:22">
      <c r="A7" s="17">
        <v>800</v>
      </c>
      <c r="B7" s="18">
        <v>799.8</v>
      </c>
      <c r="C7" s="17">
        <f t="shared" si="0"/>
        <v>160</v>
      </c>
      <c r="D7" s="18">
        <v>159.80000000000001</v>
      </c>
      <c r="E7" s="17">
        <f t="shared" si="1"/>
        <v>5.0050062578222771</v>
      </c>
      <c r="F7" s="17">
        <f t="shared" si="2"/>
        <v>1.0010012515644555</v>
      </c>
      <c r="G7" s="18">
        <v>0</v>
      </c>
      <c r="H7" s="20">
        <f t="shared" si="3"/>
        <v>0</v>
      </c>
      <c r="I7" s="20">
        <f t="shared" si="4"/>
        <v>0</v>
      </c>
      <c r="P7" s="12"/>
      <c r="Q7" s="13" t="s">
        <v>42</v>
      </c>
      <c r="U7" s="18">
        <v>799.8</v>
      </c>
      <c r="V7" s="18">
        <v>159.80000000000001</v>
      </c>
    </row>
    <row r="8" spans="1:22">
      <c r="A8" s="17">
        <v>1000</v>
      </c>
      <c r="B8" s="18">
        <v>999.8</v>
      </c>
      <c r="C8" s="17">
        <f t="shared" si="0"/>
        <v>200</v>
      </c>
      <c r="D8" s="18">
        <v>199.95</v>
      </c>
      <c r="E8" s="17">
        <f t="shared" si="1"/>
        <v>5.0002500625156285</v>
      </c>
      <c r="F8" s="17">
        <f t="shared" si="2"/>
        <v>1.0000500125031258</v>
      </c>
      <c r="G8" s="18">
        <v>0</v>
      </c>
      <c r="H8" s="20">
        <f t="shared" si="3"/>
        <v>0</v>
      </c>
      <c r="I8" s="20">
        <f t="shared" si="4"/>
        <v>0</v>
      </c>
      <c r="P8" s="26" t="s">
        <v>15</v>
      </c>
      <c r="Q8" s="26"/>
      <c r="U8" s="18">
        <v>999.8</v>
      </c>
      <c r="V8" s="18">
        <v>199.95</v>
      </c>
    </row>
    <row r="9" spans="1:22">
      <c r="A9" s="17">
        <v>1200</v>
      </c>
      <c r="B9" s="18">
        <v>1199.8</v>
      </c>
      <c r="C9" s="17">
        <f t="shared" si="0"/>
        <v>240</v>
      </c>
      <c r="D9" s="18">
        <v>240.05</v>
      </c>
      <c r="E9" s="17">
        <f t="shared" si="1"/>
        <v>4.9981253905436365</v>
      </c>
      <c r="F9" s="17">
        <f t="shared" si="2"/>
        <v>0.99962507810872725</v>
      </c>
      <c r="G9" s="18">
        <v>0</v>
      </c>
      <c r="H9" s="20">
        <f t="shared" si="3"/>
        <v>0</v>
      </c>
      <c r="I9" s="20">
        <f t="shared" si="4"/>
        <v>0</v>
      </c>
      <c r="P9" s="12" t="s">
        <v>17</v>
      </c>
      <c r="Q9" s="19" t="s">
        <v>43</v>
      </c>
      <c r="U9" s="18">
        <v>1199.8</v>
      </c>
      <c r="V9" s="18">
        <v>240.05</v>
      </c>
    </row>
    <row r="10" spans="1:22">
      <c r="A10" s="17">
        <v>1400</v>
      </c>
      <c r="B10" s="18">
        <v>1399.8</v>
      </c>
      <c r="C10" s="17">
        <f t="shared" si="0"/>
        <v>280</v>
      </c>
      <c r="D10" s="18">
        <v>280.14999999999998</v>
      </c>
      <c r="E10" s="17">
        <f t="shared" si="1"/>
        <v>4.9966089594859895</v>
      </c>
      <c r="F10" s="17">
        <f t="shared" si="2"/>
        <v>0.99932179189719794</v>
      </c>
      <c r="G10" s="18">
        <v>0</v>
      </c>
      <c r="H10" s="20">
        <f t="shared" si="3"/>
        <v>0</v>
      </c>
      <c r="I10" s="20">
        <f t="shared" si="4"/>
        <v>0</v>
      </c>
      <c r="P10" s="12" t="s">
        <v>11</v>
      </c>
      <c r="Q10" s="19">
        <v>4</v>
      </c>
      <c r="U10" s="18">
        <v>1399.8</v>
      </c>
      <c r="V10" s="18">
        <v>280.14999999999998</v>
      </c>
    </row>
    <row r="11" spans="1:22">
      <c r="A11" s="17">
        <v>1600</v>
      </c>
      <c r="B11" s="18">
        <v>1599.8</v>
      </c>
      <c r="C11" s="17">
        <f t="shared" si="0"/>
        <v>320</v>
      </c>
      <c r="D11" s="18">
        <v>320.25</v>
      </c>
      <c r="E11" s="17">
        <f t="shared" si="1"/>
        <v>4.9954722872755655</v>
      </c>
      <c r="F11" s="17">
        <f t="shared" si="2"/>
        <v>0.99909445745511305</v>
      </c>
      <c r="G11" s="18">
        <v>0</v>
      </c>
      <c r="H11" s="20">
        <f t="shared" si="3"/>
        <v>0</v>
      </c>
      <c r="I11" s="20">
        <f t="shared" si="4"/>
        <v>0</v>
      </c>
      <c r="P11" s="12" t="s">
        <v>12</v>
      </c>
      <c r="Q11" s="19">
        <v>4.5</v>
      </c>
      <c r="U11" s="18">
        <v>1599.8</v>
      </c>
      <c r="V11" s="18">
        <v>320.25</v>
      </c>
    </row>
    <row r="12" spans="1:22">
      <c r="A12" s="17">
        <v>1800</v>
      </c>
      <c r="B12" s="18">
        <v>1799.8</v>
      </c>
      <c r="C12" s="17">
        <f t="shared" si="0"/>
        <v>360</v>
      </c>
      <c r="D12" s="18">
        <v>360.5</v>
      </c>
      <c r="E12" s="17">
        <f t="shared" si="1"/>
        <v>4.99251040221914</v>
      </c>
      <c r="F12" s="17">
        <f t="shared" si="2"/>
        <v>0.99850208044382804</v>
      </c>
      <c r="G12" s="18">
        <v>0</v>
      </c>
      <c r="H12" s="20">
        <f t="shared" si="3"/>
        <v>0</v>
      </c>
      <c r="I12" s="20">
        <f t="shared" si="4"/>
        <v>0</v>
      </c>
      <c r="P12" s="12"/>
      <c r="Q12" s="12"/>
      <c r="U12" s="18">
        <v>1799.8</v>
      </c>
      <c r="V12" s="18">
        <v>360.5</v>
      </c>
    </row>
    <row r="13" spans="1:22">
      <c r="A13" s="17">
        <v>2000</v>
      </c>
      <c r="B13" s="18">
        <v>1999.8</v>
      </c>
      <c r="C13" s="17">
        <f t="shared" si="0"/>
        <v>400</v>
      </c>
      <c r="D13" s="18">
        <v>400.7</v>
      </c>
      <c r="E13" s="17">
        <f t="shared" si="1"/>
        <v>4.990766159221363</v>
      </c>
      <c r="F13" s="17">
        <f t="shared" si="2"/>
        <v>0.99815323184427263</v>
      </c>
      <c r="G13" s="18">
        <v>1</v>
      </c>
      <c r="H13" s="20">
        <f t="shared" si="3"/>
        <v>1.6666666666666666E-2</v>
      </c>
      <c r="I13" s="20">
        <f t="shared" si="4"/>
        <v>1.6666666666666666E-2</v>
      </c>
      <c r="P13" s="12" t="s">
        <v>14</v>
      </c>
      <c r="Q13" s="19">
        <v>500</v>
      </c>
      <c r="U13" s="18">
        <v>1999.8</v>
      </c>
      <c r="V13" s="18">
        <v>400.7</v>
      </c>
    </row>
    <row r="14" spans="1:22">
      <c r="A14" s="17">
        <v>2200</v>
      </c>
      <c r="B14" s="18">
        <v>2199.8000000000002</v>
      </c>
      <c r="C14" s="17">
        <f t="shared" si="0"/>
        <v>440</v>
      </c>
      <c r="D14" s="18">
        <v>440.9</v>
      </c>
      <c r="E14" s="17">
        <f t="shared" si="1"/>
        <v>4.9893399863914727</v>
      </c>
      <c r="F14" s="17">
        <f t="shared" si="2"/>
        <v>0.99786799727829456</v>
      </c>
      <c r="G14" s="18">
        <v>6</v>
      </c>
      <c r="H14" s="20">
        <f t="shared" si="3"/>
        <v>0.1</v>
      </c>
      <c r="I14" s="20">
        <f t="shared" si="4"/>
        <v>4.0824829046386298E-2</v>
      </c>
      <c r="P14" s="12" t="s">
        <v>13</v>
      </c>
      <c r="Q14" s="19">
        <v>500</v>
      </c>
      <c r="U14" s="18">
        <v>2199.8000000000002</v>
      </c>
      <c r="V14" s="18">
        <v>440.9</v>
      </c>
    </row>
    <row r="15" spans="1:22">
      <c r="A15" s="17">
        <v>2400</v>
      </c>
      <c r="B15" s="18">
        <v>2399.8000000000002</v>
      </c>
      <c r="C15" s="17">
        <f t="shared" si="0"/>
        <v>480</v>
      </c>
      <c r="D15" s="18">
        <v>481.15</v>
      </c>
      <c r="E15" s="17">
        <f t="shared" si="1"/>
        <v>4.9876337940351245</v>
      </c>
      <c r="F15" s="17">
        <f t="shared" si="2"/>
        <v>0.9975267588070249</v>
      </c>
      <c r="G15" s="18">
        <v>8</v>
      </c>
      <c r="H15" s="20">
        <f t="shared" si="3"/>
        <v>0.13333333333333333</v>
      </c>
      <c r="I15" s="20">
        <f t="shared" si="4"/>
        <v>4.7140452079103175E-2</v>
      </c>
      <c r="P15" s="12"/>
      <c r="Q15" s="14"/>
      <c r="U15" s="18">
        <v>2399.8000000000002</v>
      </c>
      <c r="V15" s="18">
        <v>481.15</v>
      </c>
    </row>
    <row r="16" spans="1:22">
      <c r="A16" s="17">
        <v>2600</v>
      </c>
      <c r="B16" s="18">
        <v>2600</v>
      </c>
      <c r="C16" s="17">
        <f t="shared" si="0"/>
        <v>520</v>
      </c>
      <c r="D16" s="18">
        <v>521.4</v>
      </c>
      <c r="E16" s="17">
        <f t="shared" si="1"/>
        <v>4.9865746068277712</v>
      </c>
      <c r="F16" s="17">
        <f t="shared" si="2"/>
        <v>0.99731492136555422</v>
      </c>
      <c r="G16" s="18">
        <v>25</v>
      </c>
      <c r="H16" s="20">
        <f t="shared" si="3"/>
        <v>0.41666666666666669</v>
      </c>
      <c r="I16" s="20">
        <f t="shared" si="4"/>
        <v>8.3333333333333329E-2</v>
      </c>
      <c r="P16" s="26" t="s">
        <v>22</v>
      </c>
      <c r="Q16" s="26"/>
      <c r="U16" s="18">
        <v>2600</v>
      </c>
      <c r="V16" s="18">
        <v>521.4</v>
      </c>
    </row>
    <row r="17" spans="1:22">
      <c r="A17" s="17">
        <v>2800</v>
      </c>
      <c r="B17" s="18">
        <v>2800.2</v>
      </c>
      <c r="C17" s="17">
        <f t="shared" si="0"/>
        <v>560</v>
      </c>
      <c r="D17" s="18">
        <v>561.75</v>
      </c>
      <c r="E17" s="17">
        <f t="shared" si="1"/>
        <v>4.9847797062750328</v>
      </c>
      <c r="F17" s="17">
        <f t="shared" si="2"/>
        <v>0.99695594125500653</v>
      </c>
      <c r="G17" s="18">
        <v>48</v>
      </c>
      <c r="H17" s="20">
        <f t="shared" si="3"/>
        <v>0.8</v>
      </c>
      <c r="I17" s="20">
        <f t="shared" si="4"/>
        <v>0.11547005383792515</v>
      </c>
      <c r="P17" s="12" t="s">
        <v>17</v>
      </c>
      <c r="Q17" s="19" t="s">
        <v>44</v>
      </c>
      <c r="U17" s="18">
        <v>2800.2</v>
      </c>
      <c r="V17" s="18">
        <v>561.75</v>
      </c>
    </row>
    <row r="18" spans="1:22">
      <c r="A18" s="17">
        <v>3000</v>
      </c>
      <c r="B18" s="18">
        <v>3000.2</v>
      </c>
      <c r="C18" s="17">
        <f t="shared" si="0"/>
        <v>600</v>
      </c>
      <c r="D18" s="18">
        <v>602</v>
      </c>
      <c r="E18" s="17">
        <f t="shared" si="1"/>
        <v>4.9837209302325576</v>
      </c>
      <c r="F18" s="17">
        <f t="shared" si="2"/>
        <v>0.99674418604651149</v>
      </c>
      <c r="G18" s="18">
        <v>84</v>
      </c>
      <c r="H18" s="20">
        <f>G18/$Q$22</f>
        <v>1.4</v>
      </c>
      <c r="I18" s="20">
        <f t="shared" si="4"/>
        <v>0.15275252316519466</v>
      </c>
      <c r="P18" s="12" t="s">
        <v>23</v>
      </c>
      <c r="Q18" s="19">
        <v>140</v>
      </c>
      <c r="U18" s="18">
        <v>3000.2</v>
      </c>
      <c r="V18" s="18">
        <v>602</v>
      </c>
    </row>
    <row r="19" spans="1:22">
      <c r="A19" s="17">
        <v>3100</v>
      </c>
      <c r="B19" s="18">
        <v>3100.2</v>
      </c>
      <c r="C19" s="17">
        <f t="shared" si="0"/>
        <v>620</v>
      </c>
      <c r="D19" s="18">
        <v>622.15</v>
      </c>
      <c r="E19" s="17">
        <f t="shared" si="1"/>
        <v>4.9830426745961587</v>
      </c>
      <c r="F19" s="17">
        <f t="shared" si="2"/>
        <v>0.99660853491923174</v>
      </c>
      <c r="G19" s="18">
        <v>100</v>
      </c>
      <c r="H19" s="20">
        <f t="shared" si="3"/>
        <v>1.6666666666666667</v>
      </c>
      <c r="I19" s="20">
        <f t="shared" si="4"/>
        <v>0.16666666666666666</v>
      </c>
      <c r="P19" s="12"/>
      <c r="Q19" s="12"/>
      <c r="U19" s="18">
        <v>3100.2</v>
      </c>
      <c r="V19" s="18">
        <v>622.15</v>
      </c>
    </row>
    <row r="20" spans="1:22">
      <c r="A20" s="17">
        <v>3200</v>
      </c>
      <c r="B20" s="18">
        <v>3200</v>
      </c>
      <c r="C20" s="17">
        <f t="shared" si="0"/>
        <v>640</v>
      </c>
      <c r="D20" s="18">
        <v>642.25</v>
      </c>
      <c r="E20" s="17">
        <f t="shared" si="1"/>
        <v>4.9824834565978984</v>
      </c>
      <c r="F20" s="17">
        <f t="shared" si="2"/>
        <v>0.99649669131957963</v>
      </c>
      <c r="G20" s="18">
        <v>118</v>
      </c>
      <c r="H20" s="20">
        <f t="shared" si="3"/>
        <v>1.9666666666666666</v>
      </c>
      <c r="I20" s="20">
        <f t="shared" si="4"/>
        <v>0.1810463415200036</v>
      </c>
      <c r="P20" s="26" t="s">
        <v>24</v>
      </c>
      <c r="Q20" s="26"/>
      <c r="U20" s="18">
        <v>3200</v>
      </c>
      <c r="V20" s="18">
        <v>642.25</v>
      </c>
    </row>
    <row r="21" spans="1:22">
      <c r="A21" s="17">
        <v>3300</v>
      </c>
      <c r="B21" s="18">
        <v>3300</v>
      </c>
      <c r="C21" s="17">
        <f t="shared" si="0"/>
        <v>660</v>
      </c>
      <c r="D21" s="18">
        <v>662.4</v>
      </c>
      <c r="E21" s="17">
        <f t="shared" si="1"/>
        <v>4.9818840579710146</v>
      </c>
      <c r="F21" s="17">
        <f t="shared" si="2"/>
        <v>0.99637681159420288</v>
      </c>
      <c r="G21" s="18">
        <v>132</v>
      </c>
      <c r="H21" s="20">
        <f t="shared" si="3"/>
        <v>2.2000000000000002</v>
      </c>
      <c r="I21" s="20">
        <f t="shared" si="4"/>
        <v>0.19148542155126763</v>
      </c>
      <c r="P21" s="12" t="s">
        <v>17</v>
      </c>
      <c r="Q21" s="19" t="s">
        <v>45</v>
      </c>
      <c r="U21" s="18">
        <v>3300</v>
      </c>
      <c r="V21" s="18">
        <v>662.4</v>
      </c>
    </row>
    <row r="22" spans="1:22">
      <c r="A22" s="17">
        <v>3400</v>
      </c>
      <c r="B22" s="18">
        <v>3400</v>
      </c>
      <c r="C22" s="17">
        <f t="shared" si="0"/>
        <v>680</v>
      </c>
      <c r="D22" s="18">
        <v>682.6</v>
      </c>
      <c r="E22" s="17">
        <f t="shared" si="1"/>
        <v>4.9809551714034574</v>
      </c>
      <c r="F22" s="17">
        <f t="shared" si="2"/>
        <v>0.99619103428069145</v>
      </c>
      <c r="G22" s="18">
        <v>150</v>
      </c>
      <c r="H22" s="20">
        <f>G22/$Q$22</f>
        <v>2.5</v>
      </c>
      <c r="I22" s="20">
        <f t="shared" si="4"/>
        <v>0.20412414523193151</v>
      </c>
      <c r="P22" s="12" t="s">
        <v>25</v>
      </c>
      <c r="Q22" s="19">
        <v>60</v>
      </c>
      <c r="U22" s="18">
        <v>3400</v>
      </c>
      <c r="V22" s="18">
        <v>682.6</v>
      </c>
    </row>
    <row r="23" spans="1:22">
      <c r="A23" s="17">
        <v>3500</v>
      </c>
      <c r="B23" s="18">
        <v>3500.2</v>
      </c>
      <c r="C23" s="17">
        <f t="shared" si="0"/>
        <v>700</v>
      </c>
      <c r="D23" s="18">
        <v>702.75</v>
      </c>
      <c r="E23" s="17">
        <f t="shared" si="1"/>
        <v>4.9807186054784776</v>
      </c>
      <c r="F23" s="17">
        <f t="shared" si="2"/>
        <v>0.99614372109569549</v>
      </c>
      <c r="G23" s="18">
        <v>159</v>
      </c>
      <c r="H23" s="20">
        <f t="shared" si="3"/>
        <v>2.65</v>
      </c>
      <c r="I23" s="20">
        <f t="shared" si="4"/>
        <v>0.21015867021530818</v>
      </c>
      <c r="U23" s="18">
        <v>3500.2</v>
      </c>
      <c r="V23" s="18">
        <v>702.75</v>
      </c>
    </row>
    <row r="24" spans="1:22">
      <c r="A24" s="17">
        <v>3600</v>
      </c>
      <c r="B24" s="18">
        <v>3600.2</v>
      </c>
      <c r="C24" s="17">
        <f t="shared" si="0"/>
        <v>720</v>
      </c>
      <c r="D24" s="18">
        <v>722.9</v>
      </c>
      <c r="E24" s="17">
        <f t="shared" si="1"/>
        <v>4.9802185641167522</v>
      </c>
      <c r="F24" s="17">
        <f t="shared" si="2"/>
        <v>0.99604371282335047</v>
      </c>
      <c r="G24" s="18">
        <v>175</v>
      </c>
      <c r="H24" s="20">
        <f t="shared" si="3"/>
        <v>2.9166666666666665</v>
      </c>
      <c r="I24" s="20">
        <f t="shared" si="4"/>
        <v>0.22047927592204922</v>
      </c>
      <c r="U24" s="18">
        <v>3600.2</v>
      </c>
      <c r="V24" s="18">
        <v>722.9</v>
      </c>
    </row>
    <row r="25" spans="1:22" ht="15">
      <c r="A25" s="17">
        <v>3700</v>
      </c>
      <c r="B25" s="18">
        <v>3700.2</v>
      </c>
      <c r="C25" s="17">
        <f t="shared" si="0"/>
        <v>740</v>
      </c>
      <c r="D25" s="18">
        <v>743.1</v>
      </c>
      <c r="E25" s="17">
        <f t="shared" si="1"/>
        <v>4.9794105773112634</v>
      </c>
      <c r="F25" s="17">
        <f t="shared" si="2"/>
        <v>0.99588211546225269</v>
      </c>
      <c r="G25" s="18">
        <v>178</v>
      </c>
      <c r="H25" s="20">
        <f t="shared" si="3"/>
        <v>2.9666666666666668</v>
      </c>
      <c r="I25" s="20">
        <f t="shared" si="4"/>
        <v>0.2223610677354389</v>
      </c>
      <c r="J25" s="4"/>
      <c r="K25" s="4"/>
      <c r="L25" s="4"/>
      <c r="M25" s="4"/>
      <c r="N25" s="4"/>
      <c r="O25" s="4"/>
      <c r="P25" s="23" t="s">
        <v>31</v>
      </c>
      <c r="Q25" s="24"/>
      <c r="U25" s="18">
        <v>3700.2</v>
      </c>
      <c r="V25" s="18">
        <v>743.1</v>
      </c>
    </row>
    <row r="26" spans="1:22" ht="15">
      <c r="A26" s="17">
        <v>3800</v>
      </c>
      <c r="B26" s="18">
        <v>3800</v>
      </c>
      <c r="C26" s="17">
        <f t="shared" si="0"/>
        <v>760</v>
      </c>
      <c r="D26" s="18">
        <v>763.3</v>
      </c>
      <c r="E26" s="17">
        <f t="shared" si="1"/>
        <v>4.9783833355168348</v>
      </c>
      <c r="F26" s="17">
        <f t="shared" si="2"/>
        <v>0.995676667103367</v>
      </c>
      <c r="G26" s="18">
        <v>183</v>
      </c>
      <c r="H26" s="20">
        <f t="shared" si="3"/>
        <v>3.05</v>
      </c>
      <c r="I26" s="20">
        <f t="shared" si="4"/>
        <v>0.22546248764114471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  <c r="U26" s="18">
        <v>3800</v>
      </c>
      <c r="V26" s="18">
        <v>763.3</v>
      </c>
    </row>
    <row r="27" spans="1:22" ht="15">
      <c r="A27" s="17">
        <v>3900</v>
      </c>
      <c r="B27" s="18">
        <v>3900.2</v>
      </c>
      <c r="C27" s="17">
        <f t="shared" si="0"/>
        <v>780</v>
      </c>
      <c r="D27" s="18">
        <v>783.5</v>
      </c>
      <c r="E27" s="17">
        <f t="shared" si="1"/>
        <v>4.97791959157626</v>
      </c>
      <c r="F27" s="17">
        <f t="shared" si="2"/>
        <v>0.99558391831525195</v>
      </c>
      <c r="G27" s="18">
        <v>214</v>
      </c>
      <c r="H27" s="20">
        <f t="shared" si="3"/>
        <v>3.5666666666666669</v>
      </c>
      <c r="I27" s="20">
        <f t="shared" si="4"/>
        <v>0.24381231397212988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4664.28</v>
      </c>
      <c r="U27" s="18">
        <v>3900.2</v>
      </c>
      <c r="V27" s="18">
        <v>783.5</v>
      </c>
    </row>
    <row r="28" spans="1:22" ht="15">
      <c r="A28" s="17">
        <v>4000</v>
      </c>
      <c r="B28" s="18">
        <v>4000.2</v>
      </c>
      <c r="C28" s="17">
        <f t="shared" si="0"/>
        <v>800</v>
      </c>
      <c r="D28" s="18">
        <v>803.65</v>
      </c>
      <c r="E28" s="17">
        <f t="shared" si="1"/>
        <v>4.9775399738692219</v>
      </c>
      <c r="F28" s="17">
        <f t="shared" si="2"/>
        <v>0.99550799477384433</v>
      </c>
      <c r="G28" s="18">
        <v>231</v>
      </c>
      <c r="H28" s="20">
        <f t="shared" si="3"/>
        <v>3.85</v>
      </c>
      <c r="I28" s="20">
        <f t="shared" si="4"/>
        <v>0.25331140255951107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992.4</v>
      </c>
      <c r="U28" s="18">
        <v>4000.2</v>
      </c>
      <c r="V28" s="18">
        <v>803.65</v>
      </c>
    </row>
    <row r="29" spans="1:22" ht="15">
      <c r="A29" s="17">
        <v>4100</v>
      </c>
      <c r="B29" s="18">
        <v>4100.2</v>
      </c>
      <c r="C29" s="17">
        <f t="shared" si="0"/>
        <v>820</v>
      </c>
      <c r="D29" s="18">
        <v>823.9</v>
      </c>
      <c r="E29" s="17">
        <f t="shared" si="1"/>
        <v>4.9765748270421168</v>
      </c>
      <c r="F29" s="17">
        <f t="shared" si="2"/>
        <v>0.99531496540842335</v>
      </c>
      <c r="G29" s="18">
        <v>253</v>
      </c>
      <c r="H29" s="20">
        <f t="shared" si="3"/>
        <v>4.2166666666666668</v>
      </c>
      <c r="I29" s="20">
        <f t="shared" si="4"/>
        <v>0.26509956200978108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  <c r="U29" s="18">
        <v>4100.2</v>
      </c>
      <c r="V29" s="18">
        <v>823.9</v>
      </c>
    </row>
    <row r="30" spans="1:22" ht="15">
      <c r="A30" s="17">
        <v>4200</v>
      </c>
      <c r="B30" s="18">
        <v>4200.2</v>
      </c>
      <c r="C30" s="17">
        <f t="shared" si="0"/>
        <v>840</v>
      </c>
      <c r="D30" s="18">
        <v>844.1</v>
      </c>
      <c r="E30" s="17">
        <f t="shared" si="1"/>
        <v>4.9759507167397228</v>
      </c>
      <c r="F30" s="17">
        <f t="shared" si="2"/>
        <v>0.99519014334794453</v>
      </c>
      <c r="G30" s="18">
        <v>274</v>
      </c>
      <c r="H30" s="20">
        <f t="shared" si="3"/>
        <v>4.5666666666666664</v>
      </c>
      <c r="I30" s="20">
        <f t="shared" si="4"/>
        <v>0.27588242262078083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4.9626567392206802</v>
      </c>
      <c r="U30" s="18">
        <v>4200.2</v>
      </c>
      <c r="V30" s="18">
        <v>844.1</v>
      </c>
    </row>
    <row r="31" spans="1:22" ht="15">
      <c r="A31" s="17">
        <v>4300</v>
      </c>
      <c r="B31" s="18">
        <v>4300.2</v>
      </c>
      <c r="C31" s="17">
        <f t="shared" si="0"/>
        <v>860</v>
      </c>
      <c r="D31" s="18">
        <v>864.3</v>
      </c>
      <c r="E31" s="17">
        <f t="shared" si="1"/>
        <v>4.9753557792433183</v>
      </c>
      <c r="F31" s="17">
        <f t="shared" si="2"/>
        <v>0.99507115584866368</v>
      </c>
      <c r="G31" s="18">
        <v>289</v>
      </c>
      <c r="H31" s="20">
        <f t="shared" si="3"/>
        <v>4.8166666666666664</v>
      </c>
      <c r="I31" s="20">
        <f t="shared" si="4"/>
        <v>0.28333333333333333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0.7468652155863964</v>
      </c>
      <c r="U31" s="18">
        <v>4300.2</v>
      </c>
      <c r="V31" s="18">
        <v>864.3</v>
      </c>
    </row>
    <row r="32" spans="1:22" ht="15">
      <c r="A32" s="17">
        <v>4400</v>
      </c>
      <c r="B32" s="18">
        <v>4400.2</v>
      </c>
      <c r="C32" s="17">
        <f t="shared" si="0"/>
        <v>880</v>
      </c>
      <c r="D32" s="18">
        <v>884.55</v>
      </c>
      <c r="E32" s="17">
        <f t="shared" si="1"/>
        <v>4.9745068113730149</v>
      </c>
      <c r="F32" s="17">
        <f t="shared" si="2"/>
        <v>0.99490136227460302</v>
      </c>
      <c r="G32" s="18">
        <v>280</v>
      </c>
      <c r="H32" s="20">
        <f t="shared" si="3"/>
        <v>4.666666666666667</v>
      </c>
      <c r="I32" s="20">
        <f t="shared" si="4"/>
        <v>0.27888667551135854</v>
      </c>
      <c r="J32" s="4"/>
      <c r="K32" s="4"/>
      <c r="L32" s="4"/>
      <c r="M32" s="4"/>
      <c r="N32" s="4"/>
      <c r="O32" s="4"/>
      <c r="P32" s="16" t="s">
        <v>38</v>
      </c>
      <c r="Q32" s="21">
        <f>MAX(H4:H37)</f>
        <v>14.85</v>
      </c>
      <c r="U32" s="18">
        <v>4400.2</v>
      </c>
      <c r="V32" s="18">
        <v>884.55</v>
      </c>
    </row>
    <row r="33" spans="1:22" ht="15">
      <c r="A33" s="17">
        <v>4500</v>
      </c>
      <c r="B33" s="18">
        <v>4500.2</v>
      </c>
      <c r="C33" s="17">
        <f t="shared" si="0"/>
        <v>900</v>
      </c>
      <c r="D33" s="18">
        <v>904.8</v>
      </c>
      <c r="E33" s="17">
        <f t="shared" si="1"/>
        <v>4.9736958443854995</v>
      </c>
      <c r="F33" s="17">
        <f t="shared" si="2"/>
        <v>0.9947391688770999</v>
      </c>
      <c r="G33" s="18">
        <v>306</v>
      </c>
      <c r="H33" s="20">
        <f t="shared" si="3"/>
        <v>5.0999999999999996</v>
      </c>
      <c r="I33" s="20">
        <f t="shared" si="4"/>
        <v>0.29154759474226499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0.49749371855330998</v>
      </c>
      <c r="U33" s="18">
        <v>4500.2</v>
      </c>
      <c r="V33" s="18">
        <v>904.8</v>
      </c>
    </row>
    <row r="34" spans="1:22">
      <c r="A34" s="17">
        <v>4600</v>
      </c>
      <c r="B34" s="18">
        <v>4600.2</v>
      </c>
      <c r="C34" s="17">
        <f t="shared" si="0"/>
        <v>920</v>
      </c>
      <c r="D34" s="18">
        <v>925.05</v>
      </c>
      <c r="E34" s="17">
        <f t="shared" si="1"/>
        <v>4.972920382682017</v>
      </c>
      <c r="F34" s="17">
        <f t="shared" si="2"/>
        <v>0.99458407653640335</v>
      </c>
      <c r="G34" s="18">
        <v>383</v>
      </c>
      <c r="H34" s="20">
        <f t="shared" si="3"/>
        <v>6.3833333333333337</v>
      </c>
      <c r="I34" s="20">
        <f t="shared" si="4"/>
        <v>0.3261730965130154</v>
      </c>
      <c r="J34" s="4"/>
      <c r="K34" s="4"/>
      <c r="L34" s="4"/>
      <c r="M34" s="4"/>
      <c r="N34" s="4"/>
      <c r="O34" s="4"/>
      <c r="U34" s="18">
        <v>4600.2</v>
      </c>
      <c r="V34" s="18">
        <v>925.05</v>
      </c>
    </row>
    <row r="35" spans="1:22">
      <c r="A35" s="17">
        <v>4700</v>
      </c>
      <c r="B35" s="18">
        <v>4700</v>
      </c>
      <c r="C35" s="17">
        <f t="shared" si="0"/>
        <v>940</v>
      </c>
      <c r="D35" s="18">
        <v>945.35</v>
      </c>
      <c r="E35" s="17">
        <f t="shared" si="1"/>
        <v>4.9717036018405878</v>
      </c>
      <c r="F35" s="17">
        <f t="shared" si="2"/>
        <v>0.9943407203681176</v>
      </c>
      <c r="G35" s="18">
        <v>562</v>
      </c>
      <c r="H35" s="20">
        <f t="shared" si="3"/>
        <v>9.3666666666666671</v>
      </c>
      <c r="I35" s="20">
        <f t="shared" si="4"/>
        <v>0.3951089863709899</v>
      </c>
      <c r="J35" s="4"/>
      <c r="K35" s="4"/>
      <c r="L35" s="4"/>
      <c r="M35" s="4"/>
      <c r="N35" s="4"/>
      <c r="O35" s="4"/>
      <c r="U35" s="18">
        <v>4700</v>
      </c>
      <c r="V35" s="18">
        <v>945.35</v>
      </c>
    </row>
    <row r="36" spans="1:22">
      <c r="A36" s="17">
        <v>4800</v>
      </c>
      <c r="B36" s="18">
        <v>4800.2</v>
      </c>
      <c r="C36" s="17">
        <f t="shared" si="0"/>
        <v>960</v>
      </c>
      <c r="D36" s="18">
        <v>965.65</v>
      </c>
      <c r="E36" s="17">
        <f t="shared" si="1"/>
        <v>4.9709522083570654</v>
      </c>
      <c r="F36" s="17">
        <f t="shared" si="2"/>
        <v>0.99419044167141313</v>
      </c>
      <c r="G36" s="18">
        <v>891</v>
      </c>
      <c r="H36" s="20">
        <f t="shared" si="3"/>
        <v>14.85</v>
      </c>
      <c r="I36" s="20">
        <f t="shared" si="4"/>
        <v>0.49749371855330998</v>
      </c>
      <c r="U36" s="18">
        <v>4800.2</v>
      </c>
      <c r="V36" s="18">
        <v>965.65</v>
      </c>
    </row>
    <row r="37" spans="1:22">
      <c r="A37" s="17">
        <v>4900</v>
      </c>
      <c r="B37" s="18">
        <v>4900.2</v>
      </c>
      <c r="C37" s="17">
        <f t="shared" si="0"/>
        <v>980</v>
      </c>
      <c r="D37" s="18">
        <v>992.4</v>
      </c>
      <c r="E37" s="17">
        <f t="shared" si="1"/>
        <v>4.9377267230955262</v>
      </c>
      <c r="F37" s="17">
        <f t="shared" si="2"/>
        <v>0.98754534461910526</v>
      </c>
      <c r="G37" s="18">
        <v>867</v>
      </c>
      <c r="H37" s="20">
        <f>G37/$Q$22</f>
        <v>14.45</v>
      </c>
      <c r="I37" s="20">
        <f t="shared" si="4"/>
        <v>0.49074772881118189</v>
      </c>
      <c r="U37" s="18">
        <v>4900.2</v>
      </c>
      <c r="V37" s="18">
        <v>992.4</v>
      </c>
    </row>
    <row r="43" spans="1:22" hidden="1">
      <c r="J43" s="1"/>
      <c r="K43" s="1"/>
      <c r="L43" s="1"/>
      <c r="M43" s="1"/>
      <c r="N43" s="1"/>
      <c r="O43" s="1"/>
    </row>
    <row r="44" spans="1:22" hidden="1">
      <c r="A44" s="27" t="s">
        <v>5</v>
      </c>
      <c r="B44" s="27"/>
      <c r="C44" s="27"/>
      <c r="D44" s="27"/>
      <c r="E44" s="27"/>
      <c r="F44" s="27"/>
      <c r="G44" s="9"/>
      <c r="H44" s="9"/>
      <c r="I44" s="9"/>
      <c r="J44" s="3"/>
      <c r="K44" s="3"/>
      <c r="L44" s="3"/>
      <c r="M44" s="3"/>
      <c r="N44" s="3"/>
    </row>
    <row r="45" spans="1:22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2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2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2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7" t="s">
        <v>6</v>
      </c>
      <c r="B70" s="27"/>
      <c r="C70" s="27"/>
      <c r="D70" s="27"/>
      <c r="E70" s="27"/>
      <c r="F70" s="27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8"/>
      <c r="B94" s="28"/>
      <c r="C94" s="28"/>
      <c r="D94" s="28"/>
      <c r="E94" s="28"/>
    </row>
    <row r="95" spans="1:10" hidden="1">
      <c r="A95" s="28"/>
      <c r="B95" s="28"/>
      <c r="C95" s="28"/>
      <c r="D95" s="28"/>
      <c r="E95" s="28"/>
    </row>
    <row r="96" spans="1:10" hidden="1">
      <c r="A96" s="28"/>
      <c r="B96" s="28"/>
      <c r="C96" s="28"/>
      <c r="D96" s="28"/>
      <c r="E96" s="28"/>
    </row>
    <row r="97" spans="1:9" hidden="1">
      <c r="A97" s="28"/>
      <c r="B97" s="28"/>
      <c r="C97" s="28"/>
      <c r="D97" s="28"/>
      <c r="E97" s="28"/>
    </row>
    <row r="98" spans="1:9" hidden="1">
      <c r="A98" s="27" t="s">
        <v>8</v>
      </c>
      <c r="B98" s="27"/>
      <c r="C98" s="27"/>
      <c r="D98" s="27"/>
      <c r="E98" s="27"/>
      <c r="F98" s="27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7" t="s">
        <v>9</v>
      </c>
      <c r="B118" s="27"/>
      <c r="C118" s="27"/>
      <c r="D118" s="27"/>
      <c r="E118" s="27"/>
      <c r="F118" s="27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7" t="s">
        <v>10</v>
      </c>
      <c r="B146" s="27"/>
      <c r="C146" s="27"/>
      <c r="D146" s="27"/>
      <c r="E146" s="27"/>
      <c r="F146" s="27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2018-07-31T14:36:53Z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