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QC4_Local_files\GE11-X-L-PAK-0004\"/>
    </mc:Choice>
  </mc:AlternateContent>
  <bookViews>
    <workbookView xWindow="0" yWindow="0" windowWidth="28800" windowHeight="14100"/>
  </bookViews>
  <sheets>
    <sheet name="Sheet4" sheetId="4" r:id="rId1"/>
    <sheet name="Sheet1" sheetId="5" r:id="rId2"/>
  </sheets>
  <definedNames>
    <definedName name="I">Sheet4!$D$4:$D$37</definedName>
    <definedName name="V">Sheet4!$B$4:$B$37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0" i="4" l="1"/>
  <c r="Q31" i="4"/>
  <c r="C29" i="4"/>
  <c r="E9" i="4"/>
  <c r="F9" i="4"/>
  <c r="H12" i="4"/>
  <c r="H19" i="4"/>
  <c r="C5" i="4"/>
  <c r="H20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Q33" i="4"/>
  <c r="H4" i="4"/>
  <c r="H5" i="4"/>
  <c r="H6" i="4"/>
  <c r="H7" i="4"/>
  <c r="H8" i="4"/>
  <c r="H9" i="4"/>
  <c r="H10" i="4"/>
  <c r="H11" i="4"/>
  <c r="H13" i="4"/>
  <c r="H14" i="4"/>
  <c r="H15" i="4"/>
  <c r="H16" i="4"/>
  <c r="H17" i="4"/>
  <c r="H18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Q32" i="4"/>
  <c r="Q29" i="4"/>
  <c r="Q28" i="4"/>
  <c r="Q26" i="4"/>
  <c r="Q27" i="4"/>
  <c r="C4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30" i="4"/>
  <c r="C31" i="4"/>
  <c r="C32" i="4"/>
  <c r="C33" i="4"/>
  <c r="C34" i="4"/>
  <c r="C35" i="4"/>
  <c r="C36" i="4"/>
  <c r="C37" i="4"/>
  <c r="K278" i="4"/>
  <c r="E5" i="4"/>
  <c r="F5" i="4"/>
  <c r="E6" i="4"/>
  <c r="F6" i="4"/>
  <c r="E7" i="4"/>
  <c r="F7" i="4"/>
  <c r="E8" i="4"/>
  <c r="F8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4" i="4"/>
  <c r="F4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<sst xmlns="http://schemas.openxmlformats.org/spreadsheetml/2006/main" count="83" uniqueCount="46">
  <si>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</si>
  <si>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</si>
  <si>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</si>
  <si>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</si>
  <si>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</si>
  <si>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</si>
  <si>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</si>
  <si>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</si>
  <si>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</si>
  <si>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</si>
  <si>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</si>
  <si>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</si>
  <si>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</si>
  <si>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</si>
  <si>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</si>
  <si>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</si>
  <si>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</si>
  <si>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</si>
  <si>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</si>
  <si>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</si>
  <si>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</si>
  <si>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</si>
  <si>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</si>
  <si>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</si>
  <si>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</si>
  <si>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</si>
  <si>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</si>
  <si>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</si>
  <si>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</si>
  <si>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</si>
  <si>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</si>
  <si>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</si>
  <si>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</si>
  <si>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</si>
  <si>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</si>
  <si>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</si>
  <si>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</si>
  <si>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</si>
  <si>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</si>
  <si>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</si>
  <si>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</si>
  <si>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 142PC</t>
  </si>
  <si>
    <t>142 PC</t>
  </si>
  <si>
    <t>ORTEC 474</t>
  </si>
  <si>
    <t>LRS 620CL</t>
  </si>
  <si>
    <t>Caen N145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</si>
</sst>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-409]#,##0.00;[Red]&quot;-&quot;[$$-409]#,##0.00"/>
    <numFmt numFmtId="165" formatCode="0.00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9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2" fontId="0" fillId="4" borderId="3" xfId="0" applyNumberFormat="1" applyFill="1" applyBorder="1" applyAlignment="1" applyProtection="1">
      <alignment horizontal="center" vertical="center"/>
      <protection locked="0"/>
    </xf>
    <xf numFmtId="165" fontId="0" fillId="5" borderId="3" xfId="0" applyNumberForma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</cellXfs>
  <cellStyles count="7">
    <cellStyle name="Followed Hyperlink" xfId="6" builtinId="9" hidden="1"/>
    <cellStyle name="Heading" xfId="1"/>
    <cellStyle name="Heading1" xfId="2"/>
    <cellStyle name="Hyperlink" xfId="5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0128-47DA-BCC6-E34D06DFF39B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0128-47DA-BCC6-E34D06DFF39B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0128-47DA-BCC6-E34D06DFF39B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0128-47DA-BCC6-E34D06DFF39B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0128-47DA-BCC6-E34D06DFF39B}"/>
            </c:ext>
          </c:extLst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0.0000</c:formatCode>
                <c:ptCount val="35"/>
                <c:pt idx="0">
                  <c:v>1.0015037593984963</c:v>
                </c:pt>
                <c:pt idx="1">
                  <c:v>1.0002503128911138</c:v>
                </c:pt>
                <c:pt idx="2">
                  <c:v>1.0001668056713928</c:v>
                </c:pt>
                <c:pt idx="3">
                  <c:v>0.99974999999999992</c:v>
                </c:pt>
                <c:pt idx="4">
                  <c:v>0.99880119880119889</c:v>
                </c:pt>
                <c:pt idx="5">
                  <c:v>0.99837736634075314</c:v>
                </c:pt>
                <c:pt idx="6">
                  <c:v>0.9980748663101604</c:v>
                </c:pt>
                <c:pt idx="7">
                  <c:v>0.99769254755222947</c:v>
                </c:pt>
                <c:pt idx="8">
                  <c:v>0.99739540038791907</c:v>
                </c:pt>
                <c:pt idx="9">
                  <c:v>0.9969092721834496</c:v>
                </c:pt>
                <c:pt idx="10">
                  <c:v>0.99651189127972839</c:v>
                </c:pt>
                <c:pt idx="11">
                  <c:v>0.99628437986507534</c:v>
                </c:pt>
                <c:pt idx="12">
                  <c:v>0.99607317306771392</c:v>
                </c:pt>
                <c:pt idx="13">
                  <c:v>0.99573257467994325</c:v>
                </c:pt>
                <c:pt idx="14">
                  <c:v>0.99543757776856068</c:v>
                </c:pt>
                <c:pt idx="15">
                  <c:v>0.99532867806405001</c:v>
                </c:pt>
                <c:pt idx="16">
                  <c:v>0.99525697846201699</c:v>
                </c:pt>
                <c:pt idx="17">
                  <c:v>0.99509988692046747</c:v>
                </c:pt>
                <c:pt idx="18">
                  <c:v>0.99502487562189068</c:v>
                </c:pt>
                <c:pt idx="19">
                  <c:v>0.99494030699260938</c:v>
                </c:pt>
                <c:pt idx="20">
                  <c:v>0.99474993092014385</c:v>
                </c:pt>
                <c:pt idx="21">
                  <c:v>0.99467741935483855</c:v>
                </c:pt>
                <c:pt idx="22">
                  <c:v>0.99450405652970419</c:v>
                </c:pt>
                <c:pt idx="23">
                  <c:v>0.99444161142274345</c:v>
                </c:pt>
                <c:pt idx="24">
                  <c:v>0.99433258762117815</c:v>
                </c:pt>
                <c:pt idx="25">
                  <c:v>0.99422890397672159</c:v>
                </c:pt>
                <c:pt idx="26">
                  <c:v>0.99401254289433205</c:v>
                </c:pt>
                <c:pt idx="27">
                  <c:v>0.99392118340459956</c:v>
                </c:pt>
                <c:pt idx="28">
                  <c:v>0.99372177055103883</c:v>
                </c:pt>
                <c:pt idx="29">
                  <c:v>0.9935861345697411</c:v>
                </c:pt>
                <c:pt idx="30">
                  <c:v>0.99340279652324137</c:v>
                </c:pt>
                <c:pt idx="31">
                  <c:v>0.99318505996090656</c:v>
                </c:pt>
                <c:pt idx="32">
                  <c:v>0.993059219032842</c:v>
                </c:pt>
                <c:pt idx="33">
                  <c:v>0.99279744719647467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28-47DA-BCC6-E34D06DFF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46424"/>
        <c:axId val="208846816"/>
      </c:scatterChart>
      <c:valAx>
        <c:axId val="20884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6816"/>
        <c:crosses val="autoZero"/>
        <c:crossBetween val="midCat"/>
      </c:valAx>
      <c:valAx>
        <c:axId val="208846816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6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81086150392266"/>
          <c:y val="9.9495035946593618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ABDC-44B2-BEF7-B4CD68B9824F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ABDC-44B2-BEF7-B4CD68B9824F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ABDC-44B2-BEF7-B4CD68B9824F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ABDC-44B2-BEF7-B4CD68B9824F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ABDC-44B2-BEF7-B4CD68B9824F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6977584604113719E-2"/>
                  <c:y val="2.40076648027692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39.9</c:v>
                </c:pt>
                <c:pt idx="1">
                  <c:v>79.900000000000006</c:v>
                </c:pt>
                <c:pt idx="2">
                  <c:v>119.9</c:v>
                </c:pt>
                <c:pt idx="3">
                  <c:v>160</c:v>
                </c:pt>
                <c:pt idx="4">
                  <c:v>200.2</c:v>
                </c:pt>
                <c:pt idx="5">
                  <c:v>240.35</c:v>
                </c:pt>
                <c:pt idx="6">
                  <c:v>280.5</c:v>
                </c:pt>
                <c:pt idx="7">
                  <c:v>320.7</c:v>
                </c:pt>
                <c:pt idx="8">
                  <c:v>360.9</c:v>
                </c:pt>
                <c:pt idx="9">
                  <c:v>401.2</c:v>
                </c:pt>
                <c:pt idx="10">
                  <c:v>441.5</c:v>
                </c:pt>
                <c:pt idx="11">
                  <c:v>481.75</c:v>
                </c:pt>
                <c:pt idx="12">
                  <c:v>522.04999999999995</c:v>
                </c:pt>
                <c:pt idx="13">
                  <c:v>562.4</c:v>
                </c:pt>
                <c:pt idx="14">
                  <c:v>602.75</c:v>
                </c:pt>
                <c:pt idx="15">
                  <c:v>622.95000000000005</c:v>
                </c:pt>
                <c:pt idx="16">
                  <c:v>643.04999999999995</c:v>
                </c:pt>
                <c:pt idx="17">
                  <c:v>663.25</c:v>
                </c:pt>
                <c:pt idx="18">
                  <c:v>683.4</c:v>
                </c:pt>
                <c:pt idx="19">
                  <c:v>703.6</c:v>
                </c:pt>
                <c:pt idx="20">
                  <c:v>723.8</c:v>
                </c:pt>
                <c:pt idx="21">
                  <c:v>744</c:v>
                </c:pt>
                <c:pt idx="22">
                  <c:v>764.2</c:v>
                </c:pt>
                <c:pt idx="23">
                  <c:v>784.4</c:v>
                </c:pt>
                <c:pt idx="24">
                  <c:v>804.6</c:v>
                </c:pt>
                <c:pt idx="25">
                  <c:v>824.8</c:v>
                </c:pt>
                <c:pt idx="26">
                  <c:v>845.1</c:v>
                </c:pt>
                <c:pt idx="27">
                  <c:v>865.3</c:v>
                </c:pt>
                <c:pt idx="28">
                  <c:v>885.6</c:v>
                </c:pt>
                <c:pt idx="29">
                  <c:v>905.85</c:v>
                </c:pt>
                <c:pt idx="30">
                  <c:v>926.15</c:v>
                </c:pt>
                <c:pt idx="31">
                  <c:v>946.45</c:v>
                </c:pt>
                <c:pt idx="32">
                  <c:v>966.75</c:v>
                </c:pt>
                <c:pt idx="33">
                  <c:v>987.15</c:v>
                </c:pt>
              </c:numCache>
            </c:numRef>
          </c:xVal>
          <c:yVal>
            <c:numRef>
              <c:f>Sheet4!$B$4:$B$38</c:f>
              <c:numCache>
                <c:formatCode>0.00</c:formatCode>
                <c:ptCount val="35"/>
                <c:pt idx="0">
                  <c:v>199.8</c:v>
                </c:pt>
                <c:pt idx="1">
                  <c:v>399.6</c:v>
                </c:pt>
                <c:pt idx="2">
                  <c:v>599.6</c:v>
                </c:pt>
                <c:pt idx="3">
                  <c:v>799.8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1799.8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2399.8000000000002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3100.2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3500.2</c:v>
                </c:pt>
                <c:pt idx="20">
                  <c:v>3600</c:v>
                </c:pt>
                <c:pt idx="21">
                  <c:v>3700.2</c:v>
                </c:pt>
                <c:pt idx="22">
                  <c:v>3800</c:v>
                </c:pt>
                <c:pt idx="23">
                  <c:v>3900.2</c:v>
                </c:pt>
                <c:pt idx="24">
                  <c:v>4000.2</c:v>
                </c:pt>
                <c:pt idx="25">
                  <c:v>4100.2</c:v>
                </c:pt>
                <c:pt idx="26">
                  <c:v>4200.2</c:v>
                </c:pt>
                <c:pt idx="27">
                  <c:v>4300.2</c:v>
                </c:pt>
                <c:pt idx="28">
                  <c:v>4400.2</c:v>
                </c:pt>
                <c:pt idx="29">
                  <c:v>4500.2</c:v>
                </c:pt>
                <c:pt idx="30">
                  <c:v>4600.2</c:v>
                </c:pt>
                <c:pt idx="31">
                  <c:v>4700</c:v>
                </c:pt>
                <c:pt idx="32">
                  <c:v>4800.2</c:v>
                </c:pt>
                <c:pt idx="33">
                  <c:v>4900.2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DC-44B2-BEF7-B4CD68B98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54800"/>
        <c:axId val="210055192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Sheet4!$I$4:$I$37</c:f>
                <c:numCache>
                  <c:formatCode>General</c:formatCode>
                  <c:ptCount val="34"/>
                  <c:pt idx="0">
                    <c:v>1.6666666666666666E-2</c:v>
                  </c:pt>
                  <c:pt idx="1">
                    <c:v>0</c:v>
                  </c:pt>
                  <c:pt idx="2">
                    <c:v>1.6666666666666666E-2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0.11547005383792515</c:v>
                  </c:pt>
                  <c:pt idx="10">
                    <c:v>0.13944333775567927</c:v>
                  </c:pt>
                  <c:pt idx="11">
                    <c:v>0.13123346456686352</c:v>
                  </c:pt>
                  <c:pt idx="12">
                    <c:v>0.12909944487358058</c:v>
                  </c:pt>
                  <c:pt idx="13">
                    <c:v>0.15723301886761004</c:v>
                  </c:pt>
                  <c:pt idx="14">
                    <c:v>0.2</c:v>
                  </c:pt>
                  <c:pt idx="15">
                    <c:v>0.19860625479688307</c:v>
                  </c:pt>
                  <c:pt idx="16">
                    <c:v>0.20749832663314555</c:v>
                  </c:pt>
                  <c:pt idx="17">
                    <c:v>0.22791323885295572</c:v>
                  </c:pt>
                  <c:pt idx="18">
                    <c:v>0.23746344747958345</c:v>
                  </c:pt>
                  <c:pt idx="19">
                    <c:v>0.26614532371118854</c:v>
                  </c:pt>
                  <c:pt idx="20">
                    <c:v>0.30138568866708543</c:v>
                  </c:pt>
                  <c:pt idx="21">
                    <c:v>0.34359213546813838</c:v>
                  </c:pt>
                  <c:pt idx="22">
                    <c:v>0.40380138131952392</c:v>
                  </c:pt>
                  <c:pt idx="23">
                    <c:v>0.39616214413349043</c:v>
                  </c:pt>
                  <c:pt idx="24">
                    <c:v>0.46815239683960463</c:v>
                  </c:pt>
                  <c:pt idx="25">
                    <c:v>0.50881125074912492</c:v>
                  </c:pt>
                  <c:pt idx="26">
                    <c:v>0.5296749527356901</c:v>
                  </c:pt>
                  <c:pt idx="27">
                    <c:v>0.58925565098878963</c:v>
                  </c:pt>
                  <c:pt idx="28">
                    <c:v>0.62605466569976498</c:v>
                  </c:pt>
                  <c:pt idx="29">
                    <c:v>0.64592741250253671</c:v>
                  </c:pt>
                  <c:pt idx="30">
                    <c:v>0.66666666666666663</c:v>
                  </c:pt>
                  <c:pt idx="31">
                    <c:v>0.70828431202919262</c:v>
                  </c:pt>
                  <c:pt idx="32">
                    <c:v>0.75443135318375165</c:v>
                  </c:pt>
                  <c:pt idx="33">
                    <c:v>0.81206184767198886</c:v>
                  </c:pt>
                </c:numCache>
              </c:numRef>
            </c:plus>
            <c:minus>
              <c:numRef>
                <c:f>Sheet4!$I$4:$I$37</c:f>
                <c:numCache>
                  <c:formatCode>General</c:formatCode>
                  <c:ptCount val="34"/>
                  <c:pt idx="0">
                    <c:v>1.6666666666666666E-2</c:v>
                  </c:pt>
                  <c:pt idx="1">
                    <c:v>0</c:v>
                  </c:pt>
                  <c:pt idx="2">
                    <c:v>1.6666666666666666E-2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0.11547005383792515</c:v>
                  </c:pt>
                  <c:pt idx="10">
                    <c:v>0.13944333775567927</c:v>
                  </c:pt>
                  <c:pt idx="11">
                    <c:v>0.13123346456686352</c:v>
                  </c:pt>
                  <c:pt idx="12">
                    <c:v>0.12909944487358058</c:v>
                  </c:pt>
                  <c:pt idx="13">
                    <c:v>0.15723301886761004</c:v>
                  </c:pt>
                  <c:pt idx="14">
                    <c:v>0.2</c:v>
                  </c:pt>
                  <c:pt idx="15">
                    <c:v>0.19860625479688307</c:v>
                  </c:pt>
                  <c:pt idx="16">
                    <c:v>0.20749832663314555</c:v>
                  </c:pt>
                  <c:pt idx="17">
                    <c:v>0.22791323885295572</c:v>
                  </c:pt>
                  <c:pt idx="18">
                    <c:v>0.23746344747958345</c:v>
                  </c:pt>
                  <c:pt idx="19">
                    <c:v>0.26614532371118854</c:v>
                  </c:pt>
                  <c:pt idx="20">
                    <c:v>0.30138568866708543</c:v>
                  </c:pt>
                  <c:pt idx="21">
                    <c:v>0.34359213546813838</c:v>
                  </c:pt>
                  <c:pt idx="22">
                    <c:v>0.40380138131952392</c:v>
                  </c:pt>
                  <c:pt idx="23">
                    <c:v>0.39616214413349043</c:v>
                  </c:pt>
                  <c:pt idx="24">
                    <c:v>0.46815239683960463</c:v>
                  </c:pt>
                  <c:pt idx="25">
                    <c:v>0.50881125074912492</c:v>
                  </c:pt>
                  <c:pt idx="26">
                    <c:v>0.5296749527356901</c:v>
                  </c:pt>
                  <c:pt idx="27">
                    <c:v>0.58925565098878963</c:v>
                  </c:pt>
                  <c:pt idx="28">
                    <c:v>0.62605466569976498</c:v>
                  </c:pt>
                  <c:pt idx="29">
                    <c:v>0.64592741250253671</c:v>
                  </c:pt>
                  <c:pt idx="30">
                    <c:v>0.66666666666666663</c:v>
                  </c:pt>
                  <c:pt idx="31">
                    <c:v>0.70828431202919262</c:v>
                  </c:pt>
                  <c:pt idx="32">
                    <c:v>0.75443135318375165</c:v>
                  </c:pt>
                  <c:pt idx="33">
                    <c:v>0.81206184767198886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Sheet4!$D$4:$D$38</c:f>
              <c:numCache>
                <c:formatCode>0.00</c:formatCode>
                <c:ptCount val="35"/>
                <c:pt idx="0">
                  <c:v>39.9</c:v>
                </c:pt>
                <c:pt idx="1">
                  <c:v>79.900000000000006</c:v>
                </c:pt>
                <c:pt idx="2">
                  <c:v>119.9</c:v>
                </c:pt>
                <c:pt idx="3">
                  <c:v>160</c:v>
                </c:pt>
                <c:pt idx="4">
                  <c:v>200.2</c:v>
                </c:pt>
                <c:pt idx="5">
                  <c:v>240.35</c:v>
                </c:pt>
                <c:pt idx="6">
                  <c:v>280.5</c:v>
                </c:pt>
                <c:pt idx="7">
                  <c:v>320.7</c:v>
                </c:pt>
                <c:pt idx="8">
                  <c:v>360.9</c:v>
                </c:pt>
                <c:pt idx="9">
                  <c:v>401.2</c:v>
                </c:pt>
                <c:pt idx="10">
                  <c:v>441.5</c:v>
                </c:pt>
                <c:pt idx="11">
                  <c:v>481.75</c:v>
                </c:pt>
                <c:pt idx="12">
                  <c:v>522.04999999999995</c:v>
                </c:pt>
                <c:pt idx="13">
                  <c:v>562.4</c:v>
                </c:pt>
                <c:pt idx="14">
                  <c:v>602.75</c:v>
                </c:pt>
                <c:pt idx="15">
                  <c:v>622.95000000000005</c:v>
                </c:pt>
                <c:pt idx="16">
                  <c:v>643.04999999999995</c:v>
                </c:pt>
                <c:pt idx="17">
                  <c:v>663.25</c:v>
                </c:pt>
                <c:pt idx="18">
                  <c:v>683.4</c:v>
                </c:pt>
                <c:pt idx="19">
                  <c:v>703.6</c:v>
                </c:pt>
                <c:pt idx="20">
                  <c:v>723.8</c:v>
                </c:pt>
                <c:pt idx="21">
                  <c:v>744</c:v>
                </c:pt>
                <c:pt idx="22">
                  <c:v>764.2</c:v>
                </c:pt>
                <c:pt idx="23">
                  <c:v>784.4</c:v>
                </c:pt>
                <c:pt idx="24">
                  <c:v>804.6</c:v>
                </c:pt>
                <c:pt idx="25">
                  <c:v>824.8</c:v>
                </c:pt>
                <c:pt idx="26">
                  <c:v>845.1</c:v>
                </c:pt>
                <c:pt idx="27">
                  <c:v>865.3</c:v>
                </c:pt>
                <c:pt idx="28">
                  <c:v>885.6</c:v>
                </c:pt>
                <c:pt idx="29">
                  <c:v>905.85</c:v>
                </c:pt>
                <c:pt idx="30">
                  <c:v>926.15</c:v>
                </c:pt>
                <c:pt idx="31">
                  <c:v>946.45</c:v>
                </c:pt>
                <c:pt idx="32">
                  <c:v>966.75</c:v>
                </c:pt>
                <c:pt idx="33">
                  <c:v>987.15</c:v>
                </c:pt>
              </c:numCache>
            </c:numRef>
          </c:xVal>
          <c:yVal>
            <c:numRef>
              <c:f>Sheet4!$H$4:$H$38</c:f>
              <c:numCache>
                <c:formatCode>0.00</c:formatCode>
                <c:ptCount val="35"/>
                <c:pt idx="0">
                  <c:v>1.6666666666666666E-2</c:v>
                </c:pt>
                <c:pt idx="1">
                  <c:v>0</c:v>
                </c:pt>
                <c:pt idx="2">
                  <c:v>1.6666666666666666E-2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</c:v>
                </c:pt>
                <c:pt idx="10">
                  <c:v>1.1666666666666667</c:v>
                </c:pt>
                <c:pt idx="11">
                  <c:v>1.0333333333333334</c:v>
                </c:pt>
                <c:pt idx="12">
                  <c:v>1</c:v>
                </c:pt>
                <c:pt idx="13">
                  <c:v>1.4833333333333334</c:v>
                </c:pt>
                <c:pt idx="14">
                  <c:v>2.4</c:v>
                </c:pt>
                <c:pt idx="15">
                  <c:v>2.3666666666666667</c:v>
                </c:pt>
                <c:pt idx="16">
                  <c:v>2.5833333333333335</c:v>
                </c:pt>
                <c:pt idx="17">
                  <c:v>3.1166666666666667</c:v>
                </c:pt>
                <c:pt idx="18">
                  <c:v>3.3833333333333333</c:v>
                </c:pt>
                <c:pt idx="19">
                  <c:v>4.25</c:v>
                </c:pt>
                <c:pt idx="20">
                  <c:v>5.45</c:v>
                </c:pt>
                <c:pt idx="21">
                  <c:v>7.083333333333333</c:v>
                </c:pt>
                <c:pt idx="22">
                  <c:v>9.7833333333333332</c:v>
                </c:pt>
                <c:pt idx="23">
                  <c:v>9.4166666666666661</c:v>
                </c:pt>
                <c:pt idx="24">
                  <c:v>13.15</c:v>
                </c:pt>
                <c:pt idx="25">
                  <c:v>15.533333333333333</c:v>
                </c:pt>
                <c:pt idx="26">
                  <c:v>16.833333333333332</c:v>
                </c:pt>
                <c:pt idx="27">
                  <c:v>20.833333333333332</c:v>
                </c:pt>
                <c:pt idx="28">
                  <c:v>23.516666666666666</c:v>
                </c:pt>
                <c:pt idx="29">
                  <c:v>25.033333333333335</c:v>
                </c:pt>
                <c:pt idx="30">
                  <c:v>26.666666666666668</c:v>
                </c:pt>
                <c:pt idx="31">
                  <c:v>30.1</c:v>
                </c:pt>
                <c:pt idx="32">
                  <c:v>34.15</c:v>
                </c:pt>
                <c:pt idx="33">
                  <c:v>39.56666666666667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DC-44B2-BEF7-B4CD68B98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55976"/>
        <c:axId val="210055584"/>
      </c:scatterChart>
      <c:valAx>
        <c:axId val="210054800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5192"/>
        <c:crosses val="autoZero"/>
        <c:crossBetween val="midCat"/>
      </c:valAx>
      <c:valAx>
        <c:axId val="21005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4800"/>
        <c:crosses val="autoZero"/>
        <c:crossBetween val="midCat"/>
      </c:valAx>
      <c:valAx>
        <c:axId val="2100555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5976"/>
        <c:crosses val="max"/>
        <c:crossBetween val="midCat"/>
      </c:valAx>
      <c:valAx>
        <c:axId val="21005597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1005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105563524653239"/>
          <c:y val="0.69800439347255505"/>
          <c:w val="0.29242618634332102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637B-407F-AB24-9B9FC61CC383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637B-407F-AB24-9B9FC61CC383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637B-407F-AB24-9B9FC61CC383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637B-407F-AB24-9B9FC61CC383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637B-407F-AB24-9B9FC61CC383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745473440185458E-2"/>
                  <c:y val="5.7803644109703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39.9</c:v>
                </c:pt>
                <c:pt idx="1">
                  <c:v>79.900000000000006</c:v>
                </c:pt>
                <c:pt idx="2">
                  <c:v>119.9</c:v>
                </c:pt>
                <c:pt idx="3">
                  <c:v>160</c:v>
                </c:pt>
                <c:pt idx="4">
                  <c:v>200.2</c:v>
                </c:pt>
                <c:pt idx="5">
                  <c:v>240.35</c:v>
                </c:pt>
                <c:pt idx="6">
                  <c:v>280.5</c:v>
                </c:pt>
                <c:pt idx="7">
                  <c:v>320.7</c:v>
                </c:pt>
                <c:pt idx="8">
                  <c:v>360.9</c:v>
                </c:pt>
                <c:pt idx="9">
                  <c:v>401.2</c:v>
                </c:pt>
                <c:pt idx="10">
                  <c:v>441.5</c:v>
                </c:pt>
                <c:pt idx="11">
                  <c:v>481.75</c:v>
                </c:pt>
                <c:pt idx="12">
                  <c:v>522.04999999999995</c:v>
                </c:pt>
                <c:pt idx="13">
                  <c:v>562.4</c:v>
                </c:pt>
                <c:pt idx="14">
                  <c:v>602.75</c:v>
                </c:pt>
                <c:pt idx="15">
                  <c:v>622.95000000000005</c:v>
                </c:pt>
                <c:pt idx="16">
                  <c:v>643.04999999999995</c:v>
                </c:pt>
                <c:pt idx="17">
                  <c:v>663.25</c:v>
                </c:pt>
                <c:pt idx="18">
                  <c:v>683.4</c:v>
                </c:pt>
                <c:pt idx="19">
                  <c:v>703.6</c:v>
                </c:pt>
                <c:pt idx="20">
                  <c:v>723.8</c:v>
                </c:pt>
                <c:pt idx="21">
                  <c:v>744</c:v>
                </c:pt>
                <c:pt idx="22">
                  <c:v>764.2</c:v>
                </c:pt>
                <c:pt idx="23">
                  <c:v>784.4</c:v>
                </c:pt>
                <c:pt idx="24">
                  <c:v>804.6</c:v>
                </c:pt>
                <c:pt idx="25">
                  <c:v>824.8</c:v>
                </c:pt>
                <c:pt idx="26">
                  <c:v>845.1</c:v>
                </c:pt>
                <c:pt idx="27">
                  <c:v>865.3</c:v>
                </c:pt>
                <c:pt idx="28">
                  <c:v>885.6</c:v>
                </c:pt>
                <c:pt idx="29">
                  <c:v>905.85</c:v>
                </c:pt>
                <c:pt idx="30">
                  <c:v>926.15</c:v>
                </c:pt>
                <c:pt idx="31">
                  <c:v>946.45</c:v>
                </c:pt>
                <c:pt idx="32">
                  <c:v>966.75</c:v>
                </c:pt>
                <c:pt idx="33">
                  <c:v>987.15</c:v>
                </c:pt>
              </c:numCache>
            </c:numRef>
          </c:xVal>
          <c:yVal>
            <c:numRef>
              <c:f>Sheet4!$B$4:$B$38</c:f>
              <c:numCache>
                <c:formatCode>0.00</c:formatCode>
                <c:ptCount val="35"/>
                <c:pt idx="0">
                  <c:v>199.8</c:v>
                </c:pt>
                <c:pt idx="1">
                  <c:v>399.6</c:v>
                </c:pt>
                <c:pt idx="2">
                  <c:v>599.6</c:v>
                </c:pt>
                <c:pt idx="3">
                  <c:v>799.8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1799.8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2399.8000000000002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3100.2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3500.2</c:v>
                </c:pt>
                <c:pt idx="20">
                  <c:v>3600</c:v>
                </c:pt>
                <c:pt idx="21">
                  <c:v>3700.2</c:v>
                </c:pt>
                <c:pt idx="22">
                  <c:v>3800</c:v>
                </c:pt>
                <c:pt idx="23">
                  <c:v>3900.2</c:v>
                </c:pt>
                <c:pt idx="24">
                  <c:v>4000.2</c:v>
                </c:pt>
                <c:pt idx="25">
                  <c:v>4100.2</c:v>
                </c:pt>
                <c:pt idx="26">
                  <c:v>4200.2</c:v>
                </c:pt>
                <c:pt idx="27">
                  <c:v>4300.2</c:v>
                </c:pt>
                <c:pt idx="28">
                  <c:v>4400.2</c:v>
                </c:pt>
                <c:pt idx="29">
                  <c:v>4500.2</c:v>
                </c:pt>
                <c:pt idx="30">
                  <c:v>4600.2</c:v>
                </c:pt>
                <c:pt idx="31">
                  <c:v>4700</c:v>
                </c:pt>
                <c:pt idx="32">
                  <c:v>4800.2</c:v>
                </c:pt>
                <c:pt idx="33">
                  <c:v>4900.2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7B-407F-AB24-9B9FC61CC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56760"/>
        <c:axId val="210057152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39.9</c:v>
                </c:pt>
                <c:pt idx="1">
                  <c:v>79.900000000000006</c:v>
                </c:pt>
                <c:pt idx="2">
                  <c:v>119.9</c:v>
                </c:pt>
                <c:pt idx="3">
                  <c:v>160</c:v>
                </c:pt>
                <c:pt idx="4">
                  <c:v>200.2</c:v>
                </c:pt>
                <c:pt idx="5">
                  <c:v>240.35</c:v>
                </c:pt>
                <c:pt idx="6">
                  <c:v>280.5</c:v>
                </c:pt>
                <c:pt idx="7">
                  <c:v>320.7</c:v>
                </c:pt>
                <c:pt idx="8">
                  <c:v>360.9</c:v>
                </c:pt>
                <c:pt idx="9">
                  <c:v>401.2</c:v>
                </c:pt>
                <c:pt idx="10">
                  <c:v>441.5</c:v>
                </c:pt>
                <c:pt idx="11">
                  <c:v>481.75</c:v>
                </c:pt>
                <c:pt idx="12">
                  <c:v>522.04999999999995</c:v>
                </c:pt>
                <c:pt idx="13">
                  <c:v>562.4</c:v>
                </c:pt>
                <c:pt idx="14">
                  <c:v>602.75</c:v>
                </c:pt>
                <c:pt idx="15">
                  <c:v>622.95000000000005</c:v>
                </c:pt>
                <c:pt idx="16">
                  <c:v>643.04999999999995</c:v>
                </c:pt>
                <c:pt idx="17">
                  <c:v>663.25</c:v>
                </c:pt>
                <c:pt idx="18">
                  <c:v>683.4</c:v>
                </c:pt>
                <c:pt idx="19">
                  <c:v>703.6</c:v>
                </c:pt>
                <c:pt idx="20">
                  <c:v>723.8</c:v>
                </c:pt>
                <c:pt idx="21">
                  <c:v>744</c:v>
                </c:pt>
                <c:pt idx="22">
                  <c:v>764.2</c:v>
                </c:pt>
                <c:pt idx="23">
                  <c:v>784.4</c:v>
                </c:pt>
                <c:pt idx="24">
                  <c:v>804.6</c:v>
                </c:pt>
                <c:pt idx="25">
                  <c:v>824.8</c:v>
                </c:pt>
                <c:pt idx="26">
                  <c:v>845.1</c:v>
                </c:pt>
                <c:pt idx="27">
                  <c:v>865.3</c:v>
                </c:pt>
                <c:pt idx="28">
                  <c:v>885.6</c:v>
                </c:pt>
                <c:pt idx="29">
                  <c:v>905.85</c:v>
                </c:pt>
                <c:pt idx="30">
                  <c:v>926.15</c:v>
                </c:pt>
                <c:pt idx="31">
                  <c:v>946.45</c:v>
                </c:pt>
                <c:pt idx="32">
                  <c:v>966.75</c:v>
                </c:pt>
                <c:pt idx="33">
                  <c:v>987.15</c:v>
                </c:pt>
              </c:numCache>
            </c:numRef>
          </c:xVal>
          <c:yVal>
            <c:numRef>
              <c:f>Sheet4!$H$4:$H$38</c:f>
              <c:numCache>
                <c:formatCode>0.00</c:formatCode>
                <c:ptCount val="35"/>
                <c:pt idx="0">
                  <c:v>1.6666666666666666E-2</c:v>
                </c:pt>
                <c:pt idx="1">
                  <c:v>0</c:v>
                </c:pt>
                <c:pt idx="2">
                  <c:v>1.6666666666666666E-2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</c:v>
                </c:pt>
                <c:pt idx="10">
                  <c:v>1.1666666666666667</c:v>
                </c:pt>
                <c:pt idx="11">
                  <c:v>1.0333333333333334</c:v>
                </c:pt>
                <c:pt idx="12">
                  <c:v>1</c:v>
                </c:pt>
                <c:pt idx="13">
                  <c:v>1.4833333333333334</c:v>
                </c:pt>
                <c:pt idx="14">
                  <c:v>2.4</c:v>
                </c:pt>
                <c:pt idx="15">
                  <c:v>2.3666666666666667</c:v>
                </c:pt>
                <c:pt idx="16">
                  <c:v>2.5833333333333335</c:v>
                </c:pt>
                <c:pt idx="17">
                  <c:v>3.1166666666666667</c:v>
                </c:pt>
                <c:pt idx="18">
                  <c:v>3.3833333333333333</c:v>
                </c:pt>
                <c:pt idx="19">
                  <c:v>4.25</c:v>
                </c:pt>
                <c:pt idx="20">
                  <c:v>5.45</c:v>
                </c:pt>
                <c:pt idx="21">
                  <c:v>7.083333333333333</c:v>
                </c:pt>
                <c:pt idx="22">
                  <c:v>9.7833333333333332</c:v>
                </c:pt>
                <c:pt idx="23">
                  <c:v>9.4166666666666661</c:v>
                </c:pt>
                <c:pt idx="24">
                  <c:v>13.15</c:v>
                </c:pt>
                <c:pt idx="25">
                  <c:v>15.533333333333333</c:v>
                </c:pt>
                <c:pt idx="26">
                  <c:v>16.833333333333332</c:v>
                </c:pt>
                <c:pt idx="27">
                  <c:v>20.833333333333332</c:v>
                </c:pt>
                <c:pt idx="28">
                  <c:v>23.516666666666666</c:v>
                </c:pt>
                <c:pt idx="29">
                  <c:v>25.033333333333335</c:v>
                </c:pt>
                <c:pt idx="30">
                  <c:v>26.666666666666668</c:v>
                </c:pt>
                <c:pt idx="31">
                  <c:v>30.1</c:v>
                </c:pt>
                <c:pt idx="32">
                  <c:v>34.15</c:v>
                </c:pt>
                <c:pt idx="33">
                  <c:v>39.56666666666667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7B-407F-AB24-9B9FC61CC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57936"/>
        <c:axId val="210057544"/>
      </c:scatterChart>
      <c:valAx>
        <c:axId val="21005676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7152"/>
        <c:crosses val="autoZero"/>
        <c:crossBetween val="midCat"/>
      </c:valAx>
      <c:valAx>
        <c:axId val="2100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6760"/>
        <c:crosses val="autoZero"/>
        <c:crossBetween val="midCat"/>
      </c:valAx>
      <c:valAx>
        <c:axId val="2100575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7936"/>
        <c:crosses val="max"/>
        <c:crossBetween val="midCat"/>
      </c:valAx>
      <c:valAx>
        <c:axId val="21005793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10057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760888391489135"/>
          <c:y val="4.5830480429076795E-2"/>
          <c:w val="0.23658859266957113"/>
          <c:h val="0.1266066605804709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/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/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/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/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/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647700</xdr:colOff>
      <xdr:row>23</xdr:row>
      <xdr:rowOff>43815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8"/>
  <sheetViews>
    <sheetView tabSelected="1" workbookViewId="0">
      <selection activeCell="B36" sqref="B36"/>
    </sheetView>
  </sheetViews>
  <sheetFormatPr defaultColWidth="8.625" defaultRowHeight="14.25"/>
  <cols>
    <col min="1" max="1" width="4.875" style="5" bestFit="1" customWidth="1"/>
    <col min="2" max="2" width="8.875" style="5" customWidth="1"/>
    <col min="3" max="3" width="9.375" style="5" customWidth="1"/>
    <col min="4" max="4" width="7.125" style="5" customWidth="1"/>
    <col min="5" max="5" width="11.625" style="5" customWidth="1"/>
    <col min="6" max="6" width="10.375" style="5" bestFit="1" customWidth="1"/>
    <col min="7" max="8" width="10" style="5" customWidth="1"/>
    <col min="9" max="9" width="10" style="6" customWidth="1"/>
    <col min="10" max="10" width="8.625" customWidth="1"/>
    <col min="12" max="12" width="13.625" customWidth="1"/>
    <col min="13" max="13" width="12.375" bestFit="1" customWidth="1"/>
    <col min="14" max="14" width="10.875" customWidth="1"/>
    <col min="15" max="15" width="10.625" bestFit="1" customWidth="1"/>
    <col min="16" max="16" width="18.5" bestFit="1" customWidth="1"/>
    <col min="17" max="17" width="17.625" customWidth="1"/>
  </cols>
  <sheetData>
    <row r="1" spans="1:17" ht="15">
      <c r="A1" s="27" t="s">
        <v>40</v>
      </c>
      <c r="B1" s="27"/>
      <c r="C1" s="27"/>
      <c r="D1" s="27"/>
      <c r="E1" s="27"/>
      <c r="F1" s="27"/>
      <c r="G1" s="27"/>
      <c r="H1" s="27"/>
      <c r="I1" s="27"/>
      <c r="P1" s="28" t="s">
        <v>18</v>
      </c>
      <c r="Q1" s="28"/>
    </row>
    <row r="2" spans="1:17" ht="1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</v>
      </c>
    </row>
    <row r="3" spans="1:17" ht="15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</row>
    <row r="4" spans="1:17" ht="15">
      <c r="A4" s="17">
        <v>200</v>
      </c>
      <c r="B4" s="20">
        <v>199.8</v>
      </c>
      <c r="C4" s="17">
        <f>A4/$Q$2</f>
        <v>40</v>
      </c>
      <c r="D4" s="20">
        <v>39.9</v>
      </c>
      <c r="E4" s="21">
        <f>B4/D4</f>
        <v>5.0075187969924819</v>
      </c>
      <c r="F4" s="21">
        <f>E4/$Q$2</f>
        <v>1.0015037593984963</v>
      </c>
      <c r="G4" s="18">
        <v>1</v>
      </c>
      <c r="H4" s="22">
        <f>G4/$Q$22</f>
        <v>1.6666666666666666E-2</v>
      </c>
      <c r="I4" s="22">
        <f>SQRT(G4)/$Q$22</f>
        <v>1.6666666666666666E-2</v>
      </c>
      <c r="P4" s="12"/>
      <c r="Q4" s="15"/>
    </row>
    <row r="5" spans="1:17" ht="15">
      <c r="A5" s="17">
        <v>400</v>
      </c>
      <c r="B5" s="20">
        <v>399.6</v>
      </c>
      <c r="C5" s="17">
        <f t="shared" ref="C5:C37" si="0">A5/$Q$2</f>
        <v>80</v>
      </c>
      <c r="D5" s="20">
        <v>79.900000000000006</v>
      </c>
      <c r="E5" s="21">
        <f>B5/D5</f>
        <v>5.0012515644555693</v>
      </c>
      <c r="F5" s="21">
        <f t="shared" ref="F5:F37" si="1">E5/$Q$2</f>
        <v>1.0002503128911138</v>
      </c>
      <c r="G5" s="18">
        <v>0</v>
      </c>
      <c r="H5" s="22">
        <f t="shared" ref="H5:H37" si="2">G5/$Q$22</f>
        <v>0</v>
      </c>
      <c r="I5" s="22">
        <f t="shared" ref="I5:I37" si="3">SQRT(G5)/$Q$22</f>
        <v>0</v>
      </c>
      <c r="P5" s="28" t="s">
        <v>16</v>
      </c>
      <c r="Q5" s="28"/>
    </row>
    <row r="6" spans="1:17" ht="15">
      <c r="A6" s="17">
        <v>600</v>
      </c>
      <c r="B6" s="20">
        <v>599.6</v>
      </c>
      <c r="C6" s="17">
        <f t="shared" si="0"/>
        <v>120</v>
      </c>
      <c r="D6" s="20">
        <v>119.9</v>
      </c>
      <c r="E6" s="21">
        <f t="shared" ref="E6:E37" si="4">B6/D6</f>
        <v>5.0008340283569641</v>
      </c>
      <c r="F6" s="21">
        <f t="shared" si="1"/>
        <v>1.0001668056713928</v>
      </c>
      <c r="G6" s="18">
        <v>1</v>
      </c>
      <c r="H6" s="22">
        <f t="shared" si="2"/>
        <v>1.6666666666666666E-2</v>
      </c>
      <c r="I6" s="22">
        <f t="shared" si="3"/>
        <v>1.6666666666666666E-2</v>
      </c>
      <c r="P6" s="12" t="s">
        <v>17</v>
      </c>
      <c r="Q6" s="19" t="s">
        <v>41</v>
      </c>
    </row>
    <row r="7" spans="1:17" ht="15">
      <c r="A7" s="17">
        <v>800</v>
      </c>
      <c r="B7" s="20">
        <v>799.8</v>
      </c>
      <c r="C7" s="17">
        <f t="shared" si="0"/>
        <v>160</v>
      </c>
      <c r="D7" s="20">
        <v>160</v>
      </c>
      <c r="E7" s="21">
        <f t="shared" si="4"/>
        <v>4.9987499999999994</v>
      </c>
      <c r="F7" s="21">
        <f t="shared" si="1"/>
        <v>0.99974999999999992</v>
      </c>
      <c r="G7" s="18">
        <v>0</v>
      </c>
      <c r="H7" s="22">
        <f t="shared" si="2"/>
        <v>0</v>
      </c>
      <c r="I7" s="22">
        <f t="shared" si="3"/>
        <v>0</v>
      </c>
      <c r="P7" s="12"/>
      <c r="Q7" s="13" t="s">
        <v>42</v>
      </c>
    </row>
    <row r="8" spans="1:17" ht="15">
      <c r="A8" s="17">
        <v>1000</v>
      </c>
      <c r="B8" s="20">
        <v>999.8</v>
      </c>
      <c r="C8" s="17">
        <f t="shared" si="0"/>
        <v>200</v>
      </c>
      <c r="D8" s="20">
        <v>200.2</v>
      </c>
      <c r="E8" s="21">
        <f t="shared" si="4"/>
        <v>4.9940059940059944</v>
      </c>
      <c r="F8" s="21">
        <f t="shared" si="1"/>
        <v>0.99880119880119889</v>
      </c>
      <c r="G8" s="18">
        <v>0</v>
      </c>
      <c r="H8" s="22">
        <f t="shared" si="2"/>
        <v>0</v>
      </c>
      <c r="I8" s="22">
        <f t="shared" si="3"/>
        <v>0</v>
      </c>
      <c r="P8" s="28" t="s">
        <v>15</v>
      </c>
      <c r="Q8" s="28"/>
    </row>
    <row r="9" spans="1:17" ht="15">
      <c r="A9" s="17">
        <v>1200</v>
      </c>
      <c r="B9" s="20">
        <v>1199.8</v>
      </c>
      <c r="C9" s="17">
        <f t="shared" si="0"/>
        <v>240</v>
      </c>
      <c r="D9" s="20">
        <v>240.35</v>
      </c>
      <c r="E9" s="21">
        <f t="shared" si="4"/>
        <v>4.9918868317037655</v>
      </c>
      <c r="F9" s="21">
        <f t="shared" si="1"/>
        <v>0.99837736634075314</v>
      </c>
      <c r="G9" s="18">
        <v>0</v>
      </c>
      <c r="H9" s="22">
        <f t="shared" si="2"/>
        <v>0</v>
      </c>
      <c r="I9" s="22">
        <f t="shared" si="3"/>
        <v>0</v>
      </c>
      <c r="P9" s="12" t="s">
        <v>17</v>
      </c>
      <c r="Q9" s="19" t="s">
        <v>43</v>
      </c>
    </row>
    <row r="10" spans="1:17" ht="15">
      <c r="A10" s="17">
        <v>1400</v>
      </c>
      <c r="B10" s="20">
        <v>1399.8</v>
      </c>
      <c r="C10" s="17">
        <f t="shared" si="0"/>
        <v>280</v>
      </c>
      <c r="D10" s="20">
        <v>280.5</v>
      </c>
      <c r="E10" s="21">
        <f t="shared" si="4"/>
        <v>4.990374331550802</v>
      </c>
      <c r="F10" s="21">
        <f t="shared" si="1"/>
        <v>0.9980748663101604</v>
      </c>
      <c r="G10" s="18">
        <v>0</v>
      </c>
      <c r="H10" s="22">
        <f t="shared" si="2"/>
        <v>0</v>
      </c>
      <c r="I10" s="22">
        <f t="shared" si="3"/>
        <v>0</v>
      </c>
      <c r="P10" s="12" t="s">
        <v>11</v>
      </c>
      <c r="Q10" s="19">
        <v>4</v>
      </c>
    </row>
    <row r="11" spans="1:17" ht="15">
      <c r="A11" s="17">
        <v>1600</v>
      </c>
      <c r="B11" s="20">
        <v>1599.8</v>
      </c>
      <c r="C11" s="17">
        <f t="shared" si="0"/>
        <v>320</v>
      </c>
      <c r="D11" s="20">
        <v>320.7</v>
      </c>
      <c r="E11" s="21">
        <f>B11/D11</f>
        <v>4.9884627377611475</v>
      </c>
      <c r="F11" s="21">
        <f t="shared" si="1"/>
        <v>0.99769254755222947</v>
      </c>
      <c r="G11" s="18">
        <v>0</v>
      </c>
      <c r="H11" s="22">
        <f t="shared" si="2"/>
        <v>0</v>
      </c>
      <c r="I11" s="22">
        <f t="shared" si="3"/>
        <v>0</v>
      </c>
      <c r="P11" s="12" t="s">
        <v>12</v>
      </c>
      <c r="Q11" s="19">
        <v>4.5</v>
      </c>
    </row>
    <row r="12" spans="1:17" ht="15">
      <c r="A12" s="17">
        <v>1800</v>
      </c>
      <c r="B12" s="20">
        <v>1799.8</v>
      </c>
      <c r="C12" s="17">
        <f t="shared" si="0"/>
        <v>360</v>
      </c>
      <c r="D12" s="20">
        <v>360.9</v>
      </c>
      <c r="E12" s="21">
        <f>B12/D12</f>
        <v>4.9869770019395956</v>
      </c>
      <c r="F12" s="21">
        <f t="shared" si="1"/>
        <v>0.99739540038791907</v>
      </c>
      <c r="G12" s="18">
        <v>0</v>
      </c>
      <c r="H12" s="22">
        <f>G12/$Q$22</f>
        <v>0</v>
      </c>
      <c r="I12" s="22">
        <f t="shared" si="3"/>
        <v>0</v>
      </c>
      <c r="P12" s="12"/>
      <c r="Q12" s="12"/>
    </row>
    <row r="13" spans="1:17" ht="15">
      <c r="A13" s="17">
        <v>2000</v>
      </c>
      <c r="B13" s="20">
        <v>1999.8</v>
      </c>
      <c r="C13" s="17">
        <f t="shared" si="0"/>
        <v>400</v>
      </c>
      <c r="D13" s="20">
        <v>401.2</v>
      </c>
      <c r="E13" s="21">
        <f t="shared" si="4"/>
        <v>4.984546360917248</v>
      </c>
      <c r="F13" s="21">
        <f t="shared" si="1"/>
        <v>0.9969092721834496</v>
      </c>
      <c r="G13" s="18">
        <v>48</v>
      </c>
      <c r="H13" s="22">
        <f t="shared" si="2"/>
        <v>0.8</v>
      </c>
      <c r="I13" s="22">
        <f t="shared" si="3"/>
        <v>0.11547005383792515</v>
      </c>
      <c r="P13" s="12" t="s">
        <v>14</v>
      </c>
      <c r="Q13" s="19">
        <v>500</v>
      </c>
    </row>
    <row r="14" spans="1:17" ht="15">
      <c r="A14" s="17">
        <v>2200</v>
      </c>
      <c r="B14" s="20">
        <v>2199.8000000000002</v>
      </c>
      <c r="C14" s="17">
        <f t="shared" si="0"/>
        <v>440</v>
      </c>
      <c r="D14" s="20">
        <v>441.5</v>
      </c>
      <c r="E14" s="21">
        <f t="shared" si="4"/>
        <v>4.9825594563986417</v>
      </c>
      <c r="F14" s="21">
        <f t="shared" si="1"/>
        <v>0.99651189127972839</v>
      </c>
      <c r="G14" s="18">
        <v>70</v>
      </c>
      <c r="H14" s="22">
        <f t="shared" si="2"/>
        <v>1.1666666666666667</v>
      </c>
      <c r="I14" s="22">
        <f t="shared" si="3"/>
        <v>0.13944333775567927</v>
      </c>
      <c r="P14" s="12" t="s">
        <v>13</v>
      </c>
      <c r="Q14" s="19">
        <v>500</v>
      </c>
    </row>
    <row r="15" spans="1:17" ht="15">
      <c r="A15" s="17">
        <v>2400</v>
      </c>
      <c r="B15" s="20">
        <v>2399.8000000000002</v>
      </c>
      <c r="C15" s="17">
        <f t="shared" si="0"/>
        <v>480</v>
      </c>
      <c r="D15" s="20">
        <v>481.75</v>
      </c>
      <c r="E15" s="21">
        <f t="shared" si="4"/>
        <v>4.9814218993253769</v>
      </c>
      <c r="F15" s="21">
        <f t="shared" si="1"/>
        <v>0.99628437986507534</v>
      </c>
      <c r="G15" s="18">
        <v>62</v>
      </c>
      <c r="H15" s="22">
        <f t="shared" si="2"/>
        <v>1.0333333333333334</v>
      </c>
      <c r="I15" s="22">
        <f t="shared" si="3"/>
        <v>0.13123346456686352</v>
      </c>
      <c r="P15" s="12"/>
      <c r="Q15" s="14"/>
    </row>
    <row r="16" spans="1:17" ht="15">
      <c r="A16" s="17">
        <v>2600</v>
      </c>
      <c r="B16" s="20">
        <v>2600</v>
      </c>
      <c r="C16" s="17">
        <f t="shared" si="0"/>
        <v>520</v>
      </c>
      <c r="D16" s="20">
        <v>522.04999999999995</v>
      </c>
      <c r="E16" s="21">
        <f t="shared" si="4"/>
        <v>4.9803658653385696</v>
      </c>
      <c r="F16" s="21">
        <f t="shared" si="1"/>
        <v>0.99607317306771392</v>
      </c>
      <c r="G16" s="18">
        <v>60</v>
      </c>
      <c r="H16" s="22">
        <f t="shared" si="2"/>
        <v>1</v>
      </c>
      <c r="I16" s="22">
        <f t="shared" si="3"/>
        <v>0.12909944487358058</v>
      </c>
      <c r="P16" s="28" t="s">
        <v>22</v>
      </c>
      <c r="Q16" s="28"/>
    </row>
    <row r="17" spans="1:17" ht="15">
      <c r="A17" s="17">
        <v>2800</v>
      </c>
      <c r="B17" s="20">
        <v>2800</v>
      </c>
      <c r="C17" s="17">
        <f t="shared" si="0"/>
        <v>560</v>
      </c>
      <c r="D17" s="20">
        <v>562.4</v>
      </c>
      <c r="E17" s="21">
        <f t="shared" si="4"/>
        <v>4.978662873399716</v>
      </c>
      <c r="F17" s="21">
        <f t="shared" si="1"/>
        <v>0.99573257467994325</v>
      </c>
      <c r="G17" s="18">
        <v>89</v>
      </c>
      <c r="H17" s="22">
        <f t="shared" si="2"/>
        <v>1.4833333333333334</v>
      </c>
      <c r="I17" s="22">
        <f t="shared" si="3"/>
        <v>0.15723301886761004</v>
      </c>
      <c r="P17" s="12" t="s">
        <v>17</v>
      </c>
      <c r="Q17" s="19" t="s">
        <v>44</v>
      </c>
    </row>
    <row r="18" spans="1:17" ht="15">
      <c r="A18" s="17">
        <v>3000</v>
      </c>
      <c r="B18" s="20">
        <v>3000</v>
      </c>
      <c r="C18" s="17">
        <f t="shared" si="0"/>
        <v>600</v>
      </c>
      <c r="D18" s="20">
        <v>602.75</v>
      </c>
      <c r="E18" s="21">
        <f t="shared" si="4"/>
        <v>4.9771878888428036</v>
      </c>
      <c r="F18" s="21">
        <f t="shared" si="1"/>
        <v>0.99543757776856068</v>
      </c>
      <c r="G18" s="18">
        <v>144</v>
      </c>
      <c r="H18" s="22">
        <f t="shared" si="2"/>
        <v>2.4</v>
      </c>
      <c r="I18" s="22">
        <f t="shared" si="3"/>
        <v>0.2</v>
      </c>
      <c r="P18" s="12" t="s">
        <v>23</v>
      </c>
      <c r="Q18" s="19">
        <v>140</v>
      </c>
    </row>
    <row r="19" spans="1:17" ht="15">
      <c r="A19" s="17">
        <v>3100</v>
      </c>
      <c r="B19" s="20">
        <v>3100.2</v>
      </c>
      <c r="C19" s="17">
        <f t="shared" si="0"/>
        <v>620</v>
      </c>
      <c r="D19" s="20">
        <v>622.95000000000005</v>
      </c>
      <c r="E19" s="21">
        <f t="shared" si="4"/>
        <v>4.97664339032025</v>
      </c>
      <c r="F19" s="21">
        <f t="shared" si="1"/>
        <v>0.99532867806405001</v>
      </c>
      <c r="G19" s="18">
        <v>142</v>
      </c>
      <c r="H19" s="22">
        <f>G19/$Q$22</f>
        <v>2.3666666666666667</v>
      </c>
      <c r="I19" s="22">
        <f t="shared" si="3"/>
        <v>0.19860625479688307</v>
      </c>
      <c r="P19" s="12"/>
      <c r="Q19" s="12"/>
    </row>
    <row r="20" spans="1:17" ht="15">
      <c r="A20" s="17">
        <v>3200</v>
      </c>
      <c r="B20" s="20">
        <v>3200</v>
      </c>
      <c r="C20" s="17">
        <f t="shared" si="0"/>
        <v>640</v>
      </c>
      <c r="D20" s="20">
        <v>643.04999999999995</v>
      </c>
      <c r="E20" s="21">
        <f t="shared" si="4"/>
        <v>4.9762848923100851</v>
      </c>
      <c r="F20" s="21">
        <f t="shared" si="1"/>
        <v>0.99525697846201699</v>
      </c>
      <c r="G20" s="18">
        <v>155</v>
      </c>
      <c r="H20" s="22">
        <f t="shared" si="2"/>
        <v>2.5833333333333335</v>
      </c>
      <c r="I20" s="22">
        <f t="shared" si="3"/>
        <v>0.20749832663314555</v>
      </c>
      <c r="P20" s="28" t="s">
        <v>24</v>
      </c>
      <c r="Q20" s="28"/>
    </row>
    <row r="21" spans="1:17" ht="15">
      <c r="A21" s="17">
        <v>3300</v>
      </c>
      <c r="B21" s="20">
        <v>3300</v>
      </c>
      <c r="C21" s="17">
        <f t="shared" si="0"/>
        <v>660</v>
      </c>
      <c r="D21" s="20">
        <v>663.25</v>
      </c>
      <c r="E21" s="21">
        <f t="shared" si="4"/>
        <v>4.9754994346023373</v>
      </c>
      <c r="F21" s="21">
        <f t="shared" si="1"/>
        <v>0.99509988692046747</v>
      </c>
      <c r="G21" s="18">
        <v>187</v>
      </c>
      <c r="H21" s="22">
        <f t="shared" si="2"/>
        <v>3.1166666666666667</v>
      </c>
      <c r="I21" s="22">
        <f t="shared" si="3"/>
        <v>0.22791323885295572</v>
      </c>
      <c r="P21" s="12" t="s">
        <v>17</v>
      </c>
      <c r="Q21" s="19" t="s">
        <v>45</v>
      </c>
    </row>
    <row r="22" spans="1:17" ht="15">
      <c r="A22" s="17">
        <v>3400</v>
      </c>
      <c r="B22" s="20">
        <v>3400</v>
      </c>
      <c r="C22" s="17">
        <f t="shared" si="0"/>
        <v>680</v>
      </c>
      <c r="D22" s="20">
        <v>683.4</v>
      </c>
      <c r="E22" s="21">
        <f t="shared" si="4"/>
        <v>4.9751243781094532</v>
      </c>
      <c r="F22" s="21">
        <f t="shared" si="1"/>
        <v>0.99502487562189068</v>
      </c>
      <c r="G22" s="18">
        <v>203</v>
      </c>
      <c r="H22" s="22">
        <f t="shared" si="2"/>
        <v>3.3833333333333333</v>
      </c>
      <c r="I22" s="22">
        <f t="shared" si="3"/>
        <v>0.23746344747958345</v>
      </c>
      <c r="P22" s="12" t="s">
        <v>25</v>
      </c>
      <c r="Q22" s="19">
        <v>60</v>
      </c>
    </row>
    <row r="23" spans="1:17">
      <c r="A23" s="17">
        <v>3500</v>
      </c>
      <c r="B23" s="20">
        <v>3500.2</v>
      </c>
      <c r="C23" s="17">
        <f t="shared" si="0"/>
        <v>700</v>
      </c>
      <c r="D23" s="20">
        <v>703.6</v>
      </c>
      <c r="E23" s="21">
        <f t="shared" si="4"/>
        <v>4.9747015349630468</v>
      </c>
      <c r="F23" s="21">
        <f t="shared" si="1"/>
        <v>0.99494030699260938</v>
      </c>
      <c r="G23" s="18">
        <v>255</v>
      </c>
      <c r="H23" s="22">
        <f t="shared" si="2"/>
        <v>4.25</v>
      </c>
      <c r="I23" s="22">
        <f t="shared" si="3"/>
        <v>0.26614532371118854</v>
      </c>
    </row>
    <row r="24" spans="1:17">
      <c r="A24" s="17">
        <v>3600</v>
      </c>
      <c r="B24" s="20">
        <v>3600</v>
      </c>
      <c r="C24" s="17">
        <f t="shared" si="0"/>
        <v>720</v>
      </c>
      <c r="D24" s="20">
        <v>723.8</v>
      </c>
      <c r="E24" s="21">
        <f t="shared" si="4"/>
        <v>4.9737496546007192</v>
      </c>
      <c r="F24" s="21">
        <f t="shared" si="1"/>
        <v>0.99474993092014385</v>
      </c>
      <c r="G24" s="18">
        <v>327</v>
      </c>
      <c r="H24" s="22">
        <f t="shared" si="2"/>
        <v>5.45</v>
      </c>
      <c r="I24" s="22">
        <f t="shared" si="3"/>
        <v>0.30138568866708543</v>
      </c>
    </row>
    <row r="25" spans="1:17" ht="15">
      <c r="A25" s="17">
        <v>3700</v>
      </c>
      <c r="B25" s="20">
        <v>3700.2</v>
      </c>
      <c r="C25" s="17">
        <f t="shared" si="0"/>
        <v>740</v>
      </c>
      <c r="D25" s="20">
        <v>744</v>
      </c>
      <c r="E25" s="21">
        <f t="shared" si="4"/>
        <v>4.9733870967741929</v>
      </c>
      <c r="F25" s="21">
        <f t="shared" si="1"/>
        <v>0.99467741935483855</v>
      </c>
      <c r="G25" s="18">
        <v>425</v>
      </c>
      <c r="H25" s="22">
        <f t="shared" si="2"/>
        <v>7.083333333333333</v>
      </c>
      <c r="I25" s="22">
        <f t="shared" si="3"/>
        <v>0.34359213546813838</v>
      </c>
      <c r="J25" s="4"/>
      <c r="K25" s="4"/>
      <c r="L25" s="4"/>
      <c r="M25" s="4"/>
      <c r="N25" s="4"/>
      <c r="O25" s="4"/>
      <c r="P25" s="25" t="s">
        <v>31</v>
      </c>
      <c r="Q25" s="26"/>
    </row>
    <row r="26" spans="1:17" ht="15">
      <c r="A26" s="17">
        <v>3800</v>
      </c>
      <c r="B26" s="20">
        <v>3800</v>
      </c>
      <c r="C26" s="17">
        <f t="shared" si="0"/>
        <v>760</v>
      </c>
      <c r="D26" s="20">
        <v>764.2</v>
      </c>
      <c r="E26" s="21">
        <f t="shared" si="4"/>
        <v>4.9725202826485209</v>
      </c>
      <c r="F26" s="21">
        <f t="shared" si="1"/>
        <v>0.99450405652970419</v>
      </c>
      <c r="G26" s="18">
        <v>587</v>
      </c>
      <c r="H26" s="22">
        <f t="shared" si="2"/>
        <v>9.7833333333333332</v>
      </c>
      <c r="I26" s="22">
        <f t="shared" si="3"/>
        <v>0.40380138131952392</v>
      </c>
      <c r="J26" s="4"/>
      <c r="K26" s="8"/>
      <c r="L26" s="8"/>
      <c r="M26" s="8"/>
      <c r="N26" s="8"/>
      <c r="O26" s="4"/>
      <c r="P26" s="16" t="s">
        <v>32</v>
      </c>
      <c r="Q26" s="10">
        <f>MAX(V)</f>
        <v>4900.2</v>
      </c>
    </row>
    <row r="27" spans="1:17" ht="15">
      <c r="A27" s="17">
        <v>3900</v>
      </c>
      <c r="B27" s="20">
        <v>3900.2</v>
      </c>
      <c r="C27" s="17">
        <f t="shared" si="0"/>
        <v>780</v>
      </c>
      <c r="D27" s="20">
        <v>784.4</v>
      </c>
      <c r="E27" s="21">
        <f t="shared" si="4"/>
        <v>4.9722080571137175</v>
      </c>
      <c r="F27" s="21">
        <f t="shared" si="1"/>
        <v>0.99444161142274345</v>
      </c>
      <c r="G27" s="18">
        <v>565</v>
      </c>
      <c r="H27" s="22">
        <f t="shared" si="2"/>
        <v>9.4166666666666661</v>
      </c>
      <c r="I27" s="22">
        <f t="shared" si="3"/>
        <v>0.39616214413349043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4639.6050000000005</v>
      </c>
    </row>
    <row r="28" spans="1:17" ht="15">
      <c r="A28" s="17">
        <v>4000</v>
      </c>
      <c r="B28" s="20">
        <v>4000.2</v>
      </c>
      <c r="C28" s="17">
        <f t="shared" si="0"/>
        <v>800</v>
      </c>
      <c r="D28" s="20">
        <v>804.6</v>
      </c>
      <c r="E28" s="21">
        <f t="shared" si="4"/>
        <v>4.971662938105891</v>
      </c>
      <c r="F28" s="21">
        <f t="shared" si="1"/>
        <v>0.99433258762117815</v>
      </c>
      <c r="G28" s="18">
        <v>789</v>
      </c>
      <c r="H28" s="22">
        <f t="shared" si="2"/>
        <v>13.15</v>
      </c>
      <c r="I28" s="22">
        <f t="shared" si="3"/>
        <v>0.46815239683960463</v>
      </c>
      <c r="J28" s="4"/>
      <c r="K28" s="8"/>
      <c r="L28" s="8"/>
      <c r="M28" s="8"/>
      <c r="N28" s="8"/>
      <c r="O28" s="4"/>
      <c r="P28" s="16" t="s">
        <v>34</v>
      </c>
      <c r="Q28" s="10">
        <f>MAX(I)</f>
        <v>987.15</v>
      </c>
    </row>
    <row r="29" spans="1:17" ht="15">
      <c r="A29" s="17">
        <v>4100</v>
      </c>
      <c r="B29" s="20">
        <v>4100.2</v>
      </c>
      <c r="C29" s="17">
        <f>A29/$Q$2</f>
        <v>820</v>
      </c>
      <c r="D29" s="20">
        <v>824.8</v>
      </c>
      <c r="E29" s="21">
        <f t="shared" si="4"/>
        <v>4.9711445198836079</v>
      </c>
      <c r="F29" s="21">
        <f t="shared" si="1"/>
        <v>0.99422890397672159</v>
      </c>
      <c r="G29" s="18">
        <v>932</v>
      </c>
      <c r="H29" s="22">
        <f t="shared" si="2"/>
        <v>15.533333333333333</v>
      </c>
      <c r="I29" s="22">
        <f t="shared" si="3"/>
        <v>0.50881125074912492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</v>
      </c>
    </row>
    <row r="30" spans="1:17" ht="15">
      <c r="A30" s="17">
        <v>4200</v>
      </c>
      <c r="B30" s="20">
        <v>4200.2</v>
      </c>
      <c r="C30" s="17">
        <f t="shared" si="0"/>
        <v>840</v>
      </c>
      <c r="D30" s="20">
        <v>845.1</v>
      </c>
      <c r="E30" s="21">
        <f t="shared" si="4"/>
        <v>4.97006271447166</v>
      </c>
      <c r="F30" s="21">
        <f t="shared" si="1"/>
        <v>0.99401254289433205</v>
      </c>
      <c r="G30" s="18">
        <v>1010</v>
      </c>
      <c r="H30" s="22">
        <f t="shared" si="2"/>
        <v>16.833333333333332</v>
      </c>
      <c r="I30" s="22">
        <f t="shared" si="3"/>
        <v>0.5296749527356901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4.961871794695516</v>
      </c>
    </row>
    <row r="31" spans="1:17" ht="15">
      <c r="A31" s="17">
        <v>4300</v>
      </c>
      <c r="B31" s="20">
        <v>4300.2</v>
      </c>
      <c r="C31" s="17">
        <f t="shared" si="0"/>
        <v>860</v>
      </c>
      <c r="D31" s="20">
        <v>865.3</v>
      </c>
      <c r="E31" s="21">
        <f t="shared" si="4"/>
        <v>4.9696059170229976</v>
      </c>
      <c r="F31" s="21">
        <f t="shared" si="1"/>
        <v>0.99392118340459956</v>
      </c>
      <c r="G31" s="18">
        <v>1250</v>
      </c>
      <c r="H31" s="22">
        <f t="shared" si="2"/>
        <v>20.833333333333332</v>
      </c>
      <c r="I31" s="22">
        <f t="shared" si="3"/>
        <v>0.58925565098878963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0.76256410608968039</v>
      </c>
    </row>
    <row r="32" spans="1:17" ht="15">
      <c r="A32" s="17">
        <v>4400</v>
      </c>
      <c r="B32" s="20">
        <v>4400.2</v>
      </c>
      <c r="C32" s="17">
        <f t="shared" si="0"/>
        <v>880</v>
      </c>
      <c r="D32" s="20">
        <v>885.6</v>
      </c>
      <c r="E32" s="21">
        <f t="shared" si="4"/>
        <v>4.9686088527551941</v>
      </c>
      <c r="F32" s="21">
        <f t="shared" si="1"/>
        <v>0.99372177055103883</v>
      </c>
      <c r="G32" s="18">
        <v>1411</v>
      </c>
      <c r="H32" s="22">
        <f t="shared" si="2"/>
        <v>23.516666666666666</v>
      </c>
      <c r="I32" s="22">
        <f t="shared" si="3"/>
        <v>0.62605466569976498</v>
      </c>
      <c r="J32" s="4"/>
      <c r="K32" s="4"/>
      <c r="L32" s="4"/>
      <c r="M32" s="4"/>
      <c r="N32" s="4"/>
      <c r="O32" s="4"/>
      <c r="P32" s="16" t="s">
        <v>38</v>
      </c>
      <c r="Q32" s="10">
        <f>MAX(H4:H37)</f>
        <v>39.56666666666667</v>
      </c>
    </row>
    <row r="33" spans="1:17" ht="15">
      <c r="A33" s="17">
        <v>4500</v>
      </c>
      <c r="B33" s="20">
        <v>4500.2</v>
      </c>
      <c r="C33" s="17">
        <f t="shared" si="0"/>
        <v>900</v>
      </c>
      <c r="D33" s="20">
        <v>905.85</v>
      </c>
      <c r="E33" s="21">
        <f t="shared" si="4"/>
        <v>4.9679306728487056</v>
      </c>
      <c r="F33" s="21">
        <f t="shared" si="1"/>
        <v>0.9935861345697411</v>
      </c>
      <c r="G33" s="18">
        <v>1502</v>
      </c>
      <c r="H33" s="22">
        <f t="shared" si="2"/>
        <v>25.033333333333335</v>
      </c>
      <c r="I33" s="22">
        <f t="shared" si="3"/>
        <v>0.64592741250253671</v>
      </c>
      <c r="J33" s="4"/>
      <c r="K33" s="4"/>
      <c r="L33" s="4"/>
      <c r="M33" s="4"/>
      <c r="N33" s="4"/>
      <c r="O33" s="4"/>
      <c r="P33" s="16" t="s">
        <v>39</v>
      </c>
      <c r="Q33" s="10">
        <f>MAX(I4:I37)</f>
        <v>0.81206184767198886</v>
      </c>
    </row>
    <row r="34" spans="1:17">
      <c r="A34" s="17">
        <v>4600</v>
      </c>
      <c r="B34" s="20">
        <v>4600.2</v>
      </c>
      <c r="C34" s="17">
        <f t="shared" si="0"/>
        <v>920</v>
      </c>
      <c r="D34" s="20">
        <v>926.15</v>
      </c>
      <c r="E34" s="21">
        <f t="shared" si="4"/>
        <v>4.9670139826162067</v>
      </c>
      <c r="F34" s="21">
        <f t="shared" si="1"/>
        <v>0.99340279652324137</v>
      </c>
      <c r="G34" s="18">
        <v>1600</v>
      </c>
      <c r="H34" s="22">
        <f t="shared" si="2"/>
        <v>26.666666666666668</v>
      </c>
      <c r="I34" s="22">
        <f t="shared" si="3"/>
        <v>0.66666666666666663</v>
      </c>
      <c r="J34" s="4"/>
      <c r="K34" s="4"/>
      <c r="L34" s="4"/>
      <c r="M34" s="4"/>
      <c r="N34" s="4"/>
      <c r="O34" s="4"/>
    </row>
    <row r="35" spans="1:17">
      <c r="A35" s="17">
        <v>4700</v>
      </c>
      <c r="B35" s="20">
        <v>4700</v>
      </c>
      <c r="C35" s="17">
        <f t="shared" si="0"/>
        <v>940</v>
      </c>
      <c r="D35" s="20">
        <v>946.45</v>
      </c>
      <c r="E35" s="21">
        <f t="shared" si="4"/>
        <v>4.9659252998045327</v>
      </c>
      <c r="F35" s="21">
        <f t="shared" si="1"/>
        <v>0.99318505996090656</v>
      </c>
      <c r="G35" s="18">
        <v>1806</v>
      </c>
      <c r="H35" s="22">
        <f t="shared" si="2"/>
        <v>30.1</v>
      </c>
      <c r="I35" s="22">
        <f t="shared" si="3"/>
        <v>0.70828431202919262</v>
      </c>
      <c r="J35" s="4"/>
      <c r="K35" s="4"/>
      <c r="L35" s="4"/>
      <c r="M35" s="4"/>
      <c r="N35" s="4"/>
      <c r="O35" s="4"/>
    </row>
    <row r="36" spans="1:17">
      <c r="A36" s="17">
        <v>4800</v>
      </c>
      <c r="B36" s="20">
        <v>4800.2</v>
      </c>
      <c r="C36" s="17">
        <f t="shared" si="0"/>
        <v>960</v>
      </c>
      <c r="D36" s="20">
        <v>966.75</v>
      </c>
      <c r="E36" s="21">
        <f t="shared" si="4"/>
        <v>4.9652960951642102</v>
      </c>
      <c r="F36" s="21">
        <f t="shared" si="1"/>
        <v>0.993059219032842</v>
      </c>
      <c r="G36" s="18">
        <v>2049</v>
      </c>
      <c r="H36" s="22">
        <f t="shared" si="2"/>
        <v>34.15</v>
      </c>
      <c r="I36" s="22">
        <f t="shared" si="3"/>
        <v>0.75443135318375165</v>
      </c>
    </row>
    <row r="37" spans="1:17">
      <c r="A37" s="17">
        <v>4900</v>
      </c>
      <c r="B37" s="20">
        <v>4900.2</v>
      </c>
      <c r="C37" s="17">
        <f t="shared" si="0"/>
        <v>980</v>
      </c>
      <c r="D37" s="20">
        <v>987.15</v>
      </c>
      <c r="E37" s="21">
        <f t="shared" si="4"/>
        <v>4.9639872359823736</v>
      </c>
      <c r="F37" s="21">
        <f t="shared" si="1"/>
        <v>0.99279744719647467</v>
      </c>
      <c r="G37" s="18">
        <v>2374</v>
      </c>
      <c r="H37" s="22">
        <f t="shared" si="2"/>
        <v>39.56666666666667</v>
      </c>
      <c r="I37" s="22">
        <f t="shared" si="3"/>
        <v>0.81206184767198886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23" t="s">
        <v>5</v>
      </c>
      <c r="B44" s="23"/>
      <c r="C44" s="23"/>
      <c r="D44" s="23"/>
      <c r="E44" s="23"/>
      <c r="F44" s="23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.100000000000001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3" t="s">
        <v>6</v>
      </c>
      <c r="B70" s="23"/>
      <c r="C70" s="23"/>
      <c r="D70" s="23"/>
      <c r="E70" s="23"/>
      <c r="F70" s="23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24"/>
      <c r="B94" s="24"/>
      <c r="C94" s="24"/>
      <c r="D94" s="24"/>
      <c r="E94" s="24"/>
    </row>
    <row r="95" spans="1:10" hidden="1">
      <c r="A95" s="24"/>
      <c r="B95" s="24"/>
      <c r="C95" s="24"/>
      <c r="D95" s="24"/>
      <c r="E95" s="24"/>
    </row>
    <row r="96" spans="1:10" hidden="1">
      <c r="A96" s="24"/>
      <c r="B96" s="24"/>
      <c r="C96" s="24"/>
      <c r="D96" s="24"/>
      <c r="E96" s="24"/>
    </row>
    <row r="97" spans="1:9" hidden="1">
      <c r="A97" s="24"/>
      <c r="B97" s="24"/>
      <c r="C97" s="24"/>
      <c r="D97" s="24"/>
      <c r="E97" s="24"/>
    </row>
    <row r="98" spans="1:9" hidden="1">
      <c r="A98" s="23" t="s">
        <v>8</v>
      </c>
      <c r="B98" s="23"/>
      <c r="C98" s="23"/>
      <c r="D98" s="23"/>
      <c r="E98" s="23"/>
      <c r="F98" s="23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3" t="s">
        <v>9</v>
      </c>
      <c r="B118" s="23"/>
      <c r="C118" s="23"/>
      <c r="D118" s="23"/>
      <c r="E118" s="23"/>
      <c r="F118" s="23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3" t="s">
        <v>10</v>
      </c>
      <c r="B146" s="23"/>
      <c r="C146" s="23"/>
      <c r="D146" s="23"/>
      <c r="E146" s="23"/>
      <c r="F146" s="23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P25:Q25"/>
    <mergeCell ref="A1:I1"/>
    <mergeCell ref="P1:Q1"/>
    <mergeCell ref="P16:Q16"/>
    <mergeCell ref="P20:Q20"/>
    <mergeCell ref="P8:Q8"/>
    <mergeCell ref="P5:Q5"/>
    <mergeCell ref="A146:F146"/>
    <mergeCell ref="A44:F44"/>
    <mergeCell ref="A70:F70"/>
    <mergeCell ref="A98:F98"/>
    <mergeCell ref="A118:F118"/>
    <mergeCell ref="A94:E97"/>
  </mergeCells>
  <pageMargins left="0.7" right="0.7" top="0.75" bottom="0.75" header="0.3" footer="0.3"/>
  <pageSetup paperSize="9"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Sheet4</vt:lpstr>
      <vt:lpstr>Sheet1</vt:lpstr>
      <vt:lpstr>I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Administrator</cp:lastModifiedBy>
  <cp:revision>2</cp:revision>
  <dcterms:created xsi:type="dcterms:W3CDTF">2006-05-16T10:27:47Z</dcterms:created>
  <dcterms:modified xsi:type="dcterms:W3CDTF">2018-03-16T08:44:16Z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