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QC4_Local_files\GE11_X_CERN_0001\"/>
    </mc:Choice>
  </mc:AlternateContent>
  <bookViews>
    <workbookView xWindow="0" yWindow="0" windowWidth="28800" windowHeight="18000"/>
  </bookViews>
  <sheets>
    <sheet name="Sheet4" sheetId="4" r:id="rId1"/>
  </sheets>
  <definedNames>
    <definedName name="I">Sheet4!$D$4:$D$37</definedName>
    <definedName name="V">Sheet4!$B$4:$B$37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4" l="1"/>
  <c r="C28" i="4"/>
  <c r="Q28" i="4"/>
  <c r="Q27" i="4"/>
  <c r="C37" i="4"/>
  <c r="C35" i="4"/>
  <c r="I30" i="4"/>
  <c r="I31" i="4"/>
  <c r="I32" i="4"/>
  <c r="I33" i="4"/>
  <c r="I34" i="4"/>
  <c r="I35" i="4"/>
  <c r="I36" i="4"/>
  <c r="I37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Q33" i="4"/>
  <c r="H30" i="4"/>
  <c r="H31" i="4"/>
  <c r="H32" i="4"/>
  <c r="H33" i="4"/>
  <c r="H34" i="4"/>
  <c r="H35" i="4"/>
  <c r="H36" i="4"/>
  <c r="H37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Q32" i="4"/>
  <c r="Q30" i="4"/>
  <c r="Q31" i="4"/>
  <c r="Q29" i="4"/>
  <c r="Q26" i="4"/>
  <c r="E11" i="4"/>
  <c r="E4" i="4"/>
  <c r="F4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9" i="4"/>
  <c r="C31" i="4"/>
  <c r="C32" i="4"/>
  <c r="C33" i="4"/>
  <c r="C34" i="4"/>
  <c r="C36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<sst xmlns="http://schemas.openxmlformats.org/spreadsheetml/2006/main" count="83" uniqueCount="46">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</sst>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1.0032704402515722</c:v>
                </c:pt>
                <c:pt idx="1">
                  <c:v>1.0016300940438871</c:v>
                </c:pt>
                <c:pt idx="2">
                  <c:v>1.0010855949895616</c:v>
                </c:pt>
                <c:pt idx="3">
                  <c:v>1.0005006257822278</c:v>
                </c:pt>
                <c:pt idx="4">
                  <c:v>1.0001000500250126</c:v>
                </c:pt>
                <c:pt idx="5">
                  <c:v>0.99983333333333335</c:v>
                </c:pt>
                <c:pt idx="6">
                  <c:v>0.99935737236701172</c:v>
                </c:pt>
                <c:pt idx="7">
                  <c:v>0.9989384951607867</c:v>
                </c:pt>
                <c:pt idx="8">
                  <c:v>0.99864058815369672</c:v>
                </c:pt>
                <c:pt idx="9">
                  <c:v>0.99850224663005493</c:v>
                </c:pt>
                <c:pt idx="10">
                  <c:v>0.99820760068065817</c:v>
                </c:pt>
                <c:pt idx="11">
                  <c:v>0.99802474269674613</c:v>
                </c:pt>
                <c:pt idx="12">
                  <c:v>0.99781232009211285</c:v>
                </c:pt>
                <c:pt idx="13">
                  <c:v>0.99759508328137514</c:v>
                </c:pt>
                <c:pt idx="14">
                  <c:v>0.99742332308203818</c:v>
                </c:pt>
                <c:pt idx="15">
                  <c:v>0.99742599742599736</c:v>
                </c:pt>
                <c:pt idx="16">
                  <c:v>0.99735078697210522</c:v>
                </c:pt>
                <c:pt idx="17">
                  <c:v>0.99728014505893037</c:v>
                </c:pt>
                <c:pt idx="18">
                  <c:v>0.99721366769321018</c:v>
                </c:pt>
                <c:pt idx="19">
                  <c:v>0.99707998005840037</c:v>
                </c:pt>
                <c:pt idx="20">
                  <c:v>0.99709181553801418</c:v>
                </c:pt>
                <c:pt idx="21">
                  <c:v>0.99696867632199404</c:v>
                </c:pt>
                <c:pt idx="22">
                  <c:v>0.99691742637895975</c:v>
                </c:pt>
                <c:pt idx="23">
                  <c:v>0.9968688095085948</c:v>
                </c:pt>
                <c:pt idx="24">
                  <c:v>0.99682262787365283</c:v>
                </c:pt>
                <c:pt idx="25">
                  <c:v>0.9967300796207379</c:v>
                </c:pt>
                <c:pt idx="26">
                  <c:v>0.99661861541199492</c:v>
                </c:pt>
                <c:pt idx="27">
                  <c:v>0.99652375434530716</c:v>
                </c:pt>
                <c:pt idx="28">
                  <c:v>0.99643322198946949</c:v>
                </c:pt>
                <c:pt idx="29">
                  <c:v>0.99629158133613771</c:v>
                </c:pt>
                <c:pt idx="30">
                  <c:v>0.99621007038440723</c:v>
                </c:pt>
                <c:pt idx="31">
                  <c:v>0.99607926247748213</c:v>
                </c:pt>
                <c:pt idx="32">
                  <c:v>0.99579897308230902</c:v>
                </c:pt>
                <c:pt idx="33">
                  <c:v>0.99563141318703663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74056"/>
        <c:axId val="161274448"/>
      </c:scatterChart>
      <c:valAx>
        <c:axId val="16127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4448"/>
        <c:crosses val="autoZero"/>
        <c:crossBetween val="midCat"/>
      </c:valAx>
      <c:valAx>
        <c:axId val="161274448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83387817334"/>
          <c:y val="4.8166533531134696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276669970593004"/>
                  <c:y val="9.9828825744607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General</c:formatCode>
                <c:ptCount val="35"/>
                <c:pt idx="0">
                  <c:v>39.75</c:v>
                </c:pt>
                <c:pt idx="1">
                  <c:v>79.75</c:v>
                </c:pt>
                <c:pt idx="2">
                  <c:v>119.75</c:v>
                </c:pt>
                <c:pt idx="3">
                  <c:v>159.80000000000001</c:v>
                </c:pt>
                <c:pt idx="4">
                  <c:v>199.9</c:v>
                </c:pt>
                <c:pt idx="5">
                  <c:v>240</c:v>
                </c:pt>
                <c:pt idx="6">
                  <c:v>280.10000000000002</c:v>
                </c:pt>
                <c:pt idx="7">
                  <c:v>320.3</c:v>
                </c:pt>
                <c:pt idx="8">
                  <c:v>360.45</c:v>
                </c:pt>
                <c:pt idx="9">
                  <c:v>400.6</c:v>
                </c:pt>
                <c:pt idx="10">
                  <c:v>440.75</c:v>
                </c:pt>
                <c:pt idx="11">
                  <c:v>480.95</c:v>
                </c:pt>
                <c:pt idx="12">
                  <c:v>521.1</c:v>
                </c:pt>
                <c:pt idx="13">
                  <c:v>561.35</c:v>
                </c:pt>
                <c:pt idx="14">
                  <c:v>601.54999999999995</c:v>
                </c:pt>
                <c:pt idx="15">
                  <c:v>621.6</c:v>
                </c:pt>
                <c:pt idx="16">
                  <c:v>641.70000000000005</c:v>
                </c:pt>
                <c:pt idx="17">
                  <c:v>661.8</c:v>
                </c:pt>
                <c:pt idx="18">
                  <c:v>681.9</c:v>
                </c:pt>
                <c:pt idx="19">
                  <c:v>702.05</c:v>
                </c:pt>
                <c:pt idx="20">
                  <c:v>722.1</c:v>
                </c:pt>
                <c:pt idx="21">
                  <c:v>742.25</c:v>
                </c:pt>
                <c:pt idx="22">
                  <c:v>762.35</c:v>
                </c:pt>
                <c:pt idx="23">
                  <c:v>782.45</c:v>
                </c:pt>
                <c:pt idx="24">
                  <c:v>802.55</c:v>
                </c:pt>
                <c:pt idx="25">
                  <c:v>822.65</c:v>
                </c:pt>
                <c:pt idx="26">
                  <c:v>842.85</c:v>
                </c:pt>
                <c:pt idx="27">
                  <c:v>863</c:v>
                </c:pt>
                <c:pt idx="28">
                  <c:v>883.15</c:v>
                </c:pt>
                <c:pt idx="29">
                  <c:v>903.35</c:v>
                </c:pt>
                <c:pt idx="30">
                  <c:v>923.5</c:v>
                </c:pt>
                <c:pt idx="31">
                  <c:v>943.7</c:v>
                </c:pt>
                <c:pt idx="32">
                  <c:v>964.05</c:v>
                </c:pt>
                <c:pt idx="33">
                  <c:v>984.3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199.4</c:v>
                </c:pt>
                <c:pt idx="1">
                  <c:v>399.4</c:v>
                </c:pt>
                <c:pt idx="2">
                  <c:v>599.4</c:v>
                </c:pt>
                <c:pt idx="3">
                  <c:v>799.4</c:v>
                </c:pt>
                <c:pt idx="4">
                  <c:v>999.6</c:v>
                </c:pt>
                <c:pt idx="5">
                  <c:v>1199.8</c:v>
                </c:pt>
                <c:pt idx="6">
                  <c:v>1399.6</c:v>
                </c:pt>
                <c:pt idx="7">
                  <c:v>1599.8</c:v>
                </c:pt>
                <c:pt idx="8">
                  <c:v>1799.8</c:v>
                </c:pt>
                <c:pt idx="9">
                  <c:v>2000</c:v>
                </c:pt>
                <c:pt idx="10">
                  <c:v>2199.8000000000002</c:v>
                </c:pt>
                <c:pt idx="11">
                  <c:v>2400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4099.8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09264"/>
        <c:axId val="162109656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Sheet4!$D$4:$D$37</c:f>
              <c:numCache>
                <c:formatCode>General</c:formatCode>
                <c:ptCount val="34"/>
                <c:pt idx="0">
                  <c:v>39.75</c:v>
                </c:pt>
                <c:pt idx="1">
                  <c:v>79.75</c:v>
                </c:pt>
                <c:pt idx="2">
                  <c:v>119.75</c:v>
                </c:pt>
                <c:pt idx="3">
                  <c:v>159.80000000000001</c:v>
                </c:pt>
                <c:pt idx="4">
                  <c:v>199.9</c:v>
                </c:pt>
                <c:pt idx="5">
                  <c:v>240</c:v>
                </c:pt>
                <c:pt idx="6">
                  <c:v>280.10000000000002</c:v>
                </c:pt>
                <c:pt idx="7">
                  <c:v>320.3</c:v>
                </c:pt>
                <c:pt idx="8">
                  <c:v>360.45</c:v>
                </c:pt>
                <c:pt idx="9">
                  <c:v>400.6</c:v>
                </c:pt>
                <c:pt idx="10">
                  <c:v>440.75</c:v>
                </c:pt>
                <c:pt idx="11">
                  <c:v>480.95</c:v>
                </c:pt>
                <c:pt idx="12">
                  <c:v>521.1</c:v>
                </c:pt>
                <c:pt idx="13">
                  <c:v>561.35</c:v>
                </c:pt>
                <c:pt idx="14">
                  <c:v>601.54999999999995</c:v>
                </c:pt>
                <c:pt idx="15">
                  <c:v>621.6</c:v>
                </c:pt>
                <c:pt idx="16">
                  <c:v>641.70000000000005</c:v>
                </c:pt>
                <c:pt idx="17">
                  <c:v>661.8</c:v>
                </c:pt>
                <c:pt idx="18">
                  <c:v>681.9</c:v>
                </c:pt>
                <c:pt idx="19">
                  <c:v>702.05</c:v>
                </c:pt>
                <c:pt idx="20">
                  <c:v>722.1</c:v>
                </c:pt>
                <c:pt idx="21">
                  <c:v>742.25</c:v>
                </c:pt>
                <c:pt idx="22">
                  <c:v>762.35</c:v>
                </c:pt>
                <c:pt idx="23">
                  <c:v>782.45</c:v>
                </c:pt>
                <c:pt idx="24">
                  <c:v>802.55</c:v>
                </c:pt>
                <c:pt idx="25">
                  <c:v>822.65</c:v>
                </c:pt>
                <c:pt idx="26">
                  <c:v>842.85</c:v>
                </c:pt>
                <c:pt idx="27">
                  <c:v>863</c:v>
                </c:pt>
                <c:pt idx="28">
                  <c:v>883.15</c:v>
                </c:pt>
                <c:pt idx="29">
                  <c:v>903.35</c:v>
                </c:pt>
                <c:pt idx="30">
                  <c:v>923.5</c:v>
                </c:pt>
                <c:pt idx="31">
                  <c:v>943.7</c:v>
                </c:pt>
                <c:pt idx="32">
                  <c:v>964.05</c:v>
                </c:pt>
                <c:pt idx="33">
                  <c:v>984.3</c:v>
                </c:pt>
              </c:numCache>
            </c:numRef>
          </c:xVal>
          <c:yVal>
            <c:numRef>
              <c:f>Sheet4!$H$4:$H$37</c:f>
              <c:numCache>
                <c:formatCode>General</c:formatCode>
                <c:ptCount val="34"/>
                <c:pt idx="0">
                  <c:v>1.6666666666666666E-2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0.31666666666666665</c:v>
                </c:pt>
                <c:pt idx="9">
                  <c:v>0.53333333333333333</c:v>
                </c:pt>
                <c:pt idx="10">
                  <c:v>1.0666666666666667</c:v>
                </c:pt>
                <c:pt idx="11">
                  <c:v>2.0166666666666666</c:v>
                </c:pt>
                <c:pt idx="12">
                  <c:v>1.85</c:v>
                </c:pt>
                <c:pt idx="13">
                  <c:v>1.8666666666666667</c:v>
                </c:pt>
                <c:pt idx="14">
                  <c:v>2.7166666666666668</c:v>
                </c:pt>
                <c:pt idx="15">
                  <c:v>2.7666666666666666</c:v>
                </c:pt>
                <c:pt idx="16">
                  <c:v>3.05</c:v>
                </c:pt>
                <c:pt idx="17">
                  <c:v>3.4333333333333331</c:v>
                </c:pt>
                <c:pt idx="18">
                  <c:v>6.9833333333333334</c:v>
                </c:pt>
                <c:pt idx="19">
                  <c:v>4.25</c:v>
                </c:pt>
                <c:pt idx="20">
                  <c:v>4.166666666666667</c:v>
                </c:pt>
                <c:pt idx="21">
                  <c:v>4.2833333333333332</c:v>
                </c:pt>
                <c:pt idx="22">
                  <c:v>5.3166666666666664</c:v>
                </c:pt>
                <c:pt idx="23">
                  <c:v>5.916666666666667</c:v>
                </c:pt>
                <c:pt idx="24">
                  <c:v>6.45</c:v>
                </c:pt>
                <c:pt idx="25">
                  <c:v>6.7166666666666668</c:v>
                </c:pt>
                <c:pt idx="26">
                  <c:v>6.8666666666666663</c:v>
                </c:pt>
                <c:pt idx="27">
                  <c:v>7.25</c:v>
                </c:pt>
                <c:pt idx="28">
                  <c:v>7.55</c:v>
                </c:pt>
                <c:pt idx="29">
                  <c:v>8.3166666666666664</c:v>
                </c:pt>
                <c:pt idx="30">
                  <c:v>9.4666666666666668</c:v>
                </c:pt>
                <c:pt idx="31">
                  <c:v>11.266666666666667</c:v>
                </c:pt>
                <c:pt idx="32">
                  <c:v>14.666666666666666</c:v>
                </c:pt>
                <c:pt idx="33">
                  <c:v>19.033333333333335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0440"/>
        <c:axId val="162110048"/>
      </c:scatterChart>
      <c:valAx>
        <c:axId val="1621092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09656"/>
        <c:crosses val="autoZero"/>
        <c:crossBetween val="midCat"/>
      </c:valAx>
      <c:valAx>
        <c:axId val="16210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09264"/>
        <c:crosses val="autoZero"/>
        <c:crossBetween val="midCat"/>
      </c:valAx>
      <c:valAx>
        <c:axId val="162110048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0440"/>
        <c:crosses val="max"/>
        <c:crossBetween val="midCat"/>
      </c:valAx>
      <c:valAx>
        <c:axId val="162110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11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72673245789546"/>
          <c:y val="3.9791833086081606E-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workbookViewId="0">
      <selection activeCell="H34" sqref="H34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625" style="5" customWidth="1"/>
    <col min="6" max="6" width="10" style="5" bestFit="1" customWidth="1"/>
    <col min="7" max="8" width="10" style="5" customWidth="1"/>
    <col min="9" max="9" width="10" style="6" customWidth="1"/>
    <col min="10" max="10" width="8.625" customWidth="1"/>
    <col min="12" max="12" width="13.625" customWidth="1"/>
    <col min="13" max="13" width="12.375" bestFit="1" customWidth="1"/>
    <col min="14" max="14" width="10.875" customWidth="1"/>
    <col min="15" max="15" width="10.625" bestFit="1" customWidth="1"/>
    <col min="16" max="16" width="18.5" bestFit="1" customWidth="1"/>
    <col min="17" max="17" width="17.625" customWidth="1"/>
  </cols>
  <sheetData>
    <row r="1" spans="1:17" ht="15">
      <c r="A1" s="22" t="s">
        <v>40</v>
      </c>
      <c r="B1" s="22"/>
      <c r="C1" s="22"/>
      <c r="D1" s="22"/>
      <c r="E1" s="22"/>
      <c r="F1" s="22"/>
      <c r="G1" s="22"/>
      <c r="H1" s="22"/>
      <c r="I1" s="22"/>
      <c r="P1" s="23" t="s">
        <v>18</v>
      </c>
      <c r="Q1" s="23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18">
        <v>199.4</v>
      </c>
      <c r="C4" s="17">
        <f>A4/$Q$2</f>
        <v>40</v>
      </c>
      <c r="D4" s="18">
        <v>39.75</v>
      </c>
      <c r="E4" s="17">
        <f>B4/D4</f>
        <v>5.0163522012578614</v>
      </c>
      <c r="F4" s="17">
        <f>E4/$Q$2</f>
        <v>1.0032704402515722</v>
      </c>
      <c r="G4" s="18">
        <v>1</v>
      </c>
      <c r="H4" s="17">
        <f>G4/$Q$22</f>
        <v>1.6666666666666666E-2</v>
      </c>
      <c r="I4" s="17">
        <f>SQRT(G4)/$Q$22</f>
        <v>1.6666666666666666E-2</v>
      </c>
      <c r="P4" s="12"/>
      <c r="Q4" s="15"/>
    </row>
    <row r="5" spans="1:17" ht="15">
      <c r="A5" s="17">
        <v>400</v>
      </c>
      <c r="B5" s="18">
        <v>399.4</v>
      </c>
      <c r="C5" s="17">
        <f t="shared" ref="C5:C37" si="0">A5/$Q$2</f>
        <v>80</v>
      </c>
      <c r="D5" s="18">
        <v>79.75</v>
      </c>
      <c r="E5" s="17">
        <f t="shared" ref="E5:E37" si="1">B5/D5</f>
        <v>5.0081504702194355</v>
      </c>
      <c r="F5" s="17">
        <f t="shared" ref="F5:F37" si="2">E5/$Q$2</f>
        <v>1.0016300940438871</v>
      </c>
      <c r="G5" s="18">
        <v>0</v>
      </c>
      <c r="H5" s="17">
        <f t="shared" ref="H5:H37" si="3">G5/$Q$22</f>
        <v>0</v>
      </c>
      <c r="I5" s="17">
        <f t="shared" ref="I5:I37" si="4">SQRT(G5)/$Q$22</f>
        <v>0</v>
      </c>
      <c r="P5" s="23" t="s">
        <v>16</v>
      </c>
      <c r="Q5" s="23"/>
    </row>
    <row r="6" spans="1:17" ht="15">
      <c r="A6" s="17">
        <v>600</v>
      </c>
      <c r="B6" s="18">
        <v>599.4</v>
      </c>
      <c r="C6" s="17">
        <f t="shared" si="0"/>
        <v>120</v>
      </c>
      <c r="D6" s="18">
        <v>119.75</v>
      </c>
      <c r="E6" s="17">
        <f t="shared" si="1"/>
        <v>5.0054279749478079</v>
      </c>
      <c r="F6" s="17">
        <f t="shared" si="2"/>
        <v>1.0010855949895616</v>
      </c>
      <c r="G6" s="18">
        <v>0</v>
      </c>
      <c r="H6" s="17">
        <f t="shared" si="3"/>
        <v>0</v>
      </c>
      <c r="I6" s="17">
        <f t="shared" si="4"/>
        <v>0</v>
      </c>
      <c r="P6" s="12" t="s">
        <v>17</v>
      </c>
      <c r="Q6" s="19" t="s">
        <v>41</v>
      </c>
    </row>
    <row r="7" spans="1:17" ht="15">
      <c r="A7" s="17">
        <v>800</v>
      </c>
      <c r="B7" s="18">
        <v>799.4</v>
      </c>
      <c r="C7" s="17">
        <f t="shared" si="0"/>
        <v>160</v>
      </c>
      <c r="D7" s="18">
        <v>159.80000000000001</v>
      </c>
      <c r="E7" s="17">
        <f t="shared" si="1"/>
        <v>5.0025031289111386</v>
      </c>
      <c r="F7" s="17">
        <f t="shared" si="2"/>
        <v>1.0005006257822278</v>
      </c>
      <c r="G7" s="18">
        <v>0</v>
      </c>
      <c r="H7" s="17">
        <f t="shared" si="3"/>
        <v>0</v>
      </c>
      <c r="I7" s="17">
        <f t="shared" si="4"/>
        <v>0</v>
      </c>
      <c r="P7" s="12"/>
      <c r="Q7" s="13" t="s">
        <v>42</v>
      </c>
    </row>
    <row r="8" spans="1:17" ht="15">
      <c r="A8" s="17">
        <v>1000</v>
      </c>
      <c r="B8" s="18">
        <v>999.6</v>
      </c>
      <c r="C8" s="17">
        <f t="shared" si="0"/>
        <v>200</v>
      </c>
      <c r="D8" s="18">
        <v>199.9</v>
      </c>
      <c r="E8" s="17">
        <f t="shared" si="1"/>
        <v>5.0005002501250626</v>
      </c>
      <c r="F8" s="17">
        <f t="shared" si="2"/>
        <v>1.0001000500250126</v>
      </c>
      <c r="G8" s="18">
        <v>0</v>
      </c>
      <c r="H8" s="17">
        <f>G8/$Q$22</f>
        <v>0</v>
      </c>
      <c r="I8" s="17">
        <f t="shared" si="4"/>
        <v>0</v>
      </c>
      <c r="P8" s="23" t="s">
        <v>15</v>
      </c>
      <c r="Q8" s="23"/>
    </row>
    <row r="9" spans="1:17" ht="15">
      <c r="A9" s="17">
        <v>1200</v>
      </c>
      <c r="B9" s="18">
        <v>1199.8</v>
      </c>
      <c r="C9" s="17">
        <f t="shared" si="0"/>
        <v>240</v>
      </c>
      <c r="D9" s="18">
        <v>240</v>
      </c>
      <c r="E9" s="17">
        <f t="shared" si="1"/>
        <v>4.9991666666666665</v>
      </c>
      <c r="F9" s="17">
        <f t="shared" si="2"/>
        <v>0.99983333333333335</v>
      </c>
      <c r="G9" s="18">
        <v>0</v>
      </c>
      <c r="H9" s="17">
        <f t="shared" si="3"/>
        <v>0</v>
      </c>
      <c r="I9" s="17">
        <f t="shared" si="4"/>
        <v>0</v>
      </c>
      <c r="P9" s="12" t="s">
        <v>17</v>
      </c>
      <c r="Q9" s="19" t="s">
        <v>43</v>
      </c>
    </row>
    <row r="10" spans="1:17" ht="15">
      <c r="A10" s="17">
        <v>1400</v>
      </c>
      <c r="B10" s="18">
        <v>1399.6</v>
      </c>
      <c r="C10" s="17">
        <f t="shared" si="0"/>
        <v>280</v>
      </c>
      <c r="D10" s="18">
        <v>280.10000000000002</v>
      </c>
      <c r="E10" s="17">
        <f t="shared" si="1"/>
        <v>4.9967868618350586</v>
      </c>
      <c r="F10" s="17">
        <f t="shared" si="2"/>
        <v>0.99935737236701172</v>
      </c>
      <c r="G10" s="18">
        <v>0</v>
      </c>
      <c r="H10" s="17">
        <f t="shared" si="3"/>
        <v>0</v>
      </c>
      <c r="I10" s="17">
        <f t="shared" si="4"/>
        <v>0</v>
      </c>
      <c r="P10" s="12" t="s">
        <v>11</v>
      </c>
      <c r="Q10" s="19">
        <v>4</v>
      </c>
    </row>
    <row r="11" spans="1:17" ht="15">
      <c r="A11" s="17">
        <v>1600</v>
      </c>
      <c r="B11" s="18">
        <v>1599.8</v>
      </c>
      <c r="C11" s="17">
        <f t="shared" si="0"/>
        <v>320</v>
      </c>
      <c r="D11" s="18">
        <v>320.3</v>
      </c>
      <c r="E11" s="17">
        <f>B11/D11</f>
        <v>4.9946924758039337</v>
      </c>
      <c r="F11" s="17">
        <f t="shared" si="2"/>
        <v>0.9989384951607867</v>
      </c>
      <c r="G11" s="18">
        <v>3</v>
      </c>
      <c r="H11" s="17">
        <f>G11/$Q$22</f>
        <v>0.05</v>
      </c>
      <c r="I11" s="17">
        <f>SQRT(G11)/$Q$22</f>
        <v>2.8867513459481287E-2</v>
      </c>
      <c r="P11" s="12" t="s">
        <v>12</v>
      </c>
      <c r="Q11" s="19">
        <v>4.5</v>
      </c>
    </row>
    <row r="12" spans="1:17" ht="15">
      <c r="A12" s="17">
        <v>1800</v>
      </c>
      <c r="B12" s="18">
        <v>1799.8</v>
      </c>
      <c r="C12" s="17">
        <f t="shared" si="0"/>
        <v>360</v>
      </c>
      <c r="D12" s="18">
        <v>360.45</v>
      </c>
      <c r="E12" s="17">
        <f t="shared" si="1"/>
        <v>4.9932029407684837</v>
      </c>
      <c r="F12" s="17">
        <f t="shared" si="2"/>
        <v>0.99864058815369672</v>
      </c>
      <c r="G12" s="18">
        <v>19</v>
      </c>
      <c r="H12" s="17">
        <f t="shared" si="3"/>
        <v>0.31666666666666665</v>
      </c>
      <c r="I12" s="17">
        <f t="shared" si="4"/>
        <v>7.2648315725677898E-2</v>
      </c>
      <c r="P12" s="12"/>
      <c r="Q12" s="12"/>
    </row>
    <row r="13" spans="1:17" ht="15">
      <c r="A13" s="17">
        <v>2000</v>
      </c>
      <c r="B13" s="18">
        <v>2000</v>
      </c>
      <c r="C13" s="17">
        <f t="shared" si="0"/>
        <v>400</v>
      </c>
      <c r="D13" s="18">
        <v>400.6</v>
      </c>
      <c r="E13" s="17">
        <f t="shared" si="1"/>
        <v>4.9925112331502746</v>
      </c>
      <c r="F13" s="17">
        <f t="shared" si="2"/>
        <v>0.99850224663005493</v>
      </c>
      <c r="G13" s="18">
        <v>32</v>
      </c>
      <c r="H13" s="17">
        <f t="shared" si="3"/>
        <v>0.53333333333333333</v>
      </c>
      <c r="I13" s="17">
        <f t="shared" si="4"/>
        <v>9.428090415820635E-2</v>
      </c>
      <c r="P13" s="12" t="s">
        <v>14</v>
      </c>
      <c r="Q13" s="19">
        <v>500</v>
      </c>
    </row>
    <row r="14" spans="1:17" ht="15">
      <c r="A14" s="17">
        <v>2200</v>
      </c>
      <c r="B14" s="18">
        <v>2199.8000000000002</v>
      </c>
      <c r="C14" s="17">
        <f t="shared" si="0"/>
        <v>440</v>
      </c>
      <c r="D14" s="18">
        <v>440.75</v>
      </c>
      <c r="E14" s="17">
        <f t="shared" si="1"/>
        <v>4.9910380034032906</v>
      </c>
      <c r="F14" s="17">
        <f t="shared" si="2"/>
        <v>0.99820760068065817</v>
      </c>
      <c r="G14" s="18">
        <v>64</v>
      </c>
      <c r="H14" s="17">
        <f t="shared" si="3"/>
        <v>1.0666666666666667</v>
      </c>
      <c r="I14" s="17">
        <f t="shared" si="4"/>
        <v>0.13333333333333333</v>
      </c>
      <c r="P14" s="12" t="s">
        <v>13</v>
      </c>
      <c r="Q14" s="19">
        <v>500</v>
      </c>
    </row>
    <row r="15" spans="1:17" ht="15">
      <c r="A15" s="17">
        <v>2400</v>
      </c>
      <c r="B15" s="18">
        <v>2400</v>
      </c>
      <c r="C15" s="17">
        <f t="shared" si="0"/>
        <v>480</v>
      </c>
      <c r="D15" s="18">
        <v>480.95</v>
      </c>
      <c r="E15" s="17">
        <f t="shared" si="1"/>
        <v>4.9901237134837304</v>
      </c>
      <c r="F15" s="17">
        <f t="shared" si="2"/>
        <v>0.99802474269674613</v>
      </c>
      <c r="G15" s="18">
        <v>121</v>
      </c>
      <c r="H15" s="17">
        <f t="shared" si="3"/>
        <v>2.0166666666666666</v>
      </c>
      <c r="I15" s="17">
        <f t="shared" si="4"/>
        <v>0.18333333333333332</v>
      </c>
      <c r="P15" s="12"/>
      <c r="Q15" s="14"/>
    </row>
    <row r="16" spans="1:17" ht="15">
      <c r="A16" s="17">
        <v>2600</v>
      </c>
      <c r="B16" s="18">
        <v>2599.8000000000002</v>
      </c>
      <c r="C16" s="17">
        <f t="shared" si="0"/>
        <v>520</v>
      </c>
      <c r="D16" s="18">
        <v>521.1</v>
      </c>
      <c r="E16" s="17">
        <f t="shared" si="1"/>
        <v>4.9890616004605643</v>
      </c>
      <c r="F16" s="17">
        <f t="shared" si="2"/>
        <v>0.99781232009211285</v>
      </c>
      <c r="G16" s="18">
        <v>111</v>
      </c>
      <c r="H16" s="17">
        <f t="shared" si="3"/>
        <v>1.85</v>
      </c>
      <c r="I16" s="17">
        <f t="shared" si="4"/>
        <v>0.17559422921421231</v>
      </c>
      <c r="P16" s="23" t="s">
        <v>22</v>
      </c>
      <c r="Q16" s="23"/>
    </row>
    <row r="17" spans="1:17" ht="15">
      <c r="A17" s="17">
        <v>2800</v>
      </c>
      <c r="B17" s="18">
        <v>2800</v>
      </c>
      <c r="C17" s="17">
        <f t="shared" si="0"/>
        <v>560</v>
      </c>
      <c r="D17" s="18">
        <v>561.35</v>
      </c>
      <c r="E17" s="17">
        <f t="shared" si="1"/>
        <v>4.9879754164068757</v>
      </c>
      <c r="F17" s="17">
        <f t="shared" si="2"/>
        <v>0.99759508328137514</v>
      </c>
      <c r="G17" s="18">
        <v>112</v>
      </c>
      <c r="H17" s="17">
        <f t="shared" si="3"/>
        <v>1.8666666666666667</v>
      </c>
      <c r="I17" s="17">
        <f t="shared" si="4"/>
        <v>0.17638342073763938</v>
      </c>
      <c r="P17" s="12" t="s">
        <v>17</v>
      </c>
      <c r="Q17" s="19" t="s">
        <v>44</v>
      </c>
    </row>
    <row r="18" spans="1:17" ht="15">
      <c r="A18" s="17">
        <v>3000</v>
      </c>
      <c r="B18" s="18">
        <v>3000</v>
      </c>
      <c r="C18" s="17">
        <f t="shared" si="0"/>
        <v>600</v>
      </c>
      <c r="D18" s="18">
        <v>601.54999999999995</v>
      </c>
      <c r="E18" s="17">
        <f t="shared" si="1"/>
        <v>4.9871166154101907</v>
      </c>
      <c r="F18" s="17">
        <f t="shared" si="2"/>
        <v>0.99742332308203818</v>
      </c>
      <c r="G18" s="18">
        <v>163</v>
      </c>
      <c r="H18" s="17">
        <f t="shared" si="3"/>
        <v>2.7166666666666668</v>
      </c>
      <c r="I18" s="17">
        <f t="shared" si="4"/>
        <v>0.21278575558006174</v>
      </c>
      <c r="P18" s="12" t="s">
        <v>23</v>
      </c>
      <c r="Q18" s="19">
        <v>140</v>
      </c>
    </row>
    <row r="19" spans="1:17" ht="15">
      <c r="A19" s="17">
        <v>3100</v>
      </c>
      <c r="B19" s="18">
        <v>3100</v>
      </c>
      <c r="C19" s="17">
        <f t="shared" si="0"/>
        <v>620</v>
      </c>
      <c r="D19" s="18">
        <v>621.6</v>
      </c>
      <c r="E19" s="17">
        <f t="shared" si="1"/>
        <v>4.987129987129987</v>
      </c>
      <c r="F19" s="17">
        <f t="shared" si="2"/>
        <v>0.99742599742599736</v>
      </c>
      <c r="G19" s="18">
        <v>166</v>
      </c>
      <c r="H19" s="17">
        <f t="shared" si="3"/>
        <v>2.7666666666666666</v>
      </c>
      <c r="I19" s="17">
        <f t="shared" si="4"/>
        <v>0.21473497877875211</v>
      </c>
      <c r="P19" s="12"/>
      <c r="Q19" s="12"/>
    </row>
    <row r="20" spans="1:17" ht="15">
      <c r="A20" s="17">
        <v>3200</v>
      </c>
      <c r="B20" s="18">
        <v>3200</v>
      </c>
      <c r="C20" s="17">
        <f t="shared" si="0"/>
        <v>640</v>
      </c>
      <c r="D20" s="18">
        <v>641.70000000000005</v>
      </c>
      <c r="E20" s="17">
        <f t="shared" si="1"/>
        <v>4.9867539348605261</v>
      </c>
      <c r="F20" s="17">
        <f t="shared" si="2"/>
        <v>0.99735078697210522</v>
      </c>
      <c r="G20" s="18">
        <v>183</v>
      </c>
      <c r="H20" s="17">
        <f t="shared" si="3"/>
        <v>3.05</v>
      </c>
      <c r="I20" s="17">
        <f t="shared" si="4"/>
        <v>0.22546248764114471</v>
      </c>
      <c r="P20" s="23" t="s">
        <v>24</v>
      </c>
      <c r="Q20" s="23"/>
    </row>
    <row r="21" spans="1:17" ht="15">
      <c r="A21" s="17">
        <v>3300</v>
      </c>
      <c r="B21" s="18">
        <v>3300</v>
      </c>
      <c r="C21" s="17">
        <f t="shared" si="0"/>
        <v>660</v>
      </c>
      <c r="D21" s="18">
        <v>661.8</v>
      </c>
      <c r="E21" s="17">
        <f t="shared" si="1"/>
        <v>4.9864007252946516</v>
      </c>
      <c r="F21" s="17">
        <f t="shared" si="2"/>
        <v>0.99728014505893037</v>
      </c>
      <c r="G21" s="18">
        <v>206</v>
      </c>
      <c r="H21" s="17">
        <f t="shared" si="3"/>
        <v>3.4333333333333331</v>
      </c>
      <c r="I21" s="17">
        <f t="shared" si="4"/>
        <v>0.23921166824012205</v>
      </c>
      <c r="P21" s="12" t="s">
        <v>17</v>
      </c>
      <c r="Q21" s="19" t="s">
        <v>45</v>
      </c>
    </row>
    <row r="22" spans="1:17" ht="15">
      <c r="A22" s="17">
        <v>3400</v>
      </c>
      <c r="B22" s="18">
        <v>3400</v>
      </c>
      <c r="C22" s="17">
        <f t="shared" si="0"/>
        <v>680</v>
      </c>
      <c r="D22" s="18">
        <v>681.9</v>
      </c>
      <c r="E22" s="17">
        <f t="shared" si="1"/>
        <v>4.9860683384660511</v>
      </c>
      <c r="F22" s="17">
        <f t="shared" si="2"/>
        <v>0.99721366769321018</v>
      </c>
      <c r="G22" s="18">
        <v>419</v>
      </c>
      <c r="H22" s="17">
        <f t="shared" si="3"/>
        <v>6.9833333333333334</v>
      </c>
      <c r="I22" s="17">
        <f t="shared" si="4"/>
        <v>0.341158158174312</v>
      </c>
      <c r="P22" s="12" t="s">
        <v>25</v>
      </c>
      <c r="Q22" s="19">
        <v>60</v>
      </c>
    </row>
    <row r="23" spans="1:17">
      <c r="A23" s="17">
        <v>3500</v>
      </c>
      <c r="B23" s="18">
        <v>3500</v>
      </c>
      <c r="C23" s="17">
        <f t="shared" si="0"/>
        <v>700</v>
      </c>
      <c r="D23" s="18">
        <v>702.05</v>
      </c>
      <c r="E23" s="17">
        <f t="shared" si="1"/>
        <v>4.985399900292002</v>
      </c>
      <c r="F23" s="17">
        <f t="shared" si="2"/>
        <v>0.99707998005840037</v>
      </c>
      <c r="G23" s="18">
        <v>255</v>
      </c>
      <c r="H23" s="17">
        <f t="shared" si="3"/>
        <v>4.25</v>
      </c>
      <c r="I23" s="17">
        <f t="shared" si="4"/>
        <v>0.26614532371118854</v>
      </c>
    </row>
    <row r="24" spans="1:17">
      <c r="A24" s="17">
        <v>3600</v>
      </c>
      <c r="B24" s="18">
        <v>3600</v>
      </c>
      <c r="C24" s="17">
        <f t="shared" si="0"/>
        <v>720</v>
      </c>
      <c r="D24" s="18">
        <v>722.1</v>
      </c>
      <c r="E24" s="17">
        <f t="shared" si="1"/>
        <v>4.9854590776900709</v>
      </c>
      <c r="F24" s="17">
        <f t="shared" si="2"/>
        <v>0.99709181553801418</v>
      </c>
      <c r="G24" s="18">
        <v>250</v>
      </c>
      <c r="H24" s="17">
        <f t="shared" si="3"/>
        <v>4.166666666666667</v>
      </c>
      <c r="I24" s="17">
        <f t="shared" si="4"/>
        <v>0.26352313834736496</v>
      </c>
    </row>
    <row r="25" spans="1:17" ht="15">
      <c r="A25" s="17">
        <v>3700</v>
      </c>
      <c r="B25" s="18">
        <v>3700</v>
      </c>
      <c r="C25" s="17">
        <f t="shared" si="0"/>
        <v>740</v>
      </c>
      <c r="D25" s="18">
        <v>742.25</v>
      </c>
      <c r="E25" s="17">
        <f t="shared" si="1"/>
        <v>4.98484338160997</v>
      </c>
      <c r="F25" s="17">
        <f t="shared" si="2"/>
        <v>0.99696867632199404</v>
      </c>
      <c r="G25" s="18">
        <v>257</v>
      </c>
      <c r="H25" s="17">
        <f t="shared" si="3"/>
        <v>4.2833333333333332</v>
      </c>
      <c r="I25" s="17">
        <f t="shared" si="4"/>
        <v>0.26718699236468996</v>
      </c>
      <c r="J25" s="4"/>
      <c r="K25" s="4"/>
      <c r="L25" s="4"/>
      <c r="M25" s="4"/>
      <c r="N25" s="4"/>
      <c r="O25" s="4"/>
      <c r="P25" s="20" t="s">
        <v>31</v>
      </c>
      <c r="Q25" s="21"/>
    </row>
    <row r="26" spans="1:17" ht="15">
      <c r="A26" s="17">
        <v>3800</v>
      </c>
      <c r="B26" s="18">
        <v>3800</v>
      </c>
      <c r="C26" s="17">
        <f t="shared" si="0"/>
        <v>760</v>
      </c>
      <c r="D26" s="18">
        <v>762.35</v>
      </c>
      <c r="E26" s="17">
        <f t="shared" si="1"/>
        <v>4.9845871318947985</v>
      </c>
      <c r="F26" s="17">
        <f t="shared" si="2"/>
        <v>0.99691742637895975</v>
      </c>
      <c r="G26" s="18">
        <v>319</v>
      </c>
      <c r="H26" s="17">
        <f t="shared" si="3"/>
        <v>5.3166666666666664</v>
      </c>
      <c r="I26" s="17">
        <f t="shared" si="4"/>
        <v>0.29767618499152915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4900</v>
      </c>
    </row>
    <row r="27" spans="1:17" ht="15">
      <c r="A27" s="17">
        <v>3900</v>
      </c>
      <c r="B27" s="18">
        <v>3900</v>
      </c>
      <c r="C27" s="17">
        <f t="shared" si="0"/>
        <v>780</v>
      </c>
      <c r="D27" s="18">
        <v>782.45</v>
      </c>
      <c r="E27" s="17">
        <f t="shared" si="1"/>
        <v>4.9843440475429741</v>
      </c>
      <c r="F27" s="17">
        <f t="shared" si="2"/>
        <v>0.9968688095085948</v>
      </c>
      <c r="G27" s="18">
        <v>355</v>
      </c>
      <c r="H27" s="17">
        <f t="shared" si="3"/>
        <v>5.916666666666667</v>
      </c>
      <c r="I27" s="17">
        <f t="shared" si="4"/>
        <v>0.31402406135694622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4626.21</v>
      </c>
    </row>
    <row r="28" spans="1:17" ht="15">
      <c r="A28" s="17">
        <v>4000</v>
      </c>
      <c r="B28" s="18">
        <v>4000</v>
      </c>
      <c r="C28" s="17">
        <f t="shared" si="0"/>
        <v>800</v>
      </c>
      <c r="D28" s="18">
        <v>802.55</v>
      </c>
      <c r="E28" s="17">
        <f t="shared" si="1"/>
        <v>4.9841131393682643</v>
      </c>
      <c r="F28" s="17">
        <f t="shared" si="2"/>
        <v>0.99682262787365283</v>
      </c>
      <c r="G28" s="18">
        <v>387</v>
      </c>
      <c r="H28" s="17">
        <f t="shared" si="3"/>
        <v>6.45</v>
      </c>
      <c r="I28" s="17">
        <f t="shared" si="4"/>
        <v>0.32787192621510003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984.3</v>
      </c>
    </row>
    <row r="29" spans="1:17" ht="15">
      <c r="A29" s="17">
        <v>4100</v>
      </c>
      <c r="B29" s="18">
        <v>4099.8</v>
      </c>
      <c r="C29" s="17">
        <f t="shared" si="0"/>
        <v>820</v>
      </c>
      <c r="D29" s="18">
        <v>822.65</v>
      </c>
      <c r="E29" s="17">
        <f t="shared" si="1"/>
        <v>4.9836503981036895</v>
      </c>
      <c r="F29" s="17">
        <f t="shared" si="2"/>
        <v>0.9967300796207379</v>
      </c>
      <c r="G29" s="18">
        <v>403</v>
      </c>
      <c r="H29" s="17">
        <f t="shared" si="3"/>
        <v>6.7166666666666668</v>
      </c>
      <c r="I29" s="17">
        <f t="shared" si="4"/>
        <v>0.33458099833141219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</row>
    <row r="30" spans="1:17" ht="15">
      <c r="A30" s="17">
        <v>4200</v>
      </c>
      <c r="B30" s="18">
        <v>4200</v>
      </c>
      <c r="C30" s="17">
        <f t="shared" si="0"/>
        <v>840</v>
      </c>
      <c r="D30" s="18">
        <v>842.85</v>
      </c>
      <c r="E30" s="17">
        <f t="shared" si="1"/>
        <v>4.9830930770599746</v>
      </c>
      <c r="F30" s="17">
        <f t="shared" si="2"/>
        <v>0.99661861541199492</v>
      </c>
      <c r="G30" s="18">
        <v>412</v>
      </c>
      <c r="H30" s="17">
        <f t="shared" si="3"/>
        <v>6.8666666666666663</v>
      </c>
      <c r="I30" s="17">
        <f t="shared" si="4"/>
        <v>0.33829638550307395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4.9770658234603404</v>
      </c>
    </row>
    <row r="31" spans="1:17" ht="15">
      <c r="A31" s="17">
        <v>4300</v>
      </c>
      <c r="B31" s="18">
        <v>4300</v>
      </c>
      <c r="C31" s="17">
        <f t="shared" si="0"/>
        <v>860</v>
      </c>
      <c r="D31" s="18">
        <v>863</v>
      </c>
      <c r="E31" s="17">
        <f t="shared" si="1"/>
        <v>4.9826187717265356</v>
      </c>
      <c r="F31" s="17">
        <f t="shared" si="2"/>
        <v>0.99652375434530716</v>
      </c>
      <c r="G31" s="18">
        <v>435</v>
      </c>
      <c r="H31" s="17">
        <f t="shared" si="3"/>
        <v>7.25</v>
      </c>
      <c r="I31" s="17">
        <f t="shared" si="4"/>
        <v>0.3476108935769035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0.45868353079319135</v>
      </c>
    </row>
    <row r="32" spans="1:17" ht="15">
      <c r="A32" s="17">
        <v>4400</v>
      </c>
      <c r="B32" s="18">
        <v>4400</v>
      </c>
      <c r="C32" s="17">
        <f t="shared" si="0"/>
        <v>880</v>
      </c>
      <c r="D32" s="18">
        <v>883.15</v>
      </c>
      <c r="E32" s="17">
        <f t="shared" si="1"/>
        <v>4.9821661099473475</v>
      </c>
      <c r="F32" s="17">
        <f t="shared" si="2"/>
        <v>0.99643322198946949</v>
      </c>
      <c r="G32" s="18">
        <v>453</v>
      </c>
      <c r="H32" s="17">
        <f t="shared" si="3"/>
        <v>7.55</v>
      </c>
      <c r="I32" s="17">
        <f t="shared" si="4"/>
        <v>0.35472994422987936</v>
      </c>
      <c r="J32" s="4"/>
      <c r="K32" s="4"/>
      <c r="L32" s="4"/>
      <c r="M32" s="4"/>
      <c r="N32" s="4"/>
      <c r="O32" s="4"/>
      <c r="P32" s="16" t="s">
        <v>38</v>
      </c>
      <c r="Q32" s="10">
        <f>MAX(H4:H37)</f>
        <v>19.033333333333335</v>
      </c>
    </row>
    <row r="33" spans="1:17" ht="15">
      <c r="A33" s="17">
        <v>4500</v>
      </c>
      <c r="B33" s="18">
        <v>4500</v>
      </c>
      <c r="C33" s="17">
        <f t="shared" si="0"/>
        <v>900</v>
      </c>
      <c r="D33" s="18">
        <v>903.35</v>
      </c>
      <c r="E33" s="17">
        <f t="shared" si="1"/>
        <v>4.9814579066806886</v>
      </c>
      <c r="F33" s="17">
        <f t="shared" si="2"/>
        <v>0.99629158133613771</v>
      </c>
      <c r="G33" s="18">
        <v>499</v>
      </c>
      <c r="H33" s="17">
        <f t="shared" si="3"/>
        <v>8.3166666666666664</v>
      </c>
      <c r="I33" s="17">
        <f t="shared" si="4"/>
        <v>0.37230513172814461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0.56322484162386011</v>
      </c>
    </row>
    <row r="34" spans="1:17">
      <c r="A34" s="17">
        <v>4600</v>
      </c>
      <c r="B34" s="18">
        <v>4600</v>
      </c>
      <c r="C34" s="17">
        <f t="shared" si="0"/>
        <v>920</v>
      </c>
      <c r="D34" s="18">
        <v>923.5</v>
      </c>
      <c r="E34" s="17">
        <f t="shared" si="1"/>
        <v>4.9810503519220362</v>
      </c>
      <c r="F34" s="17">
        <f t="shared" si="2"/>
        <v>0.99621007038440723</v>
      </c>
      <c r="G34" s="18">
        <v>568</v>
      </c>
      <c r="H34" s="17">
        <f t="shared" si="3"/>
        <v>9.4666666666666668</v>
      </c>
      <c r="I34" s="17">
        <f t="shared" si="4"/>
        <v>0.39721250959376614</v>
      </c>
      <c r="J34" s="4"/>
      <c r="K34" s="4"/>
      <c r="L34" s="4"/>
      <c r="M34" s="4"/>
      <c r="N34" s="4"/>
      <c r="O34" s="4"/>
    </row>
    <row r="35" spans="1:17">
      <c r="A35" s="17">
        <v>4700</v>
      </c>
      <c r="B35" s="18">
        <v>4700</v>
      </c>
      <c r="C35" s="17">
        <f t="shared" si="0"/>
        <v>940</v>
      </c>
      <c r="D35" s="18">
        <v>943.7</v>
      </c>
      <c r="E35" s="17">
        <f t="shared" si="1"/>
        <v>4.9803963123874109</v>
      </c>
      <c r="F35" s="17">
        <f t="shared" si="2"/>
        <v>0.99607926247748213</v>
      </c>
      <c r="G35" s="18">
        <v>676</v>
      </c>
      <c r="H35" s="17">
        <f t="shared" si="3"/>
        <v>11.266666666666667</v>
      </c>
      <c r="I35" s="17">
        <f t="shared" si="4"/>
        <v>0.43333333333333335</v>
      </c>
      <c r="J35" s="4"/>
      <c r="K35" s="4"/>
      <c r="L35" s="4"/>
      <c r="M35" s="4"/>
      <c r="N35" s="4"/>
      <c r="O35" s="4"/>
    </row>
    <row r="36" spans="1:17">
      <c r="A36" s="17">
        <v>4800</v>
      </c>
      <c r="B36" s="18">
        <v>4800</v>
      </c>
      <c r="C36" s="17">
        <f t="shared" si="0"/>
        <v>960</v>
      </c>
      <c r="D36" s="18">
        <v>964.05</v>
      </c>
      <c r="E36" s="17">
        <f t="shared" si="1"/>
        <v>4.9789948654115452</v>
      </c>
      <c r="F36" s="17">
        <f t="shared" si="2"/>
        <v>0.99579897308230902</v>
      </c>
      <c r="G36" s="18">
        <v>880</v>
      </c>
      <c r="H36" s="17">
        <f t="shared" si="3"/>
        <v>14.666666666666666</v>
      </c>
      <c r="I36" s="17">
        <f t="shared" si="4"/>
        <v>0.4944132324730442</v>
      </c>
    </row>
    <row r="37" spans="1:17">
      <c r="A37" s="17">
        <v>4900</v>
      </c>
      <c r="B37" s="18">
        <v>4900</v>
      </c>
      <c r="C37" s="17">
        <f t="shared" si="0"/>
        <v>980</v>
      </c>
      <c r="D37" s="18">
        <v>984.3</v>
      </c>
      <c r="E37" s="17">
        <f t="shared" si="1"/>
        <v>4.978157065935183</v>
      </c>
      <c r="F37" s="17">
        <f t="shared" si="2"/>
        <v>0.99563141318703663</v>
      </c>
      <c r="G37" s="18">
        <v>1142</v>
      </c>
      <c r="H37" s="17">
        <f t="shared" si="3"/>
        <v>19.033333333333335</v>
      </c>
      <c r="I37" s="17">
        <f t="shared" si="4"/>
        <v>0.56322484162386011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4" t="s">
        <v>5</v>
      </c>
      <c r="B44" s="24"/>
      <c r="C44" s="24"/>
      <c r="D44" s="24"/>
      <c r="E44" s="24"/>
      <c r="F44" s="24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4" t="s">
        <v>6</v>
      </c>
      <c r="B70" s="24"/>
      <c r="C70" s="24"/>
      <c r="D70" s="24"/>
      <c r="E70" s="24"/>
      <c r="F70" s="24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5"/>
      <c r="B94" s="25"/>
      <c r="C94" s="25"/>
      <c r="D94" s="25"/>
      <c r="E94" s="25"/>
    </row>
    <row r="95" spans="1:10" hidden="1">
      <c r="A95" s="25"/>
      <c r="B95" s="25"/>
      <c r="C95" s="25"/>
      <c r="D95" s="25"/>
      <c r="E95" s="25"/>
    </row>
    <row r="96" spans="1:10" hidden="1">
      <c r="A96" s="25"/>
      <c r="B96" s="25"/>
      <c r="C96" s="25"/>
      <c r="D96" s="25"/>
      <c r="E96" s="25"/>
    </row>
    <row r="97" spans="1:9" hidden="1">
      <c r="A97" s="25"/>
      <c r="B97" s="25"/>
      <c r="C97" s="25"/>
      <c r="D97" s="25"/>
      <c r="E97" s="25"/>
    </row>
    <row r="98" spans="1:9" hidden="1">
      <c r="A98" s="24" t="s">
        <v>8</v>
      </c>
      <c r="B98" s="24"/>
      <c r="C98" s="24"/>
      <c r="D98" s="24"/>
      <c r="E98" s="24"/>
      <c r="F98" s="24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4" t="s">
        <v>9</v>
      </c>
      <c r="B118" s="24"/>
      <c r="C118" s="24"/>
      <c r="D118" s="24"/>
      <c r="E118" s="24"/>
      <c r="F118" s="24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4" t="s">
        <v>10</v>
      </c>
      <c r="B146" s="24"/>
      <c r="C146" s="24"/>
      <c r="D146" s="24"/>
      <c r="E146" s="24"/>
      <c r="F146" s="24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2017-05-24T15:52:48Z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