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4\GE11-X-S-CERN-0003\"/>
    </mc:Choice>
  </mc:AlternateContent>
  <bookViews>
    <workbookView xWindow="0" yWindow="0" windowWidth="28800" windowHeight="180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" l="1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<sst xmlns="http://schemas.openxmlformats.org/spreadsheetml/2006/main" count="83" uniqueCount="46">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</sst>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1.0032704402515722</c:v>
                </c:pt>
                <c:pt idx="1">
                  <c:v>1.0010025062656642</c:v>
                </c:pt>
                <c:pt idx="2">
                  <c:v>1.0006677796327212</c:v>
                </c:pt>
                <c:pt idx="3">
                  <c:v>1.0001876759461994</c:v>
                </c:pt>
                <c:pt idx="4">
                  <c:v>0.99984996249062275</c:v>
                </c:pt>
                <c:pt idx="5">
                  <c:v>0.99962507810872725</c:v>
                </c:pt>
                <c:pt idx="6">
                  <c:v>0.99917901124397646</c:v>
                </c:pt>
                <c:pt idx="7">
                  <c:v>0.9989384951607867</c:v>
                </c:pt>
                <c:pt idx="8">
                  <c:v>0.99850208044382804</c:v>
                </c:pt>
                <c:pt idx="9">
                  <c:v>0.99827779857731191</c:v>
                </c:pt>
                <c:pt idx="10">
                  <c:v>0.99809437386569877</c:v>
                </c:pt>
                <c:pt idx="11">
                  <c:v>0.99794157396818817</c:v>
                </c:pt>
                <c:pt idx="12">
                  <c:v>0.99771658831430499</c:v>
                </c:pt>
                <c:pt idx="13">
                  <c:v>0.99759508328137514</c:v>
                </c:pt>
                <c:pt idx="14">
                  <c:v>0.99742332308203818</c:v>
                </c:pt>
                <c:pt idx="15">
                  <c:v>0.99742599742599736</c:v>
                </c:pt>
                <c:pt idx="16">
                  <c:v>0.99735078697210522</c:v>
                </c:pt>
                <c:pt idx="17">
                  <c:v>0.99728014505893037</c:v>
                </c:pt>
                <c:pt idx="18">
                  <c:v>0.99721366769321018</c:v>
                </c:pt>
                <c:pt idx="19">
                  <c:v>0.9971509971509972</c:v>
                </c:pt>
                <c:pt idx="20">
                  <c:v>0.99709181553801418</c:v>
                </c:pt>
                <c:pt idx="21">
                  <c:v>0.99703583939638896</c:v>
                </c:pt>
                <c:pt idx="22">
                  <c:v>0.99691742637895975</c:v>
                </c:pt>
                <c:pt idx="23">
                  <c:v>0.9968688095085948</c:v>
                </c:pt>
                <c:pt idx="24">
                  <c:v>0.99682262787365283</c:v>
                </c:pt>
                <c:pt idx="25">
                  <c:v>0.99660893345487689</c:v>
                </c:pt>
                <c:pt idx="26">
                  <c:v>0.99655949697473001</c:v>
                </c:pt>
                <c:pt idx="27">
                  <c:v>0.99640829567836864</c:v>
                </c:pt>
                <c:pt idx="28">
                  <c:v>0.9962640099626402</c:v>
                </c:pt>
                <c:pt idx="29">
                  <c:v>0.99607105306845223</c:v>
                </c:pt>
                <c:pt idx="30">
                  <c:v>0.99584325611604252</c:v>
                </c:pt>
                <c:pt idx="31">
                  <c:v>0.99570997298871888</c:v>
                </c:pt>
                <c:pt idx="32">
                  <c:v>0.9954274456944372</c:v>
                </c:pt>
                <c:pt idx="33">
                  <c:v>0.9951665312753859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1792"/>
        <c:axId val="356242184"/>
      </c:scatterChart>
      <c:valAx>
        <c:axId val="356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2184"/>
        <c:crosses val="autoZero"/>
        <c:crossBetween val="midCat"/>
      </c:valAx>
      <c:valAx>
        <c:axId val="35624218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400.65</c:v>
                </c:pt>
                <c:pt idx="10">
                  <c:v>440.8</c:v>
                </c:pt>
                <c:pt idx="11">
                  <c:v>480.95</c:v>
                </c:pt>
                <c:pt idx="12">
                  <c:v>521.15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</c:v>
                </c:pt>
                <c:pt idx="20">
                  <c:v>722.1</c:v>
                </c:pt>
                <c:pt idx="21">
                  <c:v>742.2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822.75</c:v>
                </c:pt>
                <c:pt idx="26">
                  <c:v>842.9</c:v>
                </c:pt>
                <c:pt idx="27">
                  <c:v>863.1</c:v>
                </c:pt>
                <c:pt idx="28">
                  <c:v>883.3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964.45</c:v>
                </c:pt>
                <c:pt idx="33">
                  <c:v>984.8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599.4</c:v>
                </c:pt>
                <c:pt idx="3">
                  <c:v>799.4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2968"/>
        <c:axId val="35624336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400.65</c:v>
                </c:pt>
                <c:pt idx="10">
                  <c:v>440.8</c:v>
                </c:pt>
                <c:pt idx="11">
                  <c:v>480.95</c:v>
                </c:pt>
                <c:pt idx="12">
                  <c:v>521.15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</c:v>
                </c:pt>
                <c:pt idx="20">
                  <c:v>722.1</c:v>
                </c:pt>
                <c:pt idx="21">
                  <c:v>742.2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822.75</c:v>
                </c:pt>
                <c:pt idx="26">
                  <c:v>842.9</c:v>
                </c:pt>
                <c:pt idx="27">
                  <c:v>863.1</c:v>
                </c:pt>
                <c:pt idx="28">
                  <c:v>883.3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964.45</c:v>
                </c:pt>
                <c:pt idx="33">
                  <c:v>984.8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0.18333333333333332</c:v>
                </c:pt>
                <c:pt idx="10">
                  <c:v>0.43333333333333335</c:v>
                </c:pt>
                <c:pt idx="11">
                  <c:v>0.43333333333333335</c:v>
                </c:pt>
                <c:pt idx="12">
                  <c:v>0.75</c:v>
                </c:pt>
                <c:pt idx="13">
                  <c:v>0.93333333333333335</c:v>
                </c:pt>
                <c:pt idx="14">
                  <c:v>1.4833333333333334</c:v>
                </c:pt>
                <c:pt idx="15">
                  <c:v>1.5666666666666667</c:v>
                </c:pt>
                <c:pt idx="16">
                  <c:v>1.4666666666666666</c:v>
                </c:pt>
                <c:pt idx="17">
                  <c:v>2.1</c:v>
                </c:pt>
                <c:pt idx="18">
                  <c:v>2.0666666666666669</c:v>
                </c:pt>
                <c:pt idx="19">
                  <c:v>2.3833333333333333</c:v>
                </c:pt>
                <c:pt idx="20">
                  <c:v>2.4833333333333334</c:v>
                </c:pt>
                <c:pt idx="21">
                  <c:v>2.6333333333333333</c:v>
                </c:pt>
                <c:pt idx="22">
                  <c:v>3.15</c:v>
                </c:pt>
                <c:pt idx="23">
                  <c:v>3.4</c:v>
                </c:pt>
                <c:pt idx="24">
                  <c:v>3.1166666666666667</c:v>
                </c:pt>
                <c:pt idx="25">
                  <c:v>3.6</c:v>
                </c:pt>
                <c:pt idx="26">
                  <c:v>3.25</c:v>
                </c:pt>
                <c:pt idx="27">
                  <c:v>3.4</c:v>
                </c:pt>
                <c:pt idx="28">
                  <c:v>4.7833333333333332</c:v>
                </c:pt>
                <c:pt idx="29">
                  <c:v>9.0333333333333332</c:v>
                </c:pt>
                <c:pt idx="30">
                  <c:v>14.933333333333334</c:v>
                </c:pt>
                <c:pt idx="31">
                  <c:v>16.25</c:v>
                </c:pt>
                <c:pt idx="32">
                  <c:v>12.366666666666667</c:v>
                </c:pt>
                <c:pt idx="33">
                  <c:v>14.2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4144"/>
        <c:axId val="356243752"/>
      </c:scatterChart>
      <c:valAx>
        <c:axId val="3562429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3360"/>
        <c:crosses val="autoZero"/>
        <c:crossBetween val="midCat"/>
      </c:valAx>
      <c:valAx>
        <c:axId val="3562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2968"/>
        <c:crosses val="autoZero"/>
        <c:crossBetween val="midCat"/>
      </c:valAx>
      <c:valAx>
        <c:axId val="356243752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4144"/>
        <c:crosses val="max"/>
        <c:crossBetween val="midCat"/>
      </c:valAx>
      <c:valAx>
        <c:axId val="3562441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5624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48044629683208"/>
          <c:y val="0.5168449731826999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400.65</c:v>
                </c:pt>
                <c:pt idx="10">
                  <c:v>440.8</c:v>
                </c:pt>
                <c:pt idx="11">
                  <c:v>480.95</c:v>
                </c:pt>
                <c:pt idx="12">
                  <c:v>521.15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</c:v>
                </c:pt>
                <c:pt idx="20">
                  <c:v>722.1</c:v>
                </c:pt>
                <c:pt idx="21">
                  <c:v>742.2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822.75</c:v>
                </c:pt>
                <c:pt idx="26">
                  <c:v>842.9</c:v>
                </c:pt>
                <c:pt idx="27">
                  <c:v>863.1</c:v>
                </c:pt>
                <c:pt idx="28">
                  <c:v>883.3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964.45</c:v>
                </c:pt>
                <c:pt idx="33">
                  <c:v>984.8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599.4</c:v>
                </c:pt>
                <c:pt idx="3">
                  <c:v>799.4</c:v>
                </c:pt>
                <c:pt idx="4">
                  <c:v>999.6</c:v>
                </c:pt>
                <c:pt idx="5">
                  <c:v>1199.8</c:v>
                </c:pt>
                <c:pt idx="6">
                  <c:v>1399.6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4099.8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4928"/>
        <c:axId val="35624532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400.65</c:v>
                </c:pt>
                <c:pt idx="10">
                  <c:v>440.8</c:v>
                </c:pt>
                <c:pt idx="11">
                  <c:v>480.95</c:v>
                </c:pt>
                <c:pt idx="12">
                  <c:v>521.15</c:v>
                </c:pt>
                <c:pt idx="13">
                  <c:v>561.35</c:v>
                </c:pt>
                <c:pt idx="14">
                  <c:v>601.54999999999995</c:v>
                </c:pt>
                <c:pt idx="15">
                  <c:v>621.6</c:v>
                </c:pt>
                <c:pt idx="16">
                  <c:v>641.70000000000005</c:v>
                </c:pt>
                <c:pt idx="17">
                  <c:v>661.8</c:v>
                </c:pt>
                <c:pt idx="18">
                  <c:v>681.9</c:v>
                </c:pt>
                <c:pt idx="19">
                  <c:v>702</c:v>
                </c:pt>
                <c:pt idx="20">
                  <c:v>722.1</c:v>
                </c:pt>
                <c:pt idx="21">
                  <c:v>742.2</c:v>
                </c:pt>
                <c:pt idx="22">
                  <c:v>762.35</c:v>
                </c:pt>
                <c:pt idx="23">
                  <c:v>782.45</c:v>
                </c:pt>
                <c:pt idx="24">
                  <c:v>802.55</c:v>
                </c:pt>
                <c:pt idx="25">
                  <c:v>822.75</c:v>
                </c:pt>
                <c:pt idx="26">
                  <c:v>842.9</c:v>
                </c:pt>
                <c:pt idx="27">
                  <c:v>863.1</c:v>
                </c:pt>
                <c:pt idx="28">
                  <c:v>883.3</c:v>
                </c:pt>
                <c:pt idx="29">
                  <c:v>903.55</c:v>
                </c:pt>
                <c:pt idx="30">
                  <c:v>923.8</c:v>
                </c:pt>
                <c:pt idx="31">
                  <c:v>944.05</c:v>
                </c:pt>
                <c:pt idx="32">
                  <c:v>964.45</c:v>
                </c:pt>
                <c:pt idx="33">
                  <c:v>984.8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3.3333333333333333E-2</c:v>
                </c:pt>
                <c:pt idx="9">
                  <c:v>0.18333333333333332</c:v>
                </c:pt>
                <c:pt idx="10">
                  <c:v>0.43333333333333335</c:v>
                </c:pt>
                <c:pt idx="11">
                  <c:v>0.43333333333333335</c:v>
                </c:pt>
                <c:pt idx="12">
                  <c:v>0.75</c:v>
                </c:pt>
                <c:pt idx="13">
                  <c:v>0.93333333333333335</c:v>
                </c:pt>
                <c:pt idx="14">
                  <c:v>1.4833333333333334</c:v>
                </c:pt>
                <c:pt idx="15">
                  <c:v>1.5666666666666667</c:v>
                </c:pt>
                <c:pt idx="16">
                  <c:v>1.4666666666666666</c:v>
                </c:pt>
                <c:pt idx="17">
                  <c:v>2.1</c:v>
                </c:pt>
                <c:pt idx="18">
                  <c:v>2.0666666666666669</c:v>
                </c:pt>
                <c:pt idx="19">
                  <c:v>2.3833333333333333</c:v>
                </c:pt>
                <c:pt idx="20">
                  <c:v>2.4833333333333334</c:v>
                </c:pt>
                <c:pt idx="21">
                  <c:v>2.6333333333333333</c:v>
                </c:pt>
                <c:pt idx="22">
                  <c:v>3.15</c:v>
                </c:pt>
                <c:pt idx="23">
                  <c:v>3.4</c:v>
                </c:pt>
                <c:pt idx="24">
                  <c:v>3.1166666666666667</c:v>
                </c:pt>
                <c:pt idx="25">
                  <c:v>3.6</c:v>
                </c:pt>
                <c:pt idx="26">
                  <c:v>3.25</c:v>
                </c:pt>
                <c:pt idx="27">
                  <c:v>3.4</c:v>
                </c:pt>
                <c:pt idx="28">
                  <c:v>4.7833333333333332</c:v>
                </c:pt>
                <c:pt idx="29">
                  <c:v>9.0333333333333332</c:v>
                </c:pt>
                <c:pt idx="30">
                  <c:v>14.933333333333334</c:v>
                </c:pt>
                <c:pt idx="31">
                  <c:v>16.25</c:v>
                </c:pt>
                <c:pt idx="32">
                  <c:v>12.366666666666667</c:v>
                </c:pt>
                <c:pt idx="33">
                  <c:v>14.2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6104"/>
        <c:axId val="356245712"/>
      </c:scatterChart>
      <c:valAx>
        <c:axId val="3562449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5320"/>
        <c:crosses val="autoZero"/>
        <c:crossBetween val="midCat"/>
      </c:valAx>
      <c:valAx>
        <c:axId val="3562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4928"/>
        <c:crosses val="autoZero"/>
        <c:crossBetween val="midCat"/>
      </c:valAx>
      <c:valAx>
        <c:axId val="356245712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46104"/>
        <c:crosses val="max"/>
        <c:crossBetween val="midCat"/>
      </c:valAx>
      <c:valAx>
        <c:axId val="3562461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5624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S40" sqref="S4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199.4</v>
      </c>
      <c r="C4" s="17">
        <f>A4/$Q$2</f>
        <v>40</v>
      </c>
      <c r="D4" s="20">
        <v>39.75</v>
      </c>
      <c r="E4" s="17">
        <f>B4/D4</f>
        <v>5.0163522012578614</v>
      </c>
      <c r="F4" s="17">
        <f>E4/$Q$2</f>
        <v>1.0032704402515722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20">
        <v>79.8</v>
      </c>
      <c r="E5" s="17">
        <f>B5/D5</f>
        <v>5.0050125313283207</v>
      </c>
      <c r="F5" s="17">
        <f t="shared" ref="F5:F37" si="1">E5/$Q$2</f>
        <v>1.0010025062656642</v>
      </c>
      <c r="G5" s="18">
        <v>0</v>
      </c>
      <c r="H5" s="17">
        <f t="shared" ref="H5:H37" si="2">G5/$Q$22</f>
        <v>0</v>
      </c>
      <c r="I5" s="17">
        <f t="shared" ref="I5:I37" si="3">SQRT(G5)/$Q$22</f>
        <v>0</v>
      </c>
      <c r="P5" s="26" t="s">
        <v>16</v>
      </c>
      <c r="Q5" s="26"/>
    </row>
    <row r="6" spans="1:17" ht="15">
      <c r="A6" s="17">
        <v>600</v>
      </c>
      <c r="B6" s="18">
        <v>599.4</v>
      </c>
      <c r="C6" s="17">
        <f t="shared" si="0"/>
        <v>120</v>
      </c>
      <c r="D6" s="20">
        <v>119.8</v>
      </c>
      <c r="E6" s="17">
        <f t="shared" ref="E6:E37" si="4">B6/D6</f>
        <v>5.003338898163606</v>
      </c>
      <c r="F6" s="17">
        <f t="shared" si="1"/>
        <v>1.0006677796327212</v>
      </c>
      <c r="G6" s="18">
        <v>0</v>
      </c>
      <c r="H6" s="17">
        <f t="shared" si="2"/>
        <v>0</v>
      </c>
      <c r="I6" s="17">
        <f t="shared" si="3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20">
        <v>159.85</v>
      </c>
      <c r="E7" s="17">
        <f t="shared" si="4"/>
        <v>5.0009383797309974</v>
      </c>
      <c r="F7" s="17">
        <f t="shared" si="1"/>
        <v>1.0001876759461994</v>
      </c>
      <c r="G7" s="18">
        <v>0</v>
      </c>
      <c r="H7" s="17">
        <f t="shared" si="2"/>
        <v>0</v>
      </c>
      <c r="I7" s="17">
        <f t="shared" si="3"/>
        <v>0</v>
      </c>
      <c r="P7" s="12"/>
      <c r="Q7" s="13" t="s">
        <v>42</v>
      </c>
    </row>
    <row r="8" spans="1:17" ht="15">
      <c r="A8" s="17">
        <v>1000</v>
      </c>
      <c r="B8" s="18">
        <v>999.6</v>
      </c>
      <c r="C8" s="17">
        <f t="shared" si="0"/>
        <v>200</v>
      </c>
      <c r="D8" s="20">
        <v>199.95</v>
      </c>
      <c r="E8" s="17">
        <f t="shared" si="4"/>
        <v>4.9992498124531135</v>
      </c>
      <c r="F8" s="17">
        <f t="shared" si="1"/>
        <v>0.99984996249062275</v>
      </c>
      <c r="G8" s="18">
        <v>0</v>
      </c>
      <c r="H8" s="17">
        <f t="shared" si="2"/>
        <v>0</v>
      </c>
      <c r="I8" s="17">
        <f t="shared" si="3"/>
        <v>0</v>
      </c>
      <c r="P8" s="26" t="s">
        <v>15</v>
      </c>
      <c r="Q8" s="26"/>
    </row>
    <row r="9" spans="1:17" ht="15">
      <c r="A9" s="17">
        <v>1200</v>
      </c>
      <c r="B9" s="18">
        <v>1199.8</v>
      </c>
      <c r="C9" s="17">
        <f t="shared" si="0"/>
        <v>240</v>
      </c>
      <c r="D9" s="20">
        <v>240.05</v>
      </c>
      <c r="E9" s="17">
        <f t="shared" si="4"/>
        <v>4.9981253905436365</v>
      </c>
      <c r="F9" s="17">
        <f t="shared" si="1"/>
        <v>0.99962507810872725</v>
      </c>
      <c r="G9" s="18">
        <v>0</v>
      </c>
      <c r="H9" s="17">
        <f t="shared" si="2"/>
        <v>0</v>
      </c>
      <c r="I9" s="17">
        <f t="shared" si="3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20">
        <v>280.14999999999998</v>
      </c>
      <c r="E10" s="17">
        <f t="shared" si="4"/>
        <v>4.9958950562198821</v>
      </c>
      <c r="F10" s="17">
        <f t="shared" si="1"/>
        <v>0.99917901124397646</v>
      </c>
      <c r="G10" s="18">
        <v>0</v>
      </c>
      <c r="H10" s="17">
        <f t="shared" si="2"/>
        <v>0</v>
      </c>
      <c r="I10" s="17">
        <f t="shared" si="3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20">
        <v>320.3</v>
      </c>
      <c r="E11" s="17">
        <f>B11/D11</f>
        <v>4.9946924758039337</v>
      </c>
      <c r="F11" s="17">
        <f t="shared" si="1"/>
        <v>0.9989384951607867</v>
      </c>
      <c r="G11" s="18">
        <v>0</v>
      </c>
      <c r="H11" s="17">
        <f t="shared" si="2"/>
        <v>0</v>
      </c>
      <c r="I11" s="17">
        <f t="shared" si="3"/>
        <v>0</v>
      </c>
      <c r="P11" s="12" t="s">
        <v>12</v>
      </c>
      <c r="Q11" s="19">
        <v>4.5</v>
      </c>
    </row>
    <row r="12" spans="1:17" ht="15">
      <c r="A12" s="17">
        <v>1800</v>
      </c>
      <c r="B12" s="18">
        <v>1799.8</v>
      </c>
      <c r="C12" s="17">
        <f t="shared" si="0"/>
        <v>360</v>
      </c>
      <c r="D12" s="20">
        <v>360.5</v>
      </c>
      <c r="E12" s="17">
        <f>B12/D12</f>
        <v>4.99251040221914</v>
      </c>
      <c r="F12" s="17">
        <f t="shared" si="1"/>
        <v>0.99850208044382804</v>
      </c>
      <c r="G12" s="18">
        <v>2</v>
      </c>
      <c r="H12" s="17">
        <f>G12/$Q$22</f>
        <v>3.3333333333333333E-2</v>
      </c>
      <c r="I12" s="17">
        <f t="shared" si="3"/>
        <v>2.3570226039551587E-2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20">
        <v>400.65</v>
      </c>
      <c r="E13" s="17">
        <f t="shared" si="4"/>
        <v>4.9913889928865594</v>
      </c>
      <c r="F13" s="17">
        <f t="shared" si="1"/>
        <v>0.99827779857731191</v>
      </c>
      <c r="G13" s="18">
        <v>11</v>
      </c>
      <c r="H13" s="17">
        <f t="shared" si="2"/>
        <v>0.18333333333333332</v>
      </c>
      <c r="I13" s="17">
        <f t="shared" si="3"/>
        <v>5.5277079839256664E-2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20">
        <v>440.8</v>
      </c>
      <c r="E14" s="17">
        <f t="shared" si="4"/>
        <v>4.990471869328494</v>
      </c>
      <c r="F14" s="17">
        <f t="shared" si="1"/>
        <v>0.99809437386569877</v>
      </c>
      <c r="G14" s="18">
        <v>26</v>
      </c>
      <c r="H14" s="17">
        <f t="shared" si="2"/>
        <v>0.43333333333333335</v>
      </c>
      <c r="I14" s="17">
        <f t="shared" si="3"/>
        <v>8.4983658559879743E-2</v>
      </c>
      <c r="P14" s="12" t="s">
        <v>13</v>
      </c>
      <c r="Q14" s="19">
        <v>500</v>
      </c>
    </row>
    <row r="15" spans="1:17" ht="15">
      <c r="A15" s="17">
        <v>2400</v>
      </c>
      <c r="B15" s="18">
        <v>2399.8000000000002</v>
      </c>
      <c r="C15" s="17">
        <f t="shared" si="0"/>
        <v>480</v>
      </c>
      <c r="D15" s="20">
        <v>480.95</v>
      </c>
      <c r="E15" s="17">
        <f t="shared" si="4"/>
        <v>4.9897078698409407</v>
      </c>
      <c r="F15" s="17">
        <f t="shared" si="1"/>
        <v>0.99794157396818817</v>
      </c>
      <c r="G15" s="18">
        <v>26</v>
      </c>
      <c r="H15" s="17">
        <f t="shared" si="2"/>
        <v>0.43333333333333335</v>
      </c>
      <c r="I15" s="17">
        <f t="shared" si="3"/>
        <v>8.4983658559879743E-2</v>
      </c>
      <c r="P15" s="12"/>
      <c r="Q15" s="14"/>
    </row>
    <row r="16" spans="1:17" ht="15">
      <c r="A16" s="17">
        <v>2600</v>
      </c>
      <c r="B16" s="18">
        <v>2599.8000000000002</v>
      </c>
      <c r="C16" s="17">
        <f t="shared" si="0"/>
        <v>520</v>
      </c>
      <c r="D16" s="20">
        <v>521.15</v>
      </c>
      <c r="E16" s="17">
        <f t="shared" si="4"/>
        <v>4.9885829415715248</v>
      </c>
      <c r="F16" s="17">
        <f t="shared" si="1"/>
        <v>0.99771658831430499</v>
      </c>
      <c r="G16" s="18">
        <v>45</v>
      </c>
      <c r="H16" s="17">
        <f t="shared" si="2"/>
        <v>0.75</v>
      </c>
      <c r="I16" s="17">
        <f t="shared" si="3"/>
        <v>0.1118033988749895</v>
      </c>
      <c r="P16" s="26" t="s">
        <v>22</v>
      </c>
      <c r="Q16" s="26"/>
    </row>
    <row r="17" spans="1:17" ht="15">
      <c r="A17" s="17">
        <v>2800</v>
      </c>
      <c r="B17" s="18">
        <v>2800</v>
      </c>
      <c r="C17" s="17">
        <f t="shared" si="0"/>
        <v>560</v>
      </c>
      <c r="D17" s="20">
        <v>561.35</v>
      </c>
      <c r="E17" s="17">
        <f t="shared" si="4"/>
        <v>4.9879754164068757</v>
      </c>
      <c r="F17" s="17">
        <f t="shared" si="1"/>
        <v>0.99759508328137514</v>
      </c>
      <c r="G17" s="18">
        <v>56</v>
      </c>
      <c r="H17" s="17">
        <f t="shared" si="2"/>
        <v>0.93333333333333335</v>
      </c>
      <c r="I17" s="17">
        <f t="shared" si="3"/>
        <v>0.12472191289246472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20">
        <v>601.54999999999995</v>
      </c>
      <c r="E18" s="17">
        <f t="shared" si="4"/>
        <v>4.9871166154101907</v>
      </c>
      <c r="F18" s="17">
        <f t="shared" si="1"/>
        <v>0.99742332308203818</v>
      </c>
      <c r="G18" s="18">
        <v>89</v>
      </c>
      <c r="H18" s="17">
        <f t="shared" si="2"/>
        <v>1.4833333333333334</v>
      </c>
      <c r="I18" s="17">
        <f t="shared" si="3"/>
        <v>0.15723301886761004</v>
      </c>
      <c r="P18" s="12" t="s">
        <v>23</v>
      </c>
      <c r="Q18" s="19">
        <v>140</v>
      </c>
    </row>
    <row r="19" spans="1:17" ht="15">
      <c r="A19" s="17">
        <v>3100</v>
      </c>
      <c r="B19" s="18">
        <v>3100</v>
      </c>
      <c r="C19" s="17">
        <f t="shared" si="0"/>
        <v>620</v>
      </c>
      <c r="D19" s="20">
        <v>621.6</v>
      </c>
      <c r="E19" s="17">
        <f t="shared" si="4"/>
        <v>4.987129987129987</v>
      </c>
      <c r="F19" s="17">
        <f t="shared" si="1"/>
        <v>0.99742599742599736</v>
      </c>
      <c r="G19" s="18">
        <v>94</v>
      </c>
      <c r="H19" s="17">
        <f>G19/$Q$22</f>
        <v>1.5666666666666667</v>
      </c>
      <c r="I19" s="17">
        <f t="shared" si="3"/>
        <v>0.16158932858054431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20">
        <v>641.70000000000005</v>
      </c>
      <c r="E20" s="17">
        <f t="shared" si="4"/>
        <v>4.9867539348605261</v>
      </c>
      <c r="F20" s="17">
        <f t="shared" si="1"/>
        <v>0.99735078697210522</v>
      </c>
      <c r="G20" s="18">
        <v>88</v>
      </c>
      <c r="H20" s="17">
        <f t="shared" si="2"/>
        <v>1.4666666666666666</v>
      </c>
      <c r="I20" s="17">
        <f t="shared" si="3"/>
        <v>0.15634719199411432</v>
      </c>
      <c r="P20" s="26" t="s">
        <v>24</v>
      </c>
      <c r="Q20" s="26"/>
    </row>
    <row r="21" spans="1:17" ht="15">
      <c r="A21" s="17">
        <v>3300</v>
      </c>
      <c r="B21" s="18">
        <v>3300</v>
      </c>
      <c r="C21" s="17">
        <f t="shared" si="0"/>
        <v>660</v>
      </c>
      <c r="D21" s="20">
        <v>661.8</v>
      </c>
      <c r="E21" s="17">
        <f t="shared" si="4"/>
        <v>4.9864007252946516</v>
      </c>
      <c r="F21" s="17">
        <f t="shared" si="1"/>
        <v>0.99728014505893037</v>
      </c>
      <c r="G21" s="18">
        <v>126</v>
      </c>
      <c r="H21" s="17">
        <f t="shared" si="2"/>
        <v>2.1</v>
      </c>
      <c r="I21" s="17">
        <f t="shared" si="3"/>
        <v>0.18708286933869708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20">
        <v>681.9</v>
      </c>
      <c r="E22" s="17">
        <f t="shared" si="4"/>
        <v>4.9860683384660511</v>
      </c>
      <c r="F22" s="17">
        <f t="shared" si="1"/>
        <v>0.99721366769321018</v>
      </c>
      <c r="G22" s="18">
        <v>124</v>
      </c>
      <c r="H22" s="17">
        <f t="shared" si="2"/>
        <v>2.0666666666666669</v>
      </c>
      <c r="I22" s="17">
        <f t="shared" si="3"/>
        <v>0.18559214542766739</v>
      </c>
      <c r="P22" s="12" t="s">
        <v>25</v>
      </c>
      <c r="Q22" s="19">
        <v>60</v>
      </c>
    </row>
    <row r="23" spans="1:17">
      <c r="A23" s="17">
        <v>3500</v>
      </c>
      <c r="B23" s="18">
        <v>3500</v>
      </c>
      <c r="C23" s="17">
        <f t="shared" si="0"/>
        <v>700</v>
      </c>
      <c r="D23" s="20">
        <v>702</v>
      </c>
      <c r="E23" s="17">
        <f t="shared" si="4"/>
        <v>4.9857549857549861</v>
      </c>
      <c r="F23" s="17">
        <f t="shared" si="1"/>
        <v>0.9971509971509972</v>
      </c>
      <c r="G23" s="18">
        <v>143</v>
      </c>
      <c r="H23" s="17">
        <f t="shared" si="2"/>
        <v>2.3833333333333333</v>
      </c>
      <c r="I23" s="17">
        <f t="shared" si="3"/>
        <v>0.19930434571835665</v>
      </c>
    </row>
    <row r="24" spans="1:17">
      <c r="A24" s="17">
        <v>3600</v>
      </c>
      <c r="B24" s="18">
        <v>3600</v>
      </c>
      <c r="C24" s="17">
        <f t="shared" si="0"/>
        <v>720</v>
      </c>
      <c r="D24" s="20">
        <v>722.1</v>
      </c>
      <c r="E24" s="17">
        <f t="shared" si="4"/>
        <v>4.9854590776900709</v>
      </c>
      <c r="F24" s="17">
        <f t="shared" si="1"/>
        <v>0.99709181553801418</v>
      </c>
      <c r="G24" s="18">
        <v>149</v>
      </c>
      <c r="H24" s="17">
        <f t="shared" si="2"/>
        <v>2.4833333333333334</v>
      </c>
      <c r="I24" s="17">
        <f t="shared" si="3"/>
        <v>0.20344259359556169</v>
      </c>
    </row>
    <row r="25" spans="1:17" ht="15">
      <c r="A25" s="17">
        <v>3700</v>
      </c>
      <c r="B25" s="18">
        <v>3700</v>
      </c>
      <c r="C25" s="17">
        <f t="shared" si="0"/>
        <v>740</v>
      </c>
      <c r="D25" s="20">
        <v>742.2</v>
      </c>
      <c r="E25" s="17">
        <f t="shared" si="4"/>
        <v>4.985179196981945</v>
      </c>
      <c r="F25" s="17">
        <f t="shared" si="1"/>
        <v>0.99703583939638896</v>
      </c>
      <c r="G25" s="18">
        <v>158</v>
      </c>
      <c r="H25" s="17">
        <f t="shared" si="2"/>
        <v>2.6333333333333333</v>
      </c>
      <c r="I25" s="17">
        <f t="shared" si="3"/>
        <v>0.20949675149960892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>
      <c r="A26" s="17">
        <v>3800</v>
      </c>
      <c r="B26" s="18">
        <v>3800</v>
      </c>
      <c r="C26" s="17">
        <f t="shared" si="0"/>
        <v>760</v>
      </c>
      <c r="D26" s="20">
        <v>762.35</v>
      </c>
      <c r="E26" s="17">
        <f t="shared" si="4"/>
        <v>4.9845871318947985</v>
      </c>
      <c r="F26" s="17">
        <f t="shared" si="1"/>
        <v>0.99691742637895975</v>
      </c>
      <c r="G26" s="18">
        <v>189</v>
      </c>
      <c r="H26" s="17">
        <f t="shared" si="2"/>
        <v>3.15</v>
      </c>
      <c r="I26" s="17">
        <f t="shared" si="3"/>
        <v>0.229128784747792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</v>
      </c>
      <c r="C27" s="17">
        <f t="shared" si="0"/>
        <v>780</v>
      </c>
      <c r="D27" s="20">
        <v>782.45</v>
      </c>
      <c r="E27" s="17">
        <f t="shared" si="4"/>
        <v>4.9843440475429741</v>
      </c>
      <c r="F27" s="17">
        <f t="shared" si="1"/>
        <v>0.9968688095085948</v>
      </c>
      <c r="G27" s="18">
        <v>204</v>
      </c>
      <c r="H27" s="17">
        <f t="shared" si="2"/>
        <v>3.4</v>
      </c>
      <c r="I27" s="17">
        <f t="shared" si="3"/>
        <v>0.23804761428476168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4628.5600000000004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20">
        <v>802.55</v>
      </c>
      <c r="E28" s="17">
        <f t="shared" si="4"/>
        <v>4.9841131393682643</v>
      </c>
      <c r="F28" s="17">
        <f t="shared" si="1"/>
        <v>0.99682262787365283</v>
      </c>
      <c r="G28" s="18">
        <v>187</v>
      </c>
      <c r="H28" s="17">
        <f t="shared" si="2"/>
        <v>3.1166666666666667</v>
      </c>
      <c r="I28" s="17">
        <f t="shared" si="3"/>
        <v>0.22791323885295572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984.8</v>
      </c>
    </row>
    <row r="29" spans="1:17" ht="15">
      <c r="A29" s="17">
        <v>4100</v>
      </c>
      <c r="B29" s="18">
        <v>4099.8</v>
      </c>
      <c r="C29" s="17">
        <f t="shared" si="0"/>
        <v>820</v>
      </c>
      <c r="D29" s="20">
        <v>822.75</v>
      </c>
      <c r="E29" s="17">
        <f t="shared" si="4"/>
        <v>4.9830446672743847</v>
      </c>
      <c r="F29" s="17">
        <f t="shared" si="1"/>
        <v>0.99660893345487689</v>
      </c>
      <c r="G29" s="18">
        <v>216</v>
      </c>
      <c r="H29" s="17">
        <f t="shared" si="2"/>
        <v>3.6</v>
      </c>
      <c r="I29" s="17">
        <f t="shared" si="3"/>
        <v>0.24494897427831783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20">
        <v>842.9</v>
      </c>
      <c r="E30" s="17">
        <f t="shared" si="4"/>
        <v>4.9827974848736503</v>
      </c>
      <c r="F30" s="17">
        <f t="shared" si="1"/>
        <v>0.99655949697473001</v>
      </c>
      <c r="G30" s="18">
        <v>195</v>
      </c>
      <c r="H30" s="17">
        <f t="shared" si="2"/>
        <v>3.25</v>
      </c>
      <c r="I30" s="17">
        <f t="shared" si="3"/>
        <v>0.23273733406281569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4.9760366102381832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20">
        <v>863.1</v>
      </c>
      <c r="E31" s="17">
        <f t="shared" si="4"/>
        <v>4.9820414783918432</v>
      </c>
      <c r="F31" s="17">
        <f t="shared" si="1"/>
        <v>0.99640829567836864</v>
      </c>
      <c r="G31" s="18">
        <v>204</v>
      </c>
      <c r="H31" s="17">
        <f t="shared" si="2"/>
        <v>3.4</v>
      </c>
      <c r="I31" s="17">
        <f t="shared" si="3"/>
        <v>0.23804761428476168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0.47926779523633556</v>
      </c>
    </row>
    <row r="32" spans="1:17" ht="15">
      <c r="A32" s="17">
        <v>4400</v>
      </c>
      <c r="B32" s="18">
        <v>4400</v>
      </c>
      <c r="C32" s="17">
        <f t="shared" si="0"/>
        <v>880</v>
      </c>
      <c r="D32" s="20">
        <v>883.3</v>
      </c>
      <c r="E32" s="17">
        <f t="shared" si="4"/>
        <v>4.9813200498132009</v>
      </c>
      <c r="F32" s="17">
        <f t="shared" si="1"/>
        <v>0.9962640099626402</v>
      </c>
      <c r="G32" s="18">
        <v>287</v>
      </c>
      <c r="H32" s="17">
        <f t="shared" si="2"/>
        <v>4.7833333333333332</v>
      </c>
      <c r="I32" s="17">
        <f t="shared" si="3"/>
        <v>0.28235123910162357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16.25</v>
      </c>
    </row>
    <row r="33" spans="1:17" ht="15">
      <c r="A33" s="17">
        <v>4500</v>
      </c>
      <c r="B33" s="18">
        <v>4500</v>
      </c>
      <c r="C33" s="17">
        <f t="shared" si="0"/>
        <v>900</v>
      </c>
      <c r="D33" s="20">
        <v>903.55</v>
      </c>
      <c r="E33" s="17">
        <f t="shared" si="4"/>
        <v>4.9803552653422614</v>
      </c>
      <c r="F33" s="17">
        <f t="shared" si="1"/>
        <v>0.99607105306845223</v>
      </c>
      <c r="G33" s="18">
        <v>542</v>
      </c>
      <c r="H33" s="17">
        <f t="shared" si="2"/>
        <v>9.0333333333333332</v>
      </c>
      <c r="I33" s="17">
        <f t="shared" si="3"/>
        <v>0.38801489089409386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0.52041649986653316</v>
      </c>
    </row>
    <row r="34" spans="1:17">
      <c r="A34" s="17">
        <v>4600</v>
      </c>
      <c r="B34" s="18">
        <v>4599.8</v>
      </c>
      <c r="C34" s="17">
        <f t="shared" si="0"/>
        <v>920</v>
      </c>
      <c r="D34" s="20">
        <v>923.8</v>
      </c>
      <c r="E34" s="17">
        <f t="shared" si="4"/>
        <v>4.9792162805802125</v>
      </c>
      <c r="F34" s="17">
        <f t="shared" si="1"/>
        <v>0.99584325611604252</v>
      </c>
      <c r="G34" s="18">
        <v>896</v>
      </c>
      <c r="H34" s="17">
        <f t="shared" si="2"/>
        <v>14.933333333333334</v>
      </c>
      <c r="I34" s="17">
        <f t="shared" si="3"/>
        <v>0.49888765156985887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20">
        <v>944.05</v>
      </c>
      <c r="E35" s="17">
        <f t="shared" si="4"/>
        <v>4.9785498649435942</v>
      </c>
      <c r="F35" s="17">
        <f t="shared" si="1"/>
        <v>0.99570997298871888</v>
      </c>
      <c r="G35" s="18">
        <v>975</v>
      </c>
      <c r="H35" s="17">
        <f t="shared" si="2"/>
        <v>16.25</v>
      </c>
      <c r="I35" s="17">
        <f t="shared" si="3"/>
        <v>0.52041649986653316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20">
        <v>964.45</v>
      </c>
      <c r="E36" s="17">
        <f t="shared" si="4"/>
        <v>4.977137228472186</v>
      </c>
      <c r="F36" s="17">
        <f t="shared" si="1"/>
        <v>0.9954274456944372</v>
      </c>
      <c r="G36" s="18">
        <v>742</v>
      </c>
      <c r="H36" s="17">
        <f t="shared" si="2"/>
        <v>12.366666666666667</v>
      </c>
      <c r="I36" s="17">
        <f t="shared" si="3"/>
        <v>0.45399461572920785</v>
      </c>
    </row>
    <row r="37" spans="1:17">
      <c r="A37" s="17">
        <v>4900</v>
      </c>
      <c r="B37" s="18">
        <v>4900.2</v>
      </c>
      <c r="C37" s="17">
        <f t="shared" si="0"/>
        <v>980</v>
      </c>
      <c r="D37" s="20">
        <v>984.8</v>
      </c>
      <c r="E37" s="17">
        <f t="shared" si="4"/>
        <v>4.9758326563769293</v>
      </c>
      <c r="F37" s="17">
        <f t="shared" si="1"/>
        <v>0.9951665312753859</v>
      </c>
      <c r="G37" s="18">
        <v>852</v>
      </c>
      <c r="H37" s="17">
        <f t="shared" si="2"/>
        <v>14.2</v>
      </c>
      <c r="I37" s="17">
        <f t="shared" si="3"/>
        <v>0.48648398397754744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1" t="s">
        <v>5</v>
      </c>
      <c r="B44" s="21"/>
      <c r="C44" s="21"/>
      <c r="D44" s="21"/>
      <c r="E44" s="21"/>
      <c r="F44" s="21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1" t="s">
        <v>6</v>
      </c>
      <c r="B70" s="21"/>
      <c r="C70" s="21"/>
      <c r="D70" s="21"/>
      <c r="E70" s="21"/>
      <c r="F70" s="21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2"/>
      <c r="B94" s="22"/>
      <c r="C94" s="22"/>
      <c r="D94" s="22"/>
      <c r="E94" s="22"/>
    </row>
    <row r="95" spans="1:10" hidden="1">
      <c r="A95" s="22"/>
      <c r="B95" s="22"/>
      <c r="C95" s="22"/>
      <c r="D95" s="22"/>
      <c r="E95" s="22"/>
    </row>
    <row r="96" spans="1:10" hidden="1">
      <c r="A96" s="22"/>
      <c r="B96" s="22"/>
      <c r="C96" s="22"/>
      <c r="D96" s="22"/>
      <c r="E96" s="22"/>
    </row>
    <row r="97" spans="1:9" hidden="1">
      <c r="A97" s="22"/>
      <c r="B97" s="22"/>
      <c r="C97" s="22"/>
      <c r="D97" s="22"/>
      <c r="E97" s="22"/>
    </row>
    <row r="98" spans="1:9" hidden="1">
      <c r="A98" s="21" t="s">
        <v>8</v>
      </c>
      <c r="B98" s="21"/>
      <c r="C98" s="21"/>
      <c r="D98" s="21"/>
      <c r="E98" s="21"/>
      <c r="F98" s="21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1" t="s">
        <v>9</v>
      </c>
      <c r="B118" s="21"/>
      <c r="C118" s="21"/>
      <c r="D118" s="21"/>
      <c r="E118" s="21"/>
      <c r="F118" s="21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1" t="s">
        <v>10</v>
      </c>
      <c r="B146" s="21"/>
      <c r="C146" s="21"/>
      <c r="D146" s="21"/>
      <c r="E146" s="21"/>
      <c r="F146" s="21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2017-06-28T10:48:19Z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